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/>
  <bookViews>
    <workbookView xWindow="1395" yWindow="135" windowWidth="14595" windowHeight="12615"/>
  </bookViews>
  <sheets>
    <sheet name="In Stream" sheetId="1" r:id="rId1"/>
    <sheet name="Sewage" sheetId="2" r:id="rId2"/>
    <sheet name="Sheet3" sheetId="3" r:id="rId3"/>
  </sheets>
  <calcPr calcId="14562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K60" i="1" l="1"/>
  <c r="K138" i="1"/>
  <c r="K227" i="1"/>
  <c r="K59" i="1"/>
  <c r="K94" i="1"/>
  <c r="K137" i="1"/>
  <c r="K93" i="1"/>
  <c r="K136" i="1"/>
  <c r="K226" i="1"/>
  <c r="K173" i="1"/>
  <c r="K58" i="1"/>
  <c r="K225" i="1"/>
  <c r="K57" i="1"/>
  <c r="K92" i="1"/>
  <c r="K135" i="1"/>
  <c r="K134" i="1"/>
  <c r="K170" i="1"/>
  <c r="K224" i="1"/>
  <c r="K55" i="1"/>
  <c r="K90" i="1"/>
  <c r="K133" i="1"/>
  <c r="K223" i="1"/>
  <c r="K132" i="1"/>
  <c r="K54" i="1"/>
  <c r="K222" i="1"/>
  <c r="K53" i="1"/>
  <c r="K131" i="1"/>
  <c r="K52" i="1"/>
  <c r="K221" i="1"/>
  <c r="K51" i="1"/>
  <c r="K130" i="1"/>
  <c r="K169" i="1"/>
  <c r="K220" i="1"/>
  <c r="K50" i="1"/>
  <c r="K218" i="1"/>
  <c r="K166" i="1"/>
  <c r="K88" i="1"/>
  <c r="K129" i="1"/>
  <c r="K128" i="1"/>
  <c r="K216" i="1"/>
  <c r="K87" i="1"/>
  <c r="K205" i="1"/>
  <c r="K46" i="1"/>
  <c r="K215" i="1"/>
  <c r="K204" i="1"/>
  <c r="K125" i="1"/>
  <c r="K45" i="1"/>
  <c r="K47" i="1"/>
  <c r="K126" i="1"/>
  <c r="K86" i="1"/>
  <c r="K203" i="1"/>
  <c r="K44" i="1"/>
  <c r="K123" i="1"/>
  <c r="K202" i="1"/>
  <c r="K84" i="1"/>
  <c r="K43" i="1"/>
  <c r="K162" i="1"/>
  <c r="K231" i="1"/>
  <c r="K42" i="1"/>
  <c r="K83" i="1"/>
  <c r="K201" i="1"/>
  <c r="K122" i="1"/>
  <c r="K199" i="1"/>
  <c r="K40" i="1"/>
  <c r="K159" i="1"/>
  <c r="K120" i="1"/>
  <c r="K198" i="1"/>
  <c r="K39" i="1"/>
  <c r="K211" i="1"/>
  <c r="K197" i="1"/>
  <c r="K81" i="1"/>
  <c r="K118" i="1"/>
  <c r="K196" i="1"/>
  <c r="K37" i="1"/>
  <c r="K210" i="1"/>
  <c r="K117" i="1"/>
  <c r="K195" i="1"/>
  <c r="K80" i="1"/>
  <c r="K36" i="1"/>
  <c r="K116" i="1"/>
  <c r="K209" i="1"/>
  <c r="K194" i="1"/>
  <c r="K115" i="1"/>
  <c r="K79" i="1"/>
  <c r="K208" i="1"/>
  <c r="K114" i="1"/>
  <c r="K78" i="1"/>
  <c r="K206" i="1"/>
  <c r="K33" i="1"/>
  <c r="K112" i="1"/>
  <c r="K191" i="1"/>
  <c r="K76" i="1"/>
  <c r="K111" i="1"/>
  <c r="K153" i="1"/>
  <c r="K190" i="1"/>
  <c r="K75" i="1"/>
  <c r="K74" i="1"/>
  <c r="K189" i="1"/>
  <c r="K110" i="1"/>
  <c r="K152" i="1"/>
  <c r="K31" i="1"/>
  <c r="K73" i="1"/>
  <c r="K151" i="1"/>
  <c r="K109" i="1"/>
  <c r="K188" i="1"/>
  <c r="K30" i="1"/>
  <c r="K29" i="1"/>
  <c r="K72" i="1"/>
  <c r="K108" i="1"/>
  <c r="K187" i="1"/>
  <c r="K149" i="1"/>
  <c r="K28" i="1"/>
  <c r="K148" i="1"/>
  <c r="K185" i="1"/>
  <c r="K145" i="1"/>
  <c r="K25" i="1"/>
  <c r="K68" i="1"/>
  <c r="K67" i="1"/>
  <c r="K182" i="1"/>
  <c r="K103" i="1"/>
  <c r="K102" i="1"/>
  <c r="K181" i="1"/>
  <c r="K101" i="1"/>
  <c r="K179" i="1"/>
  <c r="K143" i="1"/>
  <c r="K100" i="1"/>
  <c r="K66" i="1"/>
  <c r="K22" i="1"/>
  <c r="K21" i="1"/>
  <c r="K178" i="1"/>
  <c r="K65" i="1"/>
  <c r="K142" i="1"/>
  <c r="K99" i="1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<sst xmlns="http://schemas.openxmlformats.org/spreadsheetml/2006/main" count="948" uniqueCount="354">
  <si>
    <t>SSW034</t>
  </si>
  <si>
    <t>JIW035</t>
  </si>
  <si>
    <t>SSW035</t>
  </si>
  <si>
    <t>RERUN BacHuman CN/100ml</t>
  </si>
  <si>
    <t>RERUN Lachno 2 CN/100ml</t>
  </si>
  <si>
    <t>Cow CN/100ml</t>
  </si>
  <si>
    <t>Ruminant CN/100ml</t>
  </si>
  <si>
    <t>*</t>
  </si>
  <si>
    <t>*not enough sample to run Bac Hum again</t>
  </si>
  <si>
    <t>USGSHW026</t>
  </si>
  <si>
    <t>USGSHW027</t>
  </si>
  <si>
    <t>USGSMW028</t>
  </si>
  <si>
    <t>USGSMC030</t>
  </si>
  <si>
    <t>USGSMF023</t>
  </si>
  <si>
    <t>USGSHW028</t>
  </si>
  <si>
    <t>TNTC</t>
  </si>
  <si>
    <t>USGSMW033</t>
  </si>
  <si>
    <t>USGSMC036</t>
  </si>
  <si>
    <t>USGSHW030</t>
  </si>
  <si>
    <t>USGSLD027</t>
  </si>
  <si>
    <t>USGSMW036</t>
  </si>
  <si>
    <t>USGSMF025</t>
  </si>
  <si>
    <t>USGSUW013</t>
  </si>
  <si>
    <t>USGSMC037</t>
  </si>
  <si>
    <t>USGSMW037</t>
  </si>
  <si>
    <t>USGSLD028</t>
  </si>
  <si>
    <t>USGSHW031</t>
  </si>
  <si>
    <t>USGSMF026</t>
  </si>
  <si>
    <t>USGSUW014</t>
  </si>
  <si>
    <t>USHSUW015</t>
  </si>
  <si>
    <t>USGSMF027</t>
  </si>
  <si>
    <t>USGSHW032</t>
  </si>
  <si>
    <t>USGSLD029</t>
  </si>
  <si>
    <t>USGSMW038</t>
  </si>
  <si>
    <t>USGSMC038</t>
  </si>
  <si>
    <t>USGSUW016</t>
  </si>
  <si>
    <t>USGSMF028</t>
  </si>
  <si>
    <t>USGSHW033</t>
  </si>
  <si>
    <t>USGSLD030</t>
  </si>
  <si>
    <t>USGSMW039</t>
  </si>
  <si>
    <t>USGSLD031</t>
  </si>
  <si>
    <t>USGSMC040</t>
  </si>
  <si>
    <t>USGSHW036</t>
  </si>
  <si>
    <t>USGSMF029</t>
  </si>
  <si>
    <t>USGSHW034</t>
  </si>
  <si>
    <t>USGSMC039</t>
  </si>
  <si>
    <t>USGSMW040</t>
  </si>
  <si>
    <t>USGSUW017</t>
  </si>
  <si>
    <t>USGSHW037</t>
  </si>
  <si>
    <t>USGSMC041</t>
  </si>
  <si>
    <t>USGSMW041</t>
  </si>
  <si>
    <t>USGSLD032</t>
  </si>
  <si>
    <t>USGSMF030</t>
  </si>
  <si>
    <t>USGSUW020</t>
  </si>
  <si>
    <t>USGSMC042</t>
  </si>
  <si>
    <t>QA/QC</t>
  </si>
  <si>
    <t>BacHuman (CN/100ml)</t>
  </si>
  <si>
    <t>BacSp (CN/100ml)</t>
  </si>
  <si>
    <t>Entero (CN/100ml)</t>
  </si>
  <si>
    <t>Lachno 2 (CN/100ml)</t>
  </si>
  <si>
    <t>JIW001</t>
  </si>
  <si>
    <t>SSW001</t>
  </si>
  <si>
    <t>JIW002</t>
  </si>
  <si>
    <t>SSW002</t>
  </si>
  <si>
    <t>JIW003</t>
  </si>
  <si>
    <t>SSW003</t>
  </si>
  <si>
    <t>JIW004</t>
  </si>
  <si>
    <t>SSW004</t>
  </si>
  <si>
    <t>JIW005</t>
  </si>
  <si>
    <t>SSW005</t>
  </si>
  <si>
    <t>JIW006</t>
  </si>
  <si>
    <t>SSW006</t>
  </si>
  <si>
    <t>JIW007</t>
  </si>
  <si>
    <t>SSW007</t>
  </si>
  <si>
    <t>JIW008</t>
  </si>
  <si>
    <t>SSW008</t>
  </si>
  <si>
    <t>JIW009</t>
  </si>
  <si>
    <t>SSW009</t>
  </si>
  <si>
    <t>JIW010</t>
  </si>
  <si>
    <t>SSW010</t>
  </si>
  <si>
    <t>JIW011</t>
  </si>
  <si>
    <t>SSW011</t>
  </si>
  <si>
    <t>JIW012</t>
  </si>
  <si>
    <t>SSW012</t>
  </si>
  <si>
    <t>JIW013</t>
  </si>
  <si>
    <t>SSW013</t>
  </si>
  <si>
    <t>JIW014</t>
  </si>
  <si>
    <t>SSW014</t>
  </si>
  <si>
    <t>JIW016</t>
  </si>
  <si>
    <t>SSW016</t>
  </si>
  <si>
    <t>JIW015</t>
  </si>
  <si>
    <t>SSW015</t>
  </si>
  <si>
    <t>JIW017</t>
  </si>
  <si>
    <t>SSW017</t>
  </si>
  <si>
    <t>JIW 018</t>
  </si>
  <si>
    <t>SSW 018</t>
  </si>
  <si>
    <t>JIW 019</t>
  </si>
  <si>
    <t>SSW 019</t>
  </si>
  <si>
    <t>JIW020</t>
  </si>
  <si>
    <t>SSW020</t>
  </si>
  <si>
    <t>JIW021</t>
  </si>
  <si>
    <t>SSW021</t>
  </si>
  <si>
    <t>JIW023</t>
  </si>
  <si>
    <t>SSW023</t>
  </si>
  <si>
    <t>JIW024</t>
  </si>
  <si>
    <t>SSW024</t>
  </si>
  <si>
    <t>JIW025</t>
  </si>
  <si>
    <t>SSW025</t>
  </si>
  <si>
    <t>JIW026</t>
  </si>
  <si>
    <t>SSW026</t>
  </si>
  <si>
    <t>JIW027</t>
  </si>
  <si>
    <t>SSW027</t>
  </si>
  <si>
    <t>JIW028</t>
  </si>
  <si>
    <t>SSW028</t>
  </si>
  <si>
    <t>JIW029</t>
  </si>
  <si>
    <t>SSW 029</t>
  </si>
  <si>
    <t>JIW 030</t>
  </si>
  <si>
    <t>SSW 030</t>
  </si>
  <si>
    <t>JIW 031</t>
  </si>
  <si>
    <t>SSW 031</t>
  </si>
  <si>
    <t>JIW 032</t>
  </si>
  <si>
    <t>SSW 032</t>
  </si>
  <si>
    <t>JIW033</t>
  </si>
  <si>
    <t>SSW033</t>
  </si>
  <si>
    <t>JIW034</t>
  </si>
  <si>
    <t>FT#</t>
  </si>
  <si>
    <t>Site Code</t>
  </si>
  <si>
    <t>Abb.</t>
  </si>
  <si>
    <t>Sample Date</t>
  </si>
  <si>
    <t xml:space="preserve">Event </t>
  </si>
  <si>
    <t>Enterococci CFU/100ml</t>
  </si>
  <si>
    <t>E. coli CFU/100ml</t>
  </si>
  <si>
    <t>BacHuman CN/100ml</t>
  </si>
  <si>
    <t>BacSp CN/100ml</t>
  </si>
  <si>
    <t>Ratio Human/Sp</t>
  </si>
  <si>
    <t>Entero CN/100ml</t>
  </si>
  <si>
    <t>Lachno 2 CN/100ml</t>
  </si>
  <si>
    <t>Notes</t>
  </si>
  <si>
    <t>USGSMC001</t>
  </si>
  <si>
    <t>MC</t>
  </si>
  <si>
    <t>Baseflow</t>
  </si>
  <si>
    <t>Starting 7/16/10 USGS brought samples same day instead of shipping so shorter holding times</t>
  </si>
  <si>
    <t>USGSMF001</t>
  </si>
  <si>
    <t>MF</t>
  </si>
  <si>
    <t>USGSLD001</t>
  </si>
  <si>
    <t>LD</t>
  </si>
  <si>
    <t>USGSMW001</t>
  </si>
  <si>
    <t>MW</t>
  </si>
  <si>
    <t>USGSHW001</t>
  </si>
  <si>
    <t>HW</t>
  </si>
  <si>
    <t>USGSHW002</t>
  </si>
  <si>
    <t>Rain</t>
  </si>
  <si>
    <t>USGSLD002</t>
  </si>
  <si>
    <t>USGSMC002</t>
  </si>
  <si>
    <t>USGSMF002</t>
  </si>
  <si>
    <t>USGSMW002</t>
  </si>
  <si>
    <t>USGSMC003</t>
  </si>
  <si>
    <t>CSO</t>
  </si>
  <si>
    <t>USGSMW003</t>
  </si>
  <si>
    <t>BLD</t>
  </si>
  <si>
    <t>USGSHW003</t>
  </si>
  <si>
    <t>USGSMW004</t>
  </si>
  <si>
    <t>USGSMC004</t>
  </si>
  <si>
    <t>USGSHW005</t>
  </si>
  <si>
    <t>n/a</t>
  </si>
  <si>
    <t>USGSMC006</t>
  </si>
  <si>
    <t>USGSMW005</t>
  </si>
  <si>
    <t>USGSLD004</t>
  </si>
  <si>
    <t>USGSLD005</t>
  </si>
  <si>
    <t>USGSHW006</t>
  </si>
  <si>
    <t>USGSMF003</t>
  </si>
  <si>
    <t>USGSMC007</t>
  </si>
  <si>
    <t>USGSMW006</t>
  </si>
  <si>
    <t>USGSMF005</t>
  </si>
  <si>
    <t>USGSLD007</t>
  </si>
  <si>
    <t>USGSMC009</t>
  </si>
  <si>
    <t>USGSMW009</t>
  </si>
  <si>
    <t>USGSMF006</t>
  </si>
  <si>
    <t>USGSHW009</t>
  </si>
  <si>
    <t>USGSLD009</t>
  </si>
  <si>
    <t>USGSMC011</t>
  </si>
  <si>
    <t>USGSHW011</t>
  </si>
  <si>
    <t>USGSMW011</t>
  </si>
  <si>
    <t>USGSMF008</t>
  </si>
  <si>
    <t>USGSLD010</t>
  </si>
  <si>
    <t>USGSMF009</t>
  </si>
  <si>
    <t>USGSMW012</t>
  </si>
  <si>
    <t>USGSMC012</t>
  </si>
  <si>
    <t>USGSHW013</t>
  </si>
  <si>
    <t>USGSMF010</t>
  </si>
  <si>
    <t>USGSMW015</t>
  </si>
  <si>
    <t>USGSMC015/016</t>
  </si>
  <si>
    <t>USGSLD013/014</t>
  </si>
  <si>
    <t>USGSMF012</t>
  </si>
  <si>
    <t>USGSHW015</t>
  </si>
  <si>
    <t>USGSHW016</t>
  </si>
  <si>
    <t>USGSMW016</t>
  </si>
  <si>
    <t>USGSMC017</t>
  </si>
  <si>
    <t>USGSMF013</t>
  </si>
  <si>
    <t>USGSLD015</t>
  </si>
  <si>
    <t>USGSHW018</t>
  </si>
  <si>
    <t>USGSMF015</t>
  </si>
  <si>
    <t>USGSMC019</t>
  </si>
  <si>
    <t>USGSMW018</t>
  </si>
  <si>
    <t>USGSLD017</t>
  </si>
  <si>
    <t>USGSLD018</t>
  </si>
  <si>
    <t>USGSMW019</t>
  </si>
  <si>
    <t>USGSHW019</t>
  </si>
  <si>
    <t>USGSMF016</t>
  </si>
  <si>
    <t>USGSMC020</t>
  </si>
  <si>
    <t>USGSLD019</t>
  </si>
  <si>
    <t>USGSMW020</t>
  </si>
  <si>
    <t>USGSMC021</t>
  </si>
  <si>
    <t>USGSHW020</t>
  </si>
  <si>
    <t>USGSMF017</t>
  </si>
  <si>
    <t>USGSUW001</t>
  </si>
  <si>
    <t>UW</t>
  </si>
  <si>
    <t>USGSUW002</t>
  </si>
  <si>
    <t>USGSMF018</t>
  </si>
  <si>
    <t>USGSLD020</t>
  </si>
  <si>
    <t>USGSMW021</t>
  </si>
  <si>
    <t>USGSHW021</t>
  </si>
  <si>
    <t>USGSMC022</t>
  </si>
  <si>
    <t>USGSLD022</t>
  </si>
  <si>
    <t>USGSMW023</t>
  </si>
  <si>
    <t>USGSMF020</t>
  </si>
  <si>
    <t>USGSMC024</t>
  </si>
  <si>
    <t>USGSHW023</t>
  </si>
  <si>
    <t>USGSUW004</t>
  </si>
  <si>
    <t>USGSLD023</t>
  </si>
  <si>
    <t>USGSMC025</t>
  </si>
  <si>
    <t>USGSMW024</t>
  </si>
  <si>
    <t>USGSMF021</t>
  </si>
  <si>
    <t>USGSUW005</t>
  </si>
  <si>
    <t>USGSMC026</t>
  </si>
  <si>
    <t>USGSHW024</t>
  </si>
  <si>
    <t>USGSLD024</t>
  </si>
  <si>
    <t>USGSMW025</t>
  </si>
  <si>
    <t>USGSMC027</t>
  </si>
  <si>
    <t>USGSUW006</t>
  </si>
  <si>
    <t>USGSHW025</t>
  </si>
  <si>
    <t>USGSMW026</t>
  </si>
  <si>
    <t>USGSMC028</t>
  </si>
  <si>
    <t>USGSLD025</t>
  </si>
  <si>
    <t>USGSMW027</t>
  </si>
  <si>
    <t>USGSMF022</t>
  </si>
  <si>
    <t>USGSUW007</t>
  </si>
  <si>
    <t>USGSMC029</t>
  </si>
  <si>
    <t>USGSLD035</t>
  </si>
  <si>
    <t>USGSMC045</t>
  </si>
  <si>
    <t>USGSLD 036</t>
  </si>
  <si>
    <t>USGSMC 046</t>
  </si>
  <si>
    <t>USGSUW023</t>
  </si>
  <si>
    <t>USGSMF033</t>
  </si>
  <si>
    <t>USGSMF034</t>
  </si>
  <si>
    <t>USGSUW024</t>
  </si>
  <si>
    <t>USGSHW038</t>
  </si>
  <si>
    <t>USGSLD037</t>
  </si>
  <si>
    <t>USGSMF035</t>
  </si>
  <si>
    <t>USGSUW025</t>
  </si>
  <si>
    <t>USGSHW039</t>
  </si>
  <si>
    <t>USGSMC047</t>
  </si>
  <si>
    <t>USGSMF036</t>
  </si>
  <si>
    <t>USGSUW026</t>
  </si>
  <si>
    <t>USGSHW040</t>
  </si>
  <si>
    <t>USGSUW027</t>
  </si>
  <si>
    <t>USGSHW041</t>
  </si>
  <si>
    <t>USGSMC048</t>
  </si>
  <si>
    <t>USGSUW028</t>
  </si>
  <si>
    <t>USGSHW042</t>
  </si>
  <si>
    <t>USGSUW029</t>
  </si>
  <si>
    <t>USGSHW043</t>
  </si>
  <si>
    <t>USGSLD038</t>
  </si>
  <si>
    <t>USGSMC050</t>
  </si>
  <si>
    <t>USGSMF037</t>
  </si>
  <si>
    <t>USGSUW030</t>
  </si>
  <si>
    <t>USGSHW044</t>
  </si>
  <si>
    <t>USGSLD039</t>
  </si>
  <si>
    <t>USGSMC051</t>
  </si>
  <si>
    <t>USGSMF038</t>
  </si>
  <si>
    <t>USGSHW045</t>
  </si>
  <si>
    <t>USGSLD040</t>
  </si>
  <si>
    <t>USGSMC053</t>
  </si>
  <si>
    <t>USGSMF039</t>
  </si>
  <si>
    <t>USGSUW031</t>
  </si>
  <si>
    <t>USGSHW046</t>
  </si>
  <si>
    <t>USGSLD041</t>
  </si>
  <si>
    <t>USGSMC054</t>
  </si>
  <si>
    <t>USGSMF040</t>
  </si>
  <si>
    <t>USGSUW032</t>
  </si>
  <si>
    <t>USGSHW047</t>
  </si>
  <si>
    <t>USGSLD042</t>
  </si>
  <si>
    <t>USGSMC055</t>
  </si>
  <si>
    <t>USGSMF041</t>
  </si>
  <si>
    <t>USGSUW033</t>
  </si>
  <si>
    <t>USGSHW048</t>
  </si>
  <si>
    <t>USGSLD043</t>
  </si>
  <si>
    <t>USGSMC056</t>
  </si>
  <si>
    <t>USGSMF042</t>
  </si>
  <si>
    <t>USGSUW034</t>
  </si>
  <si>
    <t>USGSLD047</t>
  </si>
  <si>
    <t>USGSMC061</t>
  </si>
  <si>
    <t>USGSMF047</t>
  </si>
  <si>
    <t>USGSUW039</t>
  </si>
  <si>
    <t>Milw Corridor Study USGS</t>
  </si>
  <si>
    <t>34649 - 34648</t>
  </si>
  <si>
    <t>MC 057</t>
  </si>
  <si>
    <t>34639 - 34638</t>
  </si>
  <si>
    <t>MF 043</t>
  </si>
  <si>
    <t>34643 - 34642</t>
  </si>
  <si>
    <t>UW 035</t>
  </si>
  <si>
    <t>34657 - 34656</t>
  </si>
  <si>
    <t>HW 049</t>
  </si>
  <si>
    <t>34651 - 34650</t>
  </si>
  <si>
    <t>LD 044</t>
  </si>
  <si>
    <t>34659 - 34658</t>
  </si>
  <si>
    <t>MC 058</t>
  </si>
  <si>
    <t>34653 - 34652</t>
  </si>
  <si>
    <t>MF 044</t>
  </si>
  <si>
    <t>34655 - 34654</t>
  </si>
  <si>
    <t>UW 036</t>
  </si>
  <si>
    <t>34673 - 34672</t>
  </si>
  <si>
    <t>HW 050</t>
  </si>
  <si>
    <t>34675 - 34674</t>
  </si>
  <si>
    <t>HW 051</t>
  </si>
  <si>
    <t>34661 - 34660</t>
  </si>
  <si>
    <t>LD 045</t>
  </si>
  <si>
    <t>34663 - 34662</t>
  </si>
  <si>
    <t>LD 046</t>
  </si>
  <si>
    <t>34677 - 34676</t>
  </si>
  <si>
    <t>MC 059</t>
  </si>
  <si>
    <t>34679 - 34678</t>
  </si>
  <si>
    <t>MC 060</t>
  </si>
  <si>
    <t>34665 - 34664</t>
  </si>
  <si>
    <t>MF 045</t>
  </si>
  <si>
    <t>34667 - 34666</t>
  </si>
  <si>
    <t>MF 046</t>
  </si>
  <si>
    <t>34669 - 34668</t>
  </si>
  <si>
    <t>UW 037</t>
  </si>
  <si>
    <t>34671 - 34670</t>
  </si>
  <si>
    <t>UW 038</t>
  </si>
  <si>
    <t>34609 - 34608</t>
  </si>
  <si>
    <t>MC 052</t>
  </si>
  <si>
    <t>Samples that are on Corsi's list that I can't quite match up</t>
  </si>
  <si>
    <t>USGSMC049</t>
  </si>
  <si>
    <t>USGSHW050</t>
  </si>
  <si>
    <t>USGSHW049</t>
  </si>
  <si>
    <t>USGSMC059</t>
  </si>
  <si>
    <t>USGSLD045</t>
  </si>
  <si>
    <t>USGSMF045</t>
  </si>
  <si>
    <t>USGSUW037</t>
  </si>
  <si>
    <t>USGSMC058</t>
  </si>
  <si>
    <t>USGSHW035</t>
  </si>
  <si>
    <t>USGSHW052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</si>
</sst>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8" x14ac:knownFonts="1">
    <font>
      <sz val="11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8"/>
      <name val="Verdana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8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3" fontId="2" fillId="2" borderId="1" xfId="0" applyNumberFormat="1" applyFont="1" applyFill="1" applyBorder="1" applyAlignment="1">
      <alignment horizontal="center" wrapText="1"/>
    </xf>
    <xf numFmtId="10" fontId="2" fillId="2" borderId="1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1" fillId="0" borderId="1" xfId="1" applyNumberFormat="1" applyFont="1" applyFill="1" applyBorder="1" applyAlignment="1">
      <alignment horizontal="center" wrapText="1"/>
    </xf>
    <xf numFmtId="0" fontId="1" fillId="0" borderId="1" xfId="1" applyFont="1" applyFill="1" applyBorder="1" applyAlignment="1">
      <alignment horizontal="center" wrapText="1"/>
    </xf>
    <xf numFmtId="0" fontId="1" fillId="3" borderId="1" xfId="1" applyFont="1" applyFill="1" applyBorder="1" applyAlignment="1">
      <alignment horizontal="center" wrapText="1"/>
    </xf>
    <xf numFmtId="164" fontId="1" fillId="0" borderId="1" xfId="1" applyNumberFormat="1" applyFont="1" applyFill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5" fillId="3" borderId="1" xfId="1" applyFont="1" applyFill="1" applyBorder="1" applyAlignment="1">
      <alignment horizontal="center" wrapText="1"/>
    </xf>
    <xf numFmtId="0" fontId="5" fillId="4" borderId="1" xfId="1" applyNumberFormat="1" applyFont="1" applyFill="1" applyBorder="1" applyAlignment="1">
      <alignment horizontal="center" wrapText="1"/>
    </xf>
    <xf numFmtId="0" fontId="5" fillId="4" borderId="1" xfId="1" applyFont="1" applyFill="1" applyBorder="1" applyAlignment="1">
      <alignment horizontal="center" wrapText="1"/>
    </xf>
    <xf numFmtId="164" fontId="5" fillId="4" borderId="1" xfId="1" applyNumberFormat="1" applyFont="1" applyFill="1" applyBorder="1" applyAlignment="1">
      <alignment horizontal="center" wrapText="1"/>
    </xf>
    <xf numFmtId="0" fontId="1" fillId="5" borderId="1" xfId="1" applyNumberFormat="1" applyFont="1" applyFill="1" applyBorder="1" applyAlignment="1">
      <alignment horizontal="center" wrapText="1"/>
    </xf>
    <xf numFmtId="0" fontId="1" fillId="5" borderId="1" xfId="1" applyFont="1" applyFill="1" applyBorder="1" applyAlignment="1">
      <alignment horizontal="center" wrapText="1"/>
    </xf>
    <xf numFmtId="164" fontId="1" fillId="5" borderId="1" xfId="1" applyNumberFormat="1" applyFont="1" applyFill="1" applyBorder="1" applyAlignment="1">
      <alignment horizontal="center" wrapText="1"/>
    </xf>
    <xf numFmtId="1" fontId="6" fillId="4" borderId="1" xfId="0" applyNumberFormat="1" applyFont="1" applyFill="1" applyBorder="1" applyAlignment="1">
      <alignment horizontal="center"/>
    </xf>
    <xf numFmtId="0" fontId="1" fillId="4" borderId="1" xfId="1" applyNumberFormat="1" applyFont="1" applyFill="1" applyBorder="1" applyAlignment="1">
      <alignment horizontal="center" wrapText="1"/>
    </xf>
    <xf numFmtId="0" fontId="1" fillId="4" borderId="1" xfId="1" applyFont="1" applyFill="1" applyBorder="1" applyAlignment="1">
      <alignment horizontal="center" wrapText="1"/>
    </xf>
    <xf numFmtId="164" fontId="1" fillId="4" borderId="1" xfId="1" applyNumberFormat="1" applyFont="1" applyFill="1" applyBorder="1" applyAlignment="1">
      <alignment horizontal="center" wrapText="1"/>
    </xf>
    <xf numFmtId="0" fontId="5" fillId="0" borderId="1" xfId="1" applyNumberFormat="1" applyFont="1" applyFill="1" applyBorder="1" applyAlignment="1">
      <alignment horizontal="center" wrapText="1"/>
    </xf>
    <xf numFmtId="0" fontId="5" fillId="0" borderId="1" xfId="1" applyFont="1" applyFill="1" applyBorder="1" applyAlignment="1">
      <alignment horizontal="center" wrapText="1"/>
    </xf>
    <xf numFmtId="164" fontId="5" fillId="0" borderId="1" xfId="1" applyNumberFormat="1" applyFont="1" applyFill="1" applyBorder="1" applyAlignment="1">
      <alignment horizontal="center" wrapText="1"/>
    </xf>
    <xf numFmtId="1" fontId="6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3" fontId="0" fillId="2" borderId="1" xfId="0" applyNumberFormat="1" applyFont="1" applyFill="1" applyBorder="1" applyAlignment="1">
      <alignment horizontal="center"/>
    </xf>
    <xf numFmtId="3" fontId="0" fillId="3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0" fontId="0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3" fontId="0" fillId="3" borderId="0" xfId="0" applyNumberFormat="1" applyFont="1" applyFill="1" applyAlignment="1">
      <alignment horizontal="center"/>
    </xf>
    <xf numFmtId="3" fontId="0" fillId="0" borderId="0" xfId="0" applyNumberFormat="1" applyFont="1" applyAlignment="1">
      <alignment horizontal="center"/>
    </xf>
    <xf numFmtId="10" fontId="0" fillId="0" borderId="0" xfId="0" applyNumberFormat="1" applyFont="1" applyAlignment="1">
      <alignment horizontal="center"/>
    </xf>
    <xf numFmtId="1" fontId="6" fillId="6" borderId="1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5" fillId="7" borderId="1" xfId="1" applyNumberFormat="1" applyFont="1" applyFill="1" applyBorder="1" applyAlignment="1">
      <alignment horizontal="center" wrapText="1"/>
    </xf>
    <xf numFmtId="0" fontId="5" fillId="7" borderId="1" xfId="1" applyFont="1" applyFill="1" applyBorder="1" applyAlignment="1">
      <alignment horizontal="center" wrapText="1"/>
    </xf>
    <xf numFmtId="164" fontId="5" fillId="7" borderId="1" xfId="1" applyNumberFormat="1" applyFont="1" applyFill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wrapText="1"/>
    </xf>
    <xf numFmtId="1" fontId="2" fillId="2" borderId="1" xfId="0" applyNumberFormat="1" applyFont="1" applyFill="1" applyBorder="1" applyAlignment="1">
      <alignment horizontal="center" wrapText="1"/>
    </xf>
    <xf numFmtId="1" fontId="3" fillId="2" borderId="1" xfId="0" applyNumberFormat="1" applyFont="1" applyFill="1" applyBorder="1" applyAlignment="1">
      <alignment horizontal="center" wrapText="1"/>
    </xf>
    <xf numFmtId="1" fontId="1" fillId="0" borderId="1" xfId="1" applyNumberFormat="1" applyFont="1" applyFill="1" applyBorder="1" applyAlignment="1">
      <alignment horizontal="center" wrapText="1"/>
    </xf>
    <xf numFmtId="1" fontId="2" fillId="0" borderId="1" xfId="0" applyNumberFormat="1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 wrapText="1"/>
    </xf>
    <xf numFmtId="1" fontId="2" fillId="4" borderId="1" xfId="0" applyNumberFormat="1" applyFont="1" applyFill="1" applyBorder="1" applyAlignment="1">
      <alignment horizontal="center"/>
    </xf>
    <xf numFmtId="1" fontId="1" fillId="5" borderId="1" xfId="1" applyNumberFormat="1" applyFont="1" applyFill="1" applyBorder="1" applyAlignment="1">
      <alignment horizontal="center" wrapText="1"/>
    </xf>
    <xf numFmtId="1" fontId="2" fillId="5" borderId="1" xfId="0" applyNumberFormat="1" applyFont="1" applyFill="1" applyBorder="1" applyAlignment="1">
      <alignment horizontal="center"/>
    </xf>
    <xf numFmtId="1" fontId="3" fillId="5" borderId="1" xfId="0" applyNumberFormat="1" applyFont="1" applyFill="1" applyBorder="1" applyAlignment="1">
      <alignment horizontal="center"/>
    </xf>
    <xf numFmtId="1" fontId="1" fillId="4" borderId="1" xfId="1" applyNumberFormat="1" applyFont="1" applyFill="1" applyBorder="1" applyAlignment="1">
      <alignment horizontal="center" wrapText="1"/>
    </xf>
    <xf numFmtId="1" fontId="3" fillId="4" borderId="1" xfId="0" applyNumberFormat="1" applyFont="1" applyFill="1" applyBorder="1" applyAlignment="1">
      <alignment horizontal="center"/>
    </xf>
    <xf numFmtId="1" fontId="5" fillId="0" borderId="1" xfId="1" applyNumberFormat="1" applyFont="1" applyFill="1" applyBorder="1" applyAlignment="1">
      <alignment horizontal="center" wrapText="1"/>
    </xf>
    <xf numFmtId="1" fontId="2" fillId="6" borderId="1" xfId="0" applyNumberFormat="1" applyFont="1" applyFill="1" applyBorder="1" applyAlignment="1">
      <alignment horizontal="center"/>
    </xf>
    <xf numFmtId="1" fontId="3" fillId="6" borderId="1" xfId="0" applyNumberFormat="1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0" fontId="0" fillId="0" borderId="1" xfId="0" applyBorder="1"/>
    <xf numFmtId="0" fontId="5" fillId="0" borderId="0" xfId="1" applyNumberFormat="1" applyFont="1" applyFill="1" applyBorder="1" applyAlignment="1">
      <alignment horizontal="center" wrapText="1"/>
    </xf>
    <xf numFmtId="0" fontId="5" fillId="4" borderId="0" xfId="1" applyNumberFormat="1" applyFont="1" applyFill="1" applyBorder="1" applyAlignment="1">
      <alignment horizontal="center" wrapText="1"/>
    </xf>
    <xf numFmtId="0" fontId="1" fillId="5" borderId="0" xfId="1" applyNumberFormat="1" applyFont="1" applyFill="1" applyBorder="1" applyAlignment="1">
      <alignment horizontal="center" wrapText="1"/>
    </xf>
    <xf numFmtId="0" fontId="5" fillId="0" borderId="0" xfId="1" applyFont="1" applyFill="1" applyBorder="1" applyAlignment="1">
      <alignment horizontal="center" wrapText="1"/>
    </xf>
    <xf numFmtId="0" fontId="5" fillId="4" borderId="0" xfId="1" applyFont="1" applyFill="1" applyBorder="1" applyAlignment="1">
      <alignment horizontal="center" wrapText="1"/>
    </xf>
    <xf numFmtId="0" fontId="1" fillId="0" borderId="0" xfId="1" applyFont="1" applyFill="1" applyBorder="1" applyAlignment="1">
      <alignment horizontal="center" wrapText="1"/>
    </xf>
    <xf numFmtId="0" fontId="1" fillId="4" borderId="0" xfId="1" applyFont="1" applyFill="1" applyBorder="1" applyAlignment="1">
      <alignment horizontal="center" wrapText="1"/>
    </xf>
    <xf numFmtId="0" fontId="1" fillId="5" borderId="0" xfId="1" applyFont="1" applyFill="1" applyBorder="1" applyAlignment="1">
      <alignment horizontal="center" wrapText="1"/>
    </xf>
    <xf numFmtId="0" fontId="0" fillId="0" borderId="1" xfId="0" applyFill="1" applyBorder="1"/>
    <xf numFmtId="0" fontId="5" fillId="3" borderId="0" xfId="1" applyFont="1" applyFill="1" applyBorder="1" applyAlignment="1">
      <alignment horizontal="center" wrapText="1"/>
    </xf>
    <xf numFmtId="15" fontId="0" fillId="0" borderId="1" xfId="0" applyNumberFormat="1" applyFill="1" applyBorder="1"/>
    <xf numFmtId="164" fontId="5" fillId="0" borderId="0" xfId="1" applyNumberFormat="1" applyFont="1" applyFill="1" applyBorder="1" applyAlignment="1">
      <alignment horizontal="center" wrapText="1"/>
    </xf>
    <xf numFmtId="15" fontId="0" fillId="0" borderId="1" xfId="0" applyNumberFormat="1" applyBorder="1"/>
    <xf numFmtId="164" fontId="5" fillId="4" borderId="0" xfId="1" applyNumberFormat="1" applyFont="1" applyFill="1" applyBorder="1" applyAlignment="1">
      <alignment horizontal="center" wrapText="1"/>
    </xf>
    <xf numFmtId="164" fontId="1" fillId="5" borderId="0" xfId="1" applyNumberFormat="1" applyFont="1" applyFill="1" applyBorder="1" applyAlignment="1">
      <alignment horizontal="center" wrapText="1"/>
    </xf>
    <xf numFmtId="1" fontId="5" fillId="0" borderId="0" xfId="1" applyNumberFormat="1" applyFont="1" applyFill="1" applyBorder="1" applyAlignment="1">
      <alignment horizontal="center" wrapText="1"/>
    </xf>
    <xf numFmtId="1" fontId="5" fillId="4" borderId="0" xfId="1" applyNumberFormat="1" applyFont="1" applyFill="1" applyBorder="1" applyAlignment="1">
      <alignment horizontal="center" wrapText="1"/>
    </xf>
    <xf numFmtId="1" fontId="1" fillId="5" borderId="0" xfId="1" applyNumberFormat="1" applyFont="1" applyFill="1" applyBorder="1" applyAlignment="1">
      <alignment horizontal="center" wrapText="1"/>
    </xf>
    <xf numFmtId="1" fontId="2" fillId="4" borderId="0" xfId="0" applyNumberFormat="1" applyFont="1" applyFill="1" applyBorder="1" applyAlignment="1">
      <alignment horizontal="center"/>
    </xf>
    <xf numFmtId="1" fontId="2" fillId="5" borderId="0" xfId="0" applyNumberFormat="1" applyFont="1" applyFill="1" applyBorder="1" applyAlignment="1">
      <alignment horizontal="center"/>
    </xf>
    <xf numFmtId="1" fontId="2" fillId="3" borderId="0" xfId="0" applyNumberFormat="1" applyFont="1" applyFill="1" applyBorder="1" applyAlignment="1">
      <alignment horizontal="center"/>
    </xf>
    <xf numFmtId="1" fontId="3" fillId="5" borderId="0" xfId="0" applyNumberFormat="1" applyFont="1" applyFill="1" applyBorder="1" applyAlignment="1">
      <alignment horizontal="center"/>
    </xf>
    <xf numFmtId="0" fontId="1" fillId="8" borderId="1" xfId="1" applyFont="1" applyFill="1" applyBorder="1" applyAlignment="1">
      <alignment horizontal="center" wrapText="1"/>
    </xf>
    <xf numFmtId="0" fontId="5" fillId="8" borderId="1" xfId="1" applyFont="1" applyFill="1" applyBorder="1" applyAlignment="1">
      <alignment horizontal="center" wrapText="1"/>
    </xf>
  </cellXfs>
  <cellStyles count="2">
    <cellStyle name="Normal" xfId="0" builtinId="0"/>
    <cellStyle name="Normal_Sheet1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4"/>
  <sheetViews>
    <sheetView tabSelected="1" topLeftCell="A40" workbookViewId="0">
      <selection activeCell="B50" sqref="B50"/>
    </sheetView>
  </sheetViews>
  <sheetFormatPr defaultColWidth="8.85546875" defaultRowHeight="15.75" x14ac:dyDescent="0.25"/>
  <cols>
    <col min="1" max="1" width="6.7109375" style="4" bestFit="1" customWidth="1"/>
    <col min="2" max="2" width="13.28515625" style="4" bestFit="1" customWidth="1"/>
    <col min="3" max="3" width="6.42578125" style="4" bestFit="1" customWidth="1"/>
    <col min="4" max="4" width="11" style="4" bestFit="1" customWidth="1"/>
    <col min="5" max="5" width="9.42578125" style="4" bestFit="1" customWidth="1"/>
    <col min="6" max="7" width="11.28515625" style="59" bestFit="1" customWidth="1"/>
    <col min="8" max="9" width="11" style="59" customWidth="1"/>
    <col min="10" max="10" width="11.28515625" style="59" customWidth="1"/>
    <col min="11" max="11" width="10.42578125" style="59" customWidth="1"/>
    <col min="12" max="16" width="10.28515625" style="59" customWidth="1"/>
    <col min="17" max="17" width="42.42578125" style="4" customWidth="1"/>
    <col min="18" max="16384" width="8.85546875" style="4"/>
  </cols>
  <sheetData>
    <row r="1" spans="1:17" ht="47.25" x14ac:dyDescent="0.25">
      <c r="A1" s="1" t="s">
        <v>125</v>
      </c>
      <c r="B1" s="1" t="s">
        <v>126</v>
      </c>
      <c r="C1" s="1" t="s">
        <v>127</v>
      </c>
      <c r="D1" s="1" t="s">
        <v>128</v>
      </c>
      <c r="E1" s="1" t="s">
        <v>129</v>
      </c>
      <c r="F1" s="40" t="s">
        <v>130</v>
      </c>
      <c r="G1" s="40" t="s">
        <v>131</v>
      </c>
      <c r="H1" s="41" t="s">
        <v>132</v>
      </c>
      <c r="I1" s="41" t="s">
        <v>3</v>
      </c>
      <c r="J1" s="41" t="s">
        <v>133</v>
      </c>
      <c r="K1" s="41" t="s">
        <v>134</v>
      </c>
      <c r="L1" s="41" t="s">
        <v>135</v>
      </c>
      <c r="M1" s="42" t="s">
        <v>136</v>
      </c>
      <c r="N1" s="42" t="s">
        <v>4</v>
      </c>
      <c r="O1" s="42" t="s">
        <v>6</v>
      </c>
      <c r="P1" s="42" t="s">
        <v>5</v>
      </c>
      <c r="Q1" s="4" t="s">
        <v>137</v>
      </c>
    </row>
    <row r="2" spans="1:17" x14ac:dyDescent="0.25">
      <c r="A2" s="60" t="s">
        <v>304</v>
      </c>
      <c r="B2" s="60" t="s">
        <v>341</v>
      </c>
      <c r="C2" s="69" t="s">
        <v>342</v>
      </c>
      <c r="D2" s="71">
        <v>40594</v>
      </c>
      <c r="E2" s="25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3" spans="1:17" x14ac:dyDescent="0.25">
      <c r="A3" s="60" t="s">
        <v>304</v>
      </c>
      <c r="B3" s="60" t="s">
        <v>307</v>
      </c>
      <c r="C3" s="60" t="s">
        <v>308</v>
      </c>
      <c r="D3" s="73">
        <v>40622</v>
      </c>
      <c r="E3" s="25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</row>
    <row r="4" spans="1:17" x14ac:dyDescent="0.25">
      <c r="A4" s="60" t="s">
        <v>304</v>
      </c>
      <c r="B4" s="60" t="s">
        <v>309</v>
      </c>
      <c r="C4" s="60" t="s">
        <v>310</v>
      </c>
      <c r="D4" s="73">
        <v>40622</v>
      </c>
      <c r="E4" s="25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</row>
    <row r="5" spans="1:17" x14ac:dyDescent="0.25">
      <c r="A5" s="60" t="s">
        <v>304</v>
      </c>
      <c r="B5" s="60" t="s">
        <v>305</v>
      </c>
      <c r="C5" s="60" t="s">
        <v>306</v>
      </c>
      <c r="D5" s="73">
        <v>40622</v>
      </c>
      <c r="E5" s="25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</row>
    <row r="6" spans="1:17" x14ac:dyDescent="0.25">
      <c r="A6" s="60" t="s">
        <v>304</v>
      </c>
      <c r="B6" s="60" t="s">
        <v>313</v>
      </c>
      <c r="C6" s="60" t="s">
        <v>314</v>
      </c>
      <c r="D6" s="73">
        <v>40624</v>
      </c>
      <c r="E6" s="25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</row>
    <row r="7" spans="1:17" x14ac:dyDescent="0.25">
      <c r="A7" s="60" t="s">
        <v>304</v>
      </c>
      <c r="B7" s="60" t="s">
        <v>317</v>
      </c>
      <c r="C7" s="60" t="s">
        <v>318</v>
      </c>
      <c r="D7" s="73">
        <v>40624</v>
      </c>
      <c r="E7" s="25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</row>
    <row r="8" spans="1:17" x14ac:dyDescent="0.25">
      <c r="A8" s="60" t="s">
        <v>304</v>
      </c>
      <c r="B8" s="60" t="s">
        <v>319</v>
      </c>
      <c r="C8" s="60" t="s">
        <v>320</v>
      </c>
      <c r="D8" s="73">
        <v>40624</v>
      </c>
      <c r="E8" s="25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</row>
    <row r="9" spans="1:17" x14ac:dyDescent="0.25">
      <c r="A9" s="60" t="s">
        <v>304</v>
      </c>
      <c r="B9" s="60" t="s">
        <v>311</v>
      </c>
      <c r="C9" s="60" t="s">
        <v>312</v>
      </c>
      <c r="D9" s="73">
        <v>40624</v>
      </c>
      <c r="E9" s="25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</row>
    <row r="10" spans="1:17" x14ac:dyDescent="0.25">
      <c r="A10" s="60" t="s">
        <v>304</v>
      </c>
      <c r="B10" s="60" t="s">
        <v>315</v>
      </c>
      <c r="C10" s="60" t="s">
        <v>316</v>
      </c>
      <c r="D10" s="73">
        <v>40624</v>
      </c>
      <c r="E10" s="25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</row>
    <row r="11" spans="1:17" x14ac:dyDescent="0.25">
      <c r="A11" s="60" t="s">
        <v>304</v>
      </c>
      <c r="B11" s="60" t="s">
        <v>325</v>
      </c>
      <c r="C11" s="60" t="s">
        <v>326</v>
      </c>
      <c r="D11" s="73">
        <v>40631</v>
      </c>
      <c r="E11" s="25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</row>
    <row r="12" spans="1:17" x14ac:dyDescent="0.25">
      <c r="A12" s="60" t="s">
        <v>304</v>
      </c>
      <c r="B12" s="60" t="s">
        <v>327</v>
      </c>
      <c r="C12" s="60" t="s">
        <v>328</v>
      </c>
      <c r="D12" s="73">
        <v>40631</v>
      </c>
      <c r="E12" s="25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</row>
    <row r="13" spans="1:17" x14ac:dyDescent="0.25">
      <c r="A13" s="60" t="s">
        <v>304</v>
      </c>
      <c r="B13" s="60" t="s">
        <v>333</v>
      </c>
      <c r="C13" s="60" t="s">
        <v>334</v>
      </c>
      <c r="D13" s="73">
        <v>40631</v>
      </c>
      <c r="E13" s="25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</row>
    <row r="14" spans="1:17" x14ac:dyDescent="0.25">
      <c r="A14" s="60" t="s">
        <v>304</v>
      </c>
      <c r="B14" s="60" t="s">
        <v>335</v>
      </c>
      <c r="C14" s="60" t="s">
        <v>336</v>
      </c>
      <c r="D14" s="73">
        <v>40631</v>
      </c>
      <c r="E14" s="25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</row>
    <row r="15" spans="1:17" x14ac:dyDescent="0.25">
      <c r="A15" s="60" t="s">
        <v>304</v>
      </c>
      <c r="B15" s="60" t="s">
        <v>337</v>
      </c>
      <c r="C15" s="60" t="s">
        <v>338</v>
      </c>
      <c r="D15" s="73">
        <v>40631</v>
      </c>
      <c r="E15" s="25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</row>
    <row r="16" spans="1:17" x14ac:dyDescent="0.25">
      <c r="A16" s="60" t="s">
        <v>304</v>
      </c>
      <c r="B16" s="60" t="s">
        <v>339</v>
      </c>
      <c r="C16" s="60" t="s">
        <v>340</v>
      </c>
      <c r="D16" s="73">
        <v>40631</v>
      </c>
      <c r="E16" s="25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</row>
    <row r="17" spans="1:16" x14ac:dyDescent="0.25">
      <c r="A17" s="60" t="s">
        <v>304</v>
      </c>
      <c r="B17" s="60" t="s">
        <v>321</v>
      </c>
      <c r="C17" s="60" t="s">
        <v>322</v>
      </c>
      <c r="D17" s="73">
        <v>40631</v>
      </c>
      <c r="E17" s="25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</row>
    <row r="18" spans="1:16" x14ac:dyDescent="0.25">
      <c r="A18" s="60" t="s">
        <v>304</v>
      </c>
      <c r="B18" s="60" t="s">
        <v>323</v>
      </c>
      <c r="C18" s="60" t="s">
        <v>324</v>
      </c>
      <c r="D18" s="73">
        <v>40631</v>
      </c>
      <c r="E18" s="25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</row>
    <row r="19" spans="1:16" x14ac:dyDescent="0.25">
      <c r="A19" s="60" t="s">
        <v>304</v>
      </c>
      <c r="B19" s="60" t="s">
        <v>329</v>
      </c>
      <c r="C19" s="60" t="s">
        <v>330</v>
      </c>
      <c r="D19" s="73">
        <v>40631</v>
      </c>
      <c r="E19" s="25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</row>
    <row r="20" spans="1:16" x14ac:dyDescent="0.25">
      <c r="A20" s="60" t="s">
        <v>304</v>
      </c>
      <c r="B20" s="60" t="s">
        <v>331</v>
      </c>
      <c r="C20" s="60" t="s">
        <v>332</v>
      </c>
      <c r="D20" s="73">
        <v>40631</v>
      </c>
      <c r="E20" s="25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</row>
    <row r="21" spans="1:16" ht="31.5" x14ac:dyDescent="0.25">
      <c r="A21" s="5">
        <v>6511</v>
      </c>
      <c r="B21" s="6" t="s">
        <v>148</v>
      </c>
      <c r="C21" s="10" t="s">
        <v>149</v>
      </c>
      <c r="D21" s="8">
        <v>39913</v>
      </c>
      <c r="E21" s="8" t="s">
        <v>140</v>
      </c>
      <c r="F21" s="43">
        <v>46</v>
      </c>
      <c r="G21" s="43">
        <v>38</v>
      </c>
      <c r="H21" s="44">
        <v>2791.3832931518555</v>
      </c>
      <c r="I21" s="44"/>
      <c r="J21" s="44">
        <v>172368.73370361328</v>
      </c>
      <c r="K21" s="45">
        <f>H21/J21</f>
        <v>1.6194255380164349E-2</v>
      </c>
      <c r="L21" s="46">
        <v>10183.959903717043</v>
      </c>
      <c r="M21" s="47">
        <v>3262.7741317749019</v>
      </c>
      <c r="N21" s="47"/>
      <c r="O21" s="47"/>
      <c r="P21" s="47"/>
    </row>
    <row r="22" spans="1:16" x14ac:dyDescent="0.25">
      <c r="A22" s="11">
        <v>6516</v>
      </c>
      <c r="B22" s="12" t="s">
        <v>150</v>
      </c>
      <c r="C22" s="10" t="s">
        <v>149</v>
      </c>
      <c r="D22" s="13">
        <v>39927</v>
      </c>
      <c r="E22" s="12" t="s">
        <v>151</v>
      </c>
      <c r="F22" s="48">
        <v>630</v>
      </c>
      <c r="G22" s="48">
        <v>410</v>
      </c>
      <c r="H22" s="49">
        <v>4170.1135640144348</v>
      </c>
      <c r="I22" s="49"/>
      <c r="J22" s="49">
        <v>186429.49392700195</v>
      </c>
      <c r="K22" s="49">
        <f>H22/J22</f>
        <v>2.2368314563184288E-2</v>
      </c>
      <c r="L22" s="49">
        <v>30115.802744865421</v>
      </c>
      <c r="M22" s="49">
        <v>4495.9091355800638</v>
      </c>
      <c r="N22" s="49"/>
      <c r="O22" s="49"/>
      <c r="P22" s="49"/>
    </row>
    <row r="23" spans="1:16" x14ac:dyDescent="0.25">
      <c r="A23" s="11">
        <v>6746</v>
      </c>
      <c r="B23" s="12" t="s">
        <v>160</v>
      </c>
      <c r="C23" s="10" t="s">
        <v>149</v>
      </c>
      <c r="D23" s="13">
        <v>39949</v>
      </c>
      <c r="E23" s="12" t="s">
        <v>151</v>
      </c>
      <c r="F23" s="48">
        <v>4040</v>
      </c>
      <c r="G23" s="48">
        <v>3150</v>
      </c>
      <c r="H23" s="49">
        <v>7747.8762052059164</v>
      </c>
      <c r="I23" s="49">
        <v>4620</v>
      </c>
      <c r="J23" s="17">
        <v>258286.58965142682</v>
      </c>
      <c r="K23" s="49"/>
      <c r="L23" s="49">
        <v>136511.43753433225</v>
      </c>
      <c r="M23" s="49" t="s">
        <v>159</v>
      </c>
      <c r="N23" s="49">
        <v>7455</v>
      </c>
      <c r="O23" s="49"/>
      <c r="P23" s="49"/>
    </row>
    <row r="24" spans="1:16" x14ac:dyDescent="0.25">
      <c r="A24" s="18">
        <v>6919</v>
      </c>
      <c r="B24" s="19" t="s">
        <v>163</v>
      </c>
      <c r="C24" s="10" t="s">
        <v>149</v>
      </c>
      <c r="D24" s="20">
        <v>39976</v>
      </c>
      <c r="E24" s="20" t="s">
        <v>151</v>
      </c>
      <c r="F24" s="53">
        <v>7200</v>
      </c>
      <c r="G24" s="53">
        <v>3200</v>
      </c>
      <c r="H24" s="49" t="s">
        <v>159</v>
      </c>
      <c r="I24" s="49">
        <v>1620</v>
      </c>
      <c r="J24" s="49">
        <v>2210648.8139648438</v>
      </c>
      <c r="K24" s="49"/>
      <c r="L24" s="49">
        <v>639176.43356323242</v>
      </c>
      <c r="M24" s="54" t="s">
        <v>164</v>
      </c>
      <c r="N24" s="54">
        <v>0</v>
      </c>
      <c r="O24" s="54"/>
      <c r="P24" s="54"/>
    </row>
    <row r="25" spans="1:16" ht="31.5" x14ac:dyDescent="0.25">
      <c r="A25" s="5">
        <v>7004</v>
      </c>
      <c r="B25" s="6" t="s">
        <v>169</v>
      </c>
      <c r="C25" s="10" t="s">
        <v>149</v>
      </c>
      <c r="D25" s="8">
        <v>39979</v>
      </c>
      <c r="E25" s="8" t="s">
        <v>140</v>
      </c>
      <c r="F25" s="43">
        <v>870</v>
      </c>
      <c r="G25" s="43">
        <v>660</v>
      </c>
      <c r="H25" s="44">
        <v>1037.6055107116699</v>
      </c>
      <c r="I25" s="44">
        <v>611</v>
      </c>
      <c r="J25" s="44">
        <v>235520.82165527341</v>
      </c>
      <c r="K25" s="45">
        <f>H25/J25</f>
        <v>4.4055786805567024E-3</v>
      </c>
      <c r="L25" s="46">
        <v>9994.8643798828125</v>
      </c>
      <c r="M25" s="47" t="s">
        <v>159</v>
      </c>
      <c r="N25" s="47">
        <v>244</v>
      </c>
      <c r="O25" s="47"/>
      <c r="P25" s="47"/>
    </row>
    <row r="26" spans="1:16" ht="31.5" x14ac:dyDescent="0.25">
      <c r="A26" s="5">
        <v>7772</v>
      </c>
      <c r="B26" s="6" t="s">
        <v>178</v>
      </c>
      <c r="C26" s="10" t="s">
        <v>149</v>
      </c>
      <c r="D26" s="8">
        <v>40039</v>
      </c>
      <c r="E26" s="8" t="s">
        <v>140</v>
      </c>
      <c r="F26" s="43">
        <v>740</v>
      </c>
      <c r="G26" s="43">
        <v>1070</v>
      </c>
      <c r="H26" s="44" t="s">
        <v>159</v>
      </c>
      <c r="I26" s="44">
        <v>68</v>
      </c>
      <c r="J26" s="44">
        <v>62578.441864013665</v>
      </c>
      <c r="K26" s="45"/>
      <c r="L26" s="46">
        <v>30117.831436157223</v>
      </c>
      <c r="M26" s="47" t="s">
        <v>159</v>
      </c>
      <c r="N26" s="47">
        <v>263</v>
      </c>
      <c r="O26" s="47"/>
      <c r="P26" s="47"/>
    </row>
    <row r="27" spans="1:16" ht="31.5" x14ac:dyDescent="0.25">
      <c r="A27" s="5">
        <v>8304</v>
      </c>
      <c r="B27" s="6" t="s">
        <v>181</v>
      </c>
      <c r="C27" s="10" t="s">
        <v>149</v>
      </c>
      <c r="D27" s="8">
        <v>40073</v>
      </c>
      <c r="E27" s="8" t="s">
        <v>140</v>
      </c>
      <c r="F27" s="43">
        <v>440</v>
      </c>
      <c r="G27" s="43">
        <v>320</v>
      </c>
      <c r="H27" s="44" t="s">
        <v>159</v>
      </c>
      <c r="I27" s="44">
        <v>360</v>
      </c>
      <c r="J27" s="44">
        <v>243017.28369140625</v>
      </c>
      <c r="K27" s="45"/>
      <c r="L27" s="46">
        <v>23683.377227783203</v>
      </c>
      <c r="M27" s="47">
        <v>1616.8712310791011</v>
      </c>
      <c r="N27" s="47">
        <v>1819</v>
      </c>
      <c r="O27" s="47"/>
      <c r="P27" s="47"/>
    </row>
    <row r="28" spans="1:16" x14ac:dyDescent="0.25">
      <c r="A28" s="18">
        <v>8458</v>
      </c>
      <c r="B28" s="19" t="s">
        <v>188</v>
      </c>
      <c r="C28" s="10" t="s">
        <v>149</v>
      </c>
      <c r="D28" s="20">
        <v>40082</v>
      </c>
      <c r="E28" s="20" t="s">
        <v>151</v>
      </c>
      <c r="F28" s="53">
        <v>22000</v>
      </c>
      <c r="G28" s="53">
        <v>16000</v>
      </c>
      <c r="H28" s="49">
        <v>3539.3551608324051</v>
      </c>
      <c r="I28" s="49"/>
      <c r="J28" s="49">
        <v>1397199.0257263184</v>
      </c>
      <c r="K28" s="49">
        <f>H28/J28</f>
        <v>2.5331789499298501E-3</v>
      </c>
      <c r="L28" s="49">
        <v>121857.14671325684</v>
      </c>
      <c r="M28" s="17">
        <v>8553.0237457752228</v>
      </c>
      <c r="N28" s="17"/>
      <c r="O28" s="17"/>
      <c r="P28" s="17"/>
    </row>
    <row r="29" spans="1:16" x14ac:dyDescent="0.25">
      <c r="A29" s="18">
        <v>8657</v>
      </c>
      <c r="B29" s="19" t="s">
        <v>194</v>
      </c>
      <c r="C29" s="10" t="s">
        <v>149</v>
      </c>
      <c r="D29" s="20">
        <v>40111</v>
      </c>
      <c r="E29" s="20" t="s">
        <v>151</v>
      </c>
      <c r="F29" s="53">
        <v>3700</v>
      </c>
      <c r="G29" s="53">
        <v>3400</v>
      </c>
      <c r="H29" s="49">
        <v>5788.2210638523093</v>
      </c>
      <c r="I29" s="49"/>
      <c r="J29" s="49">
        <v>611698.16171264637</v>
      </c>
      <c r="K29" s="49">
        <f>H29/J29</f>
        <v>9.4625444805103171E-3</v>
      </c>
      <c r="L29" s="49">
        <v>125457.21485137939</v>
      </c>
      <c r="M29" s="54">
        <v>4292.6342918872824</v>
      </c>
      <c r="N29" s="54"/>
      <c r="O29" s="54"/>
      <c r="P29" s="54"/>
    </row>
    <row r="30" spans="1:16" x14ac:dyDescent="0.25">
      <c r="A30" s="11">
        <v>8666</v>
      </c>
      <c r="B30" s="12" t="s">
        <v>195</v>
      </c>
      <c r="C30" s="10" t="s">
        <v>149</v>
      </c>
      <c r="D30" s="13">
        <v>40138</v>
      </c>
      <c r="E30" s="12" t="s">
        <v>151</v>
      </c>
      <c r="F30" s="48">
        <v>25600</v>
      </c>
      <c r="G30" s="48">
        <v>10600</v>
      </c>
      <c r="H30" s="49">
        <v>6848.1929962635049</v>
      </c>
      <c r="I30" s="49"/>
      <c r="J30" s="49">
        <v>1726737.5906982422</v>
      </c>
      <c r="K30" s="49">
        <f>H30/J30</f>
        <v>3.9659720348673797E-3</v>
      </c>
      <c r="L30" s="49">
        <v>687645.74130249035</v>
      </c>
      <c r="M30" s="49">
        <v>6127.7791121006021</v>
      </c>
      <c r="N30" s="49"/>
      <c r="O30" s="49"/>
      <c r="P30" s="49"/>
    </row>
    <row r="31" spans="1:16" x14ac:dyDescent="0.25">
      <c r="A31" s="21">
        <v>8695</v>
      </c>
      <c r="B31" s="22" t="s">
        <v>200</v>
      </c>
      <c r="C31" s="10" t="s">
        <v>149</v>
      </c>
      <c r="D31" s="23">
        <v>40201</v>
      </c>
      <c r="E31" s="22" t="s">
        <v>140</v>
      </c>
      <c r="F31" s="55">
        <v>147</v>
      </c>
      <c r="G31" s="55">
        <v>49</v>
      </c>
      <c r="H31" s="46">
        <v>11367.63878631592</v>
      </c>
      <c r="I31" s="46"/>
      <c r="J31" s="46">
        <v>274039.2451171875</v>
      </c>
      <c r="K31" s="45">
        <f>H31/J31</f>
        <v>4.1481791345085527E-2</v>
      </c>
      <c r="L31" s="46">
        <v>36537.276786804199</v>
      </c>
      <c r="M31" s="46">
        <v>5848.3787727355966</v>
      </c>
      <c r="N31" s="46"/>
      <c r="O31" s="46"/>
      <c r="P31" s="46"/>
    </row>
    <row r="32" spans="1:16" x14ac:dyDescent="0.25">
      <c r="A32" s="11">
        <v>8704</v>
      </c>
      <c r="B32" s="12" t="s">
        <v>207</v>
      </c>
      <c r="C32" s="10" t="s">
        <v>149</v>
      </c>
      <c r="D32" s="13">
        <v>40206</v>
      </c>
      <c r="E32" s="12" t="s">
        <v>151</v>
      </c>
      <c r="F32" s="48">
        <v>1600</v>
      </c>
      <c r="G32" s="48">
        <v>820</v>
      </c>
      <c r="H32" s="49" t="s">
        <v>159</v>
      </c>
      <c r="I32" s="49">
        <v>578</v>
      </c>
      <c r="J32" s="49">
        <v>176010.42411804199</v>
      </c>
      <c r="K32" s="49"/>
      <c r="L32" s="49">
        <v>137340.46055603027</v>
      </c>
      <c r="M32" s="49">
        <v>5556.2999567985535</v>
      </c>
      <c r="N32" s="49">
        <v>9975</v>
      </c>
      <c r="O32" s="49"/>
      <c r="P32" s="49"/>
    </row>
    <row r="33" spans="1:17" x14ac:dyDescent="0.25">
      <c r="A33" s="21">
        <v>8720</v>
      </c>
      <c r="B33" s="22" t="s">
        <v>213</v>
      </c>
      <c r="C33" s="10" t="s">
        <v>149</v>
      </c>
      <c r="D33" s="23">
        <v>40241</v>
      </c>
      <c r="E33" s="22" t="s">
        <v>140</v>
      </c>
      <c r="F33" s="55">
        <v>200</v>
      </c>
      <c r="G33" s="55">
        <v>310</v>
      </c>
      <c r="H33" s="46">
        <v>8635.7833328247089</v>
      </c>
      <c r="I33" s="46"/>
      <c r="J33" s="46">
        <v>326589.52954101562</v>
      </c>
      <c r="K33" s="45">
        <f>H33/J33</f>
        <v>2.6442315358245927E-2</v>
      </c>
      <c r="L33" s="46">
        <v>51731.159088134766</v>
      </c>
      <c r="M33" s="46">
        <v>9066.3059692382812</v>
      </c>
      <c r="N33" s="46"/>
      <c r="O33" s="46"/>
      <c r="P33" s="46"/>
    </row>
    <row r="34" spans="1:17" x14ac:dyDescent="0.25">
      <c r="A34" s="18">
        <v>8750</v>
      </c>
      <c r="B34" s="19" t="s">
        <v>221</v>
      </c>
      <c r="C34" s="10" t="s">
        <v>149</v>
      </c>
      <c r="D34" s="20">
        <v>40254</v>
      </c>
      <c r="E34" s="20" t="s">
        <v>151</v>
      </c>
      <c r="F34" s="53">
        <v>790</v>
      </c>
      <c r="G34" s="53">
        <v>34</v>
      </c>
      <c r="H34" s="49" t="s">
        <v>159</v>
      </c>
      <c r="I34" s="49">
        <v>240</v>
      </c>
      <c r="J34" s="49">
        <v>119750.91270446776</v>
      </c>
      <c r="K34" s="49"/>
      <c r="L34" s="49">
        <v>41752.670917510986</v>
      </c>
      <c r="M34" s="54" t="s">
        <v>159</v>
      </c>
      <c r="N34" s="54">
        <v>3225</v>
      </c>
      <c r="O34" s="54"/>
      <c r="P34" s="54"/>
    </row>
    <row r="35" spans="1:17" x14ac:dyDescent="0.25">
      <c r="A35" s="18">
        <v>8802</v>
      </c>
      <c r="B35" s="19" t="s">
        <v>227</v>
      </c>
      <c r="C35" s="10" t="s">
        <v>149</v>
      </c>
      <c r="D35" s="20">
        <v>40278</v>
      </c>
      <c r="E35" s="20" t="s">
        <v>151</v>
      </c>
      <c r="F35" s="53">
        <v>3400</v>
      </c>
      <c r="G35" s="53">
        <v>1730</v>
      </c>
      <c r="H35" s="49" t="s">
        <v>159</v>
      </c>
      <c r="I35" s="49">
        <v>1005</v>
      </c>
      <c r="J35" s="49">
        <v>1527018.3716125486</v>
      </c>
      <c r="K35" s="49"/>
      <c r="L35" s="49">
        <v>48805.932312011719</v>
      </c>
      <c r="M35" s="54">
        <v>3604.8571214675894</v>
      </c>
      <c r="N35" s="54">
        <v>4890</v>
      </c>
      <c r="O35" s="54"/>
      <c r="P35" s="54"/>
    </row>
    <row r="36" spans="1:17" x14ac:dyDescent="0.25">
      <c r="A36" s="18">
        <v>8946</v>
      </c>
      <c r="B36" s="19" t="s">
        <v>235</v>
      </c>
      <c r="C36" s="10" t="s">
        <v>149</v>
      </c>
      <c r="D36" s="20">
        <v>40312</v>
      </c>
      <c r="E36" s="20" t="s">
        <v>151</v>
      </c>
      <c r="F36" s="53">
        <v>2500</v>
      </c>
      <c r="G36" s="53">
        <v>1800</v>
      </c>
      <c r="H36" s="49">
        <v>5764.2358303070068</v>
      </c>
      <c r="I36" s="49"/>
      <c r="J36" s="49">
        <v>1315096.1337890625</v>
      </c>
      <c r="K36" s="49">
        <f>H36/J36</f>
        <v>4.3831288695975841E-3</v>
      </c>
      <c r="L36" s="49">
        <v>131050.86996459961</v>
      </c>
      <c r="M36" s="54">
        <v>4791.9037742614746</v>
      </c>
      <c r="N36" s="54"/>
      <c r="O36" s="54"/>
      <c r="P36" s="54"/>
    </row>
    <row r="37" spans="1:17" x14ac:dyDescent="0.25">
      <c r="A37" s="18">
        <v>8951</v>
      </c>
      <c r="B37" s="19" t="s">
        <v>240</v>
      </c>
      <c r="C37" s="10" t="s">
        <v>149</v>
      </c>
      <c r="D37" s="20">
        <v>40312</v>
      </c>
      <c r="E37" s="20" t="s">
        <v>151</v>
      </c>
      <c r="F37" s="53">
        <v>2700</v>
      </c>
      <c r="G37" s="53">
        <v>2700</v>
      </c>
      <c r="H37" s="49">
        <v>9151.5171203613281</v>
      </c>
      <c r="I37" s="49"/>
      <c r="J37" s="49">
        <v>238794.60937499997</v>
      </c>
      <c r="K37" s="49">
        <f>H37/J37</f>
        <v>3.8323801128985722E-2</v>
      </c>
      <c r="L37" s="49">
        <v>87765.060058593735</v>
      </c>
      <c r="M37" s="54">
        <v>10516.951950073244</v>
      </c>
      <c r="N37" s="54"/>
      <c r="O37" s="54"/>
      <c r="P37" s="54"/>
    </row>
    <row r="38" spans="1:17" ht="31.5" x14ac:dyDescent="0.25">
      <c r="A38" s="5">
        <v>8974</v>
      </c>
      <c r="B38" s="6" t="s">
        <v>9</v>
      </c>
      <c r="C38" s="10" t="s">
        <v>149</v>
      </c>
      <c r="D38" s="8">
        <v>40319</v>
      </c>
      <c r="E38" s="8" t="s">
        <v>140</v>
      </c>
      <c r="F38" s="43">
        <v>70</v>
      </c>
      <c r="G38" s="43">
        <v>170</v>
      </c>
      <c r="H38" s="44">
        <v>1482.0659780502322</v>
      </c>
      <c r="I38" s="44"/>
      <c r="J38" s="44" t="s">
        <v>159</v>
      </c>
      <c r="K38" s="44"/>
      <c r="L38" s="46">
        <v>9387.5729370117187</v>
      </c>
      <c r="M38" s="47">
        <v>825.19638061523449</v>
      </c>
      <c r="N38" s="47"/>
      <c r="O38" s="47"/>
      <c r="P38" s="47"/>
    </row>
    <row r="39" spans="1:17" x14ac:dyDescent="0.25">
      <c r="A39" s="11">
        <v>9029</v>
      </c>
      <c r="B39" s="12" t="s">
        <v>10</v>
      </c>
      <c r="C39" s="10" t="s">
        <v>149</v>
      </c>
      <c r="D39" s="13">
        <v>40333</v>
      </c>
      <c r="E39" s="12" t="s">
        <v>151</v>
      </c>
      <c r="F39" s="48">
        <v>23000</v>
      </c>
      <c r="G39" s="48">
        <v>6500</v>
      </c>
      <c r="H39" s="49">
        <v>1309.7159367799759</v>
      </c>
      <c r="I39" s="49"/>
      <c r="J39" s="49">
        <v>1686507.0651855473</v>
      </c>
      <c r="K39" s="49">
        <f>H39/J39</f>
        <v>7.7658490961369478E-4</v>
      </c>
      <c r="L39" s="49">
        <v>426241.6741333009</v>
      </c>
      <c r="M39" s="49">
        <v>2533.9457266330719</v>
      </c>
      <c r="N39" s="49"/>
      <c r="O39" s="49"/>
      <c r="P39" s="49"/>
    </row>
    <row r="40" spans="1:17" x14ac:dyDescent="0.25">
      <c r="A40" s="14">
        <v>9313</v>
      </c>
      <c r="B40" s="15" t="s">
        <v>14</v>
      </c>
      <c r="C40" s="10" t="s">
        <v>149</v>
      </c>
      <c r="D40" s="16">
        <v>40347</v>
      </c>
      <c r="E40" s="16" t="s">
        <v>157</v>
      </c>
      <c r="F40" s="50" t="s">
        <v>15</v>
      </c>
      <c r="G40" s="50">
        <v>24500</v>
      </c>
      <c r="H40" s="51">
        <v>6461.3825490474692</v>
      </c>
      <c r="I40" s="51"/>
      <c r="J40" s="51">
        <v>221617.4902954101</v>
      </c>
      <c r="K40" s="51">
        <f>H40/J40</f>
        <v>2.9155562317913726E-2</v>
      </c>
      <c r="L40" s="51">
        <v>335050.36097717285</v>
      </c>
      <c r="M40" s="52">
        <v>3737.2912513017659</v>
      </c>
      <c r="N40" s="52"/>
      <c r="O40" s="52"/>
      <c r="P40" s="52"/>
    </row>
    <row r="41" spans="1:17" ht="31.5" x14ac:dyDescent="0.25">
      <c r="A41" s="5">
        <v>9453</v>
      </c>
      <c r="B41" s="6" t="s">
        <v>18</v>
      </c>
      <c r="C41" s="10" t="s">
        <v>149</v>
      </c>
      <c r="D41" s="8">
        <v>40375</v>
      </c>
      <c r="E41" s="8" t="s">
        <v>140</v>
      </c>
      <c r="F41" s="43">
        <v>690</v>
      </c>
      <c r="G41" s="43">
        <v>400</v>
      </c>
      <c r="H41" s="44" t="s">
        <v>159</v>
      </c>
      <c r="I41" s="44">
        <v>90</v>
      </c>
      <c r="J41" s="44">
        <v>5643.5817003250122</v>
      </c>
      <c r="K41" s="44"/>
      <c r="L41" s="46">
        <v>5661.9353485107431</v>
      </c>
      <c r="M41" s="47">
        <v>525.03903186321259</v>
      </c>
      <c r="N41" s="47">
        <v>368</v>
      </c>
      <c r="O41" s="47"/>
      <c r="P41" s="47"/>
    </row>
    <row r="42" spans="1:17" x14ac:dyDescent="0.25">
      <c r="A42" s="14">
        <v>9496</v>
      </c>
      <c r="B42" s="15" t="s">
        <v>26</v>
      </c>
      <c r="C42" s="10" t="s">
        <v>149</v>
      </c>
      <c r="D42" s="16">
        <v>40375</v>
      </c>
      <c r="E42" s="16" t="s">
        <v>157</v>
      </c>
      <c r="F42" s="50">
        <v>27000</v>
      </c>
      <c r="G42" s="50">
        <v>9800</v>
      </c>
      <c r="H42" s="51">
        <v>7882.5629882812509</v>
      </c>
      <c r="I42" s="51">
        <v>2378</v>
      </c>
      <c r="J42" s="51">
        <v>22724.517059326172</v>
      </c>
      <c r="K42" s="51">
        <f>H42/J42</f>
        <v>0.34687482984577822</v>
      </c>
      <c r="L42" s="51">
        <v>145108.82080078125</v>
      </c>
      <c r="M42" s="52" t="s">
        <v>159</v>
      </c>
      <c r="N42" s="52">
        <v>8385</v>
      </c>
      <c r="O42" s="52"/>
      <c r="P42" s="52"/>
    </row>
    <row r="43" spans="1:17" x14ac:dyDescent="0.25">
      <c r="A43" s="14">
        <v>9574</v>
      </c>
      <c r="B43" s="15" t="s">
        <v>31</v>
      </c>
      <c r="C43" s="10" t="s">
        <v>149</v>
      </c>
      <c r="D43" s="16">
        <v>40382</v>
      </c>
      <c r="E43" s="16" t="s">
        <v>157</v>
      </c>
      <c r="F43" s="50">
        <v>43000</v>
      </c>
      <c r="G43" s="50">
        <v>25000</v>
      </c>
      <c r="H43" s="51">
        <v>12372.672165870665</v>
      </c>
      <c r="I43" s="51">
        <v>4163</v>
      </c>
      <c r="J43" s="51">
        <v>138237.81397247312</v>
      </c>
      <c r="K43" s="51">
        <f>H43/J43</f>
        <v>8.9502805421491971E-2</v>
      </c>
      <c r="L43" s="51">
        <v>485815.24639892566</v>
      </c>
      <c r="M43" s="52">
        <v>3111.5194480419159</v>
      </c>
      <c r="N43" s="52">
        <v>10350</v>
      </c>
      <c r="O43" s="52"/>
      <c r="P43" s="52"/>
    </row>
    <row r="44" spans="1:17" x14ac:dyDescent="0.25">
      <c r="A44" s="14">
        <v>9611</v>
      </c>
      <c r="B44" s="15" t="s">
        <v>37</v>
      </c>
      <c r="C44" s="10" t="s">
        <v>149</v>
      </c>
      <c r="D44" s="16">
        <v>40385</v>
      </c>
      <c r="E44" s="16" t="s">
        <v>157</v>
      </c>
      <c r="F44" s="50">
        <v>6000</v>
      </c>
      <c r="G44" s="50">
        <v>3400</v>
      </c>
      <c r="H44" s="51">
        <v>5792.9642200469971</v>
      </c>
      <c r="I44" s="51"/>
      <c r="J44" s="51">
        <v>8294.8762035369873</v>
      </c>
      <c r="K44" s="51">
        <f>H44/J44</f>
        <v>0.69837862288732422</v>
      </c>
      <c r="L44" s="51">
        <v>51784.144134521492</v>
      </c>
      <c r="M44" s="52">
        <v>5559.9223423004141</v>
      </c>
      <c r="N44" s="52"/>
      <c r="O44" s="52"/>
      <c r="P44" s="52"/>
    </row>
    <row r="45" spans="1:17" ht="31.5" x14ac:dyDescent="0.25">
      <c r="A45" s="5">
        <v>9827</v>
      </c>
      <c r="B45" s="6" t="s">
        <v>44</v>
      </c>
      <c r="C45" s="10" t="s">
        <v>149</v>
      </c>
      <c r="D45" s="8">
        <v>40395</v>
      </c>
      <c r="E45" s="8" t="s">
        <v>140</v>
      </c>
      <c r="F45" s="43">
        <v>580</v>
      </c>
      <c r="G45" s="43">
        <v>920</v>
      </c>
      <c r="H45" s="44">
        <v>5492.3661918640128</v>
      </c>
      <c r="I45" s="44">
        <v>1688</v>
      </c>
      <c r="J45" s="44">
        <v>4139.0655183792114</v>
      </c>
      <c r="K45" s="44">
        <f>H45/J45</f>
        <v>1.3269580216779779</v>
      </c>
      <c r="L45" s="46">
        <v>19789.121566772461</v>
      </c>
      <c r="M45" s="47">
        <v>2376.0376410484314</v>
      </c>
      <c r="N45" s="47">
        <v>2648</v>
      </c>
      <c r="O45" s="47"/>
      <c r="P45" s="47"/>
    </row>
    <row r="46" spans="1:17" x14ac:dyDescent="0.25">
      <c r="A46" s="11">
        <v>9889</v>
      </c>
      <c r="B46" s="84" t="s">
        <v>352</v>
      </c>
      <c r="C46" s="10" t="s">
        <v>149</v>
      </c>
      <c r="D46" s="13">
        <v>40413</v>
      </c>
      <c r="E46" s="12" t="s">
        <v>151</v>
      </c>
      <c r="F46" s="48">
        <v>11000</v>
      </c>
      <c r="G46" s="48">
        <v>20500</v>
      </c>
      <c r="H46" s="49">
        <v>8524.7789611816406</v>
      </c>
      <c r="I46" s="49"/>
      <c r="J46" s="49">
        <v>435646.32421875006</v>
      </c>
      <c r="K46" s="49">
        <f>H46/J46</f>
        <v>1.9568118648697959E-2</v>
      </c>
      <c r="L46" s="49">
        <v>381479.31884765625</v>
      </c>
      <c r="M46" s="49">
        <v>25580.298156738278</v>
      </c>
      <c r="N46" s="49"/>
      <c r="O46" s="49"/>
      <c r="P46" s="49"/>
    </row>
    <row r="47" spans="1:17" x14ac:dyDescent="0.25">
      <c r="A47" s="18">
        <v>9764</v>
      </c>
      <c r="B47" s="83" t="s">
        <v>42</v>
      </c>
      <c r="C47" s="10" t="s">
        <v>149</v>
      </c>
      <c r="D47" s="20">
        <v>40423</v>
      </c>
      <c r="E47" s="20" t="s">
        <v>151</v>
      </c>
      <c r="F47" s="53">
        <v>21000</v>
      </c>
      <c r="G47" s="53">
        <v>44000</v>
      </c>
      <c r="H47" s="49">
        <v>9054.4640779495257</v>
      </c>
      <c r="I47" s="49"/>
      <c r="J47" s="49">
        <v>32388.18755149842</v>
      </c>
      <c r="K47" s="49">
        <f>H47/J47</f>
        <v>0.27956069056203259</v>
      </c>
      <c r="L47" s="49">
        <v>368401.43051147461</v>
      </c>
      <c r="M47" s="54">
        <v>14577.296590805054</v>
      </c>
      <c r="N47" s="54"/>
      <c r="O47" s="54"/>
      <c r="P47" s="54"/>
    </row>
    <row r="48" spans="1:17" x14ac:dyDescent="0.25">
      <c r="A48" s="21">
        <v>10124</v>
      </c>
      <c r="B48" s="84" t="s">
        <v>42</v>
      </c>
      <c r="C48" s="10" t="s">
        <v>149</v>
      </c>
      <c r="D48" s="23">
        <v>40465</v>
      </c>
      <c r="E48" s="22" t="s">
        <v>140</v>
      </c>
      <c r="F48" s="55">
        <v>20</v>
      </c>
      <c r="G48" s="55">
        <v>150</v>
      </c>
      <c r="H48" s="46" t="s">
        <v>159</v>
      </c>
      <c r="I48" s="46" t="s">
        <v>7</v>
      </c>
      <c r="J48" s="46">
        <v>76760.497375488281</v>
      </c>
      <c r="K48" s="45"/>
      <c r="L48" s="46">
        <v>8342.3481330871582</v>
      </c>
      <c r="M48" s="46">
        <v>345.55099797248835</v>
      </c>
      <c r="N48" s="46">
        <v>255</v>
      </c>
      <c r="O48" s="46"/>
      <c r="P48" s="46"/>
      <c r="Q48" s="4" t="s">
        <v>8</v>
      </c>
    </row>
    <row r="49" spans="1:17" ht="31.5" x14ac:dyDescent="0.25">
      <c r="A49" s="5">
        <v>10039</v>
      </c>
      <c r="B49" s="83" t="s">
        <v>48</v>
      </c>
      <c r="C49" s="10" t="s">
        <v>149</v>
      </c>
      <c r="D49" s="8">
        <v>40435</v>
      </c>
      <c r="E49" s="8" t="s">
        <v>140</v>
      </c>
      <c r="F49" s="43">
        <v>360</v>
      </c>
      <c r="G49" s="43">
        <v>630</v>
      </c>
      <c r="H49" s="44" t="s">
        <v>159</v>
      </c>
      <c r="I49" s="44" t="s">
        <v>159</v>
      </c>
      <c r="J49" s="44">
        <v>14100.616722106935</v>
      </c>
      <c r="K49" s="44"/>
      <c r="L49" s="46">
        <v>44940.991744995124</v>
      </c>
      <c r="M49" s="47" t="s">
        <v>159</v>
      </c>
      <c r="N49" s="47">
        <v>0</v>
      </c>
      <c r="O49" s="47"/>
      <c r="P49" s="47"/>
    </row>
    <row r="50" spans="1:17" x14ac:dyDescent="0.25">
      <c r="A50" s="21">
        <v>10329</v>
      </c>
      <c r="B50" s="60" t="s">
        <v>256</v>
      </c>
      <c r="C50" s="10" t="s">
        <v>149</v>
      </c>
      <c r="D50" s="23">
        <v>40493</v>
      </c>
      <c r="E50" s="22" t="s">
        <v>140</v>
      </c>
      <c r="F50" s="55">
        <v>240</v>
      </c>
      <c r="G50" s="55">
        <v>210</v>
      </c>
      <c r="H50" s="46">
        <v>363.43512439727783</v>
      </c>
      <c r="I50" s="46" t="s">
        <v>7</v>
      </c>
      <c r="J50" s="46">
        <v>154729.21398925781</v>
      </c>
      <c r="K50" s="45">
        <f>H50/J50</f>
        <v>2.3488461876534162E-3</v>
      </c>
      <c r="L50" s="46">
        <v>5039.4764614105225</v>
      </c>
      <c r="M50" s="46">
        <v>0</v>
      </c>
      <c r="N50" s="46" t="s">
        <v>159</v>
      </c>
      <c r="O50" s="46"/>
      <c r="P50" s="46"/>
      <c r="Q50" s="4" t="s">
        <v>8</v>
      </c>
    </row>
    <row r="51" spans="1:17" x14ac:dyDescent="0.25">
      <c r="A51" s="11">
        <v>10339</v>
      </c>
      <c r="B51" s="60" t="s">
        <v>260</v>
      </c>
      <c r="C51" s="10" t="s">
        <v>149</v>
      </c>
      <c r="D51" s="13">
        <v>40505</v>
      </c>
      <c r="E51" s="12" t="s">
        <v>151</v>
      </c>
      <c r="F51" s="48">
        <v>26800</v>
      </c>
      <c r="G51" s="48">
        <v>18600</v>
      </c>
      <c r="H51" s="49">
        <v>27202.454578399655</v>
      </c>
      <c r="I51" s="49"/>
      <c r="J51" s="49">
        <v>17568593.455078125</v>
      </c>
      <c r="K51" s="49">
        <f>H51/J51</f>
        <v>1.5483569955645428E-3</v>
      </c>
      <c r="L51" s="49">
        <v>735920.99890136719</v>
      </c>
      <c r="M51" s="49">
        <v>29592.460121154785</v>
      </c>
      <c r="N51" s="49"/>
      <c r="O51" s="49"/>
      <c r="P51" s="49"/>
    </row>
    <row r="52" spans="1:17" x14ac:dyDescent="0.25">
      <c r="A52" s="11">
        <v>10341</v>
      </c>
      <c r="B52" s="60" t="s">
        <v>264</v>
      </c>
      <c r="C52" s="10" t="s">
        <v>149</v>
      </c>
      <c r="D52" s="13">
        <v>40513</v>
      </c>
      <c r="E52" s="12" t="s">
        <v>151</v>
      </c>
      <c r="F52" s="48">
        <v>9000</v>
      </c>
      <c r="G52" s="48">
        <v>10400</v>
      </c>
      <c r="H52" s="49">
        <v>47981.443977355957</v>
      </c>
      <c r="I52" s="49"/>
      <c r="J52" s="49">
        <v>7832826.7822265625</v>
      </c>
      <c r="K52" s="49">
        <f>H52/J52</f>
        <v>6.1256868447838618E-3</v>
      </c>
      <c r="L52" s="49">
        <v>331233.01666259766</v>
      </c>
      <c r="M52" s="49">
        <v>44007.681198120117</v>
      </c>
      <c r="N52" s="49"/>
      <c r="O52" s="49"/>
      <c r="P52" s="49"/>
    </row>
    <row r="53" spans="1:17" x14ac:dyDescent="0.25">
      <c r="A53" s="11">
        <v>10359</v>
      </c>
      <c r="B53" s="60" t="s">
        <v>266</v>
      </c>
      <c r="C53" s="10" t="s">
        <v>149</v>
      </c>
      <c r="D53" s="13">
        <v>40525</v>
      </c>
      <c r="E53" s="12" t="s">
        <v>151</v>
      </c>
      <c r="F53" s="48">
        <v>2700</v>
      </c>
      <c r="G53" s="48">
        <v>3500</v>
      </c>
      <c r="H53" s="49">
        <v>19861.701942443844</v>
      </c>
      <c r="I53" s="49"/>
      <c r="J53" s="49">
        <v>4901986.16015625</v>
      </c>
      <c r="K53" s="49">
        <f>H53/J53</f>
        <v>4.0517662215943011E-3</v>
      </c>
      <c r="L53" s="49">
        <v>327317.72076416016</v>
      </c>
      <c r="M53" s="49">
        <v>31289.567756652832</v>
      </c>
      <c r="N53" s="49"/>
      <c r="O53" s="49"/>
      <c r="P53" s="49"/>
    </row>
    <row r="54" spans="1:17" x14ac:dyDescent="0.25">
      <c r="A54" s="21">
        <v>10364</v>
      </c>
      <c r="B54" s="60" t="s">
        <v>269</v>
      </c>
      <c r="C54" s="10" t="s">
        <v>149</v>
      </c>
      <c r="D54" s="23">
        <v>40532</v>
      </c>
      <c r="E54" s="22" t="s">
        <v>140</v>
      </c>
      <c r="F54" s="55">
        <v>190</v>
      </c>
      <c r="G54" s="55">
        <v>280</v>
      </c>
      <c r="H54" s="46">
        <v>28381.05183792115</v>
      </c>
      <c r="I54" s="46"/>
      <c r="J54" s="46">
        <v>641766.72399902332</v>
      </c>
      <c r="K54" s="45">
        <f>H54/J54</f>
        <v>4.4223314760028505E-2</v>
      </c>
      <c r="L54" s="46">
        <v>53371.791687011719</v>
      </c>
      <c r="M54" s="46">
        <v>16042.998367309574</v>
      </c>
      <c r="N54" s="46"/>
      <c r="O54" s="46"/>
      <c r="P54" s="46"/>
    </row>
    <row r="55" spans="1:17" x14ac:dyDescent="0.25">
      <c r="A55" s="21">
        <v>10454</v>
      </c>
      <c r="B55" s="60" t="s">
        <v>271</v>
      </c>
      <c r="C55" s="10" t="s">
        <v>149</v>
      </c>
      <c r="D55" s="23">
        <v>40549</v>
      </c>
      <c r="E55" s="22" t="s">
        <v>140</v>
      </c>
      <c r="F55" s="55">
        <v>210</v>
      </c>
      <c r="G55" s="55">
        <v>130</v>
      </c>
      <c r="H55" s="46">
        <v>12584.050735473631</v>
      </c>
      <c r="I55" s="46"/>
      <c r="J55" s="46">
        <v>387152.22656249994</v>
      </c>
      <c r="K55" s="45">
        <f>H55/J55</f>
        <v>3.2504141451559297E-2</v>
      </c>
      <c r="L55" s="46">
        <v>105558.74267578124</v>
      </c>
      <c r="M55" s="46">
        <v>10058.048423767088</v>
      </c>
      <c r="N55" s="46"/>
      <c r="O55" s="46"/>
      <c r="P55" s="46"/>
    </row>
    <row r="56" spans="1:17" x14ac:dyDescent="0.25">
      <c r="A56" s="21">
        <v>10469</v>
      </c>
      <c r="B56" s="60" t="s">
        <v>276</v>
      </c>
      <c r="C56" s="10" t="s">
        <v>149</v>
      </c>
      <c r="D56" s="23">
        <v>40595</v>
      </c>
      <c r="E56" s="22" t="s">
        <v>140</v>
      </c>
      <c r="F56" s="55">
        <v>0</v>
      </c>
      <c r="G56" s="55">
        <v>100</v>
      </c>
      <c r="H56" s="46" t="s">
        <v>159</v>
      </c>
      <c r="I56" s="46">
        <v>390</v>
      </c>
      <c r="J56" s="46">
        <v>200292.46270751953</v>
      </c>
      <c r="K56" s="45"/>
      <c r="L56" s="46">
        <v>60030.398941040039</v>
      </c>
      <c r="M56" s="46">
        <v>12255.184109687807</v>
      </c>
      <c r="N56" s="46">
        <v>6983</v>
      </c>
      <c r="O56" s="46"/>
      <c r="P56" s="46"/>
    </row>
    <row r="57" spans="1:17" x14ac:dyDescent="0.25">
      <c r="A57" s="21">
        <v>10477</v>
      </c>
      <c r="B57" s="60" t="s">
        <v>280</v>
      </c>
      <c r="C57" s="10" t="s">
        <v>149</v>
      </c>
      <c r="D57" s="23">
        <v>40603</v>
      </c>
      <c r="E57" s="22" t="s">
        <v>140</v>
      </c>
      <c r="F57" s="55">
        <v>182</v>
      </c>
      <c r="G57" s="55">
        <v>108</v>
      </c>
      <c r="H57" s="46">
        <v>199106.59973144531</v>
      </c>
      <c r="I57" s="46"/>
      <c r="J57" s="46">
        <v>2813766.9140625</v>
      </c>
      <c r="K57" s="45">
        <f>H57/J57</f>
        <v>7.0761582537757675E-2</v>
      </c>
      <c r="L57" s="46">
        <v>26091.158752441406</v>
      </c>
      <c r="M57" s="46">
        <v>160715.50872802734</v>
      </c>
      <c r="N57" s="46"/>
      <c r="O57" s="46"/>
      <c r="P57" s="46"/>
    </row>
    <row r="58" spans="1:17" x14ac:dyDescent="0.25">
      <c r="A58" s="11">
        <v>10480</v>
      </c>
      <c r="B58" s="60" t="s">
        <v>285</v>
      </c>
      <c r="C58" s="10" t="s">
        <v>149</v>
      </c>
      <c r="D58" s="13">
        <v>40612</v>
      </c>
      <c r="E58" s="12" t="s">
        <v>151</v>
      </c>
      <c r="F58" s="48">
        <v>1010</v>
      </c>
      <c r="G58" s="48">
        <v>880</v>
      </c>
      <c r="H58" s="49">
        <v>27486.079559326176</v>
      </c>
      <c r="I58" s="49"/>
      <c r="J58" s="49">
        <v>918151.78710937512</v>
      </c>
      <c r="K58" s="49">
        <f>H58/J58</f>
        <v>2.9936313303773908E-2</v>
      </c>
      <c r="L58" s="49">
        <v>73482.505554199219</v>
      </c>
      <c r="M58" s="49">
        <v>36580.1337890625</v>
      </c>
      <c r="N58" s="49"/>
      <c r="O58" s="49"/>
      <c r="P58" s="49"/>
    </row>
    <row r="59" spans="1:17" x14ac:dyDescent="0.25">
      <c r="A59" s="21">
        <v>10489</v>
      </c>
      <c r="B59" s="60" t="s">
        <v>290</v>
      </c>
      <c r="C59" s="10" t="s">
        <v>149</v>
      </c>
      <c r="D59" s="23">
        <v>40619</v>
      </c>
      <c r="E59" s="22" t="s">
        <v>140</v>
      </c>
      <c r="F59" s="55">
        <v>380</v>
      </c>
      <c r="G59" s="55">
        <v>340</v>
      </c>
      <c r="H59" s="46">
        <v>12480.222473144529</v>
      </c>
      <c r="I59" s="46">
        <v>3788</v>
      </c>
      <c r="J59" s="46">
        <v>386562.76684570307</v>
      </c>
      <c r="K59" s="45">
        <f>H59/J59</f>
        <v>3.2285112648021849E-2</v>
      </c>
      <c r="L59" s="46">
        <v>36684.658447265618</v>
      </c>
      <c r="M59" s="46">
        <v>6181.6138229370117</v>
      </c>
      <c r="N59" s="46">
        <v>4943</v>
      </c>
      <c r="O59" s="46"/>
      <c r="P59" s="46"/>
    </row>
    <row r="60" spans="1:17" x14ac:dyDescent="0.25">
      <c r="A60" s="11">
        <v>10524</v>
      </c>
      <c r="B60" s="60" t="s">
        <v>295</v>
      </c>
      <c r="C60" s="10" t="s">
        <v>149</v>
      </c>
      <c r="D60" s="13">
        <v>40623</v>
      </c>
      <c r="E60" s="12" t="s">
        <v>151</v>
      </c>
      <c r="F60" s="48">
        <v>530</v>
      </c>
      <c r="G60" s="48">
        <v>70</v>
      </c>
      <c r="H60" s="49">
        <v>5285.3477625846854</v>
      </c>
      <c r="I60" s="49"/>
      <c r="J60" s="49">
        <v>416895.71667480457</v>
      </c>
      <c r="K60" s="49">
        <f>H60/J60</f>
        <v>1.2677865353813336E-2</v>
      </c>
      <c r="L60" s="49">
        <v>54151.979381561272</v>
      </c>
      <c r="M60" s="49">
        <v>8458.2608642578107</v>
      </c>
      <c r="N60" s="49"/>
      <c r="O60" s="49"/>
      <c r="P60" s="49"/>
    </row>
    <row r="61" spans="1:17" x14ac:dyDescent="0.25">
      <c r="A61" s="21">
        <v>10594</v>
      </c>
      <c r="B61" s="22" t="s">
        <v>346</v>
      </c>
      <c r="C61" s="22" t="s">
        <v>149</v>
      </c>
      <c r="D61" s="23">
        <v>40626</v>
      </c>
      <c r="E61" s="12" t="s">
        <v>151</v>
      </c>
      <c r="F61" s="48">
        <v>180</v>
      </c>
      <c r="G61" s="48">
        <v>730</v>
      </c>
      <c r="H61" s="49">
        <v>3532.9728169441223</v>
      </c>
      <c r="I61" s="49"/>
      <c r="J61" s="49">
        <v>297429.17124938965</v>
      </c>
      <c r="K61" s="49"/>
      <c r="L61" s="49">
        <v>51944.628776550293</v>
      </c>
      <c r="M61" s="49">
        <v>8294.814528465271</v>
      </c>
      <c r="N61" s="49"/>
      <c r="O61" s="49"/>
      <c r="P61" s="49"/>
    </row>
    <row r="62" spans="1:17" x14ac:dyDescent="0.25">
      <c r="A62" s="21">
        <v>10599</v>
      </c>
      <c r="B62" s="22" t="s">
        <v>345</v>
      </c>
      <c r="C62" s="22" t="s">
        <v>149</v>
      </c>
      <c r="D62" s="23">
        <v>40632</v>
      </c>
      <c r="E62" s="22" t="s">
        <v>140</v>
      </c>
      <c r="F62" s="55">
        <v>102</v>
      </c>
      <c r="G62" s="55">
        <v>44</v>
      </c>
      <c r="H62" s="46">
        <v>11172.550140380859</v>
      </c>
      <c r="I62" s="46">
        <v>4845</v>
      </c>
      <c r="J62" s="46">
        <v>319761.50756835938</v>
      </c>
      <c r="K62" s="46"/>
      <c r="L62" s="46">
        <v>16158.111877441408</v>
      </c>
      <c r="M62" s="46">
        <v>21.931974655151372</v>
      </c>
      <c r="N62" s="46">
        <v>19590</v>
      </c>
      <c r="O62" s="46"/>
      <c r="P62" s="46"/>
    </row>
    <row r="63" spans="1:17" x14ac:dyDescent="0.25">
      <c r="A63" s="21">
        <v>10618</v>
      </c>
      <c r="B63" s="60" t="s">
        <v>353</v>
      </c>
      <c r="C63" s="10" t="s">
        <v>149</v>
      </c>
      <c r="D63" s="23">
        <v>40651</v>
      </c>
      <c r="E63" s="22" t="s">
        <v>55</v>
      </c>
      <c r="F63" s="55">
        <v>0</v>
      </c>
      <c r="G63" s="55">
        <v>0</v>
      </c>
      <c r="H63" s="46"/>
      <c r="I63" s="46" t="s">
        <v>159</v>
      </c>
      <c r="J63" s="46" t="s">
        <v>159</v>
      </c>
      <c r="K63" s="46"/>
      <c r="L63" s="46"/>
      <c r="M63" s="46"/>
      <c r="N63" s="46" t="s">
        <v>159</v>
      </c>
      <c r="O63" s="46"/>
      <c r="P63" s="46"/>
    </row>
    <row r="64" spans="1:17" x14ac:dyDescent="0.25">
      <c r="A64" s="11">
        <v>10216</v>
      </c>
      <c r="B64" s="60" t="s">
        <v>250</v>
      </c>
      <c r="C64" s="10" t="s">
        <v>145</v>
      </c>
      <c r="D64" s="13">
        <v>40477</v>
      </c>
      <c r="E64" s="12" t="s">
        <v>151</v>
      </c>
      <c r="F64" s="48">
        <v>1000</v>
      </c>
      <c r="G64" s="48">
        <v>900</v>
      </c>
      <c r="H64" s="49" t="s">
        <v>159</v>
      </c>
      <c r="I64" s="56" t="s">
        <v>159</v>
      </c>
      <c r="J64" s="49">
        <v>88229.646789550767</v>
      </c>
      <c r="K64" s="49"/>
      <c r="L64" s="49">
        <v>12655.532512664793</v>
      </c>
      <c r="M64" s="49" t="s">
        <v>159</v>
      </c>
      <c r="N64" s="56">
        <v>195</v>
      </c>
      <c r="O64" s="49"/>
      <c r="P64" s="49"/>
    </row>
    <row r="65" spans="1:16" ht="31.5" x14ac:dyDescent="0.25">
      <c r="A65" s="5">
        <v>6509</v>
      </c>
      <c r="B65" s="6" t="s">
        <v>144</v>
      </c>
      <c r="C65" s="7" t="s">
        <v>145</v>
      </c>
      <c r="D65" s="8">
        <v>39913</v>
      </c>
      <c r="E65" s="8" t="s">
        <v>140</v>
      </c>
      <c r="F65" s="43">
        <v>8</v>
      </c>
      <c r="G65" s="43">
        <v>5</v>
      </c>
      <c r="H65" s="44">
        <v>504.64439678192139</v>
      </c>
      <c r="I65" s="44"/>
      <c r="J65" s="44">
        <v>93332.924560546875</v>
      </c>
      <c r="K65" s="45">
        <f>H65/J65</f>
        <v>5.4069279320026961E-3</v>
      </c>
      <c r="L65" s="46">
        <v>23439.991836547855</v>
      </c>
      <c r="M65" s="47">
        <v>1380.2647590637207</v>
      </c>
      <c r="N65" s="47"/>
      <c r="O65" s="47"/>
      <c r="P65" s="47"/>
    </row>
    <row r="66" spans="1:16" x14ac:dyDescent="0.25">
      <c r="A66" s="11">
        <v>6517</v>
      </c>
      <c r="B66" s="12" t="s">
        <v>152</v>
      </c>
      <c r="C66" s="7" t="s">
        <v>145</v>
      </c>
      <c r="D66" s="13">
        <v>39927</v>
      </c>
      <c r="E66" s="12" t="s">
        <v>151</v>
      </c>
      <c r="F66" s="48">
        <v>100</v>
      </c>
      <c r="G66" s="48">
        <v>460</v>
      </c>
      <c r="H66" s="49">
        <v>3309.2217350006104</v>
      </c>
      <c r="I66" s="49"/>
      <c r="J66" s="49">
        <v>459236.162109375</v>
      </c>
      <c r="K66" s="49">
        <f>H66/J66</f>
        <v>7.205925856972174E-3</v>
      </c>
      <c r="L66" s="49">
        <v>24115.066223144535</v>
      </c>
      <c r="M66" s="49">
        <v>2224.1173267364502</v>
      </c>
      <c r="N66" s="49"/>
      <c r="O66" s="49"/>
      <c r="P66" s="49"/>
    </row>
    <row r="67" spans="1:16" x14ac:dyDescent="0.25">
      <c r="A67" s="18">
        <v>6922</v>
      </c>
      <c r="B67" s="19" t="s">
        <v>167</v>
      </c>
      <c r="C67" s="7" t="s">
        <v>145</v>
      </c>
      <c r="D67" s="20">
        <v>39976</v>
      </c>
      <c r="E67" s="20" t="s">
        <v>151</v>
      </c>
      <c r="F67" s="53">
        <v>8600</v>
      </c>
      <c r="G67" s="53">
        <v>6500</v>
      </c>
      <c r="H67" s="49">
        <v>6437.1313047409058</v>
      </c>
      <c r="I67" s="49"/>
      <c r="J67" s="49">
        <v>1241073.2546997073</v>
      </c>
      <c r="K67" s="49">
        <f>H67/J67</f>
        <v>5.1867456496743599E-3</v>
      </c>
      <c r="L67" s="49">
        <v>69288.741050720215</v>
      </c>
      <c r="M67" s="54">
        <v>6279.0428466796875</v>
      </c>
      <c r="N67" s="54"/>
      <c r="O67" s="54"/>
      <c r="P67" s="54"/>
    </row>
    <row r="68" spans="1:16" ht="31.5" x14ac:dyDescent="0.25">
      <c r="A68" s="5">
        <v>7003</v>
      </c>
      <c r="B68" s="6" t="s">
        <v>168</v>
      </c>
      <c r="C68" s="7" t="s">
        <v>145</v>
      </c>
      <c r="D68" s="8">
        <v>39979</v>
      </c>
      <c r="E68" s="8" t="s">
        <v>140</v>
      </c>
      <c r="F68" s="43">
        <v>490</v>
      </c>
      <c r="G68" s="43">
        <v>280</v>
      </c>
      <c r="H68" s="44">
        <v>1606.1734364032748</v>
      </c>
      <c r="I68" s="44">
        <v>1808</v>
      </c>
      <c r="J68" s="44">
        <v>157201.07608795166</v>
      </c>
      <c r="K68" s="45">
        <f>H68/J68</f>
        <v>1.0217318331234862E-2</v>
      </c>
      <c r="L68" s="46">
        <v>9364.4769773483276</v>
      </c>
      <c r="M68" s="47" t="s">
        <v>159</v>
      </c>
      <c r="N68" s="47">
        <v>469</v>
      </c>
      <c r="O68" s="47"/>
      <c r="P68" s="47"/>
    </row>
    <row r="69" spans="1:16" ht="31.5" x14ac:dyDescent="0.25">
      <c r="A69" s="5">
        <v>7768</v>
      </c>
      <c r="B69" s="6" t="s">
        <v>174</v>
      </c>
      <c r="C69" s="7" t="s">
        <v>145</v>
      </c>
      <c r="D69" s="8">
        <v>40039</v>
      </c>
      <c r="E69" s="8" t="s">
        <v>140</v>
      </c>
      <c r="F69" s="43">
        <v>630</v>
      </c>
      <c r="G69" s="43">
        <v>540</v>
      </c>
      <c r="H69" s="44" t="s">
        <v>159</v>
      </c>
      <c r="I69" s="44">
        <v>94</v>
      </c>
      <c r="J69" s="44">
        <v>134214.42544555664</v>
      </c>
      <c r="K69" s="45"/>
      <c r="L69" s="46">
        <v>7525.7321162223807</v>
      </c>
      <c r="M69" s="47" t="s">
        <v>159</v>
      </c>
      <c r="N69" s="47">
        <v>61</v>
      </c>
      <c r="O69" s="47"/>
      <c r="P69" s="47"/>
    </row>
    <row r="70" spans="1:16" ht="31.5" x14ac:dyDescent="0.25">
      <c r="A70" s="5">
        <v>8302</v>
      </c>
      <c r="B70" s="6" t="s">
        <v>179</v>
      </c>
      <c r="C70" s="7" t="s">
        <v>145</v>
      </c>
      <c r="D70" s="8">
        <v>40073</v>
      </c>
      <c r="E70" s="8" t="s">
        <v>140</v>
      </c>
      <c r="F70" s="43">
        <v>370</v>
      </c>
      <c r="G70" s="43">
        <v>390</v>
      </c>
      <c r="H70" s="44" t="s">
        <v>159</v>
      </c>
      <c r="I70" s="44">
        <v>173</v>
      </c>
      <c r="J70" s="44">
        <v>410537.31207275385</v>
      </c>
      <c r="K70" s="45"/>
      <c r="L70" s="46">
        <v>8847.1965737342834</v>
      </c>
      <c r="M70" s="47">
        <v>1403.6231791377068</v>
      </c>
      <c r="N70" s="47">
        <v>1309</v>
      </c>
      <c r="O70" s="47"/>
      <c r="P70" s="47"/>
    </row>
    <row r="71" spans="1:16" x14ac:dyDescent="0.25">
      <c r="A71" s="18">
        <v>8452</v>
      </c>
      <c r="B71" s="19" t="s">
        <v>184</v>
      </c>
      <c r="C71" s="7" t="s">
        <v>145</v>
      </c>
      <c r="D71" s="20">
        <v>40082</v>
      </c>
      <c r="E71" s="20" t="s">
        <v>151</v>
      </c>
      <c r="F71" s="53">
        <v>17600</v>
      </c>
      <c r="G71" s="53">
        <v>7900</v>
      </c>
      <c r="H71" s="49" t="s">
        <v>159</v>
      </c>
      <c r="I71" s="49">
        <v>353</v>
      </c>
      <c r="J71" s="49">
        <v>743784.96450805664</v>
      </c>
      <c r="K71" s="49"/>
      <c r="L71" s="49">
        <v>45601.161386489868</v>
      </c>
      <c r="M71" s="54" t="s">
        <v>159</v>
      </c>
      <c r="N71" s="54">
        <v>263</v>
      </c>
      <c r="O71" s="54"/>
      <c r="P71" s="54"/>
    </row>
    <row r="72" spans="1:16" ht="31.5" x14ac:dyDescent="0.25">
      <c r="A72" s="18">
        <v>8655</v>
      </c>
      <c r="B72" s="19" t="s">
        <v>192</v>
      </c>
      <c r="C72" s="7" t="s">
        <v>145</v>
      </c>
      <c r="D72" s="20">
        <v>40111</v>
      </c>
      <c r="E72" s="20" t="s">
        <v>151</v>
      </c>
      <c r="F72" s="53">
        <v>880</v>
      </c>
      <c r="G72" s="53">
        <v>630</v>
      </c>
      <c r="H72" s="49">
        <v>6524.6739721298227</v>
      </c>
      <c r="I72" s="49">
        <v>3353</v>
      </c>
      <c r="J72" s="49">
        <v>607461.22924804688</v>
      </c>
      <c r="K72" s="49">
        <f>H72/J72</f>
        <v>1.0740889554723465E-2</v>
      </c>
      <c r="L72" s="49">
        <v>78928.082885742188</v>
      </c>
      <c r="M72" s="54">
        <v>4461.635913848877</v>
      </c>
      <c r="N72" s="54">
        <v>5198</v>
      </c>
      <c r="O72" s="54"/>
      <c r="P72" s="54"/>
    </row>
    <row r="73" spans="1:16" x14ac:dyDescent="0.25">
      <c r="A73" s="11">
        <v>8670</v>
      </c>
      <c r="B73" s="12" t="s">
        <v>199</v>
      </c>
      <c r="C73" s="7" t="s">
        <v>145</v>
      </c>
      <c r="D73" s="13">
        <v>40138</v>
      </c>
      <c r="E73" s="12" t="s">
        <v>151</v>
      </c>
      <c r="F73" s="48">
        <v>60</v>
      </c>
      <c r="G73" s="48">
        <v>50</v>
      </c>
      <c r="H73" s="49">
        <v>1420.1070599555967</v>
      </c>
      <c r="I73" s="49">
        <v>638</v>
      </c>
      <c r="J73" s="49">
        <v>57795.435447692864</v>
      </c>
      <c r="K73" s="49">
        <f>H73/J73</f>
        <v>2.4571266726432908E-2</v>
      </c>
      <c r="L73" s="49">
        <v>2439.7085566520686</v>
      </c>
      <c r="M73" s="49">
        <v>635.854248046875</v>
      </c>
      <c r="N73" s="49">
        <v>968</v>
      </c>
      <c r="O73" s="49"/>
      <c r="P73" s="49"/>
    </row>
    <row r="74" spans="1:16" x14ac:dyDescent="0.25">
      <c r="A74" s="21">
        <v>8699</v>
      </c>
      <c r="B74" s="22" t="s">
        <v>204</v>
      </c>
      <c r="C74" s="7" t="s">
        <v>145</v>
      </c>
      <c r="D74" s="23">
        <v>40201</v>
      </c>
      <c r="E74" s="22" t="s">
        <v>140</v>
      </c>
      <c r="F74" s="55">
        <v>14</v>
      </c>
      <c r="G74" s="55">
        <v>33</v>
      </c>
      <c r="H74" s="46">
        <v>6014.5770721435547</v>
      </c>
      <c r="I74" s="46">
        <v>3169</v>
      </c>
      <c r="J74" s="46">
        <v>85807.270843505859</v>
      </c>
      <c r="K74" s="45">
        <f>H74/J74</f>
        <v>7.0094025984264882E-2</v>
      </c>
      <c r="L74" s="46">
        <v>3246.3502092361446</v>
      </c>
      <c r="M74" s="46">
        <v>1622.9920763969421</v>
      </c>
      <c r="N74" s="46">
        <v>3851</v>
      </c>
      <c r="O74" s="46"/>
      <c r="P74" s="46"/>
    </row>
    <row r="75" spans="1:16" x14ac:dyDescent="0.25">
      <c r="A75" s="11">
        <v>8702</v>
      </c>
      <c r="B75" s="12" t="s">
        <v>205</v>
      </c>
      <c r="C75" s="7" t="s">
        <v>145</v>
      </c>
      <c r="D75" s="13">
        <v>40206</v>
      </c>
      <c r="E75" s="12" t="s">
        <v>151</v>
      </c>
      <c r="F75" s="48">
        <v>210</v>
      </c>
      <c r="G75" s="48">
        <v>460</v>
      </c>
      <c r="H75" s="49">
        <v>4236.174488067627</v>
      </c>
      <c r="I75" s="49"/>
      <c r="J75" s="49">
        <v>1006809.3896484375</v>
      </c>
      <c r="K75" s="49">
        <f>H75/J75</f>
        <v>4.2075238189294541E-3</v>
      </c>
      <c r="L75" s="49">
        <v>214531.77703857422</v>
      </c>
      <c r="M75" s="49">
        <v>6036.8011665344247</v>
      </c>
      <c r="N75" s="49"/>
      <c r="O75" s="49"/>
      <c r="P75" s="49"/>
    </row>
    <row r="76" spans="1:16" x14ac:dyDescent="0.25">
      <c r="A76" s="21">
        <v>8717</v>
      </c>
      <c r="B76" s="22" t="s">
        <v>210</v>
      </c>
      <c r="C76" s="7" t="s">
        <v>145</v>
      </c>
      <c r="D76" s="23">
        <v>40241</v>
      </c>
      <c r="E76" s="22" t="s">
        <v>140</v>
      </c>
      <c r="F76" s="55">
        <v>8</v>
      </c>
      <c r="G76" s="55">
        <v>31</v>
      </c>
      <c r="H76" s="46">
        <v>1843.3862400054932</v>
      </c>
      <c r="I76" s="46"/>
      <c r="J76" s="46">
        <v>93381.000549316421</v>
      </c>
      <c r="K76" s="45">
        <f>H76/J76</f>
        <v>1.9740484993325414E-2</v>
      </c>
      <c r="L76" s="46">
        <v>7983.1674156188965</v>
      </c>
      <c r="M76" s="46">
        <v>970.64653873443604</v>
      </c>
      <c r="N76" s="46"/>
      <c r="O76" s="46"/>
      <c r="P76" s="46"/>
    </row>
    <row r="77" spans="1:16" x14ac:dyDescent="0.25">
      <c r="A77" s="18">
        <v>8748</v>
      </c>
      <c r="B77" s="19" t="s">
        <v>219</v>
      </c>
      <c r="C77" s="7" t="s">
        <v>145</v>
      </c>
      <c r="D77" s="20">
        <v>40254</v>
      </c>
      <c r="E77" s="20" t="s">
        <v>151</v>
      </c>
      <c r="F77" s="53">
        <v>170</v>
      </c>
      <c r="G77" s="53">
        <v>3</v>
      </c>
      <c r="H77" s="49" t="s">
        <v>159</v>
      </c>
      <c r="I77" s="49" t="s">
        <v>159</v>
      </c>
      <c r="J77" s="49">
        <v>240563.95101928705</v>
      </c>
      <c r="K77" s="49"/>
      <c r="L77" s="49">
        <v>16888.729648590088</v>
      </c>
      <c r="M77" s="54" t="s">
        <v>159</v>
      </c>
      <c r="N77" s="54">
        <v>1133</v>
      </c>
      <c r="O77" s="54"/>
      <c r="P77" s="54"/>
    </row>
    <row r="78" spans="1:16" x14ac:dyDescent="0.25">
      <c r="A78" s="18">
        <v>8798</v>
      </c>
      <c r="B78" s="19" t="s">
        <v>223</v>
      </c>
      <c r="C78" s="7" t="s">
        <v>145</v>
      </c>
      <c r="D78" s="20">
        <v>40278</v>
      </c>
      <c r="E78" s="20" t="s">
        <v>151</v>
      </c>
      <c r="F78" s="53">
        <v>2670</v>
      </c>
      <c r="G78" s="53">
        <v>1070</v>
      </c>
      <c r="H78" s="49">
        <v>11293.986740112307</v>
      </c>
      <c r="I78" s="49"/>
      <c r="J78" s="49">
        <v>655920.2764892577</v>
      </c>
      <c r="K78" s="49">
        <f>H78/J78</f>
        <v>1.7218535765599667E-2</v>
      </c>
      <c r="L78" s="49">
        <v>48770.756721496582</v>
      </c>
      <c r="M78" s="54">
        <v>7334.190115928649</v>
      </c>
      <c r="N78" s="54"/>
      <c r="O78" s="54"/>
      <c r="P78" s="54"/>
    </row>
    <row r="79" spans="1:16" x14ac:dyDescent="0.25">
      <c r="A79" s="11">
        <v>8853</v>
      </c>
      <c r="B79" s="12" t="s">
        <v>229</v>
      </c>
      <c r="C79" s="7" t="s">
        <v>145</v>
      </c>
      <c r="D79" s="13">
        <v>40296</v>
      </c>
      <c r="E79" s="12" t="s">
        <v>151</v>
      </c>
      <c r="F79" s="48">
        <v>3300</v>
      </c>
      <c r="G79" s="48">
        <v>2700</v>
      </c>
      <c r="H79" s="49">
        <v>5010.9204572439203</v>
      </c>
      <c r="I79" s="49"/>
      <c r="J79" s="49">
        <v>2001618.2830810547</v>
      </c>
      <c r="K79" s="49">
        <f>H79/J79</f>
        <v>2.5034345956965885E-3</v>
      </c>
      <c r="L79" s="49">
        <v>151055.63816070557</v>
      </c>
      <c r="M79" s="49">
        <v>3992.5905668735504</v>
      </c>
      <c r="N79" s="49"/>
      <c r="O79" s="49"/>
      <c r="P79" s="49"/>
    </row>
    <row r="80" spans="1:16" x14ac:dyDescent="0.25">
      <c r="A80" s="18">
        <v>8947</v>
      </c>
      <c r="B80" s="19" t="s">
        <v>236</v>
      </c>
      <c r="C80" s="7" t="s">
        <v>145</v>
      </c>
      <c r="D80" s="20">
        <v>40312</v>
      </c>
      <c r="E80" s="20" t="s">
        <v>151</v>
      </c>
      <c r="F80" s="53">
        <v>1400</v>
      </c>
      <c r="G80" s="53">
        <v>1800</v>
      </c>
      <c r="H80" s="49">
        <v>24442.156047821045</v>
      </c>
      <c r="I80" s="49"/>
      <c r="J80" s="49">
        <v>1198839.8364257813</v>
      </c>
      <c r="K80" s="49">
        <f>H80/J80</f>
        <v>2.0388174721231188E-2</v>
      </c>
      <c r="L80" s="49">
        <v>71618.913288116455</v>
      </c>
      <c r="M80" s="54">
        <v>14840.940699577332</v>
      </c>
      <c r="N80" s="54"/>
      <c r="O80" s="54"/>
      <c r="P80" s="54"/>
    </row>
    <row r="81" spans="1:17" ht="31.5" x14ac:dyDescent="0.25">
      <c r="A81" s="5">
        <v>8969</v>
      </c>
      <c r="B81" s="6" t="s">
        <v>243</v>
      </c>
      <c r="C81" s="7" t="s">
        <v>145</v>
      </c>
      <c r="D81" s="8">
        <v>40319</v>
      </c>
      <c r="E81" s="8" t="s">
        <v>140</v>
      </c>
      <c r="F81" s="43">
        <v>60</v>
      </c>
      <c r="G81" s="43">
        <v>100</v>
      </c>
      <c r="H81" s="44">
        <v>3508.1354427337642</v>
      </c>
      <c r="I81" s="44"/>
      <c r="J81" s="44">
        <v>143602.3649597168</v>
      </c>
      <c r="K81" s="44">
        <f>H81/J81</f>
        <v>2.442951022232721E-2</v>
      </c>
      <c r="L81" s="46">
        <v>3845.9174537658691</v>
      </c>
      <c r="M81" s="47">
        <v>1785.7603454589841</v>
      </c>
      <c r="N81" s="47"/>
      <c r="O81" s="47"/>
      <c r="P81" s="47"/>
    </row>
    <row r="82" spans="1:17" ht="31.5" x14ac:dyDescent="0.25">
      <c r="A82" s="5">
        <v>9454</v>
      </c>
      <c r="B82" s="6" t="s">
        <v>19</v>
      </c>
      <c r="C82" s="7" t="s">
        <v>145</v>
      </c>
      <c r="D82" s="8">
        <v>40375</v>
      </c>
      <c r="E82" s="8" t="s">
        <v>140</v>
      </c>
      <c r="F82" s="43">
        <v>860</v>
      </c>
      <c r="G82" s="43">
        <v>840</v>
      </c>
      <c r="H82" s="44" t="s">
        <v>159</v>
      </c>
      <c r="I82" s="44">
        <v>263</v>
      </c>
      <c r="J82" s="44">
        <v>3632.171997070313</v>
      </c>
      <c r="K82" s="44"/>
      <c r="L82" s="46">
        <v>6809.6809244155893</v>
      </c>
      <c r="M82" s="47" t="s">
        <v>159</v>
      </c>
      <c r="N82" s="47">
        <v>83</v>
      </c>
      <c r="O82" s="47"/>
      <c r="P82" s="47"/>
    </row>
    <row r="83" spans="1:17" x14ac:dyDescent="0.25">
      <c r="A83" s="14">
        <v>9495</v>
      </c>
      <c r="B83" s="15" t="s">
        <v>25</v>
      </c>
      <c r="C83" s="7" t="s">
        <v>145</v>
      </c>
      <c r="D83" s="16">
        <v>40375</v>
      </c>
      <c r="E83" s="16" t="s">
        <v>157</v>
      </c>
      <c r="F83" s="50">
        <v>27000</v>
      </c>
      <c r="G83" s="50">
        <v>9800</v>
      </c>
      <c r="H83" s="51">
        <v>3238.4038674831386</v>
      </c>
      <c r="I83" s="51"/>
      <c r="J83" s="51">
        <v>34518.09591293335</v>
      </c>
      <c r="K83" s="51">
        <f>H83/J83</f>
        <v>9.3817569649598295E-2</v>
      </c>
      <c r="L83" s="51">
        <v>209532.86567687988</v>
      </c>
      <c r="M83" s="52">
        <v>13461.346349716187</v>
      </c>
      <c r="N83" s="52"/>
      <c r="O83" s="52"/>
      <c r="P83" s="52"/>
    </row>
    <row r="84" spans="1:17" x14ac:dyDescent="0.25">
      <c r="A84" s="14">
        <v>9575</v>
      </c>
      <c r="B84" s="15" t="s">
        <v>32</v>
      </c>
      <c r="C84" s="7" t="s">
        <v>145</v>
      </c>
      <c r="D84" s="16">
        <v>40382</v>
      </c>
      <c r="E84" s="16" t="s">
        <v>157</v>
      </c>
      <c r="F84" s="50">
        <v>107000</v>
      </c>
      <c r="G84" s="50">
        <v>37000</v>
      </c>
      <c r="H84" s="51">
        <v>3715.5022124648099</v>
      </c>
      <c r="I84" s="51"/>
      <c r="J84" s="51">
        <v>286285.23449707031</v>
      </c>
      <c r="K84" s="51">
        <f>H84/J84</f>
        <v>1.2978322891824979E-2</v>
      </c>
      <c r="L84" s="51">
        <v>560456.51651000988</v>
      </c>
      <c r="M84" s="52">
        <v>46289.337879180908</v>
      </c>
      <c r="N84" s="52"/>
      <c r="O84" s="52"/>
      <c r="P84" s="52"/>
    </row>
    <row r="85" spans="1:17" x14ac:dyDescent="0.25">
      <c r="A85" s="14">
        <v>9612</v>
      </c>
      <c r="B85" s="15" t="s">
        <v>38</v>
      </c>
      <c r="C85" s="7" t="s">
        <v>145</v>
      </c>
      <c r="D85" s="16">
        <v>40385</v>
      </c>
      <c r="E85" s="16" t="s">
        <v>157</v>
      </c>
      <c r="F85" s="50">
        <v>550</v>
      </c>
      <c r="G85" s="50">
        <v>1400</v>
      </c>
      <c r="H85" s="51" t="s">
        <v>159</v>
      </c>
      <c r="I85" s="51">
        <v>120</v>
      </c>
      <c r="J85" s="51" t="s">
        <v>159</v>
      </c>
      <c r="K85" s="51"/>
      <c r="L85" s="51">
        <v>24340.17505645752</v>
      </c>
      <c r="M85" s="52" t="s">
        <v>159</v>
      </c>
      <c r="N85" s="52">
        <v>893</v>
      </c>
      <c r="O85" s="52"/>
      <c r="P85" s="52"/>
    </row>
    <row r="86" spans="1:17" x14ac:dyDescent="0.25">
      <c r="A86" s="18">
        <v>9762</v>
      </c>
      <c r="B86" s="19" t="s">
        <v>40</v>
      </c>
      <c r="C86" s="7" t="s">
        <v>145</v>
      </c>
      <c r="D86" s="20">
        <v>40423</v>
      </c>
      <c r="E86" s="20" t="s">
        <v>151</v>
      </c>
      <c r="F86" s="53">
        <v>143</v>
      </c>
      <c r="G86" s="53">
        <v>144</v>
      </c>
      <c r="H86" s="49">
        <v>3956.6671171188345</v>
      </c>
      <c r="I86" s="49">
        <v>1140</v>
      </c>
      <c r="J86" s="49">
        <v>82740.380229949937</v>
      </c>
      <c r="K86" s="49">
        <f>H86/J86</f>
        <v>4.7820267517777501E-2</v>
      </c>
      <c r="L86" s="49">
        <v>141172.75719451901</v>
      </c>
      <c r="M86" s="54" t="s">
        <v>159</v>
      </c>
      <c r="N86" s="54">
        <v>285</v>
      </c>
      <c r="O86" s="54"/>
      <c r="P86" s="54"/>
    </row>
    <row r="87" spans="1:17" ht="31.5" x14ac:dyDescent="0.25">
      <c r="A87" s="5">
        <v>10042</v>
      </c>
      <c r="B87" s="6" t="s">
        <v>51</v>
      </c>
      <c r="C87" s="7" t="s">
        <v>145</v>
      </c>
      <c r="D87" s="8">
        <v>40435</v>
      </c>
      <c r="E87" s="8" t="s">
        <v>140</v>
      </c>
      <c r="F87" s="43">
        <v>520</v>
      </c>
      <c r="G87" s="43">
        <v>580</v>
      </c>
      <c r="H87" s="24">
        <v>58000</v>
      </c>
      <c r="I87" s="24">
        <v>473</v>
      </c>
      <c r="J87" s="44">
        <v>1056913.3549804688</v>
      </c>
      <c r="K87" s="44">
        <f>H87/J87</f>
        <v>5.4876778429081174E-2</v>
      </c>
      <c r="L87" s="46">
        <v>12944.523719787598</v>
      </c>
      <c r="M87" s="47">
        <v>884.84499549865723</v>
      </c>
      <c r="N87" s="47">
        <v>293</v>
      </c>
      <c r="O87" s="47"/>
      <c r="P87" s="47"/>
    </row>
    <row r="88" spans="1:17" x14ac:dyDescent="0.25">
      <c r="A88" s="11">
        <v>10148</v>
      </c>
      <c r="B88" s="12" t="s">
        <v>248</v>
      </c>
      <c r="C88" s="10" t="s">
        <v>145</v>
      </c>
      <c r="D88" s="13">
        <v>40476</v>
      </c>
      <c r="E88" s="12" t="s">
        <v>151</v>
      </c>
      <c r="F88" s="48">
        <v>4700</v>
      </c>
      <c r="G88" s="48">
        <v>5600</v>
      </c>
      <c r="H88" s="49">
        <v>11817.47970199585</v>
      </c>
      <c r="I88" s="49"/>
      <c r="J88" s="49">
        <v>7166472.7075195322</v>
      </c>
      <c r="K88" s="49">
        <f>H88/J88</f>
        <v>1.6489952846113788E-3</v>
      </c>
      <c r="L88" s="49">
        <v>742417.25976562488</v>
      </c>
      <c r="M88" s="49">
        <v>6505.7120733261117</v>
      </c>
      <c r="N88" s="49"/>
      <c r="O88" s="49"/>
      <c r="P88" s="49"/>
    </row>
    <row r="89" spans="1:17" x14ac:dyDescent="0.25">
      <c r="A89" s="21">
        <v>10328</v>
      </c>
      <c r="B89" s="60" t="s">
        <v>257</v>
      </c>
      <c r="C89" s="10" t="s">
        <v>145</v>
      </c>
      <c r="D89" s="23">
        <v>40493</v>
      </c>
      <c r="E89" s="22" t="s">
        <v>140</v>
      </c>
      <c r="F89" s="55">
        <v>120</v>
      </c>
      <c r="G89" s="55">
        <v>120</v>
      </c>
      <c r="H89" s="46" t="s">
        <v>159</v>
      </c>
      <c r="I89" s="46" t="s">
        <v>7</v>
      </c>
      <c r="J89" s="46">
        <v>153975.61157226562</v>
      </c>
      <c r="K89" s="45"/>
      <c r="L89" s="46">
        <v>2479.1884346008301</v>
      </c>
      <c r="M89" s="46" t="s">
        <v>159</v>
      </c>
      <c r="N89" s="46" t="s">
        <v>159</v>
      </c>
      <c r="O89" s="46"/>
      <c r="P89" s="46"/>
      <c r="Q89" s="4" t="s">
        <v>8</v>
      </c>
    </row>
    <row r="90" spans="1:17" x14ac:dyDescent="0.25">
      <c r="A90" s="21">
        <v>10373</v>
      </c>
      <c r="B90" s="60" t="s">
        <v>272</v>
      </c>
      <c r="C90" s="10" t="s">
        <v>145</v>
      </c>
      <c r="D90" s="23">
        <v>40549</v>
      </c>
      <c r="E90" s="22" t="s">
        <v>140</v>
      </c>
      <c r="F90" s="55">
        <v>70</v>
      </c>
      <c r="G90" s="55">
        <v>160</v>
      </c>
      <c r="H90" s="46">
        <v>5365.4362134933472</v>
      </c>
      <c r="I90" s="46">
        <v>1470</v>
      </c>
      <c r="J90" s="46">
        <v>194564.30657958984</v>
      </c>
      <c r="K90" s="45">
        <f>H90/J90</f>
        <v>2.7576672760882399E-2</v>
      </c>
      <c r="L90" s="46">
        <v>5506.9430036544791</v>
      </c>
      <c r="M90" s="46">
        <v>1067.2850117683411</v>
      </c>
      <c r="N90" s="46">
        <v>866</v>
      </c>
      <c r="O90" s="46"/>
      <c r="P90" s="46"/>
    </row>
    <row r="91" spans="1:17" x14ac:dyDescent="0.25">
      <c r="A91" s="21">
        <v>10470</v>
      </c>
      <c r="B91" s="60" t="s">
        <v>277</v>
      </c>
      <c r="C91" s="10" t="s">
        <v>145</v>
      </c>
      <c r="D91" s="23">
        <v>40595</v>
      </c>
      <c r="E91" s="22" t="s">
        <v>140</v>
      </c>
      <c r="F91" s="55">
        <v>91</v>
      </c>
      <c r="G91" s="55">
        <v>320</v>
      </c>
      <c r="H91" s="46" t="s">
        <v>159</v>
      </c>
      <c r="I91" s="46">
        <v>525</v>
      </c>
      <c r="J91" s="46">
        <v>4781870.1079101562</v>
      </c>
      <c r="K91" s="45"/>
      <c r="L91" s="46">
        <v>232185.67684936521</v>
      </c>
      <c r="M91" s="46">
        <v>15451.736342668532</v>
      </c>
      <c r="N91" s="46">
        <v>4493</v>
      </c>
      <c r="O91" s="46"/>
      <c r="P91" s="46"/>
    </row>
    <row r="92" spans="1:17" x14ac:dyDescent="0.25">
      <c r="A92" s="21">
        <v>10476</v>
      </c>
      <c r="B92" s="60" t="s">
        <v>281</v>
      </c>
      <c r="C92" s="10" t="s">
        <v>145</v>
      </c>
      <c r="D92" s="23">
        <v>40603</v>
      </c>
      <c r="E92" s="22" t="s">
        <v>140</v>
      </c>
      <c r="F92" s="55">
        <v>63</v>
      </c>
      <c r="G92" s="55">
        <v>19</v>
      </c>
      <c r="H92" s="46">
        <v>2718.0965938568115</v>
      </c>
      <c r="I92" s="46"/>
      <c r="J92" s="46">
        <v>166622.44702148437</v>
      </c>
      <c r="K92" s="45">
        <f>H92/J92</f>
        <v>1.6312907669074977E-2</v>
      </c>
      <c r="L92" s="46">
        <v>3860.8652229309087</v>
      </c>
      <c r="M92" s="46">
        <v>2144.6662130355835</v>
      </c>
      <c r="N92" s="46"/>
      <c r="O92" s="46"/>
      <c r="P92" s="46"/>
    </row>
    <row r="93" spans="1:17" x14ac:dyDescent="0.25">
      <c r="A93" s="11">
        <v>10484</v>
      </c>
      <c r="B93" s="60" t="s">
        <v>286</v>
      </c>
      <c r="C93" s="10" t="s">
        <v>145</v>
      </c>
      <c r="D93" s="13">
        <v>40612</v>
      </c>
      <c r="E93" s="12" t="s">
        <v>151</v>
      </c>
      <c r="F93" s="48">
        <v>470</v>
      </c>
      <c r="G93" s="48">
        <v>260</v>
      </c>
      <c r="H93" s="49">
        <v>15438.809246063229</v>
      </c>
      <c r="I93" s="49">
        <v>4283</v>
      </c>
      <c r="J93" s="49">
        <v>1048019.1247558594</v>
      </c>
      <c r="K93" s="49">
        <f>H93/J93</f>
        <v>1.47314193809772E-2</v>
      </c>
      <c r="L93" s="49">
        <v>71796.568450927734</v>
      </c>
      <c r="M93" s="49">
        <v>7702.5294685363779</v>
      </c>
      <c r="N93" s="49">
        <v>4913</v>
      </c>
      <c r="O93" s="49"/>
      <c r="P93" s="49"/>
    </row>
    <row r="94" spans="1:17" x14ac:dyDescent="0.25">
      <c r="A94" s="21">
        <v>10488</v>
      </c>
      <c r="B94" s="60" t="s">
        <v>291</v>
      </c>
      <c r="C94" s="10" t="s">
        <v>145</v>
      </c>
      <c r="D94" s="23">
        <v>40619</v>
      </c>
      <c r="E94" s="22" t="s">
        <v>140</v>
      </c>
      <c r="F94" s="55">
        <v>160</v>
      </c>
      <c r="G94" s="55">
        <v>270</v>
      </c>
      <c r="H94" s="46">
        <v>8959.7199025154132</v>
      </c>
      <c r="I94" s="46"/>
      <c r="J94" s="46">
        <v>2808832.9775390625</v>
      </c>
      <c r="K94" s="45">
        <f>H94/J94</f>
        <v>3.1898371936537866E-3</v>
      </c>
      <c r="L94" s="46">
        <v>363431.63562011725</v>
      </c>
      <c r="M94" s="46">
        <v>18621.837512969971</v>
      </c>
      <c r="N94" s="46"/>
      <c r="O94" s="46"/>
      <c r="P94" s="46"/>
    </row>
    <row r="95" spans="1:17" x14ac:dyDescent="0.25">
      <c r="A95" s="11">
        <v>10523</v>
      </c>
      <c r="B95" s="60" t="s">
        <v>296</v>
      </c>
      <c r="C95" s="10" t="s">
        <v>145</v>
      </c>
      <c r="D95" s="13">
        <v>40623</v>
      </c>
      <c r="E95" s="12" t="s">
        <v>151</v>
      </c>
      <c r="F95" s="48">
        <v>130</v>
      </c>
      <c r="G95" s="48">
        <v>30</v>
      </c>
      <c r="H95" s="49" t="s">
        <v>159</v>
      </c>
      <c r="I95" s="49">
        <v>0</v>
      </c>
      <c r="J95" s="49">
        <v>181301.87841796875</v>
      </c>
      <c r="K95" s="49"/>
      <c r="L95" s="49">
        <v>57673.78182220459</v>
      </c>
      <c r="M95" s="49" t="s">
        <v>159</v>
      </c>
      <c r="N95" s="49">
        <v>0</v>
      </c>
      <c r="O95" s="49"/>
      <c r="P95" s="49"/>
    </row>
    <row r="96" spans="1:17" x14ac:dyDescent="0.25">
      <c r="A96" s="21">
        <v>10598</v>
      </c>
      <c r="B96" s="22" t="s">
        <v>348</v>
      </c>
      <c r="C96" s="22" t="s">
        <v>145</v>
      </c>
      <c r="D96" s="23">
        <v>40632</v>
      </c>
      <c r="E96" s="22" t="s">
        <v>140</v>
      </c>
      <c r="F96" s="55">
        <v>77</v>
      </c>
      <c r="G96" s="55">
        <v>18</v>
      </c>
      <c r="H96" s="46">
        <v>1922.5030660629272</v>
      </c>
      <c r="I96" s="46">
        <v>855</v>
      </c>
      <c r="J96" s="46">
        <v>408319.07592773437</v>
      </c>
      <c r="K96" s="46"/>
      <c r="L96" s="46">
        <v>9394.6533508300781</v>
      </c>
      <c r="M96" s="46">
        <v>942.43688106536854</v>
      </c>
      <c r="N96" s="46">
        <v>1028</v>
      </c>
      <c r="O96" s="46"/>
      <c r="P96" s="46"/>
    </row>
    <row r="97" spans="1:17" x14ac:dyDescent="0.25">
      <c r="A97" s="21">
        <v>10617</v>
      </c>
      <c r="B97" s="60" t="s">
        <v>300</v>
      </c>
      <c r="C97" s="10" t="s">
        <v>145</v>
      </c>
      <c r="D97" s="23">
        <v>40651</v>
      </c>
      <c r="E97" s="22" t="s">
        <v>55</v>
      </c>
      <c r="F97" s="55">
        <v>0</v>
      </c>
      <c r="G97" s="55">
        <v>0</v>
      </c>
      <c r="H97" s="46"/>
      <c r="I97" s="46" t="s">
        <v>159</v>
      </c>
      <c r="J97" s="46" t="s">
        <v>159</v>
      </c>
      <c r="K97" s="46"/>
      <c r="L97" s="46"/>
      <c r="M97" s="46"/>
      <c r="N97" s="46" t="s">
        <v>159</v>
      </c>
      <c r="O97" s="46"/>
      <c r="P97" s="46"/>
    </row>
    <row r="98" spans="1:17" x14ac:dyDescent="0.25">
      <c r="A98" s="11">
        <v>10217</v>
      </c>
      <c r="B98" s="60" t="s">
        <v>251</v>
      </c>
      <c r="C98" s="10" t="s">
        <v>139</v>
      </c>
      <c r="D98" s="13">
        <v>40477</v>
      </c>
      <c r="E98" s="12" t="s">
        <v>151</v>
      </c>
      <c r="F98" s="48">
        <v>3000</v>
      </c>
      <c r="G98" s="48">
        <v>4600</v>
      </c>
      <c r="H98" s="49" t="s">
        <v>159</v>
      </c>
      <c r="I98" s="49">
        <v>488</v>
      </c>
      <c r="J98" s="49">
        <v>165738.70129394534</v>
      </c>
      <c r="K98" s="49"/>
      <c r="L98" s="49">
        <v>91091.868186950684</v>
      </c>
      <c r="M98" s="49">
        <v>4951.55843281746</v>
      </c>
      <c r="N98" s="49">
        <v>3338</v>
      </c>
      <c r="O98" s="49"/>
      <c r="P98" s="49"/>
    </row>
    <row r="99" spans="1:17" ht="47.25" x14ac:dyDescent="0.25">
      <c r="A99" s="5">
        <v>6507</v>
      </c>
      <c r="B99" s="6" t="s">
        <v>138</v>
      </c>
      <c r="C99" s="7" t="s">
        <v>139</v>
      </c>
      <c r="D99" s="8">
        <v>39913</v>
      </c>
      <c r="E99" s="8" t="s">
        <v>140</v>
      </c>
      <c r="F99" s="43">
        <v>8</v>
      </c>
      <c r="G99" s="43">
        <v>12</v>
      </c>
      <c r="H99" s="44">
        <v>2350.6516170501709</v>
      </c>
      <c r="I99" s="44"/>
      <c r="J99" s="44">
        <v>77987.300170898438</v>
      </c>
      <c r="K99" s="45">
        <f>H99/J99</f>
        <v>3.0141466775988415E-2</v>
      </c>
      <c r="L99" s="46">
        <v>39794.45915222168</v>
      </c>
      <c r="M99" s="47">
        <v>7596.6281547546387</v>
      </c>
      <c r="N99" s="47"/>
      <c r="O99" s="47"/>
      <c r="P99" s="47"/>
      <c r="Q99" s="9" t="s">
        <v>141</v>
      </c>
    </row>
    <row r="100" spans="1:17" x14ac:dyDescent="0.25">
      <c r="A100" s="11">
        <v>6518</v>
      </c>
      <c r="B100" s="12" t="s">
        <v>153</v>
      </c>
      <c r="C100" s="7" t="s">
        <v>139</v>
      </c>
      <c r="D100" s="13">
        <v>39927</v>
      </c>
      <c r="E100" s="12" t="s">
        <v>151</v>
      </c>
      <c r="F100" s="48">
        <v>240</v>
      </c>
      <c r="G100" s="48">
        <v>280</v>
      </c>
      <c r="H100" s="49">
        <v>6675.637269973754</v>
      </c>
      <c r="I100" s="49"/>
      <c r="J100" s="49">
        <v>204030.35485839844</v>
      </c>
      <c r="K100" s="49">
        <f>H100/J100</f>
        <v>3.2718843598575284E-2</v>
      </c>
      <c r="L100" s="49">
        <v>27656.732105255127</v>
      </c>
      <c r="M100" s="49">
        <v>6041.5010719299326</v>
      </c>
      <c r="N100" s="49"/>
      <c r="O100" s="49"/>
      <c r="P100" s="49"/>
    </row>
    <row r="101" spans="1:17" x14ac:dyDescent="0.25">
      <c r="A101" s="14">
        <v>6675</v>
      </c>
      <c r="B101" s="15" t="s">
        <v>156</v>
      </c>
      <c r="C101" s="7" t="s">
        <v>139</v>
      </c>
      <c r="D101" s="16">
        <v>39934</v>
      </c>
      <c r="E101" s="16" t="s">
        <v>157</v>
      </c>
      <c r="F101" s="50">
        <v>850</v>
      </c>
      <c r="G101" s="50">
        <v>250</v>
      </c>
      <c r="H101" s="51">
        <v>4940.7846479415884</v>
      </c>
      <c r="I101" s="51"/>
      <c r="J101" s="51">
        <v>195769.64712524417</v>
      </c>
      <c r="K101" s="51">
        <f>H101/J101</f>
        <v>2.5237746098508866E-2</v>
      </c>
      <c r="L101" s="51">
        <v>55172.057373046882</v>
      </c>
      <c r="M101" s="52">
        <v>20227.897636413574</v>
      </c>
      <c r="N101" s="52"/>
      <c r="O101" s="52"/>
      <c r="P101" s="52"/>
      <c r="Q101" s="9"/>
    </row>
    <row r="102" spans="1:17" x14ac:dyDescent="0.25">
      <c r="A102" s="11">
        <v>6748</v>
      </c>
      <c r="B102" s="12" t="s">
        <v>162</v>
      </c>
      <c r="C102" s="7" t="s">
        <v>139</v>
      </c>
      <c r="D102" s="13">
        <v>39949</v>
      </c>
      <c r="E102" s="12" t="s">
        <v>151</v>
      </c>
      <c r="F102" s="48">
        <v>2350</v>
      </c>
      <c r="G102" s="48">
        <v>1720</v>
      </c>
      <c r="H102" s="49">
        <v>12071.951751708984</v>
      </c>
      <c r="I102" s="49"/>
      <c r="J102" s="49">
        <v>619919.33935546887</v>
      </c>
      <c r="K102" s="49">
        <f>H102/J102</f>
        <v>1.9473423371918371E-2</v>
      </c>
      <c r="L102" s="49">
        <v>53419.865844726562</v>
      </c>
      <c r="M102" s="49">
        <v>7562.5600204467773</v>
      </c>
      <c r="N102" s="49"/>
      <c r="O102" s="49"/>
      <c r="P102" s="49"/>
    </row>
    <row r="103" spans="1:17" x14ac:dyDescent="0.25">
      <c r="A103" s="18">
        <v>6920</v>
      </c>
      <c r="B103" s="19" t="s">
        <v>165</v>
      </c>
      <c r="C103" s="7" t="s">
        <v>139</v>
      </c>
      <c r="D103" s="20">
        <v>39976</v>
      </c>
      <c r="E103" s="20" t="s">
        <v>151</v>
      </c>
      <c r="F103" s="53">
        <v>2100</v>
      </c>
      <c r="G103" s="53">
        <v>1100</v>
      </c>
      <c r="H103" s="49">
        <v>4979.3945775032043</v>
      </c>
      <c r="I103" s="49"/>
      <c r="J103" s="49">
        <v>996784.33227539039</v>
      </c>
      <c r="K103" s="49">
        <f>H103/J103</f>
        <v>4.9954583115653381E-3</v>
      </c>
      <c r="L103" s="49">
        <v>88507.766807556152</v>
      </c>
      <c r="M103" s="54">
        <v>7905.883246421814</v>
      </c>
      <c r="N103" s="54"/>
      <c r="O103" s="54"/>
      <c r="P103" s="54"/>
    </row>
    <row r="104" spans="1:17" ht="31.5" x14ac:dyDescent="0.25">
      <c r="A104" s="5">
        <v>7006</v>
      </c>
      <c r="B104" s="6" t="s">
        <v>171</v>
      </c>
      <c r="C104" s="7" t="s">
        <v>139</v>
      </c>
      <c r="D104" s="8">
        <v>39979</v>
      </c>
      <c r="E104" s="8" t="s">
        <v>140</v>
      </c>
      <c r="F104" s="43">
        <v>70</v>
      </c>
      <c r="G104" s="43">
        <v>58</v>
      </c>
      <c r="H104" s="44" t="s">
        <v>159</v>
      </c>
      <c r="I104" s="44">
        <v>221</v>
      </c>
      <c r="J104" s="44">
        <v>191358.64448547363</v>
      </c>
      <c r="K104" s="45"/>
      <c r="L104" s="46">
        <v>2378.8438636064529</v>
      </c>
      <c r="M104" s="47" t="s">
        <v>159</v>
      </c>
      <c r="N104" s="47">
        <v>683</v>
      </c>
      <c r="O104" s="47"/>
      <c r="P104" s="47"/>
    </row>
    <row r="105" spans="1:17" ht="31.5" x14ac:dyDescent="0.25">
      <c r="A105" s="5">
        <v>7769</v>
      </c>
      <c r="B105" s="6" t="s">
        <v>175</v>
      </c>
      <c r="C105" s="7" t="s">
        <v>139</v>
      </c>
      <c r="D105" s="8">
        <v>40039</v>
      </c>
      <c r="E105" s="8" t="s">
        <v>140</v>
      </c>
      <c r="F105" s="43">
        <v>110</v>
      </c>
      <c r="G105" s="43">
        <v>1200</v>
      </c>
      <c r="H105" s="44" t="s">
        <v>159</v>
      </c>
      <c r="I105" s="44" t="s">
        <v>159</v>
      </c>
      <c r="J105" s="44">
        <v>23379.281849384308</v>
      </c>
      <c r="K105" s="45"/>
      <c r="L105" s="46">
        <v>5200.3679358959198</v>
      </c>
      <c r="M105" s="47" t="s">
        <v>159</v>
      </c>
      <c r="N105" s="47">
        <v>364</v>
      </c>
      <c r="O105" s="47"/>
      <c r="P105" s="47"/>
    </row>
    <row r="106" spans="1:17" ht="31.5" x14ac:dyDescent="0.25">
      <c r="A106" s="5">
        <v>8303</v>
      </c>
      <c r="B106" s="6" t="s">
        <v>180</v>
      </c>
      <c r="C106" s="7" t="s">
        <v>139</v>
      </c>
      <c r="D106" s="8">
        <v>40073</v>
      </c>
      <c r="E106" s="8" t="s">
        <v>140</v>
      </c>
      <c r="F106" s="43">
        <v>0</v>
      </c>
      <c r="G106" s="43">
        <v>50</v>
      </c>
      <c r="H106" s="44" t="s">
        <v>159</v>
      </c>
      <c r="I106" s="44">
        <v>435</v>
      </c>
      <c r="J106" s="44">
        <v>21234.443527221683</v>
      </c>
      <c r="K106" s="45"/>
      <c r="L106" s="46" t="s">
        <v>159</v>
      </c>
      <c r="M106" s="47" t="s">
        <v>159</v>
      </c>
      <c r="N106" s="47">
        <v>551</v>
      </c>
      <c r="O106" s="47"/>
      <c r="P106" s="47"/>
    </row>
    <row r="107" spans="1:17" x14ac:dyDescent="0.25">
      <c r="A107" s="18">
        <v>8455</v>
      </c>
      <c r="B107" s="19" t="s">
        <v>187</v>
      </c>
      <c r="C107" s="7" t="s">
        <v>139</v>
      </c>
      <c r="D107" s="20">
        <v>40082</v>
      </c>
      <c r="E107" s="20" t="s">
        <v>151</v>
      </c>
      <c r="F107" s="53">
        <v>1700</v>
      </c>
      <c r="G107" s="53">
        <v>5700</v>
      </c>
      <c r="H107" s="49" t="s">
        <v>159</v>
      </c>
      <c r="I107" s="49">
        <v>195</v>
      </c>
      <c r="J107" s="49">
        <v>25158.257148742676</v>
      </c>
      <c r="K107" s="49"/>
      <c r="L107" s="49">
        <v>9394.7187967300415</v>
      </c>
      <c r="M107" s="54" t="s">
        <v>159</v>
      </c>
      <c r="N107" s="54">
        <v>660</v>
      </c>
      <c r="O107" s="54"/>
      <c r="P107" s="54"/>
    </row>
    <row r="108" spans="1:17" ht="31.5" x14ac:dyDescent="0.25">
      <c r="A108" s="18">
        <v>8654</v>
      </c>
      <c r="B108" s="19" t="s">
        <v>191</v>
      </c>
      <c r="C108" s="7" t="s">
        <v>139</v>
      </c>
      <c r="D108" s="20">
        <v>40111</v>
      </c>
      <c r="E108" s="20" t="s">
        <v>151</v>
      </c>
      <c r="F108" s="53">
        <v>2900</v>
      </c>
      <c r="G108" s="53">
        <v>2900</v>
      </c>
      <c r="H108" s="49">
        <v>11858.254663467407</v>
      </c>
      <c r="I108" s="49"/>
      <c r="J108" s="49">
        <v>572489.22875976563</v>
      </c>
      <c r="K108" s="49">
        <f>H108/J108</f>
        <v>2.0713498294381887E-2</v>
      </c>
      <c r="L108" s="49">
        <v>42931.366104125977</v>
      </c>
      <c r="M108" s="54">
        <v>8786.513557434082</v>
      </c>
      <c r="N108" s="54"/>
      <c r="O108" s="54"/>
      <c r="P108" s="54"/>
    </row>
    <row r="109" spans="1:17" x14ac:dyDescent="0.25">
      <c r="A109" s="11">
        <v>8668</v>
      </c>
      <c r="B109" s="12" t="s">
        <v>197</v>
      </c>
      <c r="C109" s="7" t="s">
        <v>139</v>
      </c>
      <c r="D109" s="13">
        <v>40138</v>
      </c>
      <c r="E109" s="12" t="s">
        <v>151</v>
      </c>
      <c r="F109" s="48">
        <v>80</v>
      </c>
      <c r="G109" s="48">
        <v>90</v>
      </c>
      <c r="H109" s="49">
        <v>3041.1702189445491</v>
      </c>
      <c r="I109" s="49"/>
      <c r="J109" s="49">
        <v>170117.06735229492</v>
      </c>
      <c r="K109" s="49">
        <f>H109/J109</f>
        <v>1.7876925967966511E-2</v>
      </c>
      <c r="L109" s="49">
        <v>13336.332956314087</v>
      </c>
      <c r="M109" s="49">
        <v>2004.3925817012787</v>
      </c>
      <c r="N109" s="49"/>
      <c r="O109" s="49"/>
      <c r="P109" s="49"/>
    </row>
    <row r="110" spans="1:17" x14ac:dyDescent="0.25">
      <c r="A110" s="21">
        <v>8697</v>
      </c>
      <c r="B110" s="22" t="s">
        <v>202</v>
      </c>
      <c r="C110" s="7" t="s">
        <v>139</v>
      </c>
      <c r="D110" s="23">
        <v>40201</v>
      </c>
      <c r="E110" s="22" t="s">
        <v>140</v>
      </c>
      <c r="F110" s="55">
        <v>68</v>
      </c>
      <c r="G110" s="55">
        <v>34</v>
      </c>
      <c r="H110" s="46">
        <v>7297.7229852676392</v>
      </c>
      <c r="I110" s="46"/>
      <c r="J110" s="46">
        <v>326008.92755126953</v>
      </c>
      <c r="K110" s="45">
        <f>H110/J110</f>
        <v>2.2385040311879094E-2</v>
      </c>
      <c r="L110" s="46">
        <v>74144.605201721191</v>
      </c>
      <c r="M110" s="46">
        <v>6389.2971968650827</v>
      </c>
      <c r="N110" s="46"/>
      <c r="O110" s="46"/>
      <c r="P110" s="46"/>
    </row>
    <row r="111" spans="1:17" x14ac:dyDescent="0.25">
      <c r="A111" s="11">
        <v>8706</v>
      </c>
      <c r="B111" s="12" t="s">
        <v>209</v>
      </c>
      <c r="C111" s="7" t="s">
        <v>139</v>
      </c>
      <c r="D111" s="13">
        <v>40206</v>
      </c>
      <c r="E111" s="12" t="s">
        <v>151</v>
      </c>
      <c r="F111" s="48">
        <v>470</v>
      </c>
      <c r="G111" s="48">
        <v>320</v>
      </c>
      <c r="H111" s="49">
        <v>10923.621305465696</v>
      </c>
      <c r="I111" s="49"/>
      <c r="J111" s="49">
        <v>668145.66284179688</v>
      </c>
      <c r="K111" s="49">
        <f>H111/J111</f>
        <v>1.6349161437349904E-2</v>
      </c>
      <c r="L111" s="49">
        <v>89285.930969238267</v>
      </c>
      <c r="M111" s="49">
        <v>15579.574361801147</v>
      </c>
      <c r="N111" s="49"/>
      <c r="O111" s="49"/>
      <c r="P111" s="49"/>
    </row>
    <row r="112" spans="1:17" x14ac:dyDescent="0.25">
      <c r="A112" s="21">
        <v>8719</v>
      </c>
      <c r="B112" s="22" t="s">
        <v>212</v>
      </c>
      <c r="C112" s="7" t="s">
        <v>139</v>
      </c>
      <c r="D112" s="23">
        <v>40241</v>
      </c>
      <c r="E112" s="22" t="s">
        <v>140</v>
      </c>
      <c r="F112" s="55">
        <v>2</v>
      </c>
      <c r="G112" s="55">
        <v>4</v>
      </c>
      <c r="H112" s="46">
        <v>1205.1442565917966</v>
      </c>
      <c r="I112" s="46"/>
      <c r="J112" s="46">
        <v>76789.48974609375</v>
      </c>
      <c r="K112" s="45">
        <f>H112/J112</f>
        <v>1.5694130284973039E-2</v>
      </c>
      <c r="L112" s="46">
        <v>4727.5881729125977</v>
      </c>
      <c r="M112" s="46">
        <v>3460.7444686889648</v>
      </c>
      <c r="N112" s="46"/>
      <c r="O112" s="46"/>
      <c r="P112" s="46"/>
    </row>
    <row r="113" spans="1:16" x14ac:dyDescent="0.25">
      <c r="A113" s="18">
        <v>8751</v>
      </c>
      <c r="B113" s="19" t="s">
        <v>222</v>
      </c>
      <c r="C113" s="7" t="s">
        <v>139</v>
      </c>
      <c r="D113" s="20">
        <v>40254</v>
      </c>
      <c r="E113" s="20" t="s">
        <v>151</v>
      </c>
      <c r="F113" s="53">
        <v>130</v>
      </c>
      <c r="G113" s="53">
        <v>11</v>
      </c>
      <c r="H113" s="49" t="s">
        <v>159</v>
      </c>
      <c r="I113" s="49">
        <v>518</v>
      </c>
      <c r="J113" s="49">
        <v>69048.382095336914</v>
      </c>
      <c r="K113" s="49"/>
      <c r="L113" s="49">
        <v>9257.8440427780151</v>
      </c>
      <c r="M113" s="54">
        <v>2496.2524509429936</v>
      </c>
      <c r="N113" s="54">
        <v>3773</v>
      </c>
      <c r="O113" s="54"/>
      <c r="P113" s="54"/>
    </row>
    <row r="114" spans="1:16" x14ac:dyDescent="0.25">
      <c r="A114" s="18">
        <v>8801</v>
      </c>
      <c r="B114" s="19" t="s">
        <v>226</v>
      </c>
      <c r="C114" s="7" t="s">
        <v>139</v>
      </c>
      <c r="D114" s="20">
        <v>40278</v>
      </c>
      <c r="E114" s="20" t="s">
        <v>151</v>
      </c>
      <c r="F114" s="53">
        <v>2250</v>
      </c>
      <c r="G114" s="53">
        <v>870</v>
      </c>
      <c r="H114" s="49">
        <v>9941.9400072097778</v>
      </c>
      <c r="I114" s="49"/>
      <c r="J114" s="49">
        <v>760352.37121582031</v>
      </c>
      <c r="K114" s="49">
        <f>H114/J114</f>
        <v>1.3075437630729545E-2</v>
      </c>
      <c r="L114" s="49">
        <v>35657.005462646484</v>
      </c>
      <c r="M114" s="54">
        <v>7826.0538482666007</v>
      </c>
      <c r="N114" s="54"/>
      <c r="O114" s="54"/>
      <c r="P114" s="54"/>
    </row>
    <row r="115" spans="1:16" x14ac:dyDescent="0.25">
      <c r="A115" s="11">
        <v>8854</v>
      </c>
      <c r="B115" s="12" t="s">
        <v>230</v>
      </c>
      <c r="C115" s="7" t="s">
        <v>139</v>
      </c>
      <c r="D115" s="13">
        <v>40296</v>
      </c>
      <c r="E115" s="12" t="s">
        <v>151</v>
      </c>
      <c r="F115" s="48">
        <v>890</v>
      </c>
      <c r="G115" s="48">
        <v>550</v>
      </c>
      <c r="H115" s="49">
        <v>7469.3148565292358</v>
      </c>
      <c r="I115" s="49"/>
      <c r="J115" s="49">
        <v>714042.74551391602</v>
      </c>
      <c r="K115" s="49">
        <f>H115/J115</f>
        <v>1.0460599037601546E-2</v>
      </c>
      <c r="L115" s="49">
        <v>67878.288402557373</v>
      </c>
      <c r="M115" s="49">
        <v>8522.2465181350708</v>
      </c>
      <c r="N115" s="49"/>
      <c r="O115" s="49"/>
      <c r="P115" s="49"/>
    </row>
    <row r="116" spans="1:16" x14ac:dyDescent="0.25">
      <c r="A116" s="11">
        <v>8889</v>
      </c>
      <c r="B116" s="12" t="s">
        <v>234</v>
      </c>
      <c r="C116" s="7" t="s">
        <v>139</v>
      </c>
      <c r="D116" s="13">
        <v>40308</v>
      </c>
      <c r="E116" s="12" t="s">
        <v>151</v>
      </c>
      <c r="F116" s="48">
        <v>490</v>
      </c>
      <c r="G116" s="48">
        <v>630</v>
      </c>
      <c r="H116" s="49">
        <v>10476.947708129883</v>
      </c>
      <c r="I116" s="49"/>
      <c r="J116" s="49">
        <v>1024041.0053100588</v>
      </c>
      <c r="K116" s="49">
        <f>H116/J116</f>
        <v>1.0230984554136751E-2</v>
      </c>
      <c r="L116" s="49">
        <v>150696.48188781738</v>
      </c>
      <c r="M116" s="49">
        <v>17635.969305038452</v>
      </c>
      <c r="N116" s="49"/>
      <c r="O116" s="49"/>
      <c r="P116" s="49"/>
    </row>
    <row r="117" spans="1:16" x14ac:dyDescent="0.25">
      <c r="A117" s="18">
        <v>8949</v>
      </c>
      <c r="B117" s="19" t="s">
        <v>238</v>
      </c>
      <c r="C117" s="7" t="s">
        <v>139</v>
      </c>
      <c r="D117" s="20">
        <v>40312</v>
      </c>
      <c r="E117" s="20" t="s">
        <v>151</v>
      </c>
      <c r="F117" s="53">
        <v>1900</v>
      </c>
      <c r="G117" s="53">
        <v>1500</v>
      </c>
      <c r="H117" s="49">
        <v>21948.002838134766</v>
      </c>
      <c r="I117" s="49"/>
      <c r="J117" s="49">
        <v>765336.48980712902</v>
      </c>
      <c r="K117" s="49">
        <f>H117/J117</f>
        <v>2.8677585781472198E-2</v>
      </c>
      <c r="L117" s="49">
        <v>39196.386920928962</v>
      </c>
      <c r="M117" s="54">
        <v>14400.468395233156</v>
      </c>
      <c r="N117" s="54"/>
      <c r="O117" s="54"/>
      <c r="P117" s="54"/>
    </row>
    <row r="118" spans="1:16" x14ac:dyDescent="0.25">
      <c r="A118" s="18">
        <v>8953</v>
      </c>
      <c r="B118" s="19" t="s">
        <v>242</v>
      </c>
      <c r="C118" s="7" t="s">
        <v>139</v>
      </c>
      <c r="D118" s="20">
        <v>40312</v>
      </c>
      <c r="E118" s="20" t="s">
        <v>151</v>
      </c>
      <c r="F118" s="53">
        <v>2500</v>
      </c>
      <c r="G118" s="53">
        <v>1700</v>
      </c>
      <c r="H118" s="49">
        <v>3701.6680755615234</v>
      </c>
      <c r="I118" s="49"/>
      <c r="J118" s="49">
        <v>218697.67968750003</v>
      </c>
      <c r="K118" s="49">
        <f>H118/J118</f>
        <v>1.6925959529387257E-2</v>
      </c>
      <c r="L118" s="49">
        <v>9468.6258544921875</v>
      </c>
      <c r="M118" s="54">
        <v>2106.5944976806641</v>
      </c>
      <c r="N118" s="54"/>
      <c r="O118" s="54"/>
      <c r="P118" s="54"/>
    </row>
    <row r="119" spans="1:16" ht="31.5" x14ac:dyDescent="0.25">
      <c r="A119" s="5">
        <v>8973</v>
      </c>
      <c r="B119" s="6" t="s">
        <v>247</v>
      </c>
      <c r="C119" s="7" t="s">
        <v>139</v>
      </c>
      <c r="D119" s="8">
        <v>40319</v>
      </c>
      <c r="E119" s="8" t="s">
        <v>140</v>
      </c>
      <c r="F119" s="43">
        <v>30</v>
      </c>
      <c r="G119" s="43">
        <v>130</v>
      </c>
      <c r="H119" s="44" t="s">
        <v>159</v>
      </c>
      <c r="I119" s="44">
        <v>443</v>
      </c>
      <c r="J119" s="44">
        <v>89472.46680450438</v>
      </c>
      <c r="K119" s="44"/>
      <c r="L119" s="46">
        <v>5261.0301761627206</v>
      </c>
      <c r="M119" s="47">
        <v>1460.6401262283323</v>
      </c>
      <c r="N119" s="47">
        <v>2198</v>
      </c>
      <c r="O119" s="47"/>
      <c r="P119" s="47"/>
    </row>
    <row r="120" spans="1:16" x14ac:dyDescent="0.25">
      <c r="A120" s="11">
        <v>9031</v>
      </c>
      <c r="B120" s="12" t="s">
        <v>12</v>
      </c>
      <c r="C120" s="7" t="s">
        <v>139</v>
      </c>
      <c r="D120" s="13">
        <v>40333</v>
      </c>
      <c r="E120" s="12" t="s">
        <v>151</v>
      </c>
      <c r="F120" s="48">
        <v>31000</v>
      </c>
      <c r="G120" s="48">
        <v>5000</v>
      </c>
      <c r="H120" s="49">
        <v>9952.4783420562744</v>
      </c>
      <c r="I120" s="49"/>
      <c r="J120" s="49">
        <v>2538873.1962890625</v>
      </c>
      <c r="K120" s="49">
        <f>H120/J120</f>
        <v>3.920037580688665E-3</v>
      </c>
      <c r="L120" s="49">
        <v>245534.94653320318</v>
      </c>
      <c r="M120" s="49">
        <v>8980.6919460296631</v>
      </c>
      <c r="N120" s="49"/>
      <c r="O120" s="49"/>
      <c r="P120" s="49"/>
    </row>
    <row r="121" spans="1:16" ht="31.5" x14ac:dyDescent="0.25">
      <c r="A121" s="5">
        <v>9452</v>
      </c>
      <c r="B121" s="6" t="s">
        <v>17</v>
      </c>
      <c r="C121" s="7" t="s">
        <v>139</v>
      </c>
      <c r="D121" s="8">
        <v>40375</v>
      </c>
      <c r="E121" s="8" t="s">
        <v>140</v>
      </c>
      <c r="F121" s="43">
        <v>230</v>
      </c>
      <c r="G121" s="43">
        <v>380</v>
      </c>
      <c r="H121" s="44" t="s">
        <v>159</v>
      </c>
      <c r="I121" s="44">
        <v>278</v>
      </c>
      <c r="J121" s="44">
        <v>6141.4300231933585</v>
      </c>
      <c r="K121" s="44"/>
      <c r="L121" s="46">
        <v>2572.6062977313991</v>
      </c>
      <c r="M121" s="47" t="s">
        <v>159</v>
      </c>
      <c r="N121" s="47">
        <v>488</v>
      </c>
      <c r="O121" s="47"/>
      <c r="P121" s="47"/>
    </row>
    <row r="122" spans="1:16" x14ac:dyDescent="0.25">
      <c r="A122" s="14">
        <v>9493</v>
      </c>
      <c r="B122" s="15" t="s">
        <v>23</v>
      </c>
      <c r="C122" s="7" t="s">
        <v>139</v>
      </c>
      <c r="D122" s="16">
        <v>40375</v>
      </c>
      <c r="E122" s="16" t="s">
        <v>157</v>
      </c>
      <c r="F122" s="50">
        <v>35000</v>
      </c>
      <c r="G122" s="50">
        <v>10400</v>
      </c>
      <c r="H122" s="51">
        <v>175643.6371765137</v>
      </c>
      <c r="I122" s="51">
        <v>55463</v>
      </c>
      <c r="J122" s="51">
        <v>51602.507034301758</v>
      </c>
      <c r="K122" s="51">
        <f>H122/J122</f>
        <v>3.4037810810191456</v>
      </c>
      <c r="L122" s="51">
        <v>203196.39093017581</v>
      </c>
      <c r="M122" s="52">
        <v>121844.87477874757</v>
      </c>
      <c r="N122" s="52">
        <v>128100</v>
      </c>
      <c r="O122" s="52"/>
      <c r="P122" s="52"/>
    </row>
    <row r="123" spans="1:16" x14ac:dyDescent="0.25">
      <c r="A123" s="14">
        <v>9577</v>
      </c>
      <c r="B123" s="83" t="s">
        <v>34</v>
      </c>
      <c r="C123" s="7" t="s">
        <v>139</v>
      </c>
      <c r="D123" s="16">
        <v>40382</v>
      </c>
      <c r="E123" s="16" t="s">
        <v>157</v>
      </c>
      <c r="F123" s="50">
        <v>50000</v>
      </c>
      <c r="G123" s="50">
        <v>18500</v>
      </c>
      <c r="H123" s="51">
        <v>244486.98674011233</v>
      </c>
      <c r="I123" s="51">
        <v>68070</v>
      </c>
      <c r="J123" s="51">
        <v>356763.8358764649</v>
      </c>
      <c r="K123" s="51">
        <f>H123/J123</f>
        <v>0.68529083431194471</v>
      </c>
      <c r="L123" s="51">
        <v>250010.41058349609</v>
      </c>
      <c r="M123" s="52" t="s">
        <v>159</v>
      </c>
      <c r="N123" s="52">
        <v>168915</v>
      </c>
      <c r="O123" s="52"/>
      <c r="P123" s="52"/>
    </row>
    <row r="124" spans="1:16" x14ac:dyDescent="0.25">
      <c r="A124" s="14">
        <v>9614</v>
      </c>
      <c r="B124" s="83" t="s">
        <v>34</v>
      </c>
      <c r="C124" s="7" t="s">
        <v>139</v>
      </c>
      <c r="D124" s="16">
        <v>40385</v>
      </c>
      <c r="E124" s="16" t="s">
        <v>157</v>
      </c>
      <c r="F124" s="50">
        <v>520</v>
      </c>
      <c r="G124" s="50">
        <v>1700</v>
      </c>
      <c r="H124" s="51">
        <v>2089.3295302391052</v>
      </c>
      <c r="I124" s="51"/>
      <c r="J124" s="51" t="s">
        <v>159</v>
      </c>
      <c r="K124" s="51"/>
      <c r="L124" s="51">
        <v>25286.944747924801</v>
      </c>
      <c r="M124" s="52">
        <v>10052.212875366211</v>
      </c>
      <c r="N124" s="52"/>
      <c r="O124" s="52"/>
      <c r="P124" s="52"/>
    </row>
    <row r="125" spans="1:16" ht="31.5" x14ac:dyDescent="0.25">
      <c r="A125" s="5">
        <v>9828</v>
      </c>
      <c r="B125" s="83" t="s">
        <v>45</v>
      </c>
      <c r="C125" s="7" t="s">
        <v>139</v>
      </c>
      <c r="D125" s="8">
        <v>40395</v>
      </c>
      <c r="E125" s="8" t="s">
        <v>140</v>
      </c>
      <c r="F125" s="43">
        <v>50</v>
      </c>
      <c r="G125" s="43">
        <v>290</v>
      </c>
      <c r="H125" s="44">
        <v>4159.3538789749146</v>
      </c>
      <c r="I125" s="44"/>
      <c r="J125" s="44">
        <v>5507.8799929618835</v>
      </c>
      <c r="K125" s="44">
        <f>H125/J125</f>
        <v>0.75516421641173159</v>
      </c>
      <c r="L125" s="46">
        <v>5127.9528465270996</v>
      </c>
      <c r="M125" s="47">
        <v>3199.1372408866882</v>
      </c>
      <c r="N125" s="47"/>
      <c r="O125" s="47"/>
      <c r="P125" s="47"/>
    </row>
    <row r="126" spans="1:16" x14ac:dyDescent="0.25">
      <c r="A126" s="18">
        <v>9763</v>
      </c>
      <c r="B126" s="83" t="s">
        <v>41</v>
      </c>
      <c r="C126" s="7" t="s">
        <v>139</v>
      </c>
      <c r="D126" s="20">
        <v>40423</v>
      </c>
      <c r="E126" s="20" t="s">
        <v>151</v>
      </c>
      <c r="F126" s="53">
        <v>7900</v>
      </c>
      <c r="G126" s="53">
        <v>24900</v>
      </c>
      <c r="H126" s="49">
        <v>23579.076290130615</v>
      </c>
      <c r="I126" s="49">
        <v>6885</v>
      </c>
      <c r="J126" s="49">
        <v>5272.1460163593292</v>
      </c>
      <c r="K126" s="49">
        <f>H126/J126</f>
        <v>4.4723868073769895</v>
      </c>
      <c r="L126" s="49">
        <v>163176.40399932861</v>
      </c>
      <c r="M126" s="54">
        <v>8948.5340416431445</v>
      </c>
      <c r="N126" s="54">
        <v>11108</v>
      </c>
      <c r="O126" s="54"/>
      <c r="P126" s="54"/>
    </row>
    <row r="127" spans="1:16" ht="31.5" x14ac:dyDescent="0.25">
      <c r="A127" s="5">
        <v>10040</v>
      </c>
      <c r="B127" s="83" t="s">
        <v>49</v>
      </c>
      <c r="C127" s="7" t="s">
        <v>139</v>
      </c>
      <c r="D127" s="8">
        <v>40435</v>
      </c>
      <c r="E127" s="8" t="s">
        <v>140</v>
      </c>
      <c r="F127" s="43">
        <v>80</v>
      </c>
      <c r="G127" s="43">
        <v>430</v>
      </c>
      <c r="H127" s="24" t="s">
        <v>159</v>
      </c>
      <c r="I127" s="24">
        <v>180</v>
      </c>
      <c r="J127" s="44">
        <v>95619.447784423814</v>
      </c>
      <c r="K127" s="44"/>
      <c r="L127" s="46">
        <v>8881.1436824798566</v>
      </c>
      <c r="M127" s="47" t="s">
        <v>159</v>
      </c>
      <c r="N127" s="47">
        <v>323</v>
      </c>
      <c r="O127" s="47"/>
      <c r="P127" s="47"/>
    </row>
    <row r="128" spans="1:16" x14ac:dyDescent="0.25">
      <c r="A128" s="21">
        <v>10123</v>
      </c>
      <c r="B128" s="22" t="s">
        <v>54</v>
      </c>
      <c r="C128" s="7" t="s">
        <v>139</v>
      </c>
      <c r="D128" s="23">
        <v>40465</v>
      </c>
      <c r="E128" s="22" t="s">
        <v>140</v>
      </c>
      <c r="F128" s="55">
        <v>0</v>
      </c>
      <c r="G128" s="55">
        <v>90</v>
      </c>
      <c r="H128" s="46">
        <v>1005.8668559789658</v>
      </c>
      <c r="I128" s="46"/>
      <c r="J128" s="46">
        <v>48588.594131469727</v>
      </c>
      <c r="K128" s="45">
        <f>H128/J128</f>
        <v>2.0701707344265158E-2</v>
      </c>
      <c r="L128" s="46">
        <v>3206.6136574745178</v>
      </c>
      <c r="M128" s="46">
        <v>882.63361573219288</v>
      </c>
      <c r="N128" s="46"/>
      <c r="O128" s="46"/>
      <c r="P128" s="46"/>
    </row>
    <row r="129" spans="1:16" x14ac:dyDescent="0.25">
      <c r="A129" s="11">
        <v>10147</v>
      </c>
      <c r="B129" s="12" t="s">
        <v>249</v>
      </c>
      <c r="C129" s="10" t="s">
        <v>139</v>
      </c>
      <c r="D129" s="13">
        <v>40476</v>
      </c>
      <c r="E129" s="12" t="s">
        <v>151</v>
      </c>
      <c r="F129" s="48">
        <v>4800</v>
      </c>
      <c r="G129" s="48">
        <v>10200</v>
      </c>
      <c r="H129" s="49">
        <v>19577.424728393558</v>
      </c>
      <c r="I129" s="49"/>
      <c r="J129" s="49">
        <v>2424895.1466064453</v>
      </c>
      <c r="K129" s="49">
        <f>H129/J129</f>
        <v>8.0735139231861101E-3</v>
      </c>
      <c r="L129" s="49">
        <v>735113.09582519531</v>
      </c>
      <c r="M129" s="49">
        <v>18866.412488937378</v>
      </c>
      <c r="N129" s="49"/>
      <c r="O129" s="49"/>
      <c r="P129" s="49"/>
    </row>
    <row r="130" spans="1:16" x14ac:dyDescent="0.25">
      <c r="A130" s="11">
        <v>10338</v>
      </c>
      <c r="B130" s="60" t="s">
        <v>261</v>
      </c>
      <c r="C130" s="10" t="s">
        <v>139</v>
      </c>
      <c r="D130" s="13">
        <v>40505</v>
      </c>
      <c r="E130" s="12" t="s">
        <v>151</v>
      </c>
      <c r="F130" s="48">
        <v>12000</v>
      </c>
      <c r="G130" s="48">
        <v>9800</v>
      </c>
      <c r="H130" s="49">
        <v>50139.40518951416</v>
      </c>
      <c r="I130" s="49">
        <v>18420</v>
      </c>
      <c r="J130" s="49">
        <v>5498489.9619140625</v>
      </c>
      <c r="K130" s="49">
        <f>H130/J130</f>
        <v>9.1187590660000567E-3</v>
      </c>
      <c r="L130" s="49">
        <v>285635.7458953858</v>
      </c>
      <c r="M130" s="49">
        <v>34653.869350433357</v>
      </c>
      <c r="N130" s="49">
        <v>34965</v>
      </c>
      <c r="O130" s="49"/>
      <c r="P130" s="49"/>
    </row>
    <row r="131" spans="1:16" x14ac:dyDescent="0.25">
      <c r="A131" s="11">
        <v>10358</v>
      </c>
      <c r="B131" s="60" t="s">
        <v>267</v>
      </c>
      <c r="C131" s="10" t="s">
        <v>139</v>
      </c>
      <c r="D131" s="13">
        <v>40525</v>
      </c>
      <c r="E131" s="12" t="s">
        <v>151</v>
      </c>
      <c r="F131" s="48">
        <v>2800</v>
      </c>
      <c r="G131" s="48">
        <v>2500</v>
      </c>
      <c r="H131" s="49">
        <v>27716.518707275391</v>
      </c>
      <c r="I131" s="49"/>
      <c r="J131" s="49">
        <v>2853477.2680664067</v>
      </c>
      <c r="K131" s="49">
        <f>H131/J131</f>
        <v>9.7132432129227557E-3</v>
      </c>
      <c r="L131" s="49">
        <v>223553.04016113281</v>
      </c>
      <c r="M131" s="49">
        <v>40929.569034576416</v>
      </c>
      <c r="N131" s="49"/>
      <c r="O131" s="49"/>
      <c r="P131" s="49"/>
    </row>
    <row r="132" spans="1:16" x14ac:dyDescent="0.25">
      <c r="A132" s="21">
        <v>10365</v>
      </c>
      <c r="B132" s="22" t="s">
        <v>344</v>
      </c>
      <c r="C132" s="22" t="s">
        <v>139</v>
      </c>
      <c r="D132" s="23">
        <v>40532</v>
      </c>
      <c r="E132" s="22" t="s">
        <v>140</v>
      </c>
      <c r="F132" s="55">
        <v>10</v>
      </c>
      <c r="G132" s="55">
        <v>70</v>
      </c>
      <c r="H132" s="46">
        <v>4802.1063394546509</v>
      </c>
      <c r="I132" s="46"/>
      <c r="J132" s="46">
        <v>287760.19445800781</v>
      </c>
      <c r="K132" s="45">
        <f>H132/J132</f>
        <v>1.6687875640685291E-2</v>
      </c>
      <c r="L132" s="46">
        <v>20670.222507476807</v>
      </c>
      <c r="M132" s="46">
        <v>6120.3981742858887</v>
      </c>
      <c r="N132" s="46"/>
      <c r="O132" s="46"/>
      <c r="P132" s="46"/>
    </row>
    <row r="133" spans="1:16" x14ac:dyDescent="0.25">
      <c r="A133" s="21">
        <v>10372</v>
      </c>
      <c r="B133" s="60" t="s">
        <v>273</v>
      </c>
      <c r="C133" s="10" t="s">
        <v>139</v>
      </c>
      <c r="D133" s="23">
        <v>40549</v>
      </c>
      <c r="E133" s="22" t="s">
        <v>140</v>
      </c>
      <c r="F133" s="55">
        <v>30</v>
      </c>
      <c r="G133" s="55">
        <v>90</v>
      </c>
      <c r="H133" s="46">
        <v>16243.873540878294</v>
      </c>
      <c r="I133" s="46"/>
      <c r="J133" s="46">
        <v>1342038.2556152346</v>
      </c>
      <c r="K133" s="45">
        <f>H133/J133</f>
        <v>1.2103882637407803E-2</v>
      </c>
      <c r="L133" s="46">
        <v>40757.881130218506</v>
      </c>
      <c r="M133" s="46">
        <v>15995.533132553101</v>
      </c>
      <c r="N133" s="46"/>
      <c r="O133" s="46"/>
      <c r="P133" s="46"/>
    </row>
    <row r="134" spans="1:16" x14ac:dyDescent="0.25">
      <c r="A134" s="21">
        <v>10468</v>
      </c>
      <c r="B134" s="60" t="s">
        <v>278</v>
      </c>
      <c r="C134" s="10" t="s">
        <v>139</v>
      </c>
      <c r="D134" s="23">
        <v>40595</v>
      </c>
      <c r="E134" s="22" t="s">
        <v>140</v>
      </c>
      <c r="F134" s="55">
        <v>0</v>
      </c>
      <c r="G134" s="55">
        <v>90</v>
      </c>
      <c r="H134" s="46">
        <v>1769.0193672180178</v>
      </c>
      <c r="I134" s="46"/>
      <c r="J134" s="46">
        <v>197265.1354980469</v>
      </c>
      <c r="K134" s="45">
        <f>H134/J134</f>
        <v>8.9677243915995113E-3</v>
      </c>
      <c r="L134" s="46">
        <v>22609.123077392582</v>
      </c>
      <c r="M134" s="46">
        <v>3858.1581172943115</v>
      </c>
      <c r="N134" s="46"/>
      <c r="O134" s="46"/>
      <c r="P134" s="46"/>
    </row>
    <row r="135" spans="1:16" x14ac:dyDescent="0.25">
      <c r="A135" s="21">
        <v>10475</v>
      </c>
      <c r="B135" s="60" t="s">
        <v>282</v>
      </c>
      <c r="C135" s="10" t="s">
        <v>139</v>
      </c>
      <c r="D135" s="23">
        <v>40603</v>
      </c>
      <c r="E135" s="22" t="s">
        <v>140</v>
      </c>
      <c r="F135" s="55">
        <v>15</v>
      </c>
      <c r="G135" s="55">
        <v>16</v>
      </c>
      <c r="H135" s="46">
        <v>5604.5295095443726</v>
      </c>
      <c r="I135" s="46"/>
      <c r="J135" s="46">
        <v>274917.43927001953</v>
      </c>
      <c r="K135" s="45">
        <f>H135/J135</f>
        <v>2.0386227677756351E-2</v>
      </c>
      <c r="L135" s="46">
        <v>23407.463836669922</v>
      </c>
      <c r="M135" s="46">
        <v>4365.2981758117676</v>
      </c>
      <c r="N135" s="46"/>
      <c r="O135" s="46"/>
      <c r="P135" s="46"/>
    </row>
    <row r="136" spans="1:16" x14ac:dyDescent="0.25">
      <c r="A136" s="11">
        <v>10483</v>
      </c>
      <c r="B136" s="60" t="s">
        <v>287</v>
      </c>
      <c r="C136" s="10" t="s">
        <v>139</v>
      </c>
      <c r="D136" s="13">
        <v>40612</v>
      </c>
      <c r="E136" s="12" t="s">
        <v>151</v>
      </c>
      <c r="F136" s="48">
        <v>460</v>
      </c>
      <c r="G136" s="48">
        <v>450</v>
      </c>
      <c r="H136" s="49">
        <v>38210.443382263184</v>
      </c>
      <c r="I136" s="49"/>
      <c r="J136" s="49">
        <v>1257884.5100097654</v>
      </c>
      <c r="K136" s="49">
        <f>H136/J136</f>
        <v>3.0376750073793771E-2</v>
      </c>
      <c r="L136" s="49">
        <v>52356.035213470452</v>
      </c>
      <c r="M136" s="49">
        <v>34161.48014831543</v>
      </c>
      <c r="N136" s="49"/>
      <c r="O136" s="49"/>
      <c r="P136" s="49"/>
    </row>
    <row r="137" spans="1:16" x14ac:dyDescent="0.25">
      <c r="A137" s="21">
        <v>10487</v>
      </c>
      <c r="B137" s="60" t="s">
        <v>292</v>
      </c>
      <c r="C137" s="10" t="s">
        <v>139</v>
      </c>
      <c r="D137" s="23">
        <v>40619</v>
      </c>
      <c r="E137" s="22" t="s">
        <v>140</v>
      </c>
      <c r="F137" s="55">
        <v>120</v>
      </c>
      <c r="G137" s="55">
        <v>140</v>
      </c>
      <c r="H137" s="46">
        <v>9965.0525894165021</v>
      </c>
      <c r="I137" s="46"/>
      <c r="J137" s="46">
        <v>402727.69775390625</v>
      </c>
      <c r="K137" s="45">
        <f>H137/J137</f>
        <v>2.474389679426971E-2</v>
      </c>
      <c r="L137" s="46">
        <v>24611.2646484375</v>
      </c>
      <c r="M137" s="46">
        <v>8932.8481292724609</v>
      </c>
      <c r="N137" s="46"/>
      <c r="O137" s="46"/>
      <c r="P137" s="46"/>
    </row>
    <row r="138" spans="1:16" x14ac:dyDescent="0.25">
      <c r="A138" s="11">
        <v>10522</v>
      </c>
      <c r="B138" s="60" t="s">
        <v>297</v>
      </c>
      <c r="C138" s="10" t="s">
        <v>139</v>
      </c>
      <c r="D138" s="13">
        <v>40623</v>
      </c>
      <c r="E138" s="12" t="s">
        <v>151</v>
      </c>
      <c r="F138" s="48">
        <v>260</v>
      </c>
      <c r="G138" s="48">
        <v>100</v>
      </c>
      <c r="H138" s="49">
        <v>4819.5030212402344</v>
      </c>
      <c r="I138" s="49"/>
      <c r="J138" s="49">
        <v>320855.76965332025</v>
      </c>
      <c r="K138" s="49">
        <f>H138/J138</f>
        <v>1.5020777174889619E-2</v>
      </c>
      <c r="L138" s="49">
        <v>39049.979667663574</v>
      </c>
      <c r="M138" s="49">
        <v>5217.3708915710449</v>
      </c>
      <c r="N138" s="49"/>
      <c r="O138" s="49"/>
      <c r="P138" s="49"/>
    </row>
    <row r="139" spans="1:16" x14ac:dyDescent="0.25">
      <c r="A139" s="37">
        <v>10592</v>
      </c>
      <c r="B139" s="38" t="s">
        <v>351</v>
      </c>
      <c r="C139" s="38" t="s">
        <v>139</v>
      </c>
      <c r="D139" s="39">
        <v>40626</v>
      </c>
      <c r="E139" s="12" t="s">
        <v>151</v>
      </c>
      <c r="F139" s="48">
        <v>990</v>
      </c>
      <c r="G139" s="48">
        <v>430</v>
      </c>
      <c r="H139" s="49">
        <v>5311.3075618743896</v>
      </c>
      <c r="I139" s="49"/>
      <c r="J139" s="49">
        <v>351404.07458496094</v>
      </c>
      <c r="K139" s="49"/>
      <c r="L139" s="49">
        <v>41788.240997314446</v>
      </c>
      <c r="M139" s="49">
        <v>7573.7765121459961</v>
      </c>
      <c r="N139" s="49"/>
      <c r="O139" s="49"/>
      <c r="P139" s="49"/>
    </row>
    <row r="140" spans="1:16" x14ac:dyDescent="0.25">
      <c r="A140" s="21">
        <v>10597</v>
      </c>
      <c r="B140" s="22" t="s">
        <v>347</v>
      </c>
      <c r="C140" s="22" t="s">
        <v>139</v>
      </c>
      <c r="D140" s="23">
        <v>40632</v>
      </c>
      <c r="E140" s="22" t="s">
        <v>140</v>
      </c>
      <c r="F140" s="55">
        <v>39</v>
      </c>
      <c r="G140" s="55">
        <v>38</v>
      </c>
      <c r="H140" s="46">
        <v>4731.1066131591797</v>
      </c>
      <c r="I140" s="46"/>
      <c r="J140" s="46">
        <v>235933.69335937506</v>
      </c>
      <c r="K140" s="46"/>
      <c r="L140" s="46">
        <v>11658.847801208496</v>
      </c>
      <c r="M140" s="46">
        <v>4204.4358930587769</v>
      </c>
      <c r="N140" s="46"/>
      <c r="O140" s="46"/>
      <c r="P140" s="46"/>
    </row>
    <row r="141" spans="1:16" x14ac:dyDescent="0.25">
      <c r="A141" s="21">
        <v>10616</v>
      </c>
      <c r="B141" s="60" t="s">
        <v>301</v>
      </c>
      <c r="C141" s="10" t="s">
        <v>139</v>
      </c>
      <c r="D141" s="23">
        <v>40651</v>
      </c>
      <c r="E141" s="22" t="s">
        <v>55</v>
      </c>
      <c r="F141" s="55">
        <v>0</v>
      </c>
      <c r="G141" s="55">
        <v>0</v>
      </c>
      <c r="H141" s="46"/>
      <c r="I141" s="46" t="s">
        <v>159</v>
      </c>
      <c r="J141" s="46" t="s">
        <v>159</v>
      </c>
      <c r="K141" s="46"/>
      <c r="L141" s="46"/>
      <c r="M141" s="46"/>
      <c r="N141" s="46" t="s">
        <v>159</v>
      </c>
      <c r="O141" s="46"/>
      <c r="P141" s="46"/>
    </row>
    <row r="142" spans="1:16" ht="31.5" x14ac:dyDescent="0.25">
      <c r="A142" s="5">
        <v>6508</v>
      </c>
      <c r="B142" s="6" t="s">
        <v>142</v>
      </c>
      <c r="C142" s="10" t="s">
        <v>143</v>
      </c>
      <c r="D142" s="8">
        <v>39913</v>
      </c>
      <c r="E142" s="8" t="s">
        <v>140</v>
      </c>
      <c r="F142" s="43">
        <v>32</v>
      </c>
      <c r="G142" s="43">
        <v>12</v>
      </c>
      <c r="H142" s="44">
        <v>678.36758852005005</v>
      </c>
      <c r="I142" s="44"/>
      <c r="J142" s="44">
        <v>67940.368927001953</v>
      </c>
      <c r="K142" s="45">
        <f>H142/J142</f>
        <v>9.9847498509894363E-3</v>
      </c>
      <c r="L142" s="46">
        <v>23621.88043212891</v>
      </c>
      <c r="M142" s="47">
        <v>2155.4633274078369</v>
      </c>
      <c r="N142" s="47"/>
      <c r="O142" s="47"/>
      <c r="P142" s="47"/>
    </row>
    <row r="143" spans="1:16" x14ac:dyDescent="0.25">
      <c r="A143" s="11">
        <v>6519</v>
      </c>
      <c r="B143" s="12" t="s">
        <v>154</v>
      </c>
      <c r="C143" s="10" t="s">
        <v>143</v>
      </c>
      <c r="D143" s="13">
        <v>39927</v>
      </c>
      <c r="E143" s="12" t="s">
        <v>151</v>
      </c>
      <c r="F143" s="48">
        <v>40</v>
      </c>
      <c r="G143" s="48">
        <v>120</v>
      </c>
      <c r="H143" s="49">
        <v>1448.6928452253342</v>
      </c>
      <c r="I143" s="49"/>
      <c r="J143" s="49">
        <v>105839.40495300294</v>
      </c>
      <c r="K143" s="49">
        <f>H143/J143</f>
        <v>1.368765107729596E-2</v>
      </c>
      <c r="L143" s="49">
        <v>4280.6269140243539</v>
      </c>
      <c r="M143" s="49">
        <v>1300.222036242485</v>
      </c>
      <c r="N143" s="49"/>
      <c r="O143" s="49"/>
      <c r="P143" s="49"/>
    </row>
    <row r="144" spans="1:16" ht="31.5" x14ac:dyDescent="0.25">
      <c r="A144" s="5">
        <v>7005</v>
      </c>
      <c r="B144" s="6" t="s">
        <v>170</v>
      </c>
      <c r="C144" s="10" t="s">
        <v>143</v>
      </c>
      <c r="D144" s="8">
        <v>39979</v>
      </c>
      <c r="E144" s="8" t="s">
        <v>140</v>
      </c>
      <c r="F144" s="43">
        <v>290</v>
      </c>
      <c r="G144" s="43">
        <v>170</v>
      </c>
      <c r="H144" s="44" t="s">
        <v>159</v>
      </c>
      <c r="I144" s="44">
        <v>143</v>
      </c>
      <c r="J144" s="44">
        <v>179241.40740966794</v>
      </c>
      <c r="K144" s="45"/>
      <c r="L144" s="46">
        <v>4502.7939748764038</v>
      </c>
      <c r="M144" s="47" t="s">
        <v>159</v>
      </c>
      <c r="N144" s="47">
        <v>259</v>
      </c>
      <c r="O144" s="47"/>
      <c r="P144" s="47"/>
    </row>
    <row r="145" spans="1:16" x14ac:dyDescent="0.25">
      <c r="A145" s="11">
        <v>7413</v>
      </c>
      <c r="B145" s="12" t="s">
        <v>173</v>
      </c>
      <c r="C145" s="10" t="s">
        <v>143</v>
      </c>
      <c r="D145" s="13">
        <v>40018</v>
      </c>
      <c r="E145" s="12" t="s">
        <v>151</v>
      </c>
      <c r="F145" s="48">
        <v>4900</v>
      </c>
      <c r="G145" s="48">
        <v>5300</v>
      </c>
      <c r="H145" s="49">
        <v>4456.674711227417</v>
      </c>
      <c r="I145" s="49"/>
      <c r="J145" s="49">
        <v>316983.6650390625</v>
      </c>
      <c r="K145" s="49">
        <f>H145/J145</f>
        <v>1.4059635251798267E-2</v>
      </c>
      <c r="L145" s="49">
        <v>61651.428634643547</v>
      </c>
      <c r="M145" s="49">
        <v>3355.8616018295288</v>
      </c>
      <c r="N145" s="49"/>
      <c r="O145" s="49"/>
      <c r="P145" s="49"/>
    </row>
    <row r="146" spans="1:16" ht="31.5" x14ac:dyDescent="0.25">
      <c r="A146" s="5">
        <v>7771</v>
      </c>
      <c r="B146" s="6" t="s">
        <v>177</v>
      </c>
      <c r="C146" s="10" t="s">
        <v>143</v>
      </c>
      <c r="D146" s="8">
        <v>40039</v>
      </c>
      <c r="E146" s="8" t="s">
        <v>140</v>
      </c>
      <c r="F146" s="43">
        <v>310</v>
      </c>
      <c r="G146" s="43">
        <v>260</v>
      </c>
      <c r="H146" s="44" t="s">
        <v>159</v>
      </c>
      <c r="I146" s="44" t="s">
        <v>159</v>
      </c>
      <c r="J146" s="44">
        <v>21023.991588592526</v>
      </c>
      <c r="K146" s="45"/>
      <c r="L146" s="46">
        <v>3964.9671120643611</v>
      </c>
      <c r="M146" s="47" t="s">
        <v>159</v>
      </c>
      <c r="N146" s="47">
        <v>68</v>
      </c>
      <c r="O146" s="47"/>
      <c r="P146" s="47"/>
    </row>
    <row r="147" spans="1:16" ht="31.5" x14ac:dyDescent="0.25">
      <c r="A147" s="5">
        <v>8306</v>
      </c>
      <c r="B147" s="6" t="s">
        <v>183</v>
      </c>
      <c r="C147" s="10" t="s">
        <v>143</v>
      </c>
      <c r="D147" s="8">
        <v>40073</v>
      </c>
      <c r="E147" s="8" t="s">
        <v>140</v>
      </c>
      <c r="F147" s="43">
        <v>140</v>
      </c>
      <c r="G147" s="43">
        <v>120</v>
      </c>
      <c r="H147" s="44" t="s">
        <v>159</v>
      </c>
      <c r="I147" s="44" t="s">
        <v>159</v>
      </c>
      <c r="J147" s="44">
        <v>23737.067527770992</v>
      </c>
      <c r="K147" s="45"/>
      <c r="L147" s="46">
        <v>2039.4646596908569</v>
      </c>
      <c r="M147" s="47" t="s">
        <v>159</v>
      </c>
      <c r="N147" s="47">
        <v>94</v>
      </c>
      <c r="O147" s="47"/>
      <c r="P147" s="47"/>
    </row>
    <row r="148" spans="1:16" x14ac:dyDescent="0.25">
      <c r="A148" s="18">
        <v>8453</v>
      </c>
      <c r="B148" s="19" t="s">
        <v>185</v>
      </c>
      <c r="C148" s="10" t="s">
        <v>143</v>
      </c>
      <c r="D148" s="20">
        <v>40082</v>
      </c>
      <c r="E148" s="20" t="s">
        <v>151</v>
      </c>
      <c r="F148" s="53">
        <v>10700</v>
      </c>
      <c r="G148" s="53">
        <v>10300</v>
      </c>
      <c r="H148" s="49">
        <v>3587.6654611229897</v>
      </c>
      <c r="I148" s="49"/>
      <c r="J148" s="49">
        <v>459989.69224548334</v>
      </c>
      <c r="K148" s="49">
        <f>H148/J148</f>
        <v>7.799447512855039E-3</v>
      </c>
      <c r="L148" s="49">
        <v>39923.454460144043</v>
      </c>
      <c r="M148" s="54">
        <v>5150.6770999431619</v>
      </c>
      <c r="N148" s="54"/>
      <c r="O148" s="54"/>
      <c r="P148" s="54"/>
    </row>
    <row r="149" spans="1:16" x14ac:dyDescent="0.25">
      <c r="A149" s="18">
        <v>8459</v>
      </c>
      <c r="B149" s="19" t="s">
        <v>189</v>
      </c>
      <c r="C149" s="10" t="s">
        <v>143</v>
      </c>
      <c r="D149" s="20">
        <v>40082</v>
      </c>
      <c r="E149" s="20" t="s">
        <v>151</v>
      </c>
      <c r="F149" s="53">
        <v>5500</v>
      </c>
      <c r="G149" s="53">
        <v>4400</v>
      </c>
      <c r="H149" s="49">
        <v>9543.703222990036</v>
      </c>
      <c r="I149" s="49"/>
      <c r="J149" s="49">
        <v>233194.20199584961</v>
      </c>
      <c r="K149" s="49">
        <f>H149/J149</f>
        <v>4.092598847358947E-2</v>
      </c>
      <c r="L149" s="49">
        <v>56915.901844024665</v>
      </c>
      <c r="M149" s="54">
        <v>4874.1911312341699</v>
      </c>
      <c r="N149" s="54"/>
      <c r="O149" s="54"/>
      <c r="P149" s="54"/>
    </row>
    <row r="150" spans="1:16" x14ac:dyDescent="0.25">
      <c r="A150" s="18">
        <v>8656</v>
      </c>
      <c r="B150" s="67" t="s">
        <v>193</v>
      </c>
      <c r="C150" s="10" t="s">
        <v>143</v>
      </c>
      <c r="D150" s="20">
        <v>40111</v>
      </c>
      <c r="E150" s="20" t="s">
        <v>151</v>
      </c>
      <c r="F150" s="53">
        <v>510</v>
      </c>
      <c r="G150" s="53">
        <v>410</v>
      </c>
      <c r="H150" s="49" t="s">
        <v>159</v>
      </c>
      <c r="I150" s="49">
        <v>383</v>
      </c>
      <c r="J150" s="49">
        <v>165400.00762939453</v>
      </c>
      <c r="K150" s="49"/>
      <c r="L150" s="49">
        <v>14429.011802673342</v>
      </c>
      <c r="M150" s="54" t="s">
        <v>159</v>
      </c>
      <c r="N150" s="54">
        <v>1875</v>
      </c>
      <c r="O150" s="54"/>
      <c r="P150" s="54"/>
    </row>
    <row r="151" spans="1:16" x14ac:dyDescent="0.25">
      <c r="A151" s="11">
        <v>8669</v>
      </c>
      <c r="B151" s="65" t="s">
        <v>198</v>
      </c>
      <c r="C151" s="10" t="s">
        <v>143</v>
      </c>
      <c r="D151" s="13">
        <v>40138</v>
      </c>
      <c r="E151" s="12" t="s">
        <v>151</v>
      </c>
      <c r="F151" s="48">
        <v>450</v>
      </c>
      <c r="G151" s="48">
        <v>2200</v>
      </c>
      <c r="H151" s="49">
        <v>1602.6740326881409</v>
      </c>
      <c r="I151" s="49">
        <v>773</v>
      </c>
      <c r="J151" s="49">
        <v>136531.72741699222</v>
      </c>
      <c r="K151" s="49">
        <f>H151/J151</f>
        <v>1.173847326924451E-2</v>
      </c>
      <c r="L151" s="49">
        <v>16677.205856323246</v>
      </c>
      <c r="M151" s="49" t="s">
        <v>159</v>
      </c>
      <c r="N151" s="49">
        <v>1020</v>
      </c>
      <c r="O151" s="49"/>
      <c r="P151" s="49"/>
    </row>
    <row r="152" spans="1:16" x14ac:dyDescent="0.25">
      <c r="A152" s="21">
        <v>8696</v>
      </c>
      <c r="B152" s="64" t="s">
        <v>201</v>
      </c>
      <c r="C152" s="10" t="s">
        <v>143</v>
      </c>
      <c r="D152" s="23">
        <v>40201</v>
      </c>
      <c r="E152" s="22" t="s">
        <v>140</v>
      </c>
      <c r="F152" s="55">
        <v>17</v>
      </c>
      <c r="G152" s="55">
        <v>15</v>
      </c>
      <c r="H152" s="46">
        <v>1110.0632171630859</v>
      </c>
      <c r="I152" s="46"/>
      <c r="J152" s="46">
        <v>76371.784446716309</v>
      </c>
      <c r="K152" s="45">
        <f>H152/J152</f>
        <v>1.4534991230138978E-2</v>
      </c>
      <c r="L152" s="46">
        <v>5111.0778465270996</v>
      </c>
      <c r="M152" s="46">
        <v>1088.9156556129456</v>
      </c>
      <c r="N152" s="46"/>
      <c r="O152" s="46"/>
      <c r="P152" s="46"/>
    </row>
    <row r="153" spans="1:16" x14ac:dyDescent="0.25">
      <c r="A153" s="11">
        <v>8705</v>
      </c>
      <c r="B153" s="65" t="s">
        <v>208</v>
      </c>
      <c r="C153" s="10" t="s">
        <v>143</v>
      </c>
      <c r="D153" s="13">
        <v>40206</v>
      </c>
      <c r="E153" s="12" t="s">
        <v>151</v>
      </c>
      <c r="F153" s="48">
        <v>340</v>
      </c>
      <c r="G153" s="48">
        <v>230</v>
      </c>
      <c r="H153" s="49">
        <v>2441.4362711906433</v>
      </c>
      <c r="I153" s="49"/>
      <c r="J153" s="49">
        <v>477165.61285400396</v>
      </c>
      <c r="K153" s="49">
        <f>H153/J153</f>
        <v>5.1165385883279015E-3</v>
      </c>
      <c r="L153" s="49">
        <v>47057.481731414795</v>
      </c>
      <c r="M153" s="49">
        <v>3419.0330572128296</v>
      </c>
      <c r="N153" s="49"/>
      <c r="O153" s="49"/>
      <c r="P153" s="49"/>
    </row>
    <row r="154" spans="1:16" x14ac:dyDescent="0.25">
      <c r="A154" s="21">
        <v>8721</v>
      </c>
      <c r="B154" s="64" t="s">
        <v>214</v>
      </c>
      <c r="C154" s="10" t="s">
        <v>143</v>
      </c>
      <c r="D154" s="23">
        <v>40241</v>
      </c>
      <c r="E154" s="22" t="s">
        <v>140</v>
      </c>
      <c r="F154" s="55">
        <v>6</v>
      </c>
      <c r="G154" s="55">
        <v>20</v>
      </c>
      <c r="H154" s="46" t="s">
        <v>159</v>
      </c>
      <c r="I154" s="46">
        <v>236</v>
      </c>
      <c r="J154" s="46">
        <v>163866.1376953125</v>
      </c>
      <c r="K154" s="45"/>
      <c r="L154" s="46">
        <v>8616.7172241210937</v>
      </c>
      <c r="M154" s="46">
        <v>541.15488052368164</v>
      </c>
      <c r="N154" s="46">
        <v>941</v>
      </c>
      <c r="O154" s="46"/>
      <c r="P154" s="46"/>
    </row>
    <row r="155" spans="1:16" x14ac:dyDescent="0.25">
      <c r="A155" s="18">
        <v>8747</v>
      </c>
      <c r="B155" s="67" t="s">
        <v>218</v>
      </c>
      <c r="C155" s="10" t="s">
        <v>143</v>
      </c>
      <c r="D155" s="20">
        <v>40254</v>
      </c>
      <c r="E155" s="20" t="s">
        <v>151</v>
      </c>
      <c r="F155" s="53">
        <v>0</v>
      </c>
      <c r="G155" s="53">
        <v>0</v>
      </c>
      <c r="H155" s="49" t="s">
        <v>159</v>
      </c>
      <c r="I155" s="49" t="s">
        <v>159</v>
      </c>
      <c r="J155" s="49">
        <v>19526.795654296875</v>
      </c>
      <c r="K155" s="49"/>
      <c r="L155" s="49">
        <v>1406.9673156738281</v>
      </c>
      <c r="M155" s="54" t="s">
        <v>159</v>
      </c>
      <c r="N155" s="54">
        <v>195</v>
      </c>
      <c r="O155" s="54"/>
      <c r="P155" s="54"/>
    </row>
    <row r="156" spans="1:16" x14ac:dyDescent="0.25">
      <c r="A156" s="18">
        <v>8800</v>
      </c>
      <c r="B156" s="67" t="s">
        <v>225</v>
      </c>
      <c r="C156" s="10" t="s">
        <v>143</v>
      </c>
      <c r="D156" s="20">
        <v>40278</v>
      </c>
      <c r="E156" s="20" t="s">
        <v>151</v>
      </c>
      <c r="F156" s="53">
        <v>480</v>
      </c>
      <c r="G156" s="53">
        <v>440</v>
      </c>
      <c r="H156" s="49" t="s">
        <v>159</v>
      </c>
      <c r="I156" s="49">
        <v>225</v>
      </c>
      <c r="J156" s="49">
        <v>155946.51068115237</v>
      </c>
      <c r="K156" s="49"/>
      <c r="L156" s="49">
        <v>10085.883968353271</v>
      </c>
      <c r="M156" s="54" t="s">
        <v>159</v>
      </c>
      <c r="N156" s="54">
        <v>900</v>
      </c>
      <c r="O156" s="54"/>
      <c r="P156" s="54"/>
    </row>
    <row r="157" spans="1:16" x14ac:dyDescent="0.25">
      <c r="A157" s="11">
        <v>8856</v>
      </c>
      <c r="B157" s="65" t="s">
        <v>232</v>
      </c>
      <c r="C157" s="10" t="s">
        <v>143</v>
      </c>
      <c r="D157" s="13">
        <v>40296</v>
      </c>
      <c r="E157" s="12" t="s">
        <v>151</v>
      </c>
      <c r="F157" s="48">
        <v>410</v>
      </c>
      <c r="G157" s="48">
        <v>620</v>
      </c>
      <c r="H157" s="49" t="s">
        <v>159</v>
      </c>
      <c r="I157" s="49">
        <v>705</v>
      </c>
      <c r="J157" s="49">
        <v>237131.72131347659</v>
      </c>
      <c r="K157" s="49"/>
      <c r="L157" s="49">
        <v>25763.993133544922</v>
      </c>
      <c r="M157" s="49" t="s">
        <v>159</v>
      </c>
      <c r="N157" s="49">
        <v>1298</v>
      </c>
      <c r="O157" s="49"/>
      <c r="P157" s="49"/>
    </row>
    <row r="158" spans="1:16" ht="31.5" x14ac:dyDescent="0.25">
      <c r="A158" s="5">
        <v>8971</v>
      </c>
      <c r="B158" s="66" t="s">
        <v>245</v>
      </c>
      <c r="C158" s="10" t="s">
        <v>143</v>
      </c>
      <c r="D158" s="8">
        <v>40319</v>
      </c>
      <c r="E158" s="8" t="s">
        <v>140</v>
      </c>
      <c r="F158" s="43">
        <v>60</v>
      </c>
      <c r="G158" s="43">
        <v>40</v>
      </c>
      <c r="H158" s="44" t="s">
        <v>159</v>
      </c>
      <c r="I158" s="44">
        <v>240</v>
      </c>
      <c r="J158" s="44">
        <v>55874.171585083015</v>
      </c>
      <c r="K158" s="44"/>
      <c r="L158" s="46">
        <v>3354.9680950641637</v>
      </c>
      <c r="M158" s="47" t="s">
        <v>159</v>
      </c>
      <c r="N158" s="47">
        <v>360</v>
      </c>
      <c r="O158" s="47"/>
      <c r="P158" s="47"/>
    </row>
    <row r="159" spans="1:16" x14ac:dyDescent="0.25">
      <c r="A159" s="14">
        <v>9312</v>
      </c>
      <c r="B159" s="68" t="s">
        <v>13</v>
      </c>
      <c r="C159" s="10" t="s">
        <v>143</v>
      </c>
      <c r="D159" s="16">
        <v>40347</v>
      </c>
      <c r="E159" s="16" t="s">
        <v>157</v>
      </c>
      <c r="F159" s="50">
        <v>14400</v>
      </c>
      <c r="G159" s="50">
        <v>4500</v>
      </c>
      <c r="H159" s="51">
        <v>2823.7558436393738</v>
      </c>
      <c r="I159" s="51"/>
      <c r="J159" s="51">
        <v>49360.483657836921</v>
      </c>
      <c r="K159" s="51">
        <f>H159/J159</f>
        <v>5.7206810679032896E-2</v>
      </c>
      <c r="L159" s="51">
        <v>93358.029991149902</v>
      </c>
      <c r="M159" s="52">
        <v>2749.2851829528813</v>
      </c>
      <c r="N159" s="52"/>
      <c r="O159" s="52"/>
      <c r="P159" s="52"/>
    </row>
    <row r="160" spans="1:16" ht="31.5" x14ac:dyDescent="0.25">
      <c r="A160" s="5">
        <v>9456</v>
      </c>
      <c r="B160" s="66" t="s">
        <v>21</v>
      </c>
      <c r="C160" s="10" t="s">
        <v>143</v>
      </c>
      <c r="D160" s="8">
        <v>40375</v>
      </c>
      <c r="E160" s="8" t="s">
        <v>140</v>
      </c>
      <c r="F160" s="43">
        <v>170</v>
      </c>
      <c r="G160" s="43">
        <v>280</v>
      </c>
      <c r="H160" s="44" t="s">
        <v>159</v>
      </c>
      <c r="I160" s="56" t="s">
        <v>159</v>
      </c>
      <c r="J160" s="44">
        <v>1289.2045211791992</v>
      </c>
      <c r="K160" s="44"/>
      <c r="L160" s="46">
        <v>2527.3837280273437</v>
      </c>
      <c r="M160" s="47" t="s">
        <v>159</v>
      </c>
      <c r="N160" s="57">
        <v>233</v>
      </c>
      <c r="O160" s="47"/>
      <c r="P160" s="47"/>
    </row>
    <row r="161" spans="1:16" x14ac:dyDescent="0.25">
      <c r="A161" s="14">
        <v>9497</v>
      </c>
      <c r="B161" s="68" t="s">
        <v>27</v>
      </c>
      <c r="C161" s="10" t="s">
        <v>143</v>
      </c>
      <c r="D161" s="16">
        <v>40375</v>
      </c>
      <c r="E161" s="16" t="s">
        <v>157</v>
      </c>
      <c r="F161" s="50">
        <v>9900</v>
      </c>
      <c r="G161" s="50">
        <v>5000</v>
      </c>
      <c r="H161" s="51" t="s">
        <v>159</v>
      </c>
      <c r="I161" s="51">
        <v>203</v>
      </c>
      <c r="J161" s="51">
        <v>2375.9699563980103</v>
      </c>
      <c r="K161" s="51"/>
      <c r="L161" s="51">
        <v>78531.313751220718</v>
      </c>
      <c r="M161" s="52" t="s">
        <v>159</v>
      </c>
      <c r="N161" s="52">
        <v>428</v>
      </c>
      <c r="O161" s="52"/>
      <c r="P161" s="52"/>
    </row>
    <row r="162" spans="1:16" x14ac:dyDescent="0.25">
      <c r="A162" s="14">
        <v>9573</v>
      </c>
      <c r="B162" s="68" t="s">
        <v>30</v>
      </c>
      <c r="C162" s="10" t="s">
        <v>143</v>
      </c>
      <c r="D162" s="16">
        <v>40382</v>
      </c>
      <c r="E162" s="16" t="s">
        <v>157</v>
      </c>
      <c r="F162" s="50">
        <v>27000</v>
      </c>
      <c r="G162" s="50">
        <v>10600</v>
      </c>
      <c r="H162" s="51">
        <v>5351.8196039199829</v>
      </c>
      <c r="I162" s="51"/>
      <c r="J162" s="51">
        <v>9312.7232809066754</v>
      </c>
      <c r="K162" s="51">
        <f>H162/J162</f>
        <v>0.57467825924694893</v>
      </c>
      <c r="L162" s="51">
        <v>142137.06161499023</v>
      </c>
      <c r="M162" s="52">
        <v>6390.0321035385141</v>
      </c>
      <c r="N162" s="52"/>
      <c r="O162" s="52"/>
      <c r="P162" s="52"/>
    </row>
    <row r="163" spans="1:16" x14ac:dyDescent="0.25">
      <c r="A163" s="14">
        <v>9610</v>
      </c>
      <c r="B163" s="68" t="s">
        <v>36</v>
      </c>
      <c r="C163" s="10" t="s">
        <v>143</v>
      </c>
      <c r="D163" s="16">
        <v>40385</v>
      </c>
      <c r="E163" s="16" t="s">
        <v>157</v>
      </c>
      <c r="F163" s="50">
        <v>190</v>
      </c>
      <c r="G163" s="50">
        <v>330</v>
      </c>
      <c r="H163" s="51" t="s">
        <v>159</v>
      </c>
      <c r="I163" s="56" t="s">
        <v>159</v>
      </c>
      <c r="J163" s="51" t="s">
        <v>159</v>
      </c>
      <c r="K163" s="51"/>
      <c r="L163" s="51">
        <v>5814.066699028016</v>
      </c>
      <c r="M163" s="52" t="s">
        <v>159</v>
      </c>
      <c r="N163" s="57">
        <v>420</v>
      </c>
      <c r="O163" s="52"/>
      <c r="P163" s="52"/>
    </row>
    <row r="164" spans="1:16" x14ac:dyDescent="0.25">
      <c r="A164" s="18">
        <v>9765</v>
      </c>
      <c r="B164" s="67" t="s">
        <v>43</v>
      </c>
      <c r="C164" s="10" t="s">
        <v>143</v>
      </c>
      <c r="D164" s="20">
        <v>40423</v>
      </c>
      <c r="E164" s="20" t="s">
        <v>151</v>
      </c>
      <c r="F164" s="53">
        <v>8900</v>
      </c>
      <c r="G164" s="53">
        <v>11200</v>
      </c>
      <c r="H164" s="49" t="s">
        <v>159</v>
      </c>
      <c r="I164" s="49">
        <v>585</v>
      </c>
      <c r="J164" s="49">
        <v>27918.596935272217</v>
      </c>
      <c r="K164" s="49"/>
      <c r="L164" s="49">
        <v>120867.33512878418</v>
      </c>
      <c r="M164" s="54">
        <v>5578.2426595687866</v>
      </c>
      <c r="N164" s="54">
        <v>5993</v>
      </c>
      <c r="O164" s="54"/>
      <c r="P164" s="54"/>
    </row>
    <row r="165" spans="1:16" ht="31.5" x14ac:dyDescent="0.25">
      <c r="A165" s="5">
        <v>10043</v>
      </c>
      <c r="B165" s="66" t="s">
        <v>52</v>
      </c>
      <c r="C165" s="10" t="s">
        <v>143</v>
      </c>
      <c r="D165" s="8">
        <v>40435</v>
      </c>
      <c r="E165" s="8" t="s">
        <v>140</v>
      </c>
      <c r="F165" s="43">
        <v>330</v>
      </c>
      <c r="G165" s="43">
        <v>250</v>
      </c>
      <c r="H165" s="24" t="s">
        <v>159</v>
      </c>
      <c r="I165" s="35">
        <v>120</v>
      </c>
      <c r="J165" s="44">
        <v>127487.12997436523</v>
      </c>
      <c r="K165" s="44"/>
      <c r="L165" s="46">
        <v>10728.152023315432</v>
      </c>
      <c r="M165" s="47" t="s">
        <v>159</v>
      </c>
      <c r="N165" s="57">
        <v>0</v>
      </c>
      <c r="O165" s="47"/>
      <c r="P165" s="47"/>
    </row>
    <row r="166" spans="1:16" x14ac:dyDescent="0.25">
      <c r="A166" s="11">
        <v>10150</v>
      </c>
      <c r="B166" t="s">
        <v>253</v>
      </c>
      <c r="C166" s="10" t="s">
        <v>143</v>
      </c>
      <c r="D166" s="13">
        <v>40476</v>
      </c>
      <c r="E166" s="12" t="s">
        <v>151</v>
      </c>
      <c r="F166" s="48">
        <v>4000</v>
      </c>
      <c r="G166" s="48">
        <v>7500</v>
      </c>
      <c r="H166" s="49">
        <v>2402.1194719076152</v>
      </c>
      <c r="I166" s="49"/>
      <c r="J166" s="49">
        <v>877104.66897582996</v>
      </c>
      <c r="K166" s="49">
        <f>H166/J166</f>
        <v>2.7386919222679561E-3</v>
      </c>
      <c r="L166" s="49">
        <v>360997.75827026367</v>
      </c>
      <c r="M166" s="49">
        <v>2906.5338692665096</v>
      </c>
      <c r="N166" s="49"/>
      <c r="O166" s="49"/>
      <c r="P166" s="49"/>
    </row>
    <row r="167" spans="1:16" x14ac:dyDescent="0.25">
      <c r="A167" s="11">
        <v>10215</v>
      </c>
      <c r="B167" t="s">
        <v>254</v>
      </c>
      <c r="C167" s="10" t="s">
        <v>143</v>
      </c>
      <c r="D167" s="13">
        <v>40477</v>
      </c>
      <c r="E167" s="12" t="s">
        <v>151</v>
      </c>
      <c r="F167" s="48">
        <v>4700</v>
      </c>
      <c r="G167" s="48">
        <v>2400</v>
      </c>
      <c r="H167" s="49" t="s">
        <v>159</v>
      </c>
      <c r="I167" s="49">
        <v>1155</v>
      </c>
      <c r="J167" s="49">
        <v>157139.66949462891</v>
      </c>
      <c r="K167" s="49"/>
      <c r="L167" s="49">
        <v>37222.326965332031</v>
      </c>
      <c r="M167" s="49" t="s">
        <v>159</v>
      </c>
      <c r="N167" s="49">
        <v>915</v>
      </c>
      <c r="O167" s="49"/>
      <c r="P167" s="49"/>
    </row>
    <row r="168" spans="1:16" x14ac:dyDescent="0.25">
      <c r="A168" s="21">
        <v>10327</v>
      </c>
      <c r="B168" t="s">
        <v>258</v>
      </c>
      <c r="C168" s="10" t="s">
        <v>143</v>
      </c>
      <c r="D168" s="23">
        <v>40493</v>
      </c>
      <c r="E168" s="22" t="s">
        <v>140</v>
      </c>
      <c r="F168" s="55">
        <v>120</v>
      </c>
      <c r="G168" s="55">
        <v>90</v>
      </c>
      <c r="H168" s="46" t="s">
        <v>159</v>
      </c>
      <c r="I168" s="46" t="s">
        <v>159</v>
      </c>
      <c r="J168" s="46">
        <v>76784.089965820313</v>
      </c>
      <c r="K168" s="45"/>
      <c r="L168" s="46">
        <v>2547.6398763656621</v>
      </c>
      <c r="M168" s="46" t="s">
        <v>159</v>
      </c>
      <c r="N168" s="46" t="s">
        <v>159</v>
      </c>
      <c r="O168" s="46"/>
      <c r="P168" s="46"/>
    </row>
    <row r="169" spans="1:16" x14ac:dyDescent="0.25">
      <c r="A169" s="11">
        <v>10337</v>
      </c>
      <c r="B169" t="s">
        <v>262</v>
      </c>
      <c r="C169" s="10" t="s">
        <v>143</v>
      </c>
      <c r="D169" s="13">
        <v>40505</v>
      </c>
      <c r="E169" s="12" t="s">
        <v>151</v>
      </c>
      <c r="F169" s="48">
        <v>6200</v>
      </c>
      <c r="G169" s="48">
        <v>6400</v>
      </c>
      <c r="H169" s="49">
        <v>2024.5299911499026</v>
      </c>
      <c r="I169" s="49"/>
      <c r="J169" s="49">
        <v>2001947.3393554687</v>
      </c>
      <c r="K169" s="49">
        <f>H169/J169</f>
        <v>1.0112803425697022E-3</v>
      </c>
      <c r="L169" s="49">
        <v>97317.093109130874</v>
      </c>
      <c r="M169" s="49">
        <v>2676.9453792572021</v>
      </c>
      <c r="N169" s="49"/>
      <c r="O169" s="49"/>
      <c r="P169" s="49"/>
    </row>
    <row r="170" spans="1:16" x14ac:dyDescent="0.25">
      <c r="A170" s="21">
        <v>10456</v>
      </c>
      <c r="B170" s="60" t="s">
        <v>274</v>
      </c>
      <c r="C170" s="10" t="s">
        <v>143</v>
      </c>
      <c r="D170" s="23">
        <v>40549</v>
      </c>
      <c r="E170" s="22" t="s">
        <v>140</v>
      </c>
      <c r="F170" s="55">
        <v>20</v>
      </c>
      <c r="G170" s="55">
        <v>10</v>
      </c>
      <c r="H170" s="46">
        <v>401.21298560500145</v>
      </c>
      <c r="I170" s="46">
        <v>68</v>
      </c>
      <c r="J170" s="46">
        <v>93561.352294921875</v>
      </c>
      <c r="K170" s="45">
        <f>H170/J170</f>
        <v>4.2882341454440224E-3</v>
      </c>
      <c r="L170" s="46">
        <v>3084.3120446205139</v>
      </c>
      <c r="M170" s="46" t="s">
        <v>159</v>
      </c>
      <c r="N170" s="46">
        <v>143</v>
      </c>
      <c r="O170" s="46"/>
      <c r="P170" s="46"/>
    </row>
    <row r="171" spans="1:16" x14ac:dyDescent="0.25">
      <c r="A171" s="21">
        <v>10471</v>
      </c>
      <c r="B171" t="s">
        <v>279</v>
      </c>
      <c r="C171" s="10" t="s">
        <v>143</v>
      </c>
      <c r="D171" s="23">
        <v>40595</v>
      </c>
      <c r="E171" s="22" t="s">
        <v>140</v>
      </c>
      <c r="F171" s="55">
        <v>0</v>
      </c>
      <c r="G171" s="55">
        <v>80</v>
      </c>
      <c r="H171" s="46" t="s">
        <v>159</v>
      </c>
      <c r="I171" s="46">
        <v>203</v>
      </c>
      <c r="J171" s="46">
        <v>277860.69387817383</v>
      </c>
      <c r="K171" s="45"/>
      <c r="L171" s="46">
        <v>58469.346473693848</v>
      </c>
      <c r="M171" s="46" t="s">
        <v>159</v>
      </c>
      <c r="N171" s="46">
        <v>870</v>
      </c>
      <c r="O171" s="46"/>
      <c r="P171" s="46"/>
    </row>
    <row r="172" spans="1:16" x14ac:dyDescent="0.25">
      <c r="A172" s="21">
        <v>10479</v>
      </c>
      <c r="B172" t="s">
        <v>283</v>
      </c>
      <c r="C172" s="10" t="s">
        <v>143</v>
      </c>
      <c r="D172" s="23">
        <v>40603</v>
      </c>
      <c r="E172" s="22" t="s">
        <v>140</v>
      </c>
      <c r="F172" s="55">
        <v>91</v>
      </c>
      <c r="G172" s="55">
        <v>60</v>
      </c>
      <c r="H172" s="46" t="s">
        <v>159</v>
      </c>
      <c r="I172" s="56" t="s">
        <v>159</v>
      </c>
      <c r="J172" s="46">
        <v>201363.52697753906</v>
      </c>
      <c r="K172" s="45"/>
      <c r="L172" s="46">
        <v>5932.1445980072012</v>
      </c>
      <c r="M172" s="46" t="s">
        <v>159</v>
      </c>
      <c r="N172" s="56">
        <v>113</v>
      </c>
      <c r="O172" s="46"/>
      <c r="P172" s="46"/>
    </row>
    <row r="173" spans="1:16" x14ac:dyDescent="0.25">
      <c r="A173" s="11">
        <v>10481</v>
      </c>
      <c r="B173" t="s">
        <v>288</v>
      </c>
      <c r="C173" s="10" t="s">
        <v>143</v>
      </c>
      <c r="D173" s="13">
        <v>40612</v>
      </c>
      <c r="E173" s="12" t="s">
        <v>151</v>
      </c>
      <c r="F173" s="48">
        <v>180</v>
      </c>
      <c r="G173" s="48">
        <v>150</v>
      </c>
      <c r="H173" s="49">
        <v>2930.521084785461</v>
      </c>
      <c r="I173" s="49">
        <v>840</v>
      </c>
      <c r="J173" s="49">
        <v>422606.3994140625</v>
      </c>
      <c r="K173" s="49">
        <f>H173/J173</f>
        <v>6.9343982695212018E-3</v>
      </c>
      <c r="L173" s="49">
        <v>16632.85075378418</v>
      </c>
      <c r="M173" s="49">
        <v>1350.9474420547485</v>
      </c>
      <c r="N173" s="49">
        <v>893</v>
      </c>
      <c r="O173" s="49"/>
      <c r="P173" s="49"/>
    </row>
    <row r="174" spans="1:16" x14ac:dyDescent="0.25">
      <c r="A174" s="21">
        <v>10491</v>
      </c>
      <c r="B174" t="s">
        <v>293</v>
      </c>
      <c r="C174" s="10" t="s">
        <v>143</v>
      </c>
      <c r="D174" s="23">
        <v>40619</v>
      </c>
      <c r="E174" s="22" t="s">
        <v>140</v>
      </c>
      <c r="F174" s="55">
        <v>210</v>
      </c>
      <c r="G174" s="55">
        <v>90</v>
      </c>
      <c r="H174" s="46" t="s">
        <v>159</v>
      </c>
      <c r="I174" s="46">
        <v>113</v>
      </c>
      <c r="J174" s="46">
        <v>554559.4983215332</v>
      </c>
      <c r="K174" s="45"/>
      <c r="L174" s="46">
        <v>41212.464443206787</v>
      </c>
      <c r="M174" s="46" t="s">
        <v>159</v>
      </c>
      <c r="N174" s="46">
        <v>473</v>
      </c>
      <c r="O174" s="46"/>
      <c r="P174" s="46"/>
    </row>
    <row r="175" spans="1:16" x14ac:dyDescent="0.25">
      <c r="A175" s="11">
        <v>10526</v>
      </c>
      <c r="B175" t="s">
        <v>298</v>
      </c>
      <c r="C175" s="10" t="s">
        <v>143</v>
      </c>
      <c r="D175" s="13">
        <v>40623</v>
      </c>
      <c r="E175" s="12" t="s">
        <v>151</v>
      </c>
      <c r="F175" s="48">
        <v>150</v>
      </c>
      <c r="G175" s="48">
        <v>20</v>
      </c>
      <c r="H175" s="49" t="s">
        <v>159</v>
      </c>
      <c r="I175" s="56" t="s">
        <v>159</v>
      </c>
      <c r="J175" s="49">
        <v>77219.369430541992</v>
      </c>
      <c r="K175" s="49"/>
      <c r="L175" s="49">
        <v>4999.871789932251</v>
      </c>
      <c r="M175" s="49" t="s">
        <v>159</v>
      </c>
      <c r="N175" s="56">
        <v>308</v>
      </c>
      <c r="O175" s="49"/>
      <c r="P175" s="49"/>
    </row>
    <row r="176" spans="1:16" x14ac:dyDescent="0.25">
      <c r="A176" s="21">
        <v>10601</v>
      </c>
      <c r="B176" s="64" t="s">
        <v>349</v>
      </c>
      <c r="C176" s="22" t="s">
        <v>143</v>
      </c>
      <c r="D176" s="23">
        <v>40632</v>
      </c>
      <c r="E176" s="22" t="s">
        <v>140</v>
      </c>
      <c r="F176" s="55">
        <v>24</v>
      </c>
      <c r="G176" s="55">
        <v>8</v>
      </c>
      <c r="H176" s="46" t="s">
        <v>159</v>
      </c>
      <c r="I176" s="46">
        <v>758</v>
      </c>
      <c r="J176" s="46">
        <v>122474.58837890624</v>
      </c>
      <c r="K176" s="46"/>
      <c r="L176" s="46">
        <v>2292.9047169685364</v>
      </c>
      <c r="M176" s="46" t="s">
        <v>159</v>
      </c>
      <c r="N176" s="46">
        <v>420</v>
      </c>
      <c r="O176" s="46"/>
      <c r="P176" s="46"/>
    </row>
    <row r="177" spans="1:16" x14ac:dyDescent="0.25">
      <c r="A177" s="21">
        <v>10620</v>
      </c>
      <c r="B177" t="s">
        <v>302</v>
      </c>
      <c r="C177" s="10" t="s">
        <v>143</v>
      </c>
      <c r="D177" s="23">
        <v>40651</v>
      </c>
      <c r="E177" s="22" t="s">
        <v>55</v>
      </c>
      <c r="F177" s="55">
        <v>0</v>
      </c>
      <c r="G177" s="55">
        <v>0</v>
      </c>
      <c r="H177" s="46"/>
      <c r="I177" s="46" t="s">
        <v>159</v>
      </c>
      <c r="J177" s="46" t="s">
        <v>159</v>
      </c>
      <c r="K177" s="46"/>
      <c r="L177" s="46"/>
      <c r="M177" s="46"/>
      <c r="N177" s="46" t="s">
        <v>159</v>
      </c>
      <c r="O177" s="46"/>
      <c r="P177" s="46"/>
    </row>
    <row r="178" spans="1:16" ht="31.5" x14ac:dyDescent="0.25">
      <c r="A178" s="5">
        <v>6510</v>
      </c>
      <c r="B178" s="66" t="s">
        <v>146</v>
      </c>
      <c r="C178" s="7" t="s">
        <v>147</v>
      </c>
      <c r="D178" s="8">
        <v>39913</v>
      </c>
      <c r="E178" s="8" t="s">
        <v>140</v>
      </c>
      <c r="F178" s="43">
        <v>26</v>
      </c>
      <c r="G178" s="43">
        <v>15</v>
      </c>
      <c r="H178" s="44">
        <v>3045.6582984924316</v>
      </c>
      <c r="I178" s="44"/>
      <c r="J178" s="44">
        <v>95932.903472900405</v>
      </c>
      <c r="K178" s="45">
        <f>H178/J178</f>
        <v>3.1747796514391788E-2</v>
      </c>
      <c r="L178" s="46">
        <v>29703.731025695801</v>
      </c>
      <c r="M178" s="47">
        <v>2793.0307745933533</v>
      </c>
      <c r="N178" s="47"/>
      <c r="O178" s="47"/>
      <c r="P178" s="47"/>
    </row>
    <row r="179" spans="1:16" x14ac:dyDescent="0.25">
      <c r="A179" s="11">
        <v>6520</v>
      </c>
      <c r="B179" s="65" t="s">
        <v>155</v>
      </c>
      <c r="C179" s="7" t="s">
        <v>147</v>
      </c>
      <c r="D179" s="13">
        <v>39927</v>
      </c>
      <c r="E179" s="12" t="s">
        <v>151</v>
      </c>
      <c r="F179" s="48">
        <v>160</v>
      </c>
      <c r="G179" s="48">
        <v>260</v>
      </c>
      <c r="H179" s="49">
        <v>2802.9826008081436</v>
      </c>
      <c r="I179" s="49"/>
      <c r="J179" s="49">
        <v>106406.96539306641</v>
      </c>
      <c r="K179" s="49">
        <f>H179/J179</f>
        <v>2.6342096971320911E-2</v>
      </c>
      <c r="L179" s="49">
        <v>7019.5437498092642</v>
      </c>
      <c r="M179" s="49">
        <v>1752.5433175563815</v>
      </c>
      <c r="N179" s="49"/>
      <c r="O179" s="49"/>
      <c r="P179" s="49"/>
    </row>
    <row r="180" spans="1:16" x14ac:dyDescent="0.25">
      <c r="A180" s="14">
        <v>6676</v>
      </c>
      <c r="B180" s="68" t="s">
        <v>158</v>
      </c>
      <c r="C180" s="7" t="s">
        <v>147</v>
      </c>
      <c r="D180" s="16">
        <v>39934</v>
      </c>
      <c r="E180" s="16" t="s">
        <v>157</v>
      </c>
      <c r="F180" s="50">
        <v>170</v>
      </c>
      <c r="G180" s="50">
        <v>210</v>
      </c>
      <c r="H180" s="51" t="s">
        <v>159</v>
      </c>
      <c r="I180" s="51">
        <v>383</v>
      </c>
      <c r="J180" s="51">
        <v>64105.298904418945</v>
      </c>
      <c r="K180" s="51"/>
      <c r="L180" s="51">
        <v>12009.938381195067</v>
      </c>
      <c r="M180" s="52" t="s">
        <v>159</v>
      </c>
      <c r="N180" s="52">
        <v>10029</v>
      </c>
      <c r="O180" s="52"/>
      <c r="P180" s="52"/>
    </row>
    <row r="181" spans="1:16" x14ac:dyDescent="0.25">
      <c r="A181" s="11">
        <v>6747</v>
      </c>
      <c r="B181" s="65" t="s">
        <v>161</v>
      </c>
      <c r="C181" s="7" t="s">
        <v>147</v>
      </c>
      <c r="D181" s="13">
        <v>39949</v>
      </c>
      <c r="E181" s="12" t="s">
        <v>151</v>
      </c>
      <c r="F181" s="48">
        <v>2570</v>
      </c>
      <c r="G181" s="48">
        <v>2080</v>
      </c>
      <c r="H181" s="49">
        <v>8586.6334819793701</v>
      </c>
      <c r="I181" s="49"/>
      <c r="J181" s="49">
        <v>684756.82470703125</v>
      </c>
      <c r="K181" s="49">
        <f>H181/J181</f>
        <v>1.2539682953365387E-2</v>
      </c>
      <c r="L181" s="49">
        <v>78076.934280395508</v>
      </c>
      <c r="M181" s="49">
        <v>6461.3266868591309</v>
      </c>
      <c r="N181" s="49"/>
      <c r="O181" s="49"/>
      <c r="P181" s="49"/>
    </row>
    <row r="182" spans="1:16" x14ac:dyDescent="0.25">
      <c r="A182" s="18">
        <v>6921</v>
      </c>
      <c r="B182" s="67" t="s">
        <v>166</v>
      </c>
      <c r="C182" s="7" t="s">
        <v>147</v>
      </c>
      <c r="D182" s="20">
        <v>39976</v>
      </c>
      <c r="E182" s="20" t="s">
        <v>151</v>
      </c>
      <c r="F182" s="53">
        <v>6900</v>
      </c>
      <c r="G182" s="53">
        <v>4500</v>
      </c>
      <c r="H182" s="49">
        <v>5488.9418857097626</v>
      </c>
      <c r="I182" s="49"/>
      <c r="J182" s="49">
        <v>2008677.3826904299</v>
      </c>
      <c r="K182" s="49">
        <f>H182/J182</f>
        <v>2.7326149699350194E-3</v>
      </c>
      <c r="L182" s="49">
        <v>123788.36030960083</v>
      </c>
      <c r="M182" s="54">
        <v>12219.489023208618</v>
      </c>
      <c r="N182" s="54"/>
      <c r="O182" s="54"/>
      <c r="P182" s="54"/>
    </row>
    <row r="183" spans="1:16" ht="31.5" x14ac:dyDescent="0.25">
      <c r="A183" s="5">
        <v>7007</v>
      </c>
      <c r="B183" s="66" t="s">
        <v>172</v>
      </c>
      <c r="C183" s="7" t="s">
        <v>147</v>
      </c>
      <c r="D183" s="8">
        <v>39979</v>
      </c>
      <c r="E183" s="8" t="s">
        <v>140</v>
      </c>
      <c r="F183" s="43">
        <v>160</v>
      </c>
      <c r="G183" s="43">
        <v>56</v>
      </c>
      <c r="H183" s="44" t="s">
        <v>159</v>
      </c>
      <c r="I183" s="44">
        <v>161</v>
      </c>
      <c r="J183" s="44">
        <v>105458.48295593262</v>
      </c>
      <c r="K183" s="45"/>
      <c r="L183" s="46">
        <v>6417.9544000625601</v>
      </c>
      <c r="M183" s="47" t="s">
        <v>159</v>
      </c>
      <c r="N183" s="47">
        <v>315</v>
      </c>
      <c r="O183" s="47"/>
      <c r="P183" s="47"/>
    </row>
    <row r="184" spans="1:16" ht="31.5" x14ac:dyDescent="0.25">
      <c r="A184" s="5">
        <v>7770</v>
      </c>
      <c r="B184" s="66" t="s">
        <v>176</v>
      </c>
      <c r="C184" s="7" t="s">
        <v>147</v>
      </c>
      <c r="D184" s="8">
        <v>40039</v>
      </c>
      <c r="E184" s="8" t="s">
        <v>140</v>
      </c>
      <c r="F184" s="43">
        <v>290</v>
      </c>
      <c r="G184" s="43">
        <v>340</v>
      </c>
      <c r="H184" s="44" t="s">
        <v>159</v>
      </c>
      <c r="I184" s="44">
        <v>94</v>
      </c>
      <c r="J184" s="44">
        <v>19260.012245178223</v>
      </c>
      <c r="K184" s="45"/>
      <c r="L184" s="46">
        <v>8791.8033599853516</v>
      </c>
      <c r="M184" s="47" t="s">
        <v>159</v>
      </c>
      <c r="N184" s="47">
        <v>394</v>
      </c>
      <c r="O184" s="47"/>
      <c r="P184" s="47"/>
    </row>
    <row r="185" spans="1:16" ht="31.5" x14ac:dyDescent="0.25">
      <c r="A185" s="5">
        <v>8305</v>
      </c>
      <c r="B185" s="66" t="s">
        <v>182</v>
      </c>
      <c r="C185" s="7" t="s">
        <v>147</v>
      </c>
      <c r="D185" s="8">
        <v>40073</v>
      </c>
      <c r="E185" s="8" t="s">
        <v>140</v>
      </c>
      <c r="F185" s="43">
        <v>120</v>
      </c>
      <c r="G185" s="43">
        <v>200</v>
      </c>
      <c r="H185" s="44">
        <v>4758.5271012783051</v>
      </c>
      <c r="I185" s="44"/>
      <c r="J185" s="44">
        <v>248811.21134948725</v>
      </c>
      <c r="K185" s="45">
        <f>H185/J185</f>
        <v>1.912505097929186E-2</v>
      </c>
      <c r="L185" s="46">
        <v>29836.530115127563</v>
      </c>
      <c r="M185" s="47">
        <v>6331.2521781921378</v>
      </c>
      <c r="N185" s="47"/>
      <c r="O185" s="47"/>
      <c r="P185" s="47"/>
    </row>
    <row r="186" spans="1:16" x14ac:dyDescent="0.25">
      <c r="A186" s="18">
        <v>8454</v>
      </c>
      <c r="B186" s="67" t="s">
        <v>186</v>
      </c>
      <c r="C186" s="7" t="s">
        <v>147</v>
      </c>
      <c r="D186" s="20">
        <v>40082</v>
      </c>
      <c r="E186" s="20" t="s">
        <v>151</v>
      </c>
      <c r="F186" s="53">
        <v>7100</v>
      </c>
      <c r="G186" s="53">
        <v>27600</v>
      </c>
      <c r="H186" s="49" t="s">
        <v>159</v>
      </c>
      <c r="I186" s="49">
        <v>555</v>
      </c>
      <c r="J186" s="49">
        <v>264044.64839172363</v>
      </c>
      <c r="K186" s="49"/>
      <c r="L186" s="49">
        <v>63206.759101867669</v>
      </c>
      <c r="M186" s="54">
        <v>2961.5969924926758</v>
      </c>
      <c r="N186" s="54">
        <v>1320</v>
      </c>
      <c r="O186" s="54"/>
      <c r="P186" s="54"/>
    </row>
    <row r="187" spans="1:16" x14ac:dyDescent="0.25">
      <c r="A187" s="18">
        <v>8653</v>
      </c>
      <c r="B187" s="67" t="s">
        <v>190</v>
      </c>
      <c r="C187" s="7" t="s">
        <v>147</v>
      </c>
      <c r="D187" s="20">
        <v>40111</v>
      </c>
      <c r="E187" s="20" t="s">
        <v>151</v>
      </c>
      <c r="F187" s="53">
        <v>480</v>
      </c>
      <c r="G187" s="53">
        <v>780</v>
      </c>
      <c r="H187" s="49">
        <v>3066.8561789989471</v>
      </c>
      <c r="I187" s="49"/>
      <c r="J187" s="49">
        <v>1048143.8430175781</v>
      </c>
      <c r="K187" s="49">
        <f>H187/J187</f>
        <v>2.9259878779324317E-3</v>
      </c>
      <c r="L187" s="49">
        <v>34772.285719871521</v>
      </c>
      <c r="M187" s="54">
        <v>3473.1240999698643</v>
      </c>
      <c r="N187" s="54"/>
      <c r="O187" s="54"/>
      <c r="P187" s="54"/>
    </row>
    <row r="188" spans="1:16" x14ac:dyDescent="0.25">
      <c r="A188" s="11">
        <v>8667</v>
      </c>
      <c r="B188" s="65" t="s">
        <v>196</v>
      </c>
      <c r="C188" s="7" t="s">
        <v>147</v>
      </c>
      <c r="D188" s="13">
        <v>40138</v>
      </c>
      <c r="E188" s="12" t="s">
        <v>151</v>
      </c>
      <c r="F188" s="48">
        <v>3800</v>
      </c>
      <c r="G188" s="48">
        <v>4100</v>
      </c>
      <c r="H188" s="49">
        <v>25775.129985809326</v>
      </c>
      <c r="I188" s="49"/>
      <c r="J188" s="49">
        <v>509536.53259277344</v>
      </c>
      <c r="K188" s="49">
        <f>H188/J188</f>
        <v>5.0585440566258792E-2</v>
      </c>
      <c r="L188" s="49">
        <v>120702.19116210938</v>
      </c>
      <c r="M188" s="49">
        <v>21833.786773681641</v>
      </c>
      <c r="N188" s="49"/>
      <c r="O188" s="49"/>
      <c r="P188" s="49"/>
    </row>
    <row r="189" spans="1:16" x14ac:dyDescent="0.25">
      <c r="A189" s="21">
        <v>8698</v>
      </c>
      <c r="B189" s="64" t="s">
        <v>203</v>
      </c>
      <c r="C189" s="7" t="s">
        <v>147</v>
      </c>
      <c r="D189" s="23">
        <v>40201</v>
      </c>
      <c r="E189" s="22" t="s">
        <v>140</v>
      </c>
      <c r="F189" s="55">
        <v>30</v>
      </c>
      <c r="G189" s="55">
        <v>26</v>
      </c>
      <c r="H189" s="46">
        <v>8730.5161085128784</v>
      </c>
      <c r="I189" s="46">
        <v>3233</v>
      </c>
      <c r="J189" s="46">
        <v>161881.22282409665</v>
      </c>
      <c r="K189" s="45">
        <f>H189/J189</f>
        <v>5.3931616997974066E-2</v>
      </c>
      <c r="L189" s="46">
        <v>9691.5659236907959</v>
      </c>
      <c r="M189" s="46">
        <v>4288.17063331604</v>
      </c>
      <c r="N189" s="46">
        <v>5978</v>
      </c>
      <c r="O189" s="46"/>
      <c r="P189" s="46"/>
    </row>
    <row r="190" spans="1:16" x14ac:dyDescent="0.25">
      <c r="A190" s="11">
        <v>8703</v>
      </c>
      <c r="B190" s="65" t="s">
        <v>206</v>
      </c>
      <c r="C190" s="7" t="s">
        <v>147</v>
      </c>
      <c r="D190" s="13">
        <v>40206</v>
      </c>
      <c r="E190" s="12" t="s">
        <v>151</v>
      </c>
      <c r="F190" s="48">
        <v>580</v>
      </c>
      <c r="G190" s="48">
        <v>360</v>
      </c>
      <c r="H190" s="49">
        <v>6535.0732641220093</v>
      </c>
      <c r="I190" s="49"/>
      <c r="J190" s="49">
        <v>498879.00659179687</v>
      </c>
      <c r="K190" s="49">
        <f>H190/J190</f>
        <v>1.3099515469227337E-2</v>
      </c>
      <c r="L190" s="49">
        <v>84297.059371948242</v>
      </c>
      <c r="M190" s="49">
        <v>11264.653427124023</v>
      </c>
      <c r="N190" s="49"/>
      <c r="O190" s="49"/>
      <c r="P190" s="49"/>
    </row>
    <row r="191" spans="1:16" x14ac:dyDescent="0.25">
      <c r="A191" s="21">
        <v>8718</v>
      </c>
      <c r="B191" s="64" t="s">
        <v>211</v>
      </c>
      <c r="C191" s="7" t="s">
        <v>147</v>
      </c>
      <c r="D191" s="23">
        <v>40241</v>
      </c>
      <c r="E191" s="22" t="s">
        <v>140</v>
      </c>
      <c r="F191" s="55">
        <v>116</v>
      </c>
      <c r="G191" s="55">
        <v>135</v>
      </c>
      <c r="H191" s="46">
        <v>10616.53003692627</v>
      </c>
      <c r="I191" s="46"/>
      <c r="J191" s="46">
        <v>235591.25006103513</v>
      </c>
      <c r="K191" s="45">
        <f>H191/J191</f>
        <v>4.5063346088514845E-2</v>
      </c>
      <c r="L191" s="46">
        <v>12108.146221160889</v>
      </c>
      <c r="M191" s="46">
        <v>6631.1731395721436</v>
      </c>
      <c r="N191" s="46"/>
      <c r="O191" s="46"/>
      <c r="P191" s="46"/>
    </row>
    <row r="192" spans="1:16" x14ac:dyDescent="0.25">
      <c r="A192" s="18">
        <v>8749</v>
      </c>
      <c r="B192" s="67" t="s">
        <v>220</v>
      </c>
      <c r="C192" s="7" t="s">
        <v>147</v>
      </c>
      <c r="D192" s="20">
        <v>40254</v>
      </c>
      <c r="E192" s="20" t="s">
        <v>151</v>
      </c>
      <c r="F192" s="53">
        <v>110</v>
      </c>
      <c r="G192" s="53">
        <v>20</v>
      </c>
      <c r="H192" s="49" t="s">
        <v>159</v>
      </c>
      <c r="I192" s="49">
        <v>360</v>
      </c>
      <c r="J192" s="49">
        <v>66250.459121704102</v>
      </c>
      <c r="K192" s="49"/>
      <c r="L192" s="49">
        <v>10620.892573356628</v>
      </c>
      <c r="M192" s="54">
        <v>2613.0853214263916</v>
      </c>
      <c r="N192" s="54">
        <v>3060</v>
      </c>
      <c r="O192" s="54"/>
      <c r="P192" s="54"/>
    </row>
    <row r="193" spans="1:16" x14ac:dyDescent="0.25">
      <c r="A193" s="18">
        <v>8799</v>
      </c>
      <c r="B193" s="67" t="s">
        <v>224</v>
      </c>
      <c r="C193" s="7" t="s">
        <v>147</v>
      </c>
      <c r="D193" s="20">
        <v>40278</v>
      </c>
      <c r="E193" s="20" t="s">
        <v>151</v>
      </c>
      <c r="F193" s="53">
        <v>830</v>
      </c>
      <c r="G193" s="53">
        <v>420</v>
      </c>
      <c r="H193" s="49" t="s">
        <v>159</v>
      </c>
      <c r="I193" s="49">
        <v>435</v>
      </c>
      <c r="J193" s="49">
        <v>99790.957397460938</v>
      </c>
      <c r="K193" s="49"/>
      <c r="L193" s="49">
        <v>17224.144163131714</v>
      </c>
      <c r="M193" s="54">
        <v>3137.6590490341191</v>
      </c>
      <c r="N193" s="54">
        <v>2153</v>
      </c>
      <c r="O193" s="54"/>
      <c r="P193" s="54"/>
    </row>
    <row r="194" spans="1:16" x14ac:dyDescent="0.25">
      <c r="A194" s="11">
        <v>8855</v>
      </c>
      <c r="B194" s="65" t="s">
        <v>231</v>
      </c>
      <c r="C194" s="7" t="s">
        <v>147</v>
      </c>
      <c r="D194" s="13">
        <v>40296</v>
      </c>
      <c r="E194" s="12" t="s">
        <v>151</v>
      </c>
      <c r="F194" s="48">
        <v>630</v>
      </c>
      <c r="G194" s="48">
        <v>480</v>
      </c>
      <c r="H194" s="49">
        <v>2161.3216209411621</v>
      </c>
      <c r="I194" s="49">
        <v>1643</v>
      </c>
      <c r="J194" s="49">
        <v>233063.78906250003</v>
      </c>
      <c r="K194" s="49">
        <f>H194/J194</f>
        <v>9.27351962153832E-3</v>
      </c>
      <c r="L194" s="49">
        <v>24338.627929687496</v>
      </c>
      <c r="M194" s="49" t="s">
        <v>159</v>
      </c>
      <c r="N194" s="49">
        <v>2760</v>
      </c>
      <c r="O194" s="49"/>
      <c r="P194" s="49"/>
    </row>
    <row r="195" spans="1:16" x14ac:dyDescent="0.25">
      <c r="A195" s="18">
        <v>8948</v>
      </c>
      <c r="B195" s="67" t="s">
        <v>237</v>
      </c>
      <c r="C195" s="7" t="s">
        <v>147</v>
      </c>
      <c r="D195" s="20">
        <v>40312</v>
      </c>
      <c r="E195" s="20" t="s">
        <v>151</v>
      </c>
      <c r="F195" s="53">
        <v>640</v>
      </c>
      <c r="G195" s="53">
        <v>580</v>
      </c>
      <c r="H195" s="49">
        <v>12857.981979846954</v>
      </c>
      <c r="I195" s="49"/>
      <c r="J195" s="49">
        <v>613196.00170898437</v>
      </c>
      <c r="K195" s="49">
        <f>H195/J195</f>
        <v>2.0968796182642434E-2</v>
      </c>
      <c r="L195" s="49">
        <v>40386.168671607964</v>
      </c>
      <c r="M195" s="54">
        <v>17743.848571300507</v>
      </c>
      <c r="N195" s="54"/>
      <c r="O195" s="54"/>
      <c r="P195" s="54"/>
    </row>
    <row r="196" spans="1:16" x14ac:dyDescent="0.25">
      <c r="A196" s="18">
        <v>8952</v>
      </c>
      <c r="B196" s="67" t="s">
        <v>241</v>
      </c>
      <c r="C196" s="7" t="s">
        <v>147</v>
      </c>
      <c r="D196" s="20">
        <v>40312</v>
      </c>
      <c r="E196" s="20" t="s">
        <v>151</v>
      </c>
      <c r="F196" s="53">
        <v>2400</v>
      </c>
      <c r="G196" s="53">
        <v>1400</v>
      </c>
      <c r="H196" s="49">
        <v>9513.9047241210937</v>
      </c>
      <c r="I196" s="49"/>
      <c r="J196" s="49">
        <v>449491.90429687506</v>
      </c>
      <c r="K196" s="49">
        <f>H196/J196</f>
        <v>2.1165908958924125E-2</v>
      </c>
      <c r="L196" s="49">
        <v>43775.167236328125</v>
      </c>
      <c r="M196" s="54">
        <v>5635.1489639282236</v>
      </c>
      <c r="N196" s="54"/>
      <c r="O196" s="54"/>
      <c r="P196" s="54"/>
    </row>
    <row r="197" spans="1:16" ht="31.5" x14ac:dyDescent="0.25">
      <c r="A197" s="5">
        <v>8970</v>
      </c>
      <c r="B197" s="66" t="s">
        <v>244</v>
      </c>
      <c r="C197" s="7" t="s">
        <v>147</v>
      </c>
      <c r="D197" s="8">
        <v>40319</v>
      </c>
      <c r="E197" s="8" t="s">
        <v>140</v>
      </c>
      <c r="F197" s="43">
        <v>60</v>
      </c>
      <c r="G197" s="43">
        <v>30</v>
      </c>
      <c r="H197" s="44">
        <v>809.63694906234741</v>
      </c>
      <c r="I197" s="44">
        <v>465</v>
      </c>
      <c r="J197" s="44">
        <v>90063.838394165039</v>
      </c>
      <c r="K197" s="44">
        <f>H197/J197</f>
        <v>8.9895896455019549E-3</v>
      </c>
      <c r="L197" s="46">
        <v>3043.2293486595154</v>
      </c>
      <c r="M197" s="47" t="s">
        <v>159</v>
      </c>
      <c r="N197" s="47">
        <v>1013</v>
      </c>
      <c r="O197" s="47"/>
      <c r="P197" s="47"/>
    </row>
    <row r="198" spans="1:16" x14ac:dyDescent="0.25">
      <c r="A198" s="11">
        <v>9030</v>
      </c>
      <c r="B198" s="65" t="s">
        <v>11</v>
      </c>
      <c r="C198" s="7" t="s">
        <v>147</v>
      </c>
      <c r="D198" s="13">
        <v>40333</v>
      </c>
      <c r="E198" s="12" t="s">
        <v>151</v>
      </c>
      <c r="F198" s="48">
        <v>33000</v>
      </c>
      <c r="G198" s="48">
        <v>7200</v>
      </c>
      <c r="H198" s="49">
        <v>4113.5994436740875</v>
      </c>
      <c r="I198" s="49"/>
      <c r="J198" s="49">
        <v>2200512.8225097652</v>
      </c>
      <c r="K198" s="49">
        <f>H198/J198</f>
        <v>1.8693821738254527E-3</v>
      </c>
      <c r="L198" s="49">
        <v>461813.0771484375</v>
      </c>
      <c r="M198" s="49">
        <v>4693.3260734081268</v>
      </c>
      <c r="N198" s="49"/>
      <c r="O198" s="49"/>
      <c r="P198" s="49"/>
    </row>
    <row r="199" spans="1:16" x14ac:dyDescent="0.25">
      <c r="A199" s="14">
        <v>9314</v>
      </c>
      <c r="B199" s="68" t="s">
        <v>16</v>
      </c>
      <c r="C199" s="7" t="s">
        <v>147</v>
      </c>
      <c r="D199" s="16">
        <v>40347</v>
      </c>
      <c r="E199" s="16" t="s">
        <v>157</v>
      </c>
      <c r="F199" s="50">
        <v>20800</v>
      </c>
      <c r="G199" s="50">
        <v>18800</v>
      </c>
      <c r="H199" s="51">
        <v>48559.835380554185</v>
      </c>
      <c r="I199" s="51">
        <v>26798</v>
      </c>
      <c r="J199" s="51">
        <v>178588.08764648438</v>
      </c>
      <c r="K199" s="51">
        <f>H199/J199</f>
        <v>0.27190971145107123</v>
      </c>
      <c r="L199" s="51">
        <v>387985.21909332275</v>
      </c>
      <c r="M199" s="52">
        <v>15981.616859436033</v>
      </c>
      <c r="N199" s="52">
        <v>19448</v>
      </c>
      <c r="O199" s="52"/>
      <c r="P199" s="52"/>
    </row>
    <row r="200" spans="1:16" ht="31.5" x14ac:dyDescent="0.25">
      <c r="A200" s="5">
        <v>9455</v>
      </c>
      <c r="B200" s="66" t="s">
        <v>20</v>
      </c>
      <c r="C200" s="7" t="s">
        <v>147</v>
      </c>
      <c r="D200" s="8">
        <v>40375</v>
      </c>
      <c r="E200" s="8" t="s">
        <v>140</v>
      </c>
      <c r="F200" s="43">
        <v>170</v>
      </c>
      <c r="G200" s="43">
        <v>160</v>
      </c>
      <c r="H200" s="44" t="s">
        <v>159</v>
      </c>
      <c r="I200" s="44">
        <v>120</v>
      </c>
      <c r="J200" s="44">
        <v>4229.3370308876038</v>
      </c>
      <c r="K200" s="44"/>
      <c r="L200" s="46">
        <v>2674.0483145713806</v>
      </c>
      <c r="M200" s="47" t="s">
        <v>159</v>
      </c>
      <c r="N200" s="47">
        <v>113</v>
      </c>
      <c r="O200" s="47"/>
      <c r="P200" s="47"/>
    </row>
    <row r="201" spans="1:16" x14ac:dyDescent="0.25">
      <c r="A201" s="14">
        <v>9494</v>
      </c>
      <c r="B201" s="15" t="s">
        <v>24</v>
      </c>
      <c r="C201" s="7" t="s">
        <v>147</v>
      </c>
      <c r="D201" s="16">
        <v>40375</v>
      </c>
      <c r="E201" s="16" t="s">
        <v>157</v>
      </c>
      <c r="F201" s="50">
        <v>11000</v>
      </c>
      <c r="G201" s="50">
        <v>5000</v>
      </c>
      <c r="H201" s="51">
        <v>1838.057920217514</v>
      </c>
      <c r="I201" s="51"/>
      <c r="J201" s="51">
        <v>10557.501365661623</v>
      </c>
      <c r="K201" s="51">
        <f>H201/J201</f>
        <v>0.17409970944411293</v>
      </c>
      <c r="L201" s="51">
        <v>58323.977577209473</v>
      </c>
      <c r="M201" s="52">
        <v>1360.7345802783966</v>
      </c>
      <c r="N201" s="52"/>
      <c r="O201" s="52"/>
      <c r="P201" s="52"/>
    </row>
    <row r="202" spans="1:16" x14ac:dyDescent="0.25">
      <c r="A202" s="14">
        <v>9576</v>
      </c>
      <c r="B202" s="15" t="s">
        <v>33</v>
      </c>
      <c r="C202" s="7" t="s">
        <v>147</v>
      </c>
      <c r="D202" s="16">
        <v>40382</v>
      </c>
      <c r="E202" s="16" t="s">
        <v>157</v>
      </c>
      <c r="F202" s="50">
        <v>53000</v>
      </c>
      <c r="G202" s="50">
        <v>11800</v>
      </c>
      <c r="H202" s="51">
        <v>47906.521751403809</v>
      </c>
      <c r="I202" s="51"/>
      <c r="J202" s="51">
        <v>59058.747035980232</v>
      </c>
      <c r="K202" s="51">
        <f>H202/J202</f>
        <v>0.81116725558396663</v>
      </c>
      <c r="L202" s="51">
        <v>276894.64476013184</v>
      </c>
      <c r="M202" s="52">
        <v>172025.28334808353</v>
      </c>
      <c r="N202" s="52"/>
      <c r="O202" s="52"/>
      <c r="P202" s="52"/>
    </row>
    <row r="203" spans="1:16" x14ac:dyDescent="0.25">
      <c r="A203" s="14">
        <v>9613</v>
      </c>
      <c r="B203" s="15" t="s">
        <v>39</v>
      </c>
      <c r="C203" s="7" t="s">
        <v>147</v>
      </c>
      <c r="D203" s="16">
        <v>40385</v>
      </c>
      <c r="E203" s="16" t="s">
        <v>157</v>
      </c>
      <c r="F203" s="50">
        <v>190</v>
      </c>
      <c r="G203" s="50">
        <v>240</v>
      </c>
      <c r="H203" s="51">
        <v>1476.7132873535156</v>
      </c>
      <c r="I203" s="51"/>
      <c r="J203" s="51">
        <v>1016.7025312185287</v>
      </c>
      <c r="K203" s="51">
        <f>H203/J203</f>
        <v>1.4524536351686457</v>
      </c>
      <c r="L203" s="51">
        <v>4958.2684478759766</v>
      </c>
      <c r="M203" s="52">
        <v>1399.4992961883545</v>
      </c>
      <c r="N203" s="52"/>
      <c r="O203" s="52"/>
      <c r="P203" s="52"/>
    </row>
    <row r="204" spans="1:16" ht="31.5" x14ac:dyDescent="0.25">
      <c r="A204" s="5">
        <v>9829</v>
      </c>
      <c r="B204" s="6" t="s">
        <v>46</v>
      </c>
      <c r="C204" s="7" t="s">
        <v>147</v>
      </c>
      <c r="D204" s="8">
        <v>40395</v>
      </c>
      <c r="E204" s="8" t="s">
        <v>140</v>
      </c>
      <c r="F204" s="43">
        <v>350</v>
      </c>
      <c r="G204" s="43">
        <v>350</v>
      </c>
      <c r="H204" s="44">
        <v>763.4315757751466</v>
      </c>
      <c r="I204" s="44"/>
      <c r="J204" s="44">
        <v>3699.8104934692378</v>
      </c>
      <c r="K204" s="44">
        <f>H204/J204</f>
        <v>0.20634342681138032</v>
      </c>
      <c r="L204" s="46">
        <v>3444.6963043212895</v>
      </c>
      <c r="M204" s="47">
        <v>1157.4192924499512</v>
      </c>
      <c r="N204" s="47"/>
      <c r="O204" s="47"/>
      <c r="P204" s="47"/>
    </row>
    <row r="205" spans="1:16" ht="31.5" x14ac:dyDescent="0.25">
      <c r="A205" s="5">
        <v>10041</v>
      </c>
      <c r="B205" s="6" t="s">
        <v>50</v>
      </c>
      <c r="C205" s="7" t="s">
        <v>147</v>
      </c>
      <c r="D205" s="8">
        <v>40435</v>
      </c>
      <c r="E205" s="8" t="s">
        <v>140</v>
      </c>
      <c r="F205" s="43">
        <v>230</v>
      </c>
      <c r="G205" s="43">
        <v>360</v>
      </c>
      <c r="H205" s="24">
        <v>36000</v>
      </c>
      <c r="I205" s="24"/>
      <c r="J205" s="44">
        <v>423654.97998046875</v>
      </c>
      <c r="K205" s="44">
        <f>H205/J205</f>
        <v>8.497480662604194E-2</v>
      </c>
      <c r="L205" s="46">
        <v>21351.866798400879</v>
      </c>
      <c r="M205" s="47">
        <v>18005.146385192871</v>
      </c>
      <c r="N205" s="47"/>
      <c r="O205" s="47"/>
      <c r="P205" s="47"/>
    </row>
    <row r="206" spans="1:16" x14ac:dyDescent="0.25">
      <c r="A206" s="21">
        <v>8722</v>
      </c>
      <c r="B206" s="22" t="s">
        <v>215</v>
      </c>
      <c r="C206" s="10" t="s">
        <v>216</v>
      </c>
      <c r="D206" s="23">
        <v>40241</v>
      </c>
      <c r="E206" s="22" t="s">
        <v>140</v>
      </c>
      <c r="F206" s="55">
        <v>710</v>
      </c>
      <c r="G206" s="55">
        <v>910</v>
      </c>
      <c r="H206" s="46">
        <v>7282.3761234283456</v>
      </c>
      <c r="I206" s="46"/>
      <c r="J206" s="46">
        <v>574914.07672119141</v>
      </c>
      <c r="K206" s="45">
        <f>H206/J206</f>
        <v>1.2666894790540995E-2</v>
      </c>
      <c r="L206" s="46">
        <v>36286.749206542976</v>
      </c>
      <c r="M206" s="46">
        <v>4913.5780220031738</v>
      </c>
      <c r="N206" s="46"/>
      <c r="O206" s="46"/>
      <c r="P206" s="46"/>
    </row>
    <row r="207" spans="1:16" x14ac:dyDescent="0.25">
      <c r="A207" s="18">
        <v>8746</v>
      </c>
      <c r="B207" s="19" t="s">
        <v>217</v>
      </c>
      <c r="C207" s="10" t="s">
        <v>216</v>
      </c>
      <c r="D207" s="20">
        <v>40254</v>
      </c>
      <c r="E207" s="20" t="s">
        <v>151</v>
      </c>
      <c r="F207" s="53">
        <v>190</v>
      </c>
      <c r="G207" s="53">
        <v>10</v>
      </c>
      <c r="H207" s="49" t="s">
        <v>159</v>
      </c>
      <c r="I207" s="49">
        <v>165</v>
      </c>
      <c r="J207" s="49">
        <v>58295.894348144531</v>
      </c>
      <c r="K207" s="49"/>
      <c r="L207" s="49">
        <v>36570.959403991699</v>
      </c>
      <c r="M207" s="54">
        <v>1652.2835826873782</v>
      </c>
      <c r="N207" s="54">
        <v>2003</v>
      </c>
      <c r="O207" s="54"/>
      <c r="P207" s="54"/>
    </row>
    <row r="208" spans="1:16" x14ac:dyDescent="0.25">
      <c r="A208" s="18">
        <v>8803</v>
      </c>
      <c r="B208" s="67" t="s">
        <v>228</v>
      </c>
      <c r="C208" s="10" t="s">
        <v>216</v>
      </c>
      <c r="D208" s="20">
        <v>40278</v>
      </c>
      <c r="E208" s="20" t="s">
        <v>151</v>
      </c>
      <c r="F208" s="53">
        <v>1050</v>
      </c>
      <c r="G208" s="53">
        <v>600</v>
      </c>
      <c r="H208" s="49">
        <v>5070.9845681190491</v>
      </c>
      <c r="I208" s="49"/>
      <c r="J208" s="49">
        <v>407825.80361938477</v>
      </c>
      <c r="K208" s="49">
        <f>H208/J208</f>
        <v>1.2434192547688062E-2</v>
      </c>
      <c r="L208" s="49">
        <v>23130.334336280823</v>
      </c>
      <c r="M208" s="54">
        <v>6318.1726384162903</v>
      </c>
      <c r="N208" s="54"/>
      <c r="O208" s="54"/>
      <c r="P208" s="54"/>
    </row>
    <row r="209" spans="1:16" x14ac:dyDescent="0.25">
      <c r="A209" s="11">
        <v>8857</v>
      </c>
      <c r="B209" s="65" t="s">
        <v>233</v>
      </c>
      <c r="C209" s="10" t="s">
        <v>216</v>
      </c>
      <c r="D209" s="13">
        <v>40296</v>
      </c>
      <c r="E209" s="12" t="s">
        <v>151</v>
      </c>
      <c r="F209" s="48">
        <v>640</v>
      </c>
      <c r="G209" s="48">
        <v>470</v>
      </c>
      <c r="H209" s="49">
        <v>2196.6948366165161</v>
      </c>
      <c r="I209" s="49">
        <v>1703</v>
      </c>
      <c r="J209" s="49">
        <v>443416.78802490234</v>
      </c>
      <c r="K209" s="49">
        <f>H209/J209</f>
        <v>4.9540181967425859E-3</v>
      </c>
      <c r="L209" s="49">
        <v>44000.851364135735</v>
      </c>
      <c r="M209" s="49" t="s">
        <v>159</v>
      </c>
      <c r="N209" s="49">
        <v>1463</v>
      </c>
      <c r="O209" s="49"/>
      <c r="P209" s="49"/>
    </row>
    <row r="210" spans="1:16" x14ac:dyDescent="0.25">
      <c r="A210" s="18">
        <v>8950</v>
      </c>
      <c r="B210" s="67" t="s">
        <v>239</v>
      </c>
      <c r="C210" s="10" t="s">
        <v>216</v>
      </c>
      <c r="D210" s="20">
        <v>40312</v>
      </c>
      <c r="E210" s="20" t="s">
        <v>151</v>
      </c>
      <c r="F210" s="53">
        <v>960</v>
      </c>
      <c r="G210" s="53">
        <v>620</v>
      </c>
      <c r="H210" s="49">
        <v>7528.4171447753906</v>
      </c>
      <c r="I210" s="49"/>
      <c r="J210" s="49">
        <v>793226.4873046875</v>
      </c>
      <c r="K210" s="49">
        <f>H210/J210</f>
        <v>9.4908796734161985E-3</v>
      </c>
      <c r="L210" s="49">
        <v>128743.99768066405</v>
      </c>
      <c r="M210" s="54">
        <v>4044.549797058105</v>
      </c>
      <c r="N210" s="54"/>
      <c r="O210" s="54"/>
      <c r="P210" s="54"/>
    </row>
    <row r="211" spans="1:16" ht="31.5" x14ac:dyDescent="0.25">
      <c r="A211" s="5">
        <v>8972</v>
      </c>
      <c r="B211" s="66" t="s">
        <v>246</v>
      </c>
      <c r="C211" s="10" t="s">
        <v>216</v>
      </c>
      <c r="D211" s="8">
        <v>40319</v>
      </c>
      <c r="E211" s="8" t="s">
        <v>140</v>
      </c>
      <c r="F211" s="43">
        <v>350</v>
      </c>
      <c r="G211" s="43">
        <v>180</v>
      </c>
      <c r="H211" s="44">
        <v>2917.0639793872833</v>
      </c>
      <c r="I211" s="44"/>
      <c r="J211" s="44">
        <v>217638.29434204104</v>
      </c>
      <c r="K211" s="44">
        <f>H211/J211</f>
        <v>1.3403266131110255E-2</v>
      </c>
      <c r="L211" s="46">
        <v>9616.7584762573242</v>
      </c>
      <c r="M211" s="47">
        <v>1520.7361929416659</v>
      </c>
      <c r="N211" s="47"/>
      <c r="O211" s="47"/>
      <c r="P211" s="47"/>
    </row>
    <row r="212" spans="1:16" ht="31.5" x14ac:dyDescent="0.25">
      <c r="A212" s="5">
        <v>9457</v>
      </c>
      <c r="B212" s="66" t="s">
        <v>22</v>
      </c>
      <c r="C212" s="10" t="s">
        <v>216</v>
      </c>
      <c r="D212" s="8">
        <v>40375</v>
      </c>
      <c r="E212" s="8" t="s">
        <v>140</v>
      </c>
      <c r="F212" s="43">
        <v>270</v>
      </c>
      <c r="G212" s="43">
        <v>400</v>
      </c>
      <c r="H212" s="44" t="s">
        <v>159</v>
      </c>
      <c r="I212" s="44" t="s">
        <v>159</v>
      </c>
      <c r="J212" s="44">
        <v>5734.7964277267465</v>
      </c>
      <c r="K212" s="44"/>
      <c r="L212" s="46">
        <v>7221.6377906799326</v>
      </c>
      <c r="M212" s="47" t="s">
        <v>159</v>
      </c>
      <c r="N212" s="47">
        <v>0</v>
      </c>
      <c r="O212" s="47"/>
      <c r="P212" s="47"/>
    </row>
    <row r="213" spans="1:16" x14ac:dyDescent="0.25">
      <c r="A213" s="14">
        <v>9498</v>
      </c>
      <c r="B213" s="15" t="s">
        <v>28</v>
      </c>
      <c r="C213" s="10" t="s">
        <v>216</v>
      </c>
      <c r="D213" s="16">
        <v>40375</v>
      </c>
      <c r="E213" s="16" t="s">
        <v>157</v>
      </c>
      <c r="F213" s="50">
        <v>35000</v>
      </c>
      <c r="G213" s="50">
        <v>10400</v>
      </c>
      <c r="H213" s="51" t="s">
        <v>159</v>
      </c>
      <c r="I213" s="51">
        <v>428</v>
      </c>
      <c r="J213" s="51">
        <v>13542.849769592285</v>
      </c>
      <c r="K213" s="51"/>
      <c r="L213" s="51">
        <v>203194.59594726562</v>
      </c>
      <c r="M213" s="52">
        <v>12001.410449981688</v>
      </c>
      <c r="N213" s="52">
        <v>600</v>
      </c>
      <c r="O213" s="52"/>
      <c r="P213" s="52"/>
    </row>
    <row r="214" spans="1:16" x14ac:dyDescent="0.25">
      <c r="A214" s="63">
        <v>9609</v>
      </c>
      <c r="B214" s="68" t="s">
        <v>35</v>
      </c>
      <c r="C214" s="70" t="s">
        <v>216</v>
      </c>
      <c r="D214" s="75">
        <v>40385</v>
      </c>
      <c r="E214" s="75" t="s">
        <v>157</v>
      </c>
      <c r="F214" s="78">
        <v>290</v>
      </c>
      <c r="G214" s="78">
        <v>1000</v>
      </c>
      <c r="H214" s="80" t="s">
        <v>159</v>
      </c>
      <c r="I214" s="80">
        <v>173</v>
      </c>
      <c r="J214" s="80">
        <v>1907.9095129966736</v>
      </c>
      <c r="K214" s="80"/>
      <c r="L214" s="80">
        <v>11690.543140411377</v>
      </c>
      <c r="M214" s="82">
        <v>1219.1085616350176</v>
      </c>
      <c r="N214" s="82">
        <v>1095</v>
      </c>
      <c r="O214" s="82"/>
      <c r="P214" s="82"/>
    </row>
    <row r="215" spans="1:16" x14ac:dyDescent="0.25">
      <c r="A215" s="62">
        <v>9888</v>
      </c>
      <c r="B215" s="65" t="s">
        <v>47</v>
      </c>
      <c r="C215" s="70" t="s">
        <v>216</v>
      </c>
      <c r="D215" s="74">
        <v>40413</v>
      </c>
      <c r="E215" s="65" t="s">
        <v>151</v>
      </c>
      <c r="F215" s="77">
        <v>8700</v>
      </c>
      <c r="G215" s="77">
        <v>9900</v>
      </c>
      <c r="H215" s="79">
        <v>4029.6873407363896</v>
      </c>
      <c r="I215" s="79"/>
      <c r="J215" s="79">
        <v>1350340.3586425781</v>
      </c>
      <c r="K215" s="79">
        <f>H215/J215</f>
        <v>2.9842012163416413E-3</v>
      </c>
      <c r="L215" s="79">
        <v>207940.16368103024</v>
      </c>
      <c r="M215" s="79">
        <v>2327.24001288414</v>
      </c>
      <c r="N215" s="79"/>
      <c r="O215" s="79"/>
      <c r="P215" s="79"/>
    </row>
    <row r="216" spans="1:16" x14ac:dyDescent="0.25">
      <c r="A216" s="61">
        <v>10122</v>
      </c>
      <c r="B216" s="64" t="s">
        <v>53</v>
      </c>
      <c r="C216" s="70" t="s">
        <v>216</v>
      </c>
      <c r="D216" s="72">
        <v>40465</v>
      </c>
      <c r="E216" s="64" t="s">
        <v>140</v>
      </c>
      <c r="F216" s="76">
        <v>20</v>
      </c>
      <c r="G216" s="76">
        <v>250</v>
      </c>
      <c r="H216" s="58">
        <v>434.58055686950689</v>
      </c>
      <c r="I216" s="58"/>
      <c r="J216" s="58">
        <v>175175.26245117187</v>
      </c>
      <c r="K216" s="81">
        <f>H216/J216</f>
        <v>2.4808329143542248E-3</v>
      </c>
      <c r="L216" s="58">
        <v>10058.013244628906</v>
      </c>
      <c r="M216" s="58">
        <v>1518.0051555633545</v>
      </c>
      <c r="N216" s="58"/>
      <c r="O216" s="58"/>
      <c r="P216" s="58"/>
    </row>
    <row r="217" spans="1:16" x14ac:dyDescent="0.25">
      <c r="A217" s="62">
        <v>10149</v>
      </c>
      <c r="B217" t="s">
        <v>252</v>
      </c>
      <c r="C217" s="70" t="s">
        <v>216</v>
      </c>
      <c r="D217" s="74">
        <v>40476</v>
      </c>
      <c r="E217" s="65" t="s">
        <v>151</v>
      </c>
      <c r="F217" s="77">
        <v>6000</v>
      </c>
      <c r="G217" s="77">
        <v>26500</v>
      </c>
      <c r="H217" s="79" t="s">
        <v>159</v>
      </c>
      <c r="I217" s="79">
        <v>1245</v>
      </c>
      <c r="J217" s="79">
        <v>1759235.6689453125</v>
      </c>
      <c r="K217" s="79"/>
      <c r="L217" s="79">
        <v>632168.16137695324</v>
      </c>
      <c r="M217" s="79">
        <v>6232.1495819091797</v>
      </c>
      <c r="N217" s="79">
        <v>4973</v>
      </c>
      <c r="O217" s="79"/>
      <c r="P217" s="79"/>
    </row>
    <row r="218" spans="1:16" x14ac:dyDescent="0.25">
      <c r="A218" s="62">
        <v>10214</v>
      </c>
      <c r="B218" t="s">
        <v>255</v>
      </c>
      <c r="C218" s="70" t="s">
        <v>216</v>
      </c>
      <c r="D218" s="74">
        <v>40477</v>
      </c>
      <c r="E218" s="65" t="s">
        <v>151</v>
      </c>
      <c r="F218" s="77">
        <v>36000</v>
      </c>
      <c r="G218" s="77">
        <v>24000</v>
      </c>
      <c r="H218" s="79">
        <v>2633.8178071975708</v>
      </c>
      <c r="I218" s="79"/>
      <c r="J218" s="79">
        <v>1365048.2409667971</v>
      </c>
      <c r="K218" s="79">
        <f>H218/J218</f>
        <v>1.9294686650283993E-3</v>
      </c>
      <c r="L218" s="79">
        <v>635638.50997924805</v>
      </c>
      <c r="M218" s="79">
        <v>4191.3382122516632</v>
      </c>
      <c r="N218" s="79"/>
      <c r="O218" s="79"/>
      <c r="P218" s="79"/>
    </row>
    <row r="219" spans="1:16" x14ac:dyDescent="0.25">
      <c r="A219" s="61">
        <v>10326</v>
      </c>
      <c r="B219" t="s">
        <v>259</v>
      </c>
      <c r="C219" s="70" t="s">
        <v>216</v>
      </c>
      <c r="D219" s="72">
        <v>40493</v>
      </c>
      <c r="E219" s="64" t="s">
        <v>140</v>
      </c>
      <c r="F219" s="76">
        <v>360</v>
      </c>
      <c r="G219" s="76">
        <v>340</v>
      </c>
      <c r="H219" s="58" t="s">
        <v>159</v>
      </c>
      <c r="I219" s="58">
        <v>180</v>
      </c>
      <c r="J219" s="58">
        <v>271677.48170471191</v>
      </c>
      <c r="K219" s="81"/>
      <c r="L219" s="58">
        <v>13689.854822158813</v>
      </c>
      <c r="M219" s="58" t="s">
        <v>159</v>
      </c>
      <c r="N219" s="58">
        <v>278</v>
      </c>
      <c r="O219" s="58"/>
      <c r="P219" s="58"/>
    </row>
    <row r="220" spans="1:16" x14ac:dyDescent="0.25">
      <c r="A220" s="62">
        <v>10336</v>
      </c>
      <c r="B220" t="s">
        <v>263</v>
      </c>
      <c r="C220" s="70" t="s">
        <v>216</v>
      </c>
      <c r="D220" s="74">
        <v>40505</v>
      </c>
      <c r="E220" s="65" t="s">
        <v>151</v>
      </c>
      <c r="F220" s="77">
        <v>20300</v>
      </c>
      <c r="G220" s="77">
        <v>23300</v>
      </c>
      <c r="H220" s="79">
        <v>6551.6199309825897</v>
      </c>
      <c r="I220" s="79"/>
      <c r="J220" s="79">
        <v>9553415.853515625</v>
      </c>
      <c r="K220" s="79">
        <f>H220/J220</f>
        <v>6.8578820721717202E-4</v>
      </c>
      <c r="L220" s="79">
        <v>675808.10856628418</v>
      </c>
      <c r="M220" s="79">
        <v>40017.503385543823</v>
      </c>
      <c r="N220" s="79"/>
      <c r="O220" s="79"/>
      <c r="P220" s="79"/>
    </row>
    <row r="221" spans="1:16" x14ac:dyDescent="0.25">
      <c r="A221" s="62">
        <v>10340</v>
      </c>
      <c r="B221" t="s">
        <v>265</v>
      </c>
      <c r="C221" s="70" t="s">
        <v>216</v>
      </c>
      <c r="D221" s="74">
        <v>40513</v>
      </c>
      <c r="E221" s="65" t="s">
        <v>151</v>
      </c>
      <c r="F221" s="77">
        <v>7200</v>
      </c>
      <c r="G221" s="77">
        <v>7300</v>
      </c>
      <c r="H221" s="79">
        <v>3650.2529911994934</v>
      </c>
      <c r="I221" s="79"/>
      <c r="J221" s="79">
        <v>3512947.1125488286</v>
      </c>
      <c r="K221" s="79">
        <f>H221/J221</f>
        <v>1.0390856663227822E-3</v>
      </c>
      <c r="L221" s="79">
        <v>189172.83789825439</v>
      </c>
      <c r="M221" s="79">
        <v>15906.782389640808</v>
      </c>
      <c r="N221" s="79"/>
      <c r="O221" s="79"/>
      <c r="P221" s="79"/>
    </row>
    <row r="222" spans="1:16" x14ac:dyDescent="0.25">
      <c r="A222" s="62">
        <v>10360</v>
      </c>
      <c r="B222" t="s">
        <v>268</v>
      </c>
      <c r="C222" s="70" t="s">
        <v>216</v>
      </c>
      <c r="D222" s="74">
        <v>40525</v>
      </c>
      <c r="E222" s="65" t="s">
        <v>151</v>
      </c>
      <c r="F222" s="77">
        <v>2900</v>
      </c>
      <c r="G222" s="77">
        <v>3600</v>
      </c>
      <c r="H222" s="79">
        <v>4763.1207489967346</v>
      </c>
      <c r="I222" s="79"/>
      <c r="J222" s="79">
        <v>2252455.2319335938</v>
      </c>
      <c r="K222" s="79">
        <f>H222/J222</f>
        <v>2.1146350353466914E-3</v>
      </c>
      <c r="L222" s="79">
        <v>211967.52113342285</v>
      </c>
      <c r="M222" s="79">
        <v>14929.968967437744</v>
      </c>
      <c r="N222" s="79"/>
      <c r="O222" s="79"/>
      <c r="P222" s="79"/>
    </row>
    <row r="223" spans="1:16" x14ac:dyDescent="0.25">
      <c r="A223" s="61">
        <v>10366</v>
      </c>
      <c r="B223" t="s">
        <v>270</v>
      </c>
      <c r="C223" s="70" t="s">
        <v>216</v>
      </c>
      <c r="D223" s="72">
        <v>40532</v>
      </c>
      <c r="E223" s="64" t="s">
        <v>140</v>
      </c>
      <c r="F223" s="76">
        <v>160</v>
      </c>
      <c r="G223" s="76">
        <v>330</v>
      </c>
      <c r="H223" s="58">
        <v>901.93626523017883</v>
      </c>
      <c r="I223" s="58"/>
      <c r="J223" s="58">
        <v>2298855.7983398438</v>
      </c>
      <c r="K223" s="81">
        <f>H223/J223</f>
        <v>3.9234138386649864E-4</v>
      </c>
      <c r="L223" s="58">
        <v>82740.510406494141</v>
      </c>
      <c r="M223" s="58">
        <v>3231.4299345016479</v>
      </c>
      <c r="N223" s="58"/>
      <c r="O223" s="58"/>
      <c r="P223" s="58"/>
    </row>
    <row r="224" spans="1:16" x14ac:dyDescent="0.25">
      <c r="A224" s="61">
        <v>10455</v>
      </c>
      <c r="B224" t="s">
        <v>275</v>
      </c>
      <c r="C224" s="70" t="s">
        <v>216</v>
      </c>
      <c r="D224" s="72">
        <v>40549</v>
      </c>
      <c r="E224" s="64" t="s">
        <v>140</v>
      </c>
      <c r="F224" s="76">
        <v>170</v>
      </c>
      <c r="G224" s="76">
        <v>300</v>
      </c>
      <c r="H224" s="58">
        <v>457.37446117401117</v>
      </c>
      <c r="I224" s="58"/>
      <c r="J224" s="58">
        <v>1066778.51953125</v>
      </c>
      <c r="K224" s="81">
        <f>H224/J224</f>
        <v>4.2874359841345956E-4</v>
      </c>
      <c r="L224" s="58">
        <v>26760.217529296875</v>
      </c>
      <c r="M224" s="58">
        <v>637.19505214691162</v>
      </c>
      <c r="N224" s="58"/>
      <c r="O224" s="58"/>
      <c r="P224" s="58"/>
    </row>
    <row r="225" spans="1:16" x14ac:dyDescent="0.25">
      <c r="A225" s="61">
        <v>10478</v>
      </c>
      <c r="B225" t="s">
        <v>284</v>
      </c>
      <c r="C225" s="70" t="s">
        <v>216</v>
      </c>
      <c r="D225" s="72">
        <v>40603</v>
      </c>
      <c r="E225" s="64" t="s">
        <v>140</v>
      </c>
      <c r="F225" s="76">
        <v>72</v>
      </c>
      <c r="G225" s="76">
        <v>215</v>
      </c>
      <c r="H225" s="58">
        <v>1558.6955054998398</v>
      </c>
      <c r="I225" s="58"/>
      <c r="J225" s="58">
        <v>316927.64721679693</v>
      </c>
      <c r="K225" s="81">
        <f>H225/J225</f>
        <v>4.9181430499611843E-3</v>
      </c>
      <c r="L225" s="58">
        <v>7939.2559232711801</v>
      </c>
      <c r="M225" s="58">
        <v>2176.0253348350525</v>
      </c>
      <c r="N225" s="58"/>
      <c r="O225" s="58"/>
      <c r="P225" s="58"/>
    </row>
    <row r="226" spans="1:16" x14ac:dyDescent="0.25">
      <c r="A226" s="62">
        <v>10482</v>
      </c>
      <c r="B226" t="s">
        <v>289</v>
      </c>
      <c r="C226" s="70" t="s">
        <v>216</v>
      </c>
      <c r="D226" s="74">
        <v>40612</v>
      </c>
      <c r="E226" s="65" t="s">
        <v>151</v>
      </c>
      <c r="F226" s="77">
        <v>1150</v>
      </c>
      <c r="G226" s="77">
        <v>1490</v>
      </c>
      <c r="H226" s="79">
        <v>3732.4043083190923</v>
      </c>
      <c r="I226" s="79"/>
      <c r="J226" s="79">
        <v>1334037.8100585938</v>
      </c>
      <c r="K226" s="79">
        <f>H226/J226</f>
        <v>2.797824979304865E-3</v>
      </c>
      <c r="L226" s="79">
        <v>71670.807495117188</v>
      </c>
      <c r="M226" s="79">
        <v>16635.23323059082</v>
      </c>
      <c r="N226" s="79"/>
      <c r="O226" s="79"/>
      <c r="P226" s="79"/>
    </row>
    <row r="227" spans="1:16" x14ac:dyDescent="0.25">
      <c r="A227" s="61">
        <v>10490</v>
      </c>
      <c r="B227" t="s">
        <v>294</v>
      </c>
      <c r="C227" s="70" t="s">
        <v>216</v>
      </c>
      <c r="D227" s="72">
        <v>40619</v>
      </c>
      <c r="E227" s="64" t="s">
        <v>140</v>
      </c>
      <c r="F227" s="76">
        <v>440</v>
      </c>
      <c r="G227" s="76">
        <v>610</v>
      </c>
      <c r="H227" s="58">
        <v>3421.8123364448543</v>
      </c>
      <c r="I227" s="58"/>
      <c r="J227" s="58">
        <v>374665.86639404291</v>
      </c>
      <c r="K227" s="81">
        <f>H227/J227</f>
        <v>9.1329705835707809E-3</v>
      </c>
      <c r="L227" s="58">
        <v>17982.665677070618</v>
      </c>
      <c r="M227" s="58">
        <v>3021.3252282142644</v>
      </c>
      <c r="N227" s="58"/>
      <c r="O227" s="58"/>
      <c r="P227" s="58"/>
    </row>
    <row r="228" spans="1:16" x14ac:dyDescent="0.25">
      <c r="A228" s="62">
        <v>10525</v>
      </c>
      <c r="B228" t="s">
        <v>299</v>
      </c>
      <c r="C228" s="70" t="s">
        <v>216</v>
      </c>
      <c r="D228" s="74">
        <v>40623</v>
      </c>
      <c r="E228" s="65" t="s">
        <v>151</v>
      </c>
      <c r="F228" s="77">
        <v>500</v>
      </c>
      <c r="G228" s="77">
        <v>190</v>
      </c>
      <c r="H228" s="79" t="s">
        <v>159</v>
      </c>
      <c r="I228" s="79">
        <v>113</v>
      </c>
      <c r="J228" s="79">
        <v>187097.91174316403</v>
      </c>
      <c r="K228" s="79"/>
      <c r="L228" s="79">
        <v>14886.646202087402</v>
      </c>
      <c r="M228" s="79" t="s">
        <v>159</v>
      </c>
      <c r="N228" s="79">
        <v>788</v>
      </c>
      <c r="O228" s="79"/>
      <c r="P228" s="79"/>
    </row>
    <row r="229" spans="1:16" x14ac:dyDescent="0.25">
      <c r="A229" s="61">
        <v>10600</v>
      </c>
      <c r="B229" s="64" t="s">
        <v>350</v>
      </c>
      <c r="C229" s="64" t="s">
        <v>216</v>
      </c>
      <c r="D229" s="72">
        <v>40632</v>
      </c>
      <c r="E229" s="64" t="s">
        <v>140</v>
      </c>
      <c r="F229" s="76">
        <v>146</v>
      </c>
      <c r="G229" s="76">
        <v>153</v>
      </c>
      <c r="H229" s="58">
        <v>1119.2732541561127</v>
      </c>
      <c r="I229" s="58">
        <v>3615</v>
      </c>
      <c r="J229" s="58">
        <v>236929.18304443359</v>
      </c>
      <c r="K229" s="58"/>
      <c r="L229" s="58">
        <v>8275.2083702087402</v>
      </c>
      <c r="M229" s="58" t="s">
        <v>159</v>
      </c>
      <c r="N229" s="58">
        <v>1095</v>
      </c>
      <c r="O229" s="58"/>
      <c r="P229" s="58"/>
    </row>
    <row r="230" spans="1:16" x14ac:dyDescent="0.25">
      <c r="A230" s="61">
        <v>10619</v>
      </c>
      <c r="B230" t="s">
        <v>303</v>
      </c>
      <c r="C230" s="70" t="s">
        <v>216</v>
      </c>
      <c r="D230" s="72">
        <v>40651</v>
      </c>
      <c r="E230" s="64" t="s">
        <v>55</v>
      </c>
      <c r="F230" s="76">
        <v>0</v>
      </c>
      <c r="G230" s="76">
        <v>0</v>
      </c>
      <c r="H230" s="58"/>
      <c r="I230" s="58" t="s">
        <v>159</v>
      </c>
      <c r="J230" s="58">
        <v>388.17494487762451</v>
      </c>
      <c r="K230" s="58"/>
      <c r="L230" s="58"/>
      <c r="M230" s="58"/>
      <c r="N230" s="58" t="s">
        <v>159</v>
      </c>
      <c r="O230" s="58"/>
      <c r="P230" s="58"/>
    </row>
    <row r="231" spans="1:16" x14ac:dyDescent="0.25">
      <c r="A231" s="63">
        <v>9572</v>
      </c>
      <c r="B231" s="68" t="s">
        <v>29</v>
      </c>
      <c r="C231" s="70" t="s">
        <v>216</v>
      </c>
      <c r="D231" s="75">
        <v>40382</v>
      </c>
      <c r="E231" s="75" t="s">
        <v>157</v>
      </c>
      <c r="F231" s="78">
        <v>69000</v>
      </c>
      <c r="G231" s="78">
        <v>13500</v>
      </c>
      <c r="H231" s="80">
        <v>16878.351585388184</v>
      </c>
      <c r="I231" s="80">
        <v>3878</v>
      </c>
      <c r="J231" s="80">
        <v>29458.985149383552</v>
      </c>
      <c r="K231" s="80">
        <f>H231/J231</f>
        <v>0.57294409497814536</v>
      </c>
      <c r="L231" s="80">
        <v>168525.11970520022</v>
      </c>
      <c r="M231" s="82">
        <v>1323.9303907155991</v>
      </c>
      <c r="N231" s="82">
        <v>7418</v>
      </c>
      <c r="O231" s="82"/>
      <c r="P231" s="82"/>
    </row>
    <row r="232" spans="1:16" x14ac:dyDescent="0.25">
      <c r="A232" s="36"/>
      <c r="B232" s="36"/>
      <c r="C232" s="36"/>
      <c r="D232" s="36"/>
      <c r="E232" s="36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</row>
    <row r="233" spans="1:16" x14ac:dyDescent="0.25">
      <c r="A233" s="36"/>
      <c r="B233" s="36"/>
      <c r="C233" s="36"/>
      <c r="D233" s="36"/>
      <c r="E233" s="36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</row>
    <row r="234" spans="1:16" x14ac:dyDescent="0.25">
      <c r="D234" s="4" t="s">
        <v>343</v>
      </c>
    </row>
  </sheetData>
  <sortState ref="A2:Q234">
    <sortCondition ref="B2:B234"/>
  </sortState>
  <phoneticPr fontId="7" type="noConversion"/>
  <pageMargins left="0.7" right="0.7" top="0.75" bottom="0.75" header="0.3" footer="0.3"/>
  <pageSetup orientation="portrait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workbookViewId="0">
      <selection activeCell="D9" sqref="D9"/>
    </sheetView>
  </sheetViews>
  <sheetFormatPr defaultColWidth="21" defaultRowHeight="15" x14ac:dyDescent="0.25"/>
  <cols>
    <col min="1" max="1" width="6" style="31" bestFit="1" customWidth="1"/>
    <col min="2" max="2" width="10.140625" style="31" bestFit="1" customWidth="1"/>
    <col min="3" max="3" width="12.140625" style="31" bestFit="1" customWidth="1"/>
    <col min="4" max="4" width="21.140625" style="32" bestFit="1" customWidth="1"/>
    <col min="5" max="5" width="16.85546875" style="33" bestFit="1" customWidth="1"/>
    <col min="6" max="6" width="16.140625" style="34" bestFit="1" customWidth="1"/>
    <col min="7" max="7" width="18.85546875" style="33" bestFit="1" customWidth="1"/>
    <col min="8" max="8" width="19.42578125" style="33" bestFit="1" customWidth="1"/>
    <col min="9" max="16384" width="21" style="31"/>
  </cols>
  <sheetData>
    <row r="1" spans="1:9" s="4" customFormat="1" ht="31.5" x14ac:dyDescent="0.25">
      <c r="A1" s="1" t="s">
        <v>125</v>
      </c>
      <c r="B1" s="1" t="s">
        <v>128</v>
      </c>
      <c r="C1" s="26" t="s">
        <v>126</v>
      </c>
      <c r="D1" s="27" t="s">
        <v>56</v>
      </c>
      <c r="E1" s="27" t="s">
        <v>57</v>
      </c>
      <c r="F1" s="3" t="s">
        <v>134</v>
      </c>
      <c r="G1" s="2" t="s">
        <v>58</v>
      </c>
      <c r="H1" s="27" t="s">
        <v>59</v>
      </c>
      <c r="I1" s="4" t="s">
        <v>137</v>
      </c>
    </row>
    <row r="2" spans="1:9" x14ac:dyDescent="0.25">
      <c r="A2" s="21">
        <v>6749</v>
      </c>
      <c r="B2" s="23">
        <v>39951</v>
      </c>
      <c r="C2" s="22" t="s">
        <v>60</v>
      </c>
      <c r="D2" s="28">
        <v>15503273.4375</v>
      </c>
      <c r="E2" s="29">
        <v>257175140.62500006</v>
      </c>
      <c r="F2" s="30">
        <f t="shared" ref="F2:F65" si="0">D2/E2</f>
        <v>6.0282939477832732E-2</v>
      </c>
      <c r="G2" s="29">
        <v>55458486.328125</v>
      </c>
      <c r="H2" s="29">
        <v>10895630.859375</v>
      </c>
    </row>
    <row r="3" spans="1:9" x14ac:dyDescent="0.25">
      <c r="A3" s="21">
        <v>6750</v>
      </c>
      <c r="B3" s="23">
        <v>39951</v>
      </c>
      <c r="C3" s="22" t="s">
        <v>61</v>
      </c>
      <c r="D3" s="28">
        <v>29165165.478515625</v>
      </c>
      <c r="E3" s="29">
        <v>756755531.25</v>
      </c>
      <c r="F3" s="30">
        <f t="shared" si="0"/>
        <v>3.8539745365773467E-2</v>
      </c>
      <c r="G3" s="29">
        <v>14238706.0546875</v>
      </c>
      <c r="H3" s="29">
        <v>30844195.3125</v>
      </c>
    </row>
    <row r="4" spans="1:9" x14ac:dyDescent="0.25">
      <c r="A4" s="21">
        <v>6815</v>
      </c>
      <c r="B4" s="23">
        <v>39972</v>
      </c>
      <c r="C4" s="22" t="s">
        <v>62</v>
      </c>
      <c r="D4" s="28">
        <v>10548535.245117187</v>
      </c>
      <c r="E4" s="29">
        <v>455624437.5</v>
      </c>
      <c r="F4" s="30">
        <f t="shared" si="0"/>
        <v>2.3151820615673599E-2</v>
      </c>
      <c r="G4" s="29">
        <v>112881562.5</v>
      </c>
      <c r="H4" s="29">
        <v>26005708.0078125</v>
      </c>
    </row>
    <row r="5" spans="1:9" x14ac:dyDescent="0.25">
      <c r="A5" s="21">
        <v>6816</v>
      </c>
      <c r="B5" s="23">
        <v>39972</v>
      </c>
      <c r="C5" s="22" t="s">
        <v>63</v>
      </c>
      <c r="D5" s="28">
        <v>22075822.79296875</v>
      </c>
      <c r="E5" s="29">
        <v>1013715000</v>
      </c>
      <c r="F5" s="30">
        <f t="shared" si="0"/>
        <v>2.177714919180317E-2</v>
      </c>
      <c r="G5" s="29">
        <v>31792403.3203125</v>
      </c>
      <c r="H5" s="29">
        <v>59735871.09375</v>
      </c>
    </row>
    <row r="6" spans="1:9" x14ac:dyDescent="0.25">
      <c r="A6" s="21">
        <v>7308</v>
      </c>
      <c r="B6" s="23">
        <v>40007</v>
      </c>
      <c r="C6" s="22" t="s">
        <v>64</v>
      </c>
      <c r="D6" s="28">
        <v>23149277.34375</v>
      </c>
      <c r="E6" s="29">
        <v>502287281.25</v>
      </c>
      <c r="F6" s="30">
        <f t="shared" si="0"/>
        <v>4.6087723515794279E-2</v>
      </c>
      <c r="G6" s="29">
        <v>64764427.734374985</v>
      </c>
      <c r="H6" s="29">
        <v>33369644.53125</v>
      </c>
    </row>
    <row r="7" spans="1:9" x14ac:dyDescent="0.25">
      <c r="A7" s="21">
        <v>7309</v>
      </c>
      <c r="B7" s="23">
        <v>40007</v>
      </c>
      <c r="C7" s="22" t="s">
        <v>65</v>
      </c>
      <c r="D7" s="28">
        <v>46956778.497070305</v>
      </c>
      <c r="E7" s="29">
        <v>1375416093.75</v>
      </c>
      <c r="F7" s="30">
        <f t="shared" si="0"/>
        <v>3.414005311588663E-2</v>
      </c>
      <c r="G7" s="29">
        <v>36093486.328125</v>
      </c>
      <c r="H7" s="29">
        <v>57477128.90625</v>
      </c>
    </row>
    <row r="8" spans="1:9" x14ac:dyDescent="0.25">
      <c r="A8" s="21">
        <v>7630</v>
      </c>
      <c r="B8" s="23">
        <v>40035</v>
      </c>
      <c r="C8" s="22" t="s">
        <v>66</v>
      </c>
      <c r="D8" s="28">
        <v>20548089.84375</v>
      </c>
      <c r="E8" s="29">
        <v>463976718.75</v>
      </c>
      <c r="F8" s="30">
        <f t="shared" si="0"/>
        <v>4.4286898487296139E-2</v>
      </c>
      <c r="G8" s="29">
        <v>33438061.5234375</v>
      </c>
      <c r="H8" s="29">
        <v>22427627.9296875</v>
      </c>
    </row>
    <row r="9" spans="1:9" x14ac:dyDescent="0.25">
      <c r="A9" s="21">
        <v>7631</v>
      </c>
      <c r="B9" s="23">
        <v>40035</v>
      </c>
      <c r="C9" s="22" t="s">
        <v>67</v>
      </c>
      <c r="D9" s="28">
        <v>15105131.033203125</v>
      </c>
      <c r="E9" s="29">
        <v>734082796.875</v>
      </c>
      <c r="F9" s="30">
        <f t="shared" si="0"/>
        <v>2.0576876474296721E-2</v>
      </c>
      <c r="G9" s="29">
        <v>34460654.296875</v>
      </c>
      <c r="H9" s="29">
        <v>36897568.359375</v>
      </c>
    </row>
    <row r="10" spans="1:9" x14ac:dyDescent="0.25">
      <c r="A10" s="21">
        <v>8262</v>
      </c>
      <c r="B10" s="23">
        <v>40070</v>
      </c>
      <c r="C10" s="22" t="s">
        <v>68</v>
      </c>
      <c r="D10" s="28">
        <v>13220894.53125</v>
      </c>
      <c r="E10" s="29">
        <v>528871593.74999988</v>
      </c>
      <c r="F10" s="30">
        <f t="shared" si="0"/>
        <v>2.4998307126889444E-2</v>
      </c>
      <c r="G10" s="29">
        <v>52318705.078125</v>
      </c>
      <c r="H10" s="29">
        <v>31509237.3046875</v>
      </c>
    </row>
    <row r="11" spans="1:9" x14ac:dyDescent="0.25">
      <c r="A11" s="21">
        <v>8263</v>
      </c>
      <c r="B11" s="23">
        <v>40070</v>
      </c>
      <c r="C11" s="22" t="s">
        <v>69</v>
      </c>
      <c r="D11" s="28">
        <v>24613734.558105469</v>
      </c>
      <c r="E11" s="29">
        <v>1079268187.4999998</v>
      </c>
      <c r="F11" s="30">
        <f t="shared" si="0"/>
        <v>2.2805948366846934E-2</v>
      </c>
      <c r="G11" s="29">
        <v>33165500.976562507</v>
      </c>
      <c r="H11" s="29">
        <v>52314005.859375</v>
      </c>
    </row>
    <row r="12" spans="1:9" x14ac:dyDescent="0.25">
      <c r="A12" s="21">
        <v>8522</v>
      </c>
      <c r="B12" s="23">
        <v>40098</v>
      </c>
      <c r="C12" s="22" t="s">
        <v>70</v>
      </c>
      <c r="D12" s="28">
        <v>16361238.28125</v>
      </c>
      <c r="E12" s="29">
        <v>288032578.125</v>
      </c>
      <c r="F12" s="30">
        <f t="shared" si="0"/>
        <v>5.6803429625066827E-2</v>
      </c>
      <c r="G12" s="29">
        <v>42471468.75</v>
      </c>
      <c r="H12" s="29">
        <v>17764409.1796875</v>
      </c>
    </row>
    <row r="13" spans="1:9" x14ac:dyDescent="0.25">
      <c r="A13" s="21">
        <v>8523</v>
      </c>
      <c r="B13" s="23">
        <v>40098</v>
      </c>
      <c r="C13" s="22" t="s">
        <v>71</v>
      </c>
      <c r="D13" s="28">
        <v>24073080.073242184</v>
      </c>
      <c r="E13" s="29">
        <v>1110642187.5</v>
      </c>
      <c r="F13" s="30">
        <f t="shared" si="0"/>
        <v>2.1674919559313232E-2</v>
      </c>
      <c r="G13" s="29">
        <v>28606423.828125</v>
      </c>
      <c r="H13" s="29">
        <v>45335586.9140625</v>
      </c>
    </row>
    <row r="14" spans="1:9" x14ac:dyDescent="0.25">
      <c r="A14" s="21">
        <v>8662</v>
      </c>
      <c r="B14" s="23">
        <v>40126</v>
      </c>
      <c r="C14" s="22" t="s">
        <v>72</v>
      </c>
      <c r="D14" s="28">
        <v>17068495.60546875</v>
      </c>
      <c r="E14" s="29">
        <v>324398625</v>
      </c>
      <c r="F14" s="30">
        <f t="shared" si="0"/>
        <v>5.2615807497546421E-2</v>
      </c>
      <c r="G14" s="29">
        <v>40982610.3515625</v>
      </c>
      <c r="H14" s="29">
        <v>20976659.1796875</v>
      </c>
    </row>
    <row r="15" spans="1:9" x14ac:dyDescent="0.25">
      <c r="A15" s="21">
        <v>8663</v>
      </c>
      <c r="B15" s="23">
        <v>40126</v>
      </c>
      <c r="C15" s="22" t="s">
        <v>73</v>
      </c>
      <c r="D15" s="28">
        <v>23527408.79150391</v>
      </c>
      <c r="E15" s="29">
        <v>1183418250</v>
      </c>
      <c r="F15" s="30">
        <f t="shared" si="0"/>
        <v>1.9880890624683123E-2</v>
      </c>
      <c r="G15" s="29">
        <v>41564917.96875</v>
      </c>
      <c r="H15" s="29">
        <v>45304429.6875</v>
      </c>
    </row>
    <row r="16" spans="1:9" x14ac:dyDescent="0.25">
      <c r="A16" s="21">
        <v>8683</v>
      </c>
      <c r="B16" s="23">
        <v>40161</v>
      </c>
      <c r="C16" s="22" t="s">
        <v>74</v>
      </c>
      <c r="D16" s="28">
        <v>15323613.28125</v>
      </c>
      <c r="E16" s="29">
        <v>248772609.375</v>
      </c>
      <c r="F16" s="30">
        <f t="shared" si="0"/>
        <v>6.1596866792321077E-2</v>
      </c>
      <c r="G16" s="29">
        <v>90424541.015625</v>
      </c>
      <c r="H16" s="29">
        <v>24295683.10546875</v>
      </c>
    </row>
    <row r="17" spans="1:8" x14ac:dyDescent="0.25">
      <c r="A17" s="21">
        <v>8684</v>
      </c>
      <c r="B17" s="23">
        <v>40161</v>
      </c>
      <c r="C17" s="22" t="s">
        <v>75</v>
      </c>
      <c r="D17" s="28">
        <v>27901170.725097653</v>
      </c>
      <c r="E17" s="29">
        <v>552990515.62500012</v>
      </c>
      <c r="F17" s="30">
        <f t="shared" si="0"/>
        <v>5.0455061952668814E-2</v>
      </c>
      <c r="G17" s="29">
        <v>113781187.5</v>
      </c>
      <c r="H17" s="29">
        <v>49711289.0625</v>
      </c>
    </row>
    <row r="18" spans="1:8" x14ac:dyDescent="0.25">
      <c r="A18" s="21">
        <v>8691</v>
      </c>
      <c r="B18" s="23">
        <v>40189</v>
      </c>
      <c r="C18" s="22" t="s">
        <v>76</v>
      </c>
      <c r="D18" s="28">
        <v>16142874.0234375</v>
      </c>
      <c r="E18" s="29">
        <v>258827507.8125</v>
      </c>
      <c r="F18" s="30">
        <f t="shared" si="0"/>
        <v>6.2369236407174046E-2</v>
      </c>
      <c r="G18" s="29">
        <v>107899851.5625</v>
      </c>
      <c r="H18" s="29">
        <v>22106513.671875</v>
      </c>
    </row>
    <row r="19" spans="1:8" x14ac:dyDescent="0.25">
      <c r="A19" s="21">
        <v>8692</v>
      </c>
      <c r="B19" s="23">
        <v>40189</v>
      </c>
      <c r="C19" s="22" t="s">
        <v>77</v>
      </c>
      <c r="D19" s="28">
        <v>33293098.354248051</v>
      </c>
      <c r="E19" s="29">
        <v>914595750</v>
      </c>
      <c r="F19" s="30">
        <f t="shared" si="0"/>
        <v>3.6401982355863838E-2</v>
      </c>
      <c r="G19" s="29">
        <v>54149214.84375</v>
      </c>
      <c r="H19" s="29">
        <v>46912236.328125</v>
      </c>
    </row>
    <row r="20" spans="1:8" x14ac:dyDescent="0.25">
      <c r="A20" s="21">
        <v>8709</v>
      </c>
      <c r="B20" s="23">
        <v>40218</v>
      </c>
      <c r="C20" s="22" t="s">
        <v>78</v>
      </c>
      <c r="D20" s="28">
        <v>11569221.6796875</v>
      </c>
      <c r="E20" s="29">
        <v>189747410.15625</v>
      </c>
      <c r="F20" s="30">
        <f t="shared" si="0"/>
        <v>6.0971697427441421E-2</v>
      </c>
      <c r="G20" s="29">
        <v>127077351.56249997</v>
      </c>
      <c r="H20" s="29">
        <v>15583256.8359375</v>
      </c>
    </row>
    <row r="21" spans="1:8" x14ac:dyDescent="0.25">
      <c r="A21" s="21">
        <v>8710</v>
      </c>
      <c r="B21" s="23">
        <v>40218</v>
      </c>
      <c r="C21" s="22" t="s">
        <v>79</v>
      </c>
      <c r="D21" s="28">
        <v>24878666.015625</v>
      </c>
      <c r="E21" s="29">
        <v>336732046.875</v>
      </c>
      <c r="F21" s="30">
        <f t="shared" si="0"/>
        <v>7.3882679853338504E-2</v>
      </c>
      <c r="G21" s="29">
        <v>55319648.4375</v>
      </c>
      <c r="H21" s="29">
        <v>30131660.15625</v>
      </c>
    </row>
    <row r="22" spans="1:8" x14ac:dyDescent="0.25">
      <c r="A22" s="21">
        <v>8723</v>
      </c>
      <c r="B22" s="23">
        <v>40245</v>
      </c>
      <c r="C22" s="22" t="s">
        <v>80</v>
      </c>
      <c r="D22" s="28">
        <v>19637765.625</v>
      </c>
      <c r="E22" s="29">
        <v>239607000</v>
      </c>
      <c r="F22" s="30">
        <f t="shared" si="0"/>
        <v>8.1958230039189173E-2</v>
      </c>
      <c r="G22" s="29">
        <v>239162062.5</v>
      </c>
      <c r="H22" s="29">
        <v>35903654.296874993</v>
      </c>
    </row>
    <row r="23" spans="1:8" x14ac:dyDescent="0.25">
      <c r="A23" s="21">
        <v>8724</v>
      </c>
      <c r="B23" s="23">
        <v>40245</v>
      </c>
      <c r="C23" s="22" t="s">
        <v>81</v>
      </c>
      <c r="D23" s="28">
        <v>31048341.796874993</v>
      </c>
      <c r="E23" s="29">
        <v>338288765.625</v>
      </c>
      <c r="F23" s="30">
        <f t="shared" si="0"/>
        <v>9.1780587923196696E-2</v>
      </c>
      <c r="G23" s="29">
        <v>111329355.46875</v>
      </c>
      <c r="H23" s="29">
        <v>46412355.46875</v>
      </c>
    </row>
    <row r="24" spans="1:8" x14ac:dyDescent="0.25">
      <c r="A24" s="21">
        <v>8805</v>
      </c>
      <c r="B24" s="23">
        <v>40280</v>
      </c>
      <c r="C24" s="22" t="s">
        <v>82</v>
      </c>
      <c r="D24" s="28">
        <v>21166935.05859375</v>
      </c>
      <c r="E24" s="29">
        <v>332721375</v>
      </c>
      <c r="F24" s="30">
        <f t="shared" si="0"/>
        <v>6.361759913559431E-2</v>
      </c>
      <c r="G24" s="29">
        <v>280510874.99999994</v>
      </c>
      <c r="H24" s="29">
        <v>35404664.0625</v>
      </c>
    </row>
    <row r="25" spans="1:8" x14ac:dyDescent="0.25">
      <c r="A25" s="21">
        <v>8806</v>
      </c>
      <c r="B25" s="23">
        <v>40280</v>
      </c>
      <c r="C25" s="22" t="s">
        <v>83</v>
      </c>
      <c r="D25" s="28">
        <v>14707434.325561523</v>
      </c>
      <c r="E25" s="29">
        <v>351226875</v>
      </c>
      <c r="F25" s="30">
        <f t="shared" si="0"/>
        <v>4.1874456006709408E-2</v>
      </c>
      <c r="G25" s="29">
        <v>116463070.3125</v>
      </c>
      <c r="H25" s="29">
        <v>36855436.523437493</v>
      </c>
    </row>
    <row r="26" spans="1:8" x14ac:dyDescent="0.25">
      <c r="A26" s="21">
        <v>8887</v>
      </c>
      <c r="B26" s="23">
        <v>40308</v>
      </c>
      <c r="C26" s="22" t="s">
        <v>84</v>
      </c>
      <c r="D26" s="28">
        <v>15050277.83203125</v>
      </c>
      <c r="E26" s="29">
        <v>243722835.9375</v>
      </c>
      <c r="F26" s="30">
        <f t="shared" si="0"/>
        <v>6.1751611309375724E-2</v>
      </c>
      <c r="G26" s="29">
        <v>161274726.5625</v>
      </c>
      <c r="H26" s="29">
        <v>31977506.835937493</v>
      </c>
    </row>
    <row r="27" spans="1:8" x14ac:dyDescent="0.25">
      <c r="A27" s="21">
        <v>8888</v>
      </c>
      <c r="B27" s="23">
        <v>40308</v>
      </c>
      <c r="C27" s="22" t="s">
        <v>85</v>
      </c>
      <c r="D27" s="28">
        <v>15558005.401611328</v>
      </c>
      <c r="E27" s="29">
        <v>320412257.8125</v>
      </c>
      <c r="F27" s="30">
        <f t="shared" si="0"/>
        <v>4.8556211637557314E-2</v>
      </c>
      <c r="G27" s="29">
        <v>133114499.99999997</v>
      </c>
      <c r="H27" s="29">
        <v>52092304.6875</v>
      </c>
    </row>
    <row r="28" spans="1:8" x14ac:dyDescent="0.25">
      <c r="A28" s="21">
        <v>8975</v>
      </c>
      <c r="B28" s="23">
        <v>40322</v>
      </c>
      <c r="C28" s="22" t="s">
        <v>86</v>
      </c>
      <c r="D28" s="28">
        <v>13154666.015625</v>
      </c>
      <c r="E28" s="29">
        <v>184462207.03125</v>
      </c>
      <c r="F28" s="30">
        <f t="shared" si="0"/>
        <v>7.1313610670376781E-2</v>
      </c>
      <c r="G28" s="29">
        <v>151880367.1875</v>
      </c>
      <c r="H28" s="29">
        <v>26431303.7109375</v>
      </c>
    </row>
    <row r="29" spans="1:8" x14ac:dyDescent="0.25">
      <c r="A29" s="21">
        <v>8976</v>
      </c>
      <c r="B29" s="23">
        <v>40322</v>
      </c>
      <c r="C29" s="22" t="s">
        <v>87</v>
      </c>
      <c r="D29" s="28">
        <v>10666490.948730467</v>
      </c>
      <c r="E29" s="29">
        <v>250629328.125</v>
      </c>
      <c r="F29" s="30">
        <f t="shared" si="0"/>
        <v>4.2558829920377926E-2</v>
      </c>
      <c r="G29" s="29">
        <v>56371980.46875</v>
      </c>
      <c r="H29" s="29">
        <v>16638386.71875</v>
      </c>
    </row>
    <row r="30" spans="1:8" x14ac:dyDescent="0.25">
      <c r="A30" s="21">
        <v>9187</v>
      </c>
      <c r="B30" s="23">
        <v>40357</v>
      </c>
      <c r="C30" s="22" t="s">
        <v>88</v>
      </c>
      <c r="D30" s="28">
        <v>19455017.578125</v>
      </c>
      <c r="E30" s="29">
        <v>271475203.125</v>
      </c>
      <c r="F30" s="30">
        <f t="shared" si="0"/>
        <v>7.1664068593281394E-2</v>
      </c>
      <c r="G30" s="29">
        <v>140576929.6875</v>
      </c>
      <c r="H30" s="29">
        <v>35727492.187499993</v>
      </c>
    </row>
    <row r="31" spans="1:8" x14ac:dyDescent="0.25">
      <c r="A31" s="21">
        <v>9188</v>
      </c>
      <c r="B31" s="23">
        <v>40357</v>
      </c>
      <c r="C31" s="22" t="s">
        <v>89</v>
      </c>
      <c r="D31" s="28">
        <v>16745848.736572266</v>
      </c>
      <c r="E31" s="29">
        <v>364816875</v>
      </c>
      <c r="F31" s="30">
        <f t="shared" si="0"/>
        <v>4.5902067267508569E-2</v>
      </c>
      <c r="G31" s="29">
        <v>115293832.03125</v>
      </c>
      <c r="H31" s="29">
        <v>51270246.09375</v>
      </c>
    </row>
    <row r="32" spans="1:8" x14ac:dyDescent="0.25">
      <c r="A32" s="21">
        <v>9262</v>
      </c>
      <c r="B32" s="23">
        <v>40343</v>
      </c>
      <c r="C32" s="22" t="s">
        <v>90</v>
      </c>
      <c r="D32" s="28">
        <v>13399920.41015625</v>
      </c>
      <c r="E32" s="29">
        <v>298647632.81249994</v>
      </c>
      <c r="F32" s="30">
        <f t="shared" si="0"/>
        <v>4.4868664398787075E-2</v>
      </c>
      <c r="G32" s="29">
        <v>66166324.218750015</v>
      </c>
      <c r="H32" s="29">
        <v>18217784.179687496</v>
      </c>
    </row>
    <row r="33" spans="1:8" x14ac:dyDescent="0.25">
      <c r="A33" s="21">
        <v>9263</v>
      </c>
      <c r="B33" s="23">
        <v>40343</v>
      </c>
      <c r="C33" s="22" t="s">
        <v>91</v>
      </c>
      <c r="D33" s="28">
        <v>9529010.4177246094</v>
      </c>
      <c r="E33" s="29">
        <v>279074953.125</v>
      </c>
      <c r="F33" s="30">
        <f t="shared" si="0"/>
        <v>3.4144986180312947E-2</v>
      </c>
      <c r="G33" s="29">
        <v>48948445.3125</v>
      </c>
      <c r="H33" s="29">
        <v>16823882.812499996</v>
      </c>
    </row>
    <row r="34" spans="1:8" x14ac:dyDescent="0.25">
      <c r="A34" s="21">
        <v>9501</v>
      </c>
      <c r="B34" s="23">
        <v>40378</v>
      </c>
      <c r="C34" s="22" t="s">
        <v>92</v>
      </c>
      <c r="D34" s="28">
        <v>17692753.41796875</v>
      </c>
      <c r="E34" s="29">
        <v>360644671.875</v>
      </c>
      <c r="F34" s="30">
        <f t="shared" si="0"/>
        <v>4.9058685176142251E-2</v>
      </c>
      <c r="G34" s="29">
        <v>85173779.296875</v>
      </c>
      <c r="H34" s="29">
        <v>17424288.574218754</v>
      </c>
    </row>
    <row r="35" spans="1:8" x14ac:dyDescent="0.25">
      <c r="A35" s="21">
        <v>9502</v>
      </c>
      <c r="B35" s="23">
        <v>40378</v>
      </c>
      <c r="C35" s="22" t="s">
        <v>93</v>
      </c>
      <c r="D35" s="28">
        <v>11610502.690429687</v>
      </c>
      <c r="E35" s="29">
        <v>425259796.875</v>
      </c>
      <c r="F35" s="30">
        <f t="shared" si="0"/>
        <v>2.7302140422745994E-2</v>
      </c>
      <c r="G35" s="29">
        <v>50248125</v>
      </c>
      <c r="H35" s="29">
        <v>30263941.40625</v>
      </c>
    </row>
    <row r="36" spans="1:8" x14ac:dyDescent="0.25">
      <c r="A36" s="21">
        <v>9591</v>
      </c>
      <c r="B36" s="23">
        <v>40385</v>
      </c>
      <c r="C36" s="22" t="s">
        <v>94</v>
      </c>
      <c r="D36" s="28">
        <v>13051394.53125</v>
      </c>
      <c r="E36" s="29">
        <v>323948296.875</v>
      </c>
      <c r="F36" s="30">
        <f t="shared" si="0"/>
        <v>4.0288511028307904E-2</v>
      </c>
      <c r="G36" s="29">
        <v>52761673.828125</v>
      </c>
      <c r="H36" s="29">
        <v>10095774.90234375</v>
      </c>
    </row>
    <row r="37" spans="1:8" x14ac:dyDescent="0.25">
      <c r="A37" s="21">
        <v>9592</v>
      </c>
      <c r="B37" s="23">
        <v>40385</v>
      </c>
      <c r="C37" s="22" t="s">
        <v>95</v>
      </c>
      <c r="D37" s="28">
        <v>9388710.1647949219</v>
      </c>
      <c r="E37" s="29">
        <v>374972156.25</v>
      </c>
      <c r="F37" s="30">
        <f t="shared" si="0"/>
        <v>2.5038419542104125E-2</v>
      </c>
      <c r="G37" s="29">
        <v>27866660.15625</v>
      </c>
      <c r="H37" s="29">
        <v>19943367.1875</v>
      </c>
    </row>
    <row r="38" spans="1:8" x14ac:dyDescent="0.25">
      <c r="A38" s="21">
        <v>9830</v>
      </c>
      <c r="B38" s="23">
        <v>40399</v>
      </c>
      <c r="C38" s="22" t="s">
        <v>96</v>
      </c>
      <c r="D38" s="28">
        <v>13051967.28515625</v>
      </c>
      <c r="E38" s="29">
        <v>229898554.6875</v>
      </c>
      <c r="F38" s="30">
        <f t="shared" si="0"/>
        <v>5.6772724399671529E-2</v>
      </c>
      <c r="G38" s="29">
        <v>70504359.374999985</v>
      </c>
      <c r="H38" s="29">
        <v>17592317.871093746</v>
      </c>
    </row>
    <row r="39" spans="1:8" x14ac:dyDescent="0.25">
      <c r="A39" s="21">
        <v>9831</v>
      </c>
      <c r="B39" s="23">
        <v>40399</v>
      </c>
      <c r="C39" s="22" t="s">
        <v>97</v>
      </c>
      <c r="D39" s="28">
        <v>13727768.144531252</v>
      </c>
      <c r="E39" s="29">
        <v>446945437.5</v>
      </c>
      <c r="F39" s="30">
        <f t="shared" si="0"/>
        <v>3.0714639848026755E-2</v>
      </c>
      <c r="G39" s="29">
        <v>26105021.484375</v>
      </c>
      <c r="H39" s="29">
        <v>33778863.28125</v>
      </c>
    </row>
    <row r="40" spans="1:8" x14ac:dyDescent="0.25">
      <c r="A40" s="21">
        <v>9890</v>
      </c>
      <c r="B40" s="23">
        <v>40413</v>
      </c>
      <c r="C40" s="22" t="s">
        <v>98</v>
      </c>
      <c r="D40" s="28">
        <v>4263149.7802734384</v>
      </c>
      <c r="E40" s="29">
        <v>135938695.3125</v>
      </c>
      <c r="F40" s="30">
        <f t="shared" si="0"/>
        <v>3.1360826072908674E-2</v>
      </c>
      <c r="G40" s="29">
        <v>13612813.4765625</v>
      </c>
      <c r="H40" s="29">
        <v>2923982.1166992188</v>
      </c>
    </row>
    <row r="41" spans="1:8" x14ac:dyDescent="0.25">
      <c r="A41" s="21">
        <v>9891</v>
      </c>
      <c r="B41" s="23">
        <v>40413</v>
      </c>
      <c r="C41" s="22" t="s">
        <v>99</v>
      </c>
      <c r="D41" s="28">
        <v>14696369.2265625</v>
      </c>
      <c r="E41" s="29">
        <v>530000812.49999988</v>
      </c>
      <c r="F41" s="30">
        <f t="shared" si="0"/>
        <v>2.7728956031671186E-2</v>
      </c>
      <c r="G41" s="29">
        <v>55205027.34375</v>
      </c>
      <c r="H41" s="29">
        <v>43213541.015625</v>
      </c>
    </row>
    <row r="42" spans="1:8" x14ac:dyDescent="0.25">
      <c r="A42" s="21">
        <v>10027</v>
      </c>
      <c r="B42" s="23">
        <v>40434</v>
      </c>
      <c r="C42" s="22" t="s">
        <v>100</v>
      </c>
      <c r="D42" s="28">
        <v>29312085.9375</v>
      </c>
      <c r="E42" s="29">
        <v>366852703.125</v>
      </c>
      <c r="F42" s="30">
        <f t="shared" si="0"/>
        <v>7.9901512753777673E-2</v>
      </c>
      <c r="G42" s="29">
        <v>89391433.59375</v>
      </c>
      <c r="H42" s="29">
        <v>32500089.843749993</v>
      </c>
    </row>
    <row r="43" spans="1:8" x14ac:dyDescent="0.25">
      <c r="A43" s="21">
        <v>10028</v>
      </c>
      <c r="B43" s="23">
        <v>40434</v>
      </c>
      <c r="C43" s="22" t="s">
        <v>101</v>
      </c>
      <c r="D43" s="28">
        <v>7093934.8593749991</v>
      </c>
      <c r="E43" s="29">
        <v>226320656.25</v>
      </c>
      <c r="F43" s="30">
        <f t="shared" si="0"/>
        <v>3.1344619518683454E-2</v>
      </c>
      <c r="G43" s="29">
        <v>32858314.453125</v>
      </c>
      <c r="H43" s="29">
        <v>15990084.9609375</v>
      </c>
    </row>
    <row r="44" spans="1:8" x14ac:dyDescent="0.25">
      <c r="A44" s="21">
        <v>10096</v>
      </c>
      <c r="B44" s="23">
        <v>40462</v>
      </c>
      <c r="C44" s="22" t="s">
        <v>102</v>
      </c>
      <c r="D44" s="28">
        <v>18298010.7421875</v>
      </c>
      <c r="E44" s="29">
        <v>432643968.75</v>
      </c>
      <c r="F44" s="30">
        <f t="shared" si="0"/>
        <v>4.2293460821964828E-2</v>
      </c>
      <c r="G44" s="29">
        <v>53870718.75</v>
      </c>
      <c r="H44" s="29">
        <v>14238375</v>
      </c>
    </row>
    <row r="45" spans="1:8" x14ac:dyDescent="0.25">
      <c r="A45" s="21">
        <v>10097</v>
      </c>
      <c r="B45" s="23">
        <v>40462</v>
      </c>
      <c r="C45" s="22" t="s">
        <v>103</v>
      </c>
      <c r="D45" s="28">
        <v>12240474.350097656</v>
      </c>
      <c r="E45" s="29">
        <v>703940531.25</v>
      </c>
      <c r="F45" s="30">
        <f t="shared" si="0"/>
        <v>1.7388506282429887E-2</v>
      </c>
      <c r="G45" s="29">
        <v>19916311.5234375</v>
      </c>
      <c r="H45" s="29">
        <v>55336986.328125</v>
      </c>
    </row>
    <row r="46" spans="1:8" x14ac:dyDescent="0.25">
      <c r="A46" s="21">
        <v>10218</v>
      </c>
      <c r="B46" s="23">
        <v>40479</v>
      </c>
      <c r="C46" s="22" t="s">
        <v>104</v>
      </c>
      <c r="D46" s="28">
        <v>18026329.101562496</v>
      </c>
      <c r="E46" s="29">
        <v>416460468.75</v>
      </c>
      <c r="F46" s="30">
        <f t="shared" si="0"/>
        <v>4.3284610315279762E-2</v>
      </c>
      <c r="G46" s="29">
        <v>94104445.3125</v>
      </c>
      <c r="H46" s="29">
        <v>16332729.4921875</v>
      </c>
    </row>
    <row r="47" spans="1:8" x14ac:dyDescent="0.25">
      <c r="A47" s="21">
        <v>10219</v>
      </c>
      <c r="B47" s="23">
        <v>40479</v>
      </c>
      <c r="C47" s="22" t="s">
        <v>105</v>
      </c>
      <c r="D47" s="28">
        <v>8791215.1215820312</v>
      </c>
      <c r="E47" s="29">
        <v>248948531.24999994</v>
      </c>
      <c r="F47" s="30">
        <f t="shared" si="0"/>
        <v>3.5313384165957126E-2</v>
      </c>
      <c r="G47" s="29">
        <v>33148655.273437507</v>
      </c>
      <c r="H47" s="29">
        <v>10708286.1328125</v>
      </c>
    </row>
    <row r="48" spans="1:8" x14ac:dyDescent="0.25">
      <c r="A48" s="21">
        <v>10274</v>
      </c>
      <c r="B48" s="23">
        <v>40490</v>
      </c>
      <c r="C48" s="22" t="s">
        <v>106</v>
      </c>
      <c r="D48" s="28">
        <v>10909637.6953125</v>
      </c>
      <c r="E48" s="29">
        <v>384252398.4375</v>
      </c>
      <c r="F48" s="30">
        <f t="shared" si="0"/>
        <v>2.8391853218547942E-2</v>
      </c>
      <c r="G48" s="29">
        <v>52195523.4375</v>
      </c>
      <c r="H48" s="29">
        <v>17829325.195312504</v>
      </c>
    </row>
    <row r="49" spans="1:8" x14ac:dyDescent="0.25">
      <c r="A49" s="21">
        <v>10275</v>
      </c>
      <c r="B49" s="23">
        <v>40490</v>
      </c>
      <c r="C49" s="22" t="s">
        <v>107</v>
      </c>
      <c r="D49" s="28">
        <v>14226162.31640625</v>
      </c>
      <c r="E49" s="29">
        <v>623683593.75</v>
      </c>
      <c r="F49" s="30">
        <f t="shared" si="0"/>
        <v>2.2809903064579772E-2</v>
      </c>
      <c r="G49" s="29">
        <v>30361857.421875</v>
      </c>
      <c r="H49" s="29">
        <v>15625920.41015625</v>
      </c>
    </row>
    <row r="50" spans="1:8" x14ac:dyDescent="0.25">
      <c r="A50" s="21">
        <v>10334</v>
      </c>
      <c r="B50" s="23">
        <v>40504</v>
      </c>
      <c r="C50" s="22" t="s">
        <v>108</v>
      </c>
      <c r="D50" s="28">
        <v>20208588.8671875</v>
      </c>
      <c r="E50" s="29">
        <v>329731546.875</v>
      </c>
      <c r="F50" s="30">
        <f t="shared" si="0"/>
        <v>6.128800552665499E-2</v>
      </c>
      <c r="G50" s="29">
        <v>189620671.875</v>
      </c>
      <c r="H50" s="29">
        <v>53955996.09375</v>
      </c>
    </row>
    <row r="51" spans="1:8" x14ac:dyDescent="0.25">
      <c r="A51" s="21">
        <v>10335</v>
      </c>
      <c r="B51" s="23">
        <v>40504</v>
      </c>
      <c r="C51" s="22" t="s">
        <v>109</v>
      </c>
      <c r="D51" s="28">
        <v>5367328.0535888663</v>
      </c>
      <c r="E51" s="29">
        <v>170320710.9375</v>
      </c>
      <c r="F51" s="30">
        <f t="shared" si="0"/>
        <v>3.151306745988415E-2</v>
      </c>
      <c r="G51" s="29">
        <v>91220835.9375</v>
      </c>
      <c r="H51" s="29">
        <v>45380080.078125</v>
      </c>
    </row>
    <row r="52" spans="1:8" x14ac:dyDescent="0.25">
      <c r="A52" s="21">
        <v>10356</v>
      </c>
      <c r="B52" s="23">
        <v>40525</v>
      </c>
      <c r="C52" s="22" t="s">
        <v>110</v>
      </c>
      <c r="D52" s="28">
        <v>21649833.984375</v>
      </c>
      <c r="E52" s="29">
        <v>495137531.24999988</v>
      </c>
      <c r="F52" s="30">
        <f t="shared" si="0"/>
        <v>4.3724889789143823E-2</v>
      </c>
      <c r="G52" s="29">
        <v>89665113.28125</v>
      </c>
      <c r="H52" s="29">
        <v>24651483.3984375</v>
      </c>
    </row>
    <row r="53" spans="1:8" x14ac:dyDescent="0.25">
      <c r="A53" s="21">
        <v>10357</v>
      </c>
      <c r="B53" s="23">
        <v>40525</v>
      </c>
      <c r="C53" s="22" t="s">
        <v>111</v>
      </c>
      <c r="D53" s="28">
        <v>25719738.28125</v>
      </c>
      <c r="E53" s="29">
        <v>370948546.875</v>
      </c>
      <c r="F53" s="30">
        <f t="shared" si="0"/>
        <v>6.933505602844936E-2</v>
      </c>
      <c r="G53" s="29">
        <v>57764589.84375</v>
      </c>
      <c r="H53" s="29">
        <v>11604945.556640625</v>
      </c>
    </row>
    <row r="54" spans="1:8" x14ac:dyDescent="0.25">
      <c r="A54" s="21">
        <v>10362</v>
      </c>
      <c r="B54" s="23">
        <v>40532</v>
      </c>
      <c r="C54" s="22" t="s">
        <v>112</v>
      </c>
      <c r="D54" s="28">
        <v>30213996.09375</v>
      </c>
      <c r="E54" s="29">
        <v>403041562.5</v>
      </c>
      <c r="F54" s="30">
        <f t="shared" si="0"/>
        <v>7.4964963678528812E-2</v>
      </c>
      <c r="G54" s="29">
        <v>162568453.125</v>
      </c>
      <c r="H54" s="29">
        <v>40890351.5625</v>
      </c>
    </row>
    <row r="55" spans="1:8" x14ac:dyDescent="0.25">
      <c r="A55" s="21">
        <v>10363</v>
      </c>
      <c r="B55" s="23">
        <v>40532</v>
      </c>
      <c r="C55" s="22" t="s">
        <v>113</v>
      </c>
      <c r="D55" s="28">
        <v>27696363.28125</v>
      </c>
      <c r="E55" s="29">
        <v>464539125</v>
      </c>
      <c r="F55" s="30">
        <f t="shared" si="0"/>
        <v>5.9621163838998494E-2</v>
      </c>
      <c r="G55" s="29">
        <v>78397828.125000015</v>
      </c>
      <c r="H55" s="29">
        <v>34738617.1875</v>
      </c>
    </row>
    <row r="56" spans="1:8" x14ac:dyDescent="0.25">
      <c r="A56" s="21">
        <v>10457</v>
      </c>
      <c r="B56" s="23">
        <v>40554</v>
      </c>
      <c r="C56" s="22" t="s">
        <v>114</v>
      </c>
      <c r="D56" s="28">
        <v>16541449.218750004</v>
      </c>
      <c r="E56" s="29">
        <v>250098515.625</v>
      </c>
      <c r="F56" s="30">
        <f t="shared" si="0"/>
        <v>6.6139733686194302E-2</v>
      </c>
      <c r="G56" s="29">
        <v>228887296.875</v>
      </c>
      <c r="H56" s="29">
        <v>30635941.40625</v>
      </c>
    </row>
    <row r="57" spans="1:8" x14ac:dyDescent="0.25">
      <c r="A57" s="21">
        <v>10458</v>
      </c>
      <c r="B57" s="23">
        <v>40554</v>
      </c>
      <c r="C57" s="22" t="s">
        <v>115</v>
      </c>
      <c r="D57" s="28">
        <v>20186411.1328125</v>
      </c>
      <c r="E57" s="29">
        <v>159348164.0625</v>
      </c>
      <c r="F57" s="30">
        <f t="shared" si="0"/>
        <v>0.12668116543153221</v>
      </c>
      <c r="G57" s="29">
        <v>127572164.0625</v>
      </c>
      <c r="H57" s="29">
        <v>40889337.890625</v>
      </c>
    </row>
    <row r="58" spans="1:8" x14ac:dyDescent="0.25">
      <c r="A58" s="21">
        <v>10464</v>
      </c>
      <c r="B58" s="23">
        <v>40568</v>
      </c>
      <c r="C58" s="22" t="s">
        <v>116</v>
      </c>
      <c r="D58" s="28">
        <v>15198597.65625</v>
      </c>
      <c r="E58" s="29">
        <v>122923628.90625</v>
      </c>
      <c r="F58" s="30">
        <f t="shared" si="0"/>
        <v>0.12364260469271937</v>
      </c>
      <c r="G58" s="29">
        <v>188840039.0625</v>
      </c>
      <c r="H58" s="29">
        <v>23325905.2734375</v>
      </c>
    </row>
    <row r="59" spans="1:8" x14ac:dyDescent="0.25">
      <c r="A59" s="21">
        <v>10465</v>
      </c>
      <c r="B59" s="23">
        <v>40568</v>
      </c>
      <c r="C59" s="22" t="s">
        <v>117</v>
      </c>
      <c r="D59" s="28">
        <v>18483698.73046875</v>
      </c>
      <c r="E59" s="29">
        <v>171084867.1875</v>
      </c>
      <c r="F59" s="30">
        <f t="shared" si="0"/>
        <v>0.10803818616062395</v>
      </c>
      <c r="G59" s="29">
        <v>74413734.374999985</v>
      </c>
      <c r="H59" s="29">
        <v>17585126.953125</v>
      </c>
    </row>
    <row r="60" spans="1:8" x14ac:dyDescent="0.25">
      <c r="A60" s="21">
        <v>10466</v>
      </c>
      <c r="B60" s="23">
        <v>40588</v>
      </c>
      <c r="C60" s="22" t="s">
        <v>118</v>
      </c>
      <c r="D60" s="28">
        <v>18636659.179687504</v>
      </c>
      <c r="E60" s="29">
        <v>248983593.75</v>
      </c>
      <c r="F60" s="30">
        <f t="shared" si="0"/>
        <v>7.4850952623007935E-2</v>
      </c>
      <c r="G60" s="29">
        <v>169780769.53125</v>
      </c>
      <c r="H60" s="29">
        <v>36206062.500000007</v>
      </c>
    </row>
    <row r="61" spans="1:8" x14ac:dyDescent="0.25">
      <c r="A61" s="21">
        <v>10467</v>
      </c>
      <c r="B61" s="23">
        <v>40588</v>
      </c>
      <c r="C61" s="22" t="s">
        <v>119</v>
      </c>
      <c r="D61" s="28">
        <v>21626002.44140625</v>
      </c>
      <c r="E61" s="29">
        <v>242996296.875</v>
      </c>
      <c r="F61" s="30">
        <f t="shared" si="0"/>
        <v>8.8997251067290575E-2</v>
      </c>
      <c r="G61" s="29">
        <v>131852660.15625</v>
      </c>
      <c r="H61" s="29">
        <v>35919266.6015625</v>
      </c>
    </row>
    <row r="62" spans="1:8" x14ac:dyDescent="0.25">
      <c r="A62" s="21">
        <v>10473</v>
      </c>
      <c r="B62" s="23">
        <v>40602</v>
      </c>
      <c r="C62" s="22" t="s">
        <v>120</v>
      </c>
      <c r="D62" s="28">
        <v>24754280.2734375</v>
      </c>
      <c r="E62" s="29">
        <v>285119812.5</v>
      </c>
      <c r="F62" s="30">
        <f t="shared" si="0"/>
        <v>8.6820624832718352E-2</v>
      </c>
      <c r="G62" s="29">
        <v>438760359.375</v>
      </c>
      <c r="H62" s="29">
        <v>25418437.5</v>
      </c>
    </row>
    <row r="63" spans="1:8" x14ac:dyDescent="0.25">
      <c r="A63" s="21">
        <v>10474</v>
      </c>
      <c r="B63" s="23">
        <v>40602</v>
      </c>
      <c r="C63" s="22" t="s">
        <v>121</v>
      </c>
      <c r="D63" s="28">
        <v>40434187.5</v>
      </c>
      <c r="E63" s="29">
        <v>410823375</v>
      </c>
      <c r="F63" s="30">
        <f t="shared" si="0"/>
        <v>9.8422314699108837E-2</v>
      </c>
      <c r="G63" s="29">
        <v>185914839.84375</v>
      </c>
      <c r="H63" s="29">
        <v>68488734.374999985</v>
      </c>
    </row>
    <row r="64" spans="1:8" x14ac:dyDescent="0.25">
      <c r="A64" s="21">
        <v>10485</v>
      </c>
      <c r="B64" s="23">
        <v>40616</v>
      </c>
      <c r="C64" s="22" t="s">
        <v>122</v>
      </c>
      <c r="D64" s="28">
        <v>14178219.7265625</v>
      </c>
      <c r="E64" s="29">
        <v>212677664.0625</v>
      </c>
      <c r="F64" s="30">
        <f t="shared" si="0"/>
        <v>6.6665297407046561E-2</v>
      </c>
      <c r="G64" s="29">
        <v>395657859.375</v>
      </c>
      <c r="H64" s="29">
        <v>32687595.703125007</v>
      </c>
    </row>
    <row r="65" spans="1:8" x14ac:dyDescent="0.25">
      <c r="A65" s="21">
        <v>10486</v>
      </c>
      <c r="B65" s="23">
        <v>40616</v>
      </c>
      <c r="C65" s="22" t="s">
        <v>123</v>
      </c>
      <c r="D65" s="28">
        <v>22932046.875</v>
      </c>
      <c r="E65" s="29">
        <v>285568078.125</v>
      </c>
      <c r="F65" s="30">
        <f t="shared" si="0"/>
        <v>8.0303257372352707E-2</v>
      </c>
      <c r="G65" s="29">
        <v>105923718.75</v>
      </c>
      <c r="H65" s="29">
        <v>34060110.351562507</v>
      </c>
    </row>
    <row r="66" spans="1:8" x14ac:dyDescent="0.25">
      <c r="A66" s="21">
        <v>10595</v>
      </c>
      <c r="B66" s="23">
        <v>40630</v>
      </c>
      <c r="C66" s="22" t="s">
        <v>124</v>
      </c>
      <c r="D66" s="28">
        <v>18935783.203125</v>
      </c>
      <c r="E66" s="29">
        <v>314304445.3125</v>
      </c>
      <c r="F66" s="30">
        <f t="shared" ref="F66:F69" si="1">D66/E66</f>
        <v>6.0246628660622116E-2</v>
      </c>
      <c r="G66" s="29">
        <v>168883359.375</v>
      </c>
      <c r="H66" s="29">
        <v>26808580.078125</v>
      </c>
    </row>
    <row r="67" spans="1:8" x14ac:dyDescent="0.25">
      <c r="A67" s="21">
        <v>10596</v>
      </c>
      <c r="B67" s="23">
        <v>40630</v>
      </c>
      <c r="C67" s="22" t="s">
        <v>0</v>
      </c>
      <c r="D67" s="28">
        <v>22136919.43359375</v>
      </c>
      <c r="E67" s="29">
        <v>301896796.875</v>
      </c>
      <c r="F67" s="30">
        <f t="shared" si="1"/>
        <v>7.3326115622086296E-2</v>
      </c>
      <c r="G67" s="29">
        <v>74007333.984375</v>
      </c>
      <c r="H67" s="29">
        <v>39503499.0234375</v>
      </c>
    </row>
    <row r="68" spans="1:8" x14ac:dyDescent="0.25">
      <c r="A68" s="21">
        <v>10602</v>
      </c>
      <c r="B68" s="23">
        <v>40644</v>
      </c>
      <c r="C68" s="22" t="s">
        <v>1</v>
      </c>
      <c r="D68" s="28">
        <v>23796172.8515625</v>
      </c>
      <c r="E68" s="29">
        <v>265077140.625</v>
      </c>
      <c r="F68" s="30">
        <f t="shared" si="1"/>
        <v>8.9770746717184977E-2</v>
      </c>
      <c r="G68" s="29">
        <v>234579421.875</v>
      </c>
      <c r="H68" s="29">
        <v>20787123.046875</v>
      </c>
    </row>
    <row r="69" spans="1:8" x14ac:dyDescent="0.25">
      <c r="A69" s="21">
        <v>10603</v>
      </c>
      <c r="B69" s="23">
        <v>40644</v>
      </c>
      <c r="C69" s="22" t="s">
        <v>2</v>
      </c>
      <c r="D69" s="28">
        <v>31227509.765625</v>
      </c>
      <c r="E69" s="29">
        <v>359012437.5</v>
      </c>
      <c r="F69" s="30">
        <f t="shared" si="1"/>
        <v>8.6981693400594237E-2</v>
      </c>
      <c r="G69" s="29">
        <v>85874824.21875</v>
      </c>
      <c r="H69" s="29">
        <v>25598759.765625</v>
      </c>
    </row>
  </sheetData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 Stream</vt:lpstr>
      <vt:lpstr>Sewage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pearsone</dc:creator>
  <cp:lastModifiedBy>Steven R Corsi</cp:lastModifiedBy>
  <dcterms:created xsi:type="dcterms:W3CDTF">2011-07-13T21:09:01Z</dcterms:created>
  <dcterms:modified xsi:type="dcterms:W3CDTF">2012-03-07T23:34:00Z</dcterms:modified>
</cp:coreProperties>
</file>