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12\"/>
    </mc:Choice>
  </mc:AlternateContent>
  <xr:revisionPtr revIDLastSave="0" documentId="13_ncr:1_{F15E6F3D-948F-4651-BE9A-04B165829EBA}" xr6:coauthVersionLast="47" xr6:coauthVersionMax="47" xr10:uidLastSave="{00000000-0000-0000-0000-000000000000}"/>
  <bookViews>
    <workbookView xWindow="-110" yWindow="-110" windowWidth="19420" windowHeight="11500" tabRatio="813" activeTab="1" xr2:uid="{44F29050-102D-4885-A23E-6C005A18DBCB}"/>
  </bookViews>
  <sheets>
    <sheet name="Sensitivity Report 1" sheetId="13" r:id="rId1"/>
    <sheet name="Assignment 12.1-Student" sheetId="12" r:id="rId2"/>
  </sheets>
  <definedNames>
    <definedName name="solver_adj" localSheetId="1" hidden="1">'Assignment 12.1-Student'!$D$2:$D$13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'Assignment 12.1-Student'!$B$28</definedName>
    <definedName name="solver_lhs10" localSheetId="1" hidden="1">'Assignment 12.1-Student'!$D$2</definedName>
    <definedName name="solver_lhs11" localSheetId="1" hidden="1">'Assignment 12.1-Student'!$D$3</definedName>
    <definedName name="solver_lhs12" localSheetId="1" hidden="1">'Assignment 12.1-Student'!$D$4</definedName>
    <definedName name="solver_lhs13" localSheetId="1" hidden="1">'Assignment 12.1-Student'!$D$5</definedName>
    <definedName name="solver_lhs14" localSheetId="1" hidden="1">'Assignment 12.1-Student'!$D$6</definedName>
    <definedName name="solver_lhs15" localSheetId="1" hidden="1">'Assignment 12.1-Student'!$D$7</definedName>
    <definedName name="solver_lhs16" localSheetId="1" hidden="1">'Assignment 12.1-Student'!$D$8</definedName>
    <definedName name="solver_lhs17" localSheetId="1" hidden="1">'Assignment 12.1-Student'!$D$9</definedName>
    <definedName name="solver_lhs2" localSheetId="1" hidden="1">'Assignment 12.1-Student'!$B$29</definedName>
    <definedName name="solver_lhs3" localSheetId="1" hidden="1">'Assignment 12.1-Student'!$B$34</definedName>
    <definedName name="solver_lhs4" localSheetId="1" hidden="1">'Assignment 12.1-Student'!$B$35</definedName>
    <definedName name="solver_lhs5" localSheetId="1" hidden="1">'Assignment 12.1-Student'!$B$36</definedName>
    <definedName name="solver_lhs6" localSheetId="1" hidden="1">'Assignment 12.1-Student'!$D$10</definedName>
    <definedName name="solver_lhs7" localSheetId="1" hidden="1">'Assignment 12.1-Student'!$D$11</definedName>
    <definedName name="solver_lhs8" localSheetId="1" hidden="1">'Assignment 12.1-Student'!$D$12</definedName>
    <definedName name="solver_lhs9" localSheetId="1" hidden="1">'Assignment 12.1-Student'!$D$13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17</definedName>
    <definedName name="solver_nwt" localSheetId="1" hidden="1">1</definedName>
    <definedName name="solver_opt" localSheetId="1" hidden="1">'Assignment 12.1-Student'!$D$2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10" localSheetId="1" hidden="1">4</definedName>
    <definedName name="solver_rel11" localSheetId="1" hidden="1">4</definedName>
    <definedName name="solver_rel12" localSheetId="1" hidden="1">4</definedName>
    <definedName name="solver_rel13" localSheetId="1" hidden="1">4</definedName>
    <definedName name="solver_rel14" localSheetId="1" hidden="1">4</definedName>
    <definedName name="solver_rel15" localSheetId="1" hidden="1">4</definedName>
    <definedName name="solver_rel16" localSheetId="1" hidden="1">4</definedName>
    <definedName name="solver_rel17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4</definedName>
    <definedName name="solver_rel7" localSheetId="1" hidden="1">4</definedName>
    <definedName name="solver_rel8" localSheetId="1" hidden="1">4</definedName>
    <definedName name="solver_rel9" localSheetId="1" hidden="1">4</definedName>
    <definedName name="solver_rhs1" localSheetId="1" hidden="1">'Assignment 12.1-Student'!$D$28</definedName>
    <definedName name="solver_rhs10" localSheetId="1" hidden="1">"integer"</definedName>
    <definedName name="solver_rhs11" localSheetId="1" hidden="1">"integer"</definedName>
    <definedName name="solver_rhs12" localSheetId="1" hidden="1">"integer"</definedName>
    <definedName name="solver_rhs13" localSheetId="1" hidden="1">"integer"</definedName>
    <definedName name="solver_rhs14" localSheetId="1" hidden="1">"integer"</definedName>
    <definedName name="solver_rhs15" localSheetId="1" hidden="1">"integer"</definedName>
    <definedName name="solver_rhs16" localSheetId="1" hidden="1">"integer"</definedName>
    <definedName name="solver_rhs17" localSheetId="1" hidden="1">"integer"</definedName>
    <definedName name="solver_rhs2" localSheetId="1" hidden="1">'Assignment 12.1-Student'!$D$29</definedName>
    <definedName name="solver_rhs3" localSheetId="1" hidden="1">'Assignment 12.1-Student'!$D$34</definedName>
    <definedName name="solver_rhs4" localSheetId="1" hidden="1">'Assignment 12.1-Student'!$D$35</definedName>
    <definedName name="solver_rhs5" localSheetId="1" hidden="1">'Assignment 12.1-Student'!$D$36</definedName>
    <definedName name="solver_rhs6" localSheetId="1" hidden="1">"integer"</definedName>
    <definedName name="solver_rhs7" localSheetId="1" hidden="1">"integer"</definedName>
    <definedName name="solver_rhs8" localSheetId="1" hidden="1">"integer"</definedName>
    <definedName name="solver_rhs9" localSheetId="1" hidden="1">"integer"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2" l="1"/>
  <c r="B29" i="12"/>
  <c r="B35" i="12"/>
  <c r="B34" i="12"/>
  <c r="B28" i="12"/>
  <c r="D29" i="12"/>
  <c r="B24" i="12"/>
  <c r="D28" i="12"/>
</calcChain>
</file>

<file path=xl/sharedStrings.xml><?xml version="1.0" encoding="utf-8"?>
<sst xmlns="http://schemas.openxmlformats.org/spreadsheetml/2006/main" count="138" uniqueCount="95">
  <si>
    <t>Variables
Slate                                                                 Revenue    Value</t>
  </si>
  <si>
    <t>Price Per Click</t>
  </si>
  <si>
    <t>{Burger King}</t>
  </si>
  <si>
    <r>
      <t>x</t>
    </r>
    <r>
      <rPr>
        <b/>
        <vertAlign val="subscript"/>
        <sz val="12"/>
        <color rgb="FF000000"/>
        <rFont val="Times New Roman"/>
        <family val="1"/>
      </rPr>
      <t>1,1</t>
    </r>
  </si>
  <si>
    <t>“Burger and Fries”</t>
  </si>
  <si>
    <t>Bidder</t>
  </si>
  <si>
    <t>“Fast food”</t>
  </si>
  <si>
    <t>“Cheap lunch”</t>
  </si>
  <si>
    <t>Budget</t>
  </si>
  <si>
    <t>{Wendy's}</t>
  </si>
  <si>
    <r>
      <t>x</t>
    </r>
    <r>
      <rPr>
        <b/>
        <vertAlign val="subscript"/>
        <sz val="12"/>
        <color rgb="FF000000"/>
        <rFont val="Times New Roman"/>
        <family val="1"/>
      </rPr>
      <t>2,1</t>
    </r>
  </si>
  <si>
    <t>{Burger King, Wendy's}</t>
  </si>
  <si>
    <r>
      <t>x</t>
    </r>
    <r>
      <rPr>
        <b/>
        <vertAlign val="subscript"/>
        <sz val="12"/>
        <color rgb="FF000000"/>
        <rFont val="Times New Roman"/>
        <family val="1"/>
      </rPr>
      <t>3,1</t>
    </r>
  </si>
  <si>
    <t>{Wendy's, Burger King}</t>
  </si>
  <si>
    <r>
      <t>x</t>
    </r>
    <r>
      <rPr>
        <b/>
        <vertAlign val="subscript"/>
        <sz val="12"/>
        <color rgb="FF000000"/>
        <rFont val="Times New Roman"/>
        <family val="1"/>
      </rPr>
      <t>4,1</t>
    </r>
  </si>
  <si>
    <r>
      <t>x</t>
    </r>
    <r>
      <rPr>
        <b/>
        <vertAlign val="subscript"/>
        <sz val="12"/>
        <color rgb="FF000000"/>
        <rFont val="Times New Roman"/>
        <family val="1"/>
      </rPr>
      <t>1,2</t>
    </r>
  </si>
  <si>
    <r>
      <t>x</t>
    </r>
    <r>
      <rPr>
        <b/>
        <vertAlign val="subscript"/>
        <sz val="12"/>
        <color rgb="FF000000"/>
        <rFont val="Times New Roman"/>
        <family val="1"/>
      </rPr>
      <t>2,2</t>
    </r>
  </si>
  <si>
    <r>
      <t>x</t>
    </r>
    <r>
      <rPr>
        <b/>
        <vertAlign val="subscript"/>
        <sz val="12"/>
        <color rgb="FF000000"/>
        <rFont val="Times New Roman"/>
        <family val="1"/>
      </rPr>
      <t>3,2</t>
    </r>
  </si>
  <si>
    <r>
      <t>x</t>
    </r>
    <r>
      <rPr>
        <b/>
        <vertAlign val="subscript"/>
        <sz val="12"/>
        <color rgb="FF000000"/>
        <rFont val="Times New Roman"/>
        <family val="1"/>
      </rPr>
      <t>4,2</t>
    </r>
  </si>
  <si>
    <t>Inputs: Predicted Click-Thru-Rates (CTR)</t>
  </si>
  <si>
    <r>
      <t>x</t>
    </r>
    <r>
      <rPr>
        <b/>
        <vertAlign val="subscript"/>
        <sz val="12"/>
        <color rgb="FF000000"/>
        <rFont val="Times New Roman"/>
        <family val="1"/>
      </rPr>
      <t>1,3</t>
    </r>
  </si>
  <si>
    <r>
      <t>x</t>
    </r>
    <r>
      <rPr>
        <b/>
        <vertAlign val="subscript"/>
        <sz val="12"/>
        <color rgb="FF000000"/>
        <rFont val="Times New Roman"/>
        <family val="1"/>
      </rPr>
      <t>2,3</t>
    </r>
  </si>
  <si>
    <t>Chain</t>
  </si>
  <si>
    <t>Ad Position</t>
  </si>
  <si>
    <r>
      <t>x</t>
    </r>
    <r>
      <rPr>
        <b/>
        <vertAlign val="subscript"/>
        <sz val="12"/>
        <color rgb="FF000000"/>
        <rFont val="Times New Roman"/>
        <family val="1"/>
      </rPr>
      <t>3,3</t>
    </r>
  </si>
  <si>
    <r>
      <t>x</t>
    </r>
    <r>
      <rPr>
        <b/>
        <vertAlign val="subscript"/>
        <sz val="12"/>
        <color rgb="FF000000"/>
        <rFont val="Times New Roman"/>
        <family val="1"/>
      </rPr>
      <t>4,3</t>
    </r>
  </si>
  <si>
    <t>Objective</t>
  </si>
  <si>
    <t>Maximize</t>
  </si>
  <si>
    <t>Budget Constraints</t>
  </si>
  <si>
    <t>inequality</t>
  </si>
  <si>
    <t>Burger King budget:</t>
  </si>
  <si>
    <t>≤</t>
  </si>
  <si>
    <t>Wendy's budget:</t>
  </si>
  <si>
    <t>Query Constraints</t>
  </si>
  <si>
    <t>1 -Burger and Fries</t>
  </si>
  <si>
    <t>queries per day</t>
  </si>
  <si>
    <t>2 -Fast food</t>
  </si>
  <si>
    <t>3 -Cheap lunch</t>
  </si>
  <si>
    <t>SOLUTION</t>
  </si>
  <si>
    <t>Maximum  Revenue and Optimal Slate / Value combinations</t>
  </si>
  <si>
    <t>Optimal Slate was Wendy's X2,3</t>
  </si>
  <si>
    <t>Microsoft Excel 16.0 Sensitivity Report</t>
  </si>
  <si>
    <t>Worksheet: [Assignment 12.2 - Building an Optimal Slate Model With Budget Constraints.xlsx]Assignment 12.1-Student</t>
  </si>
  <si>
    <t>Report Created: 2/19/2024 9:20:10 AM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</si>
  <si>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</si>
  <si>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</si>
  <si>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</si>
  <si>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</si>
  <si>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</si>
  <si>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</si>
  <si>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</si>
  <si>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</si>
  <si>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</si>
  <si>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</si>
  <si>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</si>
  <si>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</si>
  <si>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</si>
  <si>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</si>
  <si>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</si>
  <si>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</si>
  <si>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$D$2</t>
  </si>
  <si>
    <t>x1,1</t>
  </si>
  <si>
    <t>$D$3</t>
  </si>
  <si>
    <t>x2,1</t>
  </si>
  <si>
    <t>$D$4</t>
  </si>
  <si>
    <t>x3,1</t>
  </si>
  <si>
    <t>$D$5</t>
  </si>
  <si>
    <t>x4,1</t>
  </si>
  <si>
    <t>$D$6</t>
  </si>
  <si>
    <t>x1,2</t>
  </si>
  <si>
    <t>$D$7</t>
  </si>
  <si>
    <t>x2,2</t>
  </si>
  <si>
    <t>$D$8</t>
  </si>
  <si>
    <t>x3,2</t>
  </si>
  <si>
    <t>$D$9</t>
  </si>
  <si>
    <t>x4,2</t>
  </si>
  <si>
    <t>$D$10</t>
  </si>
  <si>
    <t>x1,3</t>
  </si>
  <si>
    <t>$D$11</t>
  </si>
  <si>
    <t>x2,3</t>
  </si>
  <si>
    <t>$D$12</t>
  </si>
  <si>
    <t>x3,3</t>
  </si>
  <si>
    <t>$D$13</t>
  </si>
  <si>
    <t>x4,3</t>
  </si>
  <si>
    <t>$B$28</t>
  </si>
  <si>
    <t>Burger King budget: x4,3</t>
  </si>
  <si>
    <t>$B$29</t>
  </si>
  <si>
    <t>Wendy's budget: x4,3</t>
  </si>
  <si>
    <t>$B$34</t>
  </si>
  <si>
    <t>1 -Burger and Fries x4,3</t>
  </si>
  <si>
    <t>$B$35</t>
  </si>
  <si>
    <t>2 -Fast food x4,3</t>
  </si>
  <si>
    <t>$B$36</t>
  </si>
  <si>
    <t>3 -Cheap lunch x4,3</t>
  </si>
  <si>
    <t>Max Revenue is generated by Cheap Lunch Search query of all 3 queries with $32.25. Total Revenue was from all 3 queries : $58.51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</si>
</sst>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6"/>
      <color rgb="FFFFFFFF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860908"/>
      <name val="Times New Roman"/>
      <family val="1"/>
    </font>
    <font>
      <b/>
      <sz val="14"/>
      <color rgb="FF000000"/>
      <name val="Garamond"/>
      <family val="1"/>
    </font>
    <font>
      <sz val="18"/>
      <name val="Arial"/>
      <family val="2"/>
    </font>
    <font>
      <sz val="14"/>
      <color theme="1"/>
      <name val="Calibri"/>
      <family val="2"/>
    </font>
    <font>
      <b/>
      <sz val="14"/>
      <name val="Garamond"/>
      <family val="1"/>
    </font>
    <font>
      <b/>
      <sz val="12"/>
      <color rgb="FFFFFFFF"/>
      <name val="Garamond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Garamond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60908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4" fillId="2" borderId="2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8" fontId="3" fillId="3" borderId="7" xfId="0" applyNumberFormat="1" applyFont="1" applyFill="1" applyBorder="1" applyAlignment="1">
      <alignment horizontal="center" wrapText="1" readingOrder="1"/>
    </xf>
    <xf numFmtId="1" fontId="3" fillId="3" borderId="7" xfId="0" applyNumberFormat="1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8" fontId="3" fillId="4" borderId="7" xfId="0" applyNumberFormat="1" applyFont="1" applyFill="1" applyBorder="1" applyAlignment="1">
      <alignment horizontal="center" wrapText="1" readingOrder="1"/>
    </xf>
    <xf numFmtId="1" fontId="3" fillId="4" borderId="7" xfId="0" applyNumberFormat="1" applyFont="1" applyFill="1" applyBorder="1" applyAlignment="1">
      <alignment horizontal="center" wrapText="1" readingOrder="1"/>
    </xf>
    <xf numFmtId="1" fontId="5" fillId="3" borderId="7" xfId="0" applyNumberFormat="1" applyFont="1" applyFill="1" applyBorder="1" applyAlignment="1">
      <alignment horizontal="center" wrapText="1" readingOrder="1"/>
    </xf>
    <xf numFmtId="0" fontId="4" fillId="2" borderId="2" xfId="0" applyFont="1" applyFill="1" applyBorder="1" applyAlignment="1">
      <alignment vertical="center" readingOrder="1"/>
    </xf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0" xfId="0" applyFont="1" applyFill="1" applyAlignment="1">
      <alignment horizontal="center" vertical="center" wrapText="1" readingOrder="1"/>
    </xf>
    <xf numFmtId="1" fontId="3" fillId="3" borderId="0" xfId="0" applyNumberFormat="1" applyFont="1" applyFill="1" applyAlignment="1">
      <alignment horizontal="center" wrapText="1" readingOrder="1"/>
    </xf>
    <xf numFmtId="1" fontId="3" fillId="4" borderId="0" xfId="0" applyNumberFormat="1" applyFont="1" applyFill="1" applyAlignment="1">
      <alignment horizontal="center" wrapText="1" readingOrder="1"/>
    </xf>
    <xf numFmtId="1" fontId="5" fillId="3" borderId="0" xfId="0" applyNumberFormat="1" applyFont="1" applyFill="1" applyAlignment="1">
      <alignment horizontal="center" wrapText="1" readingOrder="1"/>
    </xf>
    <xf numFmtId="164" fontId="2" fillId="0" borderId="0" xfId="0" applyNumberFormat="1" applyFont="1"/>
    <xf numFmtId="164" fontId="0" fillId="0" borderId="0" xfId="0" applyNumberFormat="1"/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12" fillId="0" borderId="0" xfId="0" applyFont="1"/>
    <xf numFmtId="8" fontId="2" fillId="0" borderId="9" xfId="0" applyNumberFormat="1" applyFont="1" applyBorder="1"/>
    <xf numFmtId="164" fontId="2" fillId="0" borderId="9" xfId="0" applyNumberFormat="1" applyFont="1" applyBorder="1"/>
    <xf numFmtId="1" fontId="2" fillId="0" borderId="9" xfId="0" applyNumberFormat="1" applyFont="1" applyBorder="1"/>
    <xf numFmtId="0" fontId="13" fillId="3" borderId="7" xfId="0" applyFont="1" applyFill="1" applyBorder="1" applyAlignment="1">
      <alignment horizontal="left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8" fontId="13" fillId="3" borderId="7" xfId="0" applyNumberFormat="1" applyFont="1" applyFill="1" applyBorder="1" applyAlignment="1">
      <alignment horizontal="center" wrapText="1" readingOrder="1"/>
    </xf>
    <xf numFmtId="0" fontId="13" fillId="4" borderId="7" xfId="0" applyFont="1" applyFill="1" applyBorder="1" applyAlignment="1">
      <alignment horizontal="left" vertical="center" wrapText="1" readingOrder="1"/>
    </xf>
    <xf numFmtId="0" fontId="13" fillId="4" borderId="7" xfId="0" applyFont="1" applyFill="1" applyBorder="1" applyAlignment="1">
      <alignment horizontal="center" vertical="center" wrapText="1" readingOrder="1"/>
    </xf>
    <xf numFmtId="8" fontId="13" fillId="4" borderId="7" xfId="0" applyNumberFormat="1" applyFont="1" applyFill="1" applyBorder="1" applyAlignment="1">
      <alignment horizontal="center" wrapText="1" readingOrder="1"/>
    </xf>
    <xf numFmtId="8" fontId="15" fillId="4" borderId="5" xfId="0" applyNumberFormat="1" applyFont="1" applyFill="1" applyBorder="1" applyAlignment="1">
      <alignment horizontal="center" vertical="top" wrapText="1" readingOrder="1"/>
    </xf>
    <xf numFmtId="6" fontId="15" fillId="4" borderId="5" xfId="0" applyNumberFormat="1" applyFont="1" applyFill="1" applyBorder="1" applyAlignment="1">
      <alignment horizontal="center" vertical="center" wrapText="1" readingOrder="1"/>
    </xf>
    <xf numFmtId="6" fontId="15" fillId="4" borderId="5" xfId="0" applyNumberFormat="1" applyFont="1" applyFill="1" applyBorder="1" applyAlignment="1">
      <alignment horizontal="center" vertical="top" wrapText="1" readingOrder="1"/>
    </xf>
    <xf numFmtId="0" fontId="15" fillId="4" borderId="7" xfId="0" applyFont="1" applyFill="1" applyBorder="1" applyAlignment="1">
      <alignment horizontal="center" wrapText="1" readingOrder="1"/>
    </xf>
    <xf numFmtId="0" fontId="15" fillId="3" borderId="7" xfId="0" applyFont="1" applyFill="1" applyBorder="1" applyAlignment="1">
      <alignment horizont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2" fillId="0" borderId="9" xfId="0" applyFont="1" applyBorder="1"/>
    <xf numFmtId="6" fontId="2" fillId="0" borderId="9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7" fillId="0" borderId="0" xfId="0" applyFont="1"/>
    <xf numFmtId="0" fontId="0" fillId="0" borderId="19" xfId="0" applyBorder="1"/>
    <xf numFmtId="0" fontId="0" fillId="0" borderId="20" xfId="0" applyBorder="1"/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C3E5-7E28-4A34-9281-8F9C310129B0}">
  <dimension ref="A1:H29"/>
  <sheetViews>
    <sheetView showGridLines="0" topLeftCell="A5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1.179687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52" t="s">
        <v>41</v>
      </c>
    </row>
    <row r="2" spans="1:8" x14ac:dyDescent="0.35">
      <c r="A2" s="52" t="s">
        <v>42</v>
      </c>
    </row>
    <row r="3" spans="1:8" x14ac:dyDescent="0.35">
      <c r="A3" s="52" t="s">
        <v>43</v>
      </c>
    </row>
    <row r="6" spans="1:8" ht="15" thickBot="1" x14ac:dyDescent="0.4">
      <c r="A6" t="s">
        <v>44</v>
      </c>
    </row>
    <row r="7" spans="1:8" x14ac:dyDescent="0.35">
      <c r="B7" s="55"/>
      <c r="C7" s="55"/>
      <c r="D7" s="55" t="s">
        <v>47</v>
      </c>
      <c r="E7" s="55" t="s">
        <v>49</v>
      </c>
      <c r="F7" s="55" t="s">
        <v>26</v>
      </c>
      <c r="G7" s="55" t="s">
        <v>52</v>
      </c>
      <c r="H7" s="55" t="s">
        <v>52</v>
      </c>
    </row>
    <row r="8" spans="1:8" ht="15" thickBot="1" x14ac:dyDescent="0.4">
      <c r="B8" s="56" t="s">
        <v>45</v>
      </c>
      <c r="C8" s="56" t="s">
        <v>46</v>
      </c>
      <c r="D8" s="56" t="s">
        <v>48</v>
      </c>
      <c r="E8" s="56" t="s">
        <v>50</v>
      </c>
      <c r="F8" s="56" t="s">
        <v>51</v>
      </c>
      <c r="G8" s="56" t="s">
        <v>53</v>
      </c>
      <c r="H8" s="56" t="s">
        <v>54</v>
      </c>
    </row>
    <row r="9" spans="1:8" x14ac:dyDescent="0.35">
      <c r="B9" s="53" t="s">
        <v>60</v>
      </c>
      <c r="C9" s="53" t="s">
        <v>61</v>
      </c>
      <c r="D9" s="53">
        <v>0</v>
      </c>
      <c r="E9" s="53">
        <v>-0.98097007608439879</v>
      </c>
      <c r="F9" s="53">
        <v>0</v>
      </c>
      <c r="G9" s="53">
        <v>0.98097007608439879</v>
      </c>
      <c r="H9" s="53">
        <v>1E+30</v>
      </c>
    </row>
    <row r="10" spans="1:8" x14ac:dyDescent="0.35">
      <c r="B10" s="53" t="s">
        <v>62</v>
      </c>
      <c r="C10" s="53" t="s">
        <v>63</v>
      </c>
      <c r="D10" s="53">
        <v>15</v>
      </c>
      <c r="E10" s="53">
        <v>0</v>
      </c>
      <c r="F10" s="53">
        <v>0.98</v>
      </c>
      <c r="G10" s="53">
        <v>1E+30</v>
      </c>
      <c r="H10" s="53">
        <v>6.1004784688995254E-4</v>
      </c>
    </row>
    <row r="11" spans="1:8" x14ac:dyDescent="0.35">
      <c r="B11" s="53" t="s">
        <v>64</v>
      </c>
      <c r="C11" s="53" t="s">
        <v>65</v>
      </c>
      <c r="D11" s="53">
        <v>0</v>
      </c>
      <c r="E11" s="53">
        <v>-0.29097007608439879</v>
      </c>
      <c r="F11" s="53">
        <v>0.69</v>
      </c>
      <c r="G11" s="53">
        <v>0.29097007608439879</v>
      </c>
      <c r="H11" s="53">
        <v>1E+30</v>
      </c>
    </row>
    <row r="12" spans="1:8" x14ac:dyDescent="0.35">
      <c r="B12" s="53" t="s">
        <v>66</v>
      </c>
      <c r="C12" s="53" t="s">
        <v>67</v>
      </c>
      <c r="D12" s="53">
        <v>0</v>
      </c>
      <c r="E12" s="53">
        <v>-6.1004784688995254E-4</v>
      </c>
      <c r="F12" s="53">
        <v>0.98</v>
      </c>
      <c r="G12" s="53">
        <v>6.1004784688995254E-4</v>
      </c>
      <c r="H12" s="53">
        <v>1E+30</v>
      </c>
    </row>
    <row r="13" spans="1:8" x14ac:dyDescent="0.35">
      <c r="B13" s="53" t="s">
        <v>68</v>
      </c>
      <c r="C13" s="53" t="s">
        <v>69</v>
      </c>
      <c r="D13" s="53">
        <v>0</v>
      </c>
      <c r="E13" s="53">
        <v>-8.098360655737738E-2</v>
      </c>
      <c r="F13" s="53">
        <v>0.81</v>
      </c>
      <c r="G13" s="53">
        <v>8.098360655737738E-2</v>
      </c>
      <c r="H13" s="53">
        <v>1E+30</v>
      </c>
    </row>
    <row r="14" spans="1:8" x14ac:dyDescent="0.35">
      <c r="B14" s="53" t="s">
        <v>70</v>
      </c>
      <c r="C14" s="53" t="s">
        <v>71</v>
      </c>
      <c r="D14" s="53">
        <v>0.39061887206837742</v>
      </c>
      <c r="E14" s="53">
        <v>0</v>
      </c>
      <c r="F14" s="53">
        <v>8.0000000000000071E-2</v>
      </c>
      <c r="G14" s="53">
        <v>5.2499999999999977E-2</v>
      </c>
      <c r="H14" s="53">
        <v>8.0000000000000071E-2</v>
      </c>
    </row>
    <row r="15" spans="1:8" x14ac:dyDescent="0.35">
      <c r="B15" s="53" t="s">
        <v>72</v>
      </c>
      <c r="C15" s="53" t="s">
        <v>73</v>
      </c>
      <c r="D15" s="53">
        <v>0</v>
      </c>
      <c r="E15" s="53">
        <v>-3.098360655737711E-2</v>
      </c>
      <c r="F15" s="53">
        <v>0.86000000000000032</v>
      </c>
      <c r="G15" s="53">
        <v>3.098360655737711E-2</v>
      </c>
      <c r="H15" s="53">
        <v>1E+30</v>
      </c>
    </row>
    <row r="16" spans="1:8" x14ac:dyDescent="0.35">
      <c r="B16" s="53" t="s">
        <v>74</v>
      </c>
      <c r="C16" s="53" t="s">
        <v>75</v>
      </c>
      <c r="D16" s="53">
        <v>19.609381127931623</v>
      </c>
      <c r="E16" s="53">
        <v>0</v>
      </c>
      <c r="F16" s="53">
        <v>0.58999999999999986</v>
      </c>
      <c r="G16" s="53">
        <v>1E+30</v>
      </c>
      <c r="H16" s="53">
        <v>1.9484536082474246E-2</v>
      </c>
    </row>
    <row r="17" spans="1:8" x14ac:dyDescent="0.35">
      <c r="B17" s="53" t="s">
        <v>76</v>
      </c>
      <c r="C17" s="53" t="s">
        <v>77</v>
      </c>
      <c r="D17" s="53">
        <v>0</v>
      </c>
      <c r="E17" s="53">
        <v>-1.2908100635343946</v>
      </c>
      <c r="F17" s="53">
        <v>0</v>
      </c>
      <c r="G17" s="53">
        <v>1.2908100635343946</v>
      </c>
      <c r="H17" s="53">
        <v>1E+30</v>
      </c>
    </row>
    <row r="18" spans="1:8" x14ac:dyDescent="0.35">
      <c r="B18" s="53" t="s">
        <v>78</v>
      </c>
      <c r="C18" s="53" t="s">
        <v>79</v>
      </c>
      <c r="D18" s="53">
        <v>25</v>
      </c>
      <c r="E18" s="53">
        <v>0</v>
      </c>
      <c r="F18" s="53">
        <v>1.29</v>
      </c>
      <c r="G18" s="53">
        <v>1E+30</v>
      </c>
      <c r="H18" s="53">
        <v>5.1004000313862197E-4</v>
      </c>
    </row>
    <row r="19" spans="1:8" x14ac:dyDescent="0.35">
      <c r="B19" s="53" t="s">
        <v>80</v>
      </c>
      <c r="C19" s="53" t="s">
        <v>81</v>
      </c>
      <c r="D19" s="53">
        <v>0</v>
      </c>
      <c r="E19" s="53">
        <v>-0.4808100635343952</v>
      </c>
      <c r="F19" s="53">
        <v>0.80999999999999961</v>
      </c>
      <c r="G19" s="53">
        <v>0.4808100635343952</v>
      </c>
      <c r="H19" s="53">
        <v>1E+30</v>
      </c>
    </row>
    <row r="20" spans="1:8" ht="15" thickBot="1" x14ac:dyDescent="0.4">
      <c r="B20" s="54" t="s">
        <v>82</v>
      </c>
      <c r="C20" s="54" t="s">
        <v>83</v>
      </c>
      <c r="D20" s="54">
        <v>0</v>
      </c>
      <c r="E20" s="54">
        <v>-5.1004000313862197E-4</v>
      </c>
      <c r="F20" s="54">
        <v>1.2899999999999991</v>
      </c>
      <c r="G20" s="54">
        <v>5.1004000313862197E-4</v>
      </c>
      <c r="H20" s="54">
        <v>1E+30</v>
      </c>
    </row>
    <row r="22" spans="1:8" ht="15" thickBot="1" x14ac:dyDescent="0.4">
      <c r="A22" t="s">
        <v>55</v>
      </c>
    </row>
    <row r="23" spans="1:8" x14ac:dyDescent="0.35">
      <c r="B23" s="55"/>
      <c r="C23" s="55"/>
      <c r="D23" s="55" t="s">
        <v>47</v>
      </c>
      <c r="E23" s="55" t="s">
        <v>56</v>
      </c>
      <c r="F23" s="55" t="s">
        <v>58</v>
      </c>
      <c r="G23" s="55" t="s">
        <v>52</v>
      </c>
      <c r="H23" s="55" t="s">
        <v>52</v>
      </c>
    </row>
    <row r="24" spans="1:8" ht="15" thickBot="1" x14ac:dyDescent="0.4">
      <c r="B24" s="56" t="s">
        <v>45</v>
      </c>
      <c r="C24" s="56" t="s">
        <v>46</v>
      </c>
      <c r="D24" s="56" t="s">
        <v>48</v>
      </c>
      <c r="E24" s="56" t="s">
        <v>57</v>
      </c>
      <c r="F24" s="56" t="s">
        <v>59</v>
      </c>
      <c r="G24" s="56" t="s">
        <v>53</v>
      </c>
      <c r="H24" s="56" t="s">
        <v>54</v>
      </c>
    </row>
    <row r="25" spans="1:8" x14ac:dyDescent="0.35">
      <c r="B25" s="53" t="s">
        <v>84</v>
      </c>
      <c r="C25" s="53" t="s">
        <v>85</v>
      </c>
      <c r="D25" s="53">
        <v>10.000000000000011</v>
      </c>
      <c r="E25" s="53">
        <v>1.000078437524512</v>
      </c>
      <c r="F25" s="53">
        <v>10</v>
      </c>
      <c r="G25" s="53">
        <v>0.19919999999998952</v>
      </c>
      <c r="H25" s="53">
        <v>10</v>
      </c>
    </row>
    <row r="26" spans="1:8" x14ac:dyDescent="0.35">
      <c r="B26" s="53" t="s">
        <v>86</v>
      </c>
      <c r="C26" s="53" t="s">
        <v>87</v>
      </c>
      <c r="D26" s="53">
        <v>48.416500000000006</v>
      </c>
      <c r="E26" s="53">
        <v>0</v>
      </c>
      <c r="F26" s="53">
        <v>50</v>
      </c>
      <c r="G26" s="53">
        <v>1E+30</v>
      </c>
      <c r="H26" s="53">
        <v>1.5835000000000095</v>
      </c>
    </row>
    <row r="27" spans="1:8" x14ac:dyDescent="0.35">
      <c r="B27" s="53" t="s">
        <v>88</v>
      </c>
      <c r="C27" s="53" t="s">
        <v>89</v>
      </c>
      <c r="D27" s="53">
        <v>15</v>
      </c>
      <c r="E27" s="53">
        <v>0.98</v>
      </c>
      <c r="F27" s="53">
        <v>15</v>
      </c>
      <c r="G27" s="53">
        <v>1.6235031167979099</v>
      </c>
      <c r="H27" s="53">
        <v>15</v>
      </c>
    </row>
    <row r="28" spans="1:8" x14ac:dyDescent="0.35">
      <c r="B28" s="53" t="s">
        <v>90</v>
      </c>
      <c r="C28" s="53" t="s">
        <v>91</v>
      </c>
      <c r="D28" s="53">
        <v>20</v>
      </c>
      <c r="E28" s="53">
        <v>8.0000000000000071E-2</v>
      </c>
      <c r="F28" s="53">
        <v>20</v>
      </c>
      <c r="G28" s="53">
        <v>20.650756390193113</v>
      </c>
      <c r="H28" s="53">
        <v>0.39061887206837742</v>
      </c>
    </row>
    <row r="29" spans="1:8" ht="15" thickBot="1" x14ac:dyDescent="0.4">
      <c r="B29" s="54" t="s">
        <v>92</v>
      </c>
      <c r="C29" s="54" t="s">
        <v>93</v>
      </c>
      <c r="D29" s="54">
        <v>25</v>
      </c>
      <c r="E29" s="54">
        <v>1.29</v>
      </c>
      <c r="F29" s="54">
        <v>25</v>
      </c>
      <c r="G29" s="54">
        <v>1.2274242306797998</v>
      </c>
      <c r="H29" s="54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0A7-D317-4BC5-B4BD-C0B35576EBCE}">
  <dimension ref="A1:S227"/>
  <sheetViews>
    <sheetView tabSelected="1" zoomScaleNormal="100" workbookViewId="0">
      <selection activeCell="E44" sqref="E44"/>
    </sheetView>
  </sheetViews>
  <sheetFormatPr defaultColWidth="11.453125" defaultRowHeight="15.5" x14ac:dyDescent="0.35"/>
  <cols>
    <col min="1" max="1" width="33" style="2" bestFit="1" customWidth="1"/>
    <col min="2" max="4" width="11.453125" style="2"/>
    <col min="5" max="5" width="19.7265625" style="2" bestFit="1" customWidth="1"/>
    <col min="6" max="6" width="6.26953125" style="2" customWidth="1"/>
    <col min="7" max="7" width="22.7265625" style="2" bestFit="1" customWidth="1"/>
    <col min="8" max="8" width="27" style="2" bestFit="1" customWidth="1"/>
    <col min="9" max="9" width="17.26953125" style="2" bestFit="1" customWidth="1"/>
    <col min="10" max="10" width="21.81640625" style="2" bestFit="1" customWidth="1"/>
    <col min="11" max="11" width="11.453125" style="2"/>
    <col min="12" max="12" width="20.1796875" style="2" customWidth="1"/>
    <col min="13" max="16384" width="11.453125" style="2"/>
  </cols>
  <sheetData>
    <row r="1" spans="1:19" ht="31.5" customHeight="1" thickBot="1" x14ac:dyDescent="0.4">
      <c r="A1" s="59" t="s">
        <v>0</v>
      </c>
      <c r="B1" s="60"/>
      <c r="C1" s="60"/>
      <c r="D1" s="60"/>
      <c r="E1" s="18"/>
      <c r="F1"/>
      <c r="G1" s="3" t="s">
        <v>1</v>
      </c>
      <c r="H1"/>
      <c r="I1"/>
      <c r="J1"/>
    </row>
    <row r="2" spans="1:19" ht="21.5" thickTop="1" thickBot="1" x14ac:dyDescent="0.4">
      <c r="A2" s="33" t="s">
        <v>2</v>
      </c>
      <c r="B2" s="34" t="s">
        <v>3</v>
      </c>
      <c r="C2" s="35">
        <v>0</v>
      </c>
      <c r="D2" s="7">
        <v>0</v>
      </c>
      <c r="E2" s="3" t="s">
        <v>4</v>
      </c>
      <c r="F2" s="22"/>
      <c r="G2" s="25" t="s">
        <v>5</v>
      </c>
      <c r="H2" s="25" t="s">
        <v>4</v>
      </c>
      <c r="I2" s="25" t="s">
        <v>6</v>
      </c>
      <c r="J2" s="25" t="s">
        <v>7</v>
      </c>
      <c r="K2" s="1" t="s">
        <v>8</v>
      </c>
    </row>
    <row r="3" spans="1:19" ht="19" thickTop="1" thickBot="1" x14ac:dyDescent="0.4">
      <c r="A3" s="36" t="s">
        <v>9</v>
      </c>
      <c r="B3" s="37" t="s">
        <v>10</v>
      </c>
      <c r="C3" s="38">
        <v>0.98</v>
      </c>
      <c r="D3" s="11">
        <v>15</v>
      </c>
      <c r="E3" s="20"/>
      <c r="F3" s="22"/>
      <c r="G3" s="36" t="s">
        <v>2</v>
      </c>
      <c r="H3" s="39">
        <v>0.01</v>
      </c>
      <c r="I3" s="39">
        <v>8.36</v>
      </c>
      <c r="J3" s="39">
        <v>0.01</v>
      </c>
      <c r="K3" s="40">
        <v>10</v>
      </c>
    </row>
    <row r="4" spans="1:19" ht="19" thickTop="1" thickBot="1" x14ac:dyDescent="0.4">
      <c r="A4" s="33" t="s">
        <v>11</v>
      </c>
      <c r="B4" s="34" t="s">
        <v>12</v>
      </c>
      <c r="C4" s="35">
        <v>0.69</v>
      </c>
      <c r="D4" s="7">
        <v>0</v>
      </c>
      <c r="E4" s="19"/>
      <c r="F4" s="22"/>
      <c r="G4" s="36" t="s">
        <v>9</v>
      </c>
      <c r="H4" s="39">
        <v>20.32</v>
      </c>
      <c r="I4" s="39">
        <v>1.42</v>
      </c>
      <c r="J4" s="39">
        <v>18.43</v>
      </c>
      <c r="K4" s="41">
        <v>50</v>
      </c>
    </row>
    <row r="5" spans="1:19" ht="15.75" customHeight="1" thickBot="1" x14ac:dyDescent="0.4">
      <c r="A5" s="36" t="s">
        <v>13</v>
      </c>
      <c r="B5" s="37" t="s">
        <v>14</v>
      </c>
      <c r="C5" s="38">
        <v>0.98</v>
      </c>
      <c r="D5" s="11">
        <v>0</v>
      </c>
      <c r="E5" s="20"/>
      <c r="F5" s="22"/>
      <c r="G5"/>
      <c r="H5"/>
      <c r="I5"/>
      <c r="J5"/>
      <c r="K5"/>
    </row>
    <row r="6" spans="1:19" ht="18.5" thickBot="1" x14ac:dyDescent="0.4">
      <c r="A6" s="33" t="s">
        <v>2</v>
      </c>
      <c r="B6" s="34" t="s">
        <v>15</v>
      </c>
      <c r="C6" s="35">
        <v>0.81</v>
      </c>
      <c r="D6" s="7">
        <v>0</v>
      </c>
      <c r="E6" s="3" t="s">
        <v>6</v>
      </c>
      <c r="F6" s="22"/>
      <c r="K6"/>
    </row>
    <row r="7" spans="1:19" ht="18.5" thickBot="1" x14ac:dyDescent="0.4">
      <c r="A7" s="36" t="s">
        <v>9</v>
      </c>
      <c r="B7" s="37" t="s">
        <v>16</v>
      </c>
      <c r="C7" s="38">
        <v>0.08</v>
      </c>
      <c r="D7" s="11">
        <v>1</v>
      </c>
      <c r="E7" s="20"/>
      <c r="F7" s="22"/>
    </row>
    <row r="8" spans="1:19" ht="18.5" thickBot="1" x14ac:dyDescent="0.4">
      <c r="A8" s="33" t="s">
        <v>11</v>
      </c>
      <c r="B8" s="34" t="s">
        <v>17</v>
      </c>
      <c r="C8" s="35">
        <v>0.86</v>
      </c>
      <c r="D8" s="7">
        <v>1</v>
      </c>
      <c r="E8" s="19"/>
      <c r="F8" s="22"/>
    </row>
    <row r="9" spans="1:19" ht="18.5" thickBot="1" x14ac:dyDescent="0.4">
      <c r="A9" s="36" t="s">
        <v>13</v>
      </c>
      <c r="B9" s="37" t="s">
        <v>18</v>
      </c>
      <c r="C9" s="38">
        <v>0.59</v>
      </c>
      <c r="D9" s="11">
        <v>18</v>
      </c>
      <c r="E9" s="20"/>
      <c r="F9" s="22"/>
      <c r="G9" s="61" t="s">
        <v>19</v>
      </c>
      <c r="H9" s="62"/>
      <c r="I9" s="62"/>
    </row>
    <row r="10" spans="1:19" ht="18.5" thickBot="1" x14ac:dyDescent="0.4">
      <c r="A10" s="33" t="s">
        <v>2</v>
      </c>
      <c r="B10" s="34" t="s">
        <v>20</v>
      </c>
      <c r="C10" s="35">
        <v>0</v>
      </c>
      <c r="D10" s="7">
        <v>0</v>
      </c>
      <c r="E10" s="13" t="s">
        <v>7</v>
      </c>
      <c r="F10" s="22"/>
      <c r="G10" s="63" t="s">
        <v>4</v>
      </c>
      <c r="H10" s="64"/>
      <c r="I10" s="64"/>
    </row>
    <row r="11" spans="1:19" ht="19" thickTop="1" thickBot="1" x14ac:dyDescent="0.4">
      <c r="A11" s="36" t="s">
        <v>9</v>
      </c>
      <c r="B11" s="37" t="s">
        <v>21</v>
      </c>
      <c r="C11" s="38">
        <v>1.29</v>
      </c>
      <c r="D11" s="11">
        <v>25</v>
      </c>
      <c r="E11" s="20"/>
      <c r="F11" s="22"/>
      <c r="G11" s="24" t="s">
        <v>22</v>
      </c>
      <c r="H11" s="57" t="s">
        <v>23</v>
      </c>
      <c r="I11" s="58"/>
      <c r="J11"/>
      <c r="K11"/>
    </row>
    <row r="12" spans="1:19" ht="18.5" thickBot="1" x14ac:dyDescent="0.4">
      <c r="A12" s="33" t="s">
        <v>11</v>
      </c>
      <c r="B12" s="34" t="s">
        <v>24</v>
      </c>
      <c r="C12" s="35">
        <v>0.81</v>
      </c>
      <c r="D12" s="7">
        <v>0</v>
      </c>
      <c r="E12" s="19"/>
      <c r="F12" s="22"/>
      <c r="G12" s="26"/>
      <c r="H12" s="27">
        <v>1</v>
      </c>
      <c r="I12" s="27">
        <v>2</v>
      </c>
      <c r="J12"/>
      <c r="K12"/>
    </row>
    <row r="13" spans="1:19" ht="18.5" thickBot="1" x14ac:dyDescent="0.4">
      <c r="A13" s="36" t="s">
        <v>13</v>
      </c>
      <c r="B13" s="37" t="s">
        <v>25</v>
      </c>
      <c r="C13" s="38">
        <v>1.29</v>
      </c>
      <c r="D13" s="11">
        <v>0</v>
      </c>
      <c r="E13" s="20"/>
      <c r="F13" s="22"/>
      <c r="G13" s="36" t="s">
        <v>2</v>
      </c>
      <c r="H13" s="42">
        <v>9.7000000000000003E-2</v>
      </c>
      <c r="I13" s="42">
        <v>6.0999999999999999E-2</v>
      </c>
      <c r="J13"/>
      <c r="K13"/>
      <c r="M13"/>
      <c r="N13"/>
      <c r="O13"/>
      <c r="P13"/>
      <c r="Q13"/>
      <c r="R13"/>
      <c r="S13"/>
    </row>
    <row r="14" spans="1:19" ht="16" thickBot="1" x14ac:dyDescent="0.4">
      <c r="A14" s="4"/>
      <c r="B14" s="5"/>
      <c r="C14" s="6"/>
      <c r="D14" s="12"/>
      <c r="E14" s="21"/>
      <c r="F14" s="22"/>
      <c r="G14" s="36" t="s">
        <v>9</v>
      </c>
      <c r="H14" s="43">
        <v>4.8000000000000001E-2</v>
      </c>
      <c r="I14" s="43">
        <v>3.4000000000000002E-2</v>
      </c>
      <c r="J14"/>
      <c r="K14"/>
      <c r="M14"/>
      <c r="N14"/>
      <c r="O14"/>
      <c r="P14"/>
      <c r="Q14"/>
      <c r="R14"/>
      <c r="S14"/>
    </row>
    <row r="15" spans="1:19" ht="16" thickBot="1" x14ac:dyDescent="0.4">
      <c r="A15" s="8"/>
      <c r="B15" s="9"/>
      <c r="C15" s="10"/>
      <c r="D15" s="11"/>
      <c r="E15" s="20"/>
      <c r="F15" s="22"/>
      <c r="J15"/>
      <c r="K15"/>
      <c r="M15"/>
      <c r="N15"/>
      <c r="O15"/>
      <c r="P15"/>
      <c r="Q15"/>
      <c r="R15"/>
      <c r="S15"/>
    </row>
    <row r="16" spans="1:19" ht="16" thickBot="1" x14ac:dyDescent="0.4">
      <c r="A16" s="4"/>
      <c r="B16" s="5"/>
      <c r="C16" s="6"/>
      <c r="D16" s="7"/>
      <c r="E16" s="19"/>
      <c r="F16" s="22"/>
      <c r="G16" s="61" t="s">
        <v>6</v>
      </c>
      <c r="H16" s="62"/>
      <c r="I16" s="62"/>
      <c r="J16"/>
      <c r="K16"/>
      <c r="M16"/>
      <c r="N16"/>
      <c r="O16"/>
      <c r="P16"/>
      <c r="Q16"/>
      <c r="R16"/>
      <c r="S16"/>
    </row>
    <row r="17" spans="1:19" ht="16.5" thickTop="1" thickBot="1" x14ac:dyDescent="0.4">
      <c r="A17" s="8"/>
      <c r="B17" s="9"/>
      <c r="C17" s="10"/>
      <c r="D17" s="11"/>
      <c r="E17" s="20"/>
      <c r="F17" s="22"/>
      <c r="G17" s="24" t="s">
        <v>22</v>
      </c>
      <c r="H17" s="57" t="s">
        <v>23</v>
      </c>
      <c r="I17" s="58"/>
      <c r="J17"/>
      <c r="K17"/>
      <c r="M17"/>
      <c r="N17"/>
      <c r="O17"/>
      <c r="P17"/>
      <c r="Q17"/>
      <c r="R17"/>
      <c r="S17"/>
    </row>
    <row r="18" spans="1:19" ht="16" thickBot="1" x14ac:dyDescent="0.4">
      <c r="A18" s="4"/>
      <c r="B18" s="5"/>
      <c r="C18" s="6"/>
      <c r="D18" s="7"/>
      <c r="E18" s="19"/>
      <c r="F18" s="23"/>
      <c r="G18" s="26"/>
      <c r="H18" s="27">
        <v>1</v>
      </c>
      <c r="I18" s="27">
        <v>2</v>
      </c>
      <c r="J18"/>
      <c r="K18"/>
      <c r="M18"/>
      <c r="N18"/>
      <c r="O18"/>
      <c r="P18"/>
      <c r="Q18"/>
      <c r="R18"/>
      <c r="S18"/>
    </row>
    <row r="19" spans="1:19" ht="16" thickBot="1" x14ac:dyDescent="0.4">
      <c r="A19" s="8"/>
      <c r="B19" s="9"/>
      <c r="C19" s="10"/>
      <c r="D19" s="11"/>
      <c r="E19" s="20"/>
      <c r="F19" s="22"/>
      <c r="G19" s="36" t="s">
        <v>2</v>
      </c>
      <c r="H19" s="42">
        <v>9.7000000000000003E-2</v>
      </c>
      <c r="I19" s="42">
        <v>6.0999999999999999E-2</v>
      </c>
      <c r="M19"/>
      <c r="N19"/>
      <c r="O19"/>
      <c r="P19"/>
      <c r="Q19"/>
      <c r="R19"/>
      <c r="S19"/>
    </row>
    <row r="20" spans="1:19" ht="16" thickBot="1" x14ac:dyDescent="0.4">
      <c r="A20" s="4"/>
      <c r="B20" s="5"/>
      <c r="C20" s="6"/>
      <c r="D20" s="7"/>
      <c r="E20" s="19"/>
      <c r="F20" s="22"/>
      <c r="G20" s="36" t="s">
        <v>9</v>
      </c>
      <c r="H20" s="43">
        <v>5.3999999999999999E-2</v>
      </c>
      <c r="I20" s="43">
        <v>3.4000000000000002E-2</v>
      </c>
      <c r="J20"/>
      <c r="K20"/>
      <c r="M20"/>
      <c r="N20"/>
      <c r="O20"/>
      <c r="P20"/>
      <c r="Q20"/>
      <c r="R20"/>
      <c r="S20"/>
    </row>
    <row r="21" spans="1:19" ht="16" thickBot="1" x14ac:dyDescent="0.4">
      <c r="A21" s="8"/>
      <c r="B21" s="9"/>
      <c r="C21" s="10"/>
      <c r="D21" s="11"/>
      <c r="E21" s="20"/>
      <c r="F21" s="23"/>
      <c r="J21"/>
      <c r="K21"/>
      <c r="M21"/>
      <c r="N21"/>
      <c r="O21"/>
      <c r="P21"/>
      <c r="Q21"/>
      <c r="R21"/>
      <c r="S21"/>
    </row>
    <row r="22" spans="1:19" ht="16" thickBot="1" x14ac:dyDescent="0.4">
      <c r="F22"/>
      <c r="G22" s="63" t="s">
        <v>7</v>
      </c>
      <c r="H22" s="64"/>
      <c r="I22" s="64"/>
      <c r="J22"/>
      <c r="K22"/>
      <c r="M22"/>
      <c r="N22"/>
      <c r="O22"/>
      <c r="P22"/>
      <c r="Q22"/>
      <c r="R22"/>
      <c r="S22"/>
    </row>
    <row r="23" spans="1:19" ht="16.5" thickTop="1" thickBot="1" x14ac:dyDescent="0.4">
      <c r="A23" s="59" t="s">
        <v>26</v>
      </c>
      <c r="B23" s="65"/>
      <c r="C23" s="60"/>
      <c r="D23" s="60"/>
      <c r="E23"/>
      <c r="F23"/>
      <c r="G23" s="24" t="s">
        <v>22</v>
      </c>
      <c r="H23" s="57" t="s">
        <v>23</v>
      </c>
      <c r="I23" s="58"/>
      <c r="J23"/>
      <c r="K23"/>
      <c r="M23"/>
      <c r="N23"/>
      <c r="O23"/>
      <c r="P23"/>
      <c r="Q23"/>
      <c r="R23"/>
      <c r="S23"/>
    </row>
    <row r="24" spans="1:19" ht="16.5" thickTop="1" thickBot="1" x14ac:dyDescent="0.4">
      <c r="A24" s="48" t="s">
        <v>27</v>
      </c>
      <c r="B24" s="30">
        <f>C2*D2+C3*D3+C4*D4+C5*D5+C6*D6+C7*D7+C8*D8+C9*D9+C10*D10+C11*D11+C12*D12+C13*D13</f>
        <v>58.51</v>
      </c>
      <c r="F24"/>
      <c r="G24" s="26"/>
      <c r="H24" s="27">
        <v>1</v>
      </c>
      <c r="I24" s="27">
        <v>2</v>
      </c>
      <c r="J24"/>
      <c r="K24"/>
      <c r="M24"/>
      <c r="N24"/>
      <c r="O24"/>
      <c r="P24"/>
      <c r="Q24"/>
      <c r="R24"/>
      <c r="S24"/>
    </row>
    <row r="25" spans="1:19" ht="16" thickBot="1" x14ac:dyDescent="0.4">
      <c r="F25"/>
      <c r="G25" s="36" t="s">
        <v>2</v>
      </c>
      <c r="H25" s="42">
        <v>8.1000000000000003E-2</v>
      </c>
      <c r="I25" s="42">
        <v>5.0999999999999997E-2</v>
      </c>
      <c r="J25"/>
      <c r="K25"/>
      <c r="M25"/>
      <c r="N25"/>
      <c r="O25"/>
      <c r="P25"/>
      <c r="Q25"/>
      <c r="R25"/>
      <c r="S25"/>
    </row>
    <row r="26" spans="1:19" ht="16" thickBot="1" x14ac:dyDescent="0.4">
      <c r="A26" s="59" t="s">
        <v>28</v>
      </c>
      <c r="B26" s="60"/>
      <c r="C26" s="60"/>
      <c r="D26" s="60"/>
      <c r="E26"/>
      <c r="F26"/>
      <c r="G26" s="36" t="s">
        <v>9</v>
      </c>
      <c r="H26" s="43">
        <v>7.0000000000000007E-2</v>
      </c>
      <c r="I26" s="43">
        <v>4.3999999999999997E-2</v>
      </c>
      <c r="J26"/>
      <c r="K26"/>
      <c r="N26"/>
      <c r="O26"/>
      <c r="P26"/>
      <c r="Q26"/>
      <c r="R26"/>
      <c r="S26"/>
    </row>
    <row r="27" spans="1:19" ht="16" thickTop="1" x14ac:dyDescent="0.35">
      <c r="C27" s="2" t="s">
        <v>29</v>
      </c>
      <c r="F27"/>
      <c r="N27"/>
      <c r="O27"/>
      <c r="P27"/>
      <c r="Q27"/>
      <c r="R27"/>
      <c r="S27"/>
    </row>
    <row r="28" spans="1:19" ht="18.5" x14ac:dyDescent="0.45">
      <c r="A28" s="14" t="s">
        <v>30</v>
      </c>
      <c r="B28" s="31">
        <f>0.01*( 0.097*D2+ 0.097*D4+ 0.061*D5 ) + 8.36* (0.097*D6+ 0.097*D8+ 0.061*D9  ) + 0.01* (0.081*D10 + 0.081* D12 + 0.051*D13 )</f>
        <v>9.990199999999998</v>
      </c>
      <c r="C28" s="16" t="s">
        <v>31</v>
      </c>
      <c r="D28" s="46">
        <f>K3</f>
        <v>10</v>
      </c>
      <c r="F28"/>
      <c r="J28"/>
      <c r="K28"/>
      <c r="N28"/>
      <c r="O28"/>
      <c r="P28"/>
      <c r="Q28"/>
      <c r="R28"/>
      <c r="S28"/>
    </row>
    <row r="29" spans="1:19" ht="18.5" x14ac:dyDescent="0.45">
      <c r="A29" s="17" t="s">
        <v>32</v>
      </c>
      <c r="B29" s="31">
        <f>20.32*( 0.048*D3+ 0.034*D4+ 0.048*D5 ) + 1.42* (0.054*D7+ 0.034*D8+ 0.054*D9  ) + 18.43* (0.07*D11 + 0.044*D12 + 0.07*D13 )</f>
        <v>48.388100000000009</v>
      </c>
      <c r="C29" s="16" t="s">
        <v>31</v>
      </c>
      <c r="D29" s="46">
        <f>K4</f>
        <v>50</v>
      </c>
      <c r="F29"/>
      <c r="J29"/>
      <c r="K29"/>
      <c r="N29"/>
      <c r="O29"/>
      <c r="P29"/>
      <c r="Q29"/>
      <c r="R29"/>
      <c r="S29"/>
    </row>
    <row r="30" spans="1:19" x14ac:dyDescent="0.35">
      <c r="A30"/>
      <c r="B30"/>
      <c r="C30"/>
      <c r="D30"/>
      <c r="E30"/>
      <c r="F30"/>
      <c r="J30"/>
      <c r="K30"/>
      <c r="N30"/>
      <c r="O30"/>
      <c r="P30"/>
      <c r="Q30"/>
      <c r="R30"/>
      <c r="S30"/>
    </row>
    <row r="31" spans="1:19" x14ac:dyDescent="0.35">
      <c r="A31"/>
      <c r="B31"/>
      <c r="C31"/>
      <c r="D31"/>
      <c r="E31"/>
      <c r="F31"/>
      <c r="J31"/>
      <c r="K31"/>
      <c r="N31"/>
      <c r="O31"/>
      <c r="P31"/>
      <c r="Q31"/>
      <c r="R31"/>
      <c r="S31"/>
    </row>
    <row r="32" spans="1:19" ht="16" thickBot="1" x14ac:dyDescent="0.4">
      <c r="F32"/>
      <c r="J32"/>
      <c r="K32"/>
      <c r="N32"/>
      <c r="O32"/>
      <c r="P32"/>
      <c r="Q32"/>
      <c r="R32"/>
      <c r="S32"/>
    </row>
    <row r="33" spans="1:19" ht="23" thickBot="1" x14ac:dyDescent="0.4">
      <c r="A33" s="59" t="s">
        <v>33</v>
      </c>
      <c r="B33" s="65"/>
      <c r="C33" s="60"/>
      <c r="D33" s="60"/>
      <c r="E33"/>
      <c r="G33" s="15"/>
      <c r="H33" s="25" t="s">
        <v>4</v>
      </c>
      <c r="I33" s="25" t="s">
        <v>6</v>
      </c>
      <c r="J33" s="25" t="s">
        <v>7</v>
      </c>
      <c r="K33"/>
      <c r="N33"/>
      <c r="O33"/>
      <c r="P33"/>
      <c r="Q33"/>
      <c r="R33"/>
      <c r="S33"/>
    </row>
    <row r="34" spans="1:19" ht="19.5" thickTop="1" thickBot="1" x14ac:dyDescent="0.5">
      <c r="A34" s="47" t="s">
        <v>34</v>
      </c>
      <c r="B34" s="32">
        <f>D2+D3+D4+D5</f>
        <v>15</v>
      </c>
      <c r="C34" s="16" t="s">
        <v>31</v>
      </c>
      <c r="D34" s="45">
        <v>15</v>
      </c>
      <c r="G34" s="44" t="s">
        <v>35</v>
      </c>
      <c r="H34" s="44">
        <v>15</v>
      </c>
      <c r="I34" s="44">
        <v>20</v>
      </c>
      <c r="J34" s="44">
        <v>25</v>
      </c>
      <c r="K34"/>
      <c r="N34"/>
      <c r="O34"/>
      <c r="P34"/>
      <c r="Q34"/>
      <c r="R34"/>
      <c r="S34"/>
    </row>
    <row r="35" spans="1:19" ht="18.5" x14ac:dyDescent="0.45">
      <c r="A35" s="47" t="s">
        <v>36</v>
      </c>
      <c r="B35" s="32">
        <f>D6+D7+D8+D9</f>
        <v>20</v>
      </c>
      <c r="C35" s="16" t="s">
        <v>31</v>
      </c>
      <c r="D35" s="45">
        <v>20</v>
      </c>
      <c r="F35"/>
      <c r="N35"/>
      <c r="O35"/>
      <c r="P35"/>
      <c r="Q35"/>
      <c r="R35"/>
      <c r="S35"/>
    </row>
    <row r="36" spans="1:19" ht="18.5" x14ac:dyDescent="0.45">
      <c r="A36" s="47" t="s">
        <v>37</v>
      </c>
      <c r="B36" s="32">
        <f>D10+D11+D12+D13</f>
        <v>25</v>
      </c>
      <c r="C36" s="16" t="s">
        <v>31</v>
      </c>
      <c r="D36" s="45">
        <v>25</v>
      </c>
      <c r="F36"/>
      <c r="N36"/>
      <c r="O36"/>
      <c r="P36"/>
      <c r="Q36"/>
      <c r="R36"/>
      <c r="S36"/>
    </row>
    <row r="37" spans="1:19" x14ac:dyDescent="0.35">
      <c r="F37"/>
      <c r="N37"/>
      <c r="O37"/>
      <c r="P37"/>
      <c r="Q37"/>
      <c r="R37"/>
      <c r="S37"/>
    </row>
    <row r="38" spans="1:19" ht="22.5" x14ac:dyDescent="0.45">
      <c r="A38" s="28" t="s">
        <v>38</v>
      </c>
      <c r="F38"/>
      <c r="N38"/>
      <c r="O38"/>
      <c r="P38"/>
      <c r="Q38"/>
      <c r="R38"/>
      <c r="S38"/>
    </row>
    <row r="39" spans="1:19" ht="23" x14ac:dyDescent="0.5">
      <c r="A39" s="29" t="s">
        <v>39</v>
      </c>
      <c r="F39"/>
      <c r="N39"/>
      <c r="O39"/>
      <c r="P39"/>
      <c r="Q39"/>
      <c r="R39"/>
      <c r="S39"/>
    </row>
    <row r="40" spans="1:19" ht="24.75" customHeight="1" x14ac:dyDescent="0.35">
      <c r="A40" s="49" t="s">
        <v>94</v>
      </c>
      <c r="B40" s="50"/>
      <c r="C40" s="50"/>
      <c r="D40" s="50"/>
      <c r="E40" s="51"/>
      <c r="F40"/>
      <c r="N40"/>
      <c r="O40"/>
      <c r="P40"/>
      <c r="Q40"/>
      <c r="R40"/>
      <c r="S40"/>
    </row>
    <row r="41" spans="1:19" x14ac:dyDescent="0.35">
      <c r="A41" s="2" t="s">
        <v>40</v>
      </c>
      <c r="F41"/>
      <c r="N41"/>
      <c r="O41"/>
      <c r="P41"/>
      <c r="Q41"/>
      <c r="R41"/>
      <c r="S41"/>
    </row>
    <row r="42" spans="1:19" x14ac:dyDescent="0.35">
      <c r="F42"/>
      <c r="N42"/>
      <c r="O42"/>
      <c r="P42"/>
      <c r="Q42"/>
      <c r="R42"/>
      <c r="S42"/>
    </row>
    <row r="43" spans="1:19" x14ac:dyDescent="0.35">
      <c r="F43"/>
      <c r="N43"/>
      <c r="O43"/>
      <c r="P43"/>
      <c r="Q43"/>
      <c r="R43"/>
      <c r="S43"/>
    </row>
    <row r="44" spans="1:19" x14ac:dyDescent="0.35">
      <c r="F44"/>
      <c r="N44"/>
      <c r="O44"/>
      <c r="P44"/>
      <c r="Q44"/>
      <c r="R44"/>
      <c r="S44"/>
    </row>
    <row r="45" spans="1:19" x14ac:dyDescent="0.35">
      <c r="F45"/>
      <c r="N45"/>
      <c r="O45"/>
      <c r="P45"/>
      <c r="Q45"/>
      <c r="R45"/>
      <c r="S45"/>
    </row>
    <row r="46" spans="1:19" x14ac:dyDescent="0.35">
      <c r="F46"/>
      <c r="N46"/>
      <c r="O46"/>
      <c r="P46"/>
      <c r="Q46"/>
      <c r="R46"/>
      <c r="S46"/>
    </row>
    <row r="47" spans="1:19" x14ac:dyDescent="0.35">
      <c r="F47"/>
      <c r="N47"/>
      <c r="O47"/>
      <c r="P47"/>
      <c r="Q47"/>
      <c r="R47"/>
      <c r="S47"/>
    </row>
    <row r="48" spans="1:19" x14ac:dyDescent="0.35">
      <c r="F48"/>
      <c r="N48"/>
      <c r="O48"/>
      <c r="P48"/>
      <c r="Q48"/>
      <c r="R48"/>
      <c r="S48"/>
    </row>
    <row r="49" spans="6:19" x14ac:dyDescent="0.35">
      <c r="F49"/>
      <c r="N49"/>
      <c r="O49"/>
      <c r="P49"/>
      <c r="Q49"/>
      <c r="R49"/>
      <c r="S49"/>
    </row>
    <row r="50" spans="6:19" x14ac:dyDescent="0.35">
      <c r="F50"/>
      <c r="N50"/>
      <c r="O50"/>
      <c r="P50"/>
      <c r="Q50"/>
      <c r="R50"/>
      <c r="S50"/>
    </row>
    <row r="51" spans="6:19" x14ac:dyDescent="0.35">
      <c r="F51"/>
      <c r="N51"/>
      <c r="O51"/>
      <c r="P51"/>
      <c r="Q51"/>
      <c r="R51"/>
      <c r="S51"/>
    </row>
    <row r="52" spans="6:19" x14ac:dyDescent="0.35">
      <c r="F52"/>
      <c r="N52"/>
      <c r="O52"/>
      <c r="P52"/>
      <c r="Q52"/>
      <c r="R52"/>
      <c r="S52"/>
    </row>
    <row r="53" spans="6:19" x14ac:dyDescent="0.35">
      <c r="F53"/>
      <c r="N53"/>
      <c r="O53"/>
      <c r="P53"/>
      <c r="Q53"/>
      <c r="R53"/>
      <c r="S53"/>
    </row>
    <row r="54" spans="6:19" x14ac:dyDescent="0.35">
      <c r="F54"/>
      <c r="N54"/>
      <c r="O54"/>
      <c r="P54"/>
      <c r="Q54"/>
      <c r="R54"/>
      <c r="S54"/>
    </row>
    <row r="55" spans="6:19" x14ac:dyDescent="0.35">
      <c r="F55"/>
      <c r="N55"/>
      <c r="O55"/>
      <c r="P55"/>
      <c r="Q55"/>
      <c r="R55"/>
      <c r="S55"/>
    </row>
    <row r="56" spans="6:19" x14ac:dyDescent="0.35">
      <c r="F56"/>
      <c r="N56"/>
      <c r="O56"/>
      <c r="P56"/>
      <c r="Q56"/>
      <c r="R56"/>
      <c r="S56"/>
    </row>
    <row r="57" spans="6:19" x14ac:dyDescent="0.35">
      <c r="F57"/>
      <c r="N57"/>
      <c r="O57"/>
      <c r="P57"/>
      <c r="Q57"/>
      <c r="R57"/>
      <c r="S57"/>
    </row>
    <row r="58" spans="6:19" x14ac:dyDescent="0.35">
      <c r="F58"/>
      <c r="N58"/>
      <c r="O58"/>
      <c r="P58"/>
      <c r="Q58"/>
      <c r="R58"/>
      <c r="S58"/>
    </row>
    <row r="59" spans="6:19" x14ac:dyDescent="0.35">
      <c r="F59"/>
      <c r="N59"/>
      <c r="O59"/>
      <c r="P59"/>
      <c r="Q59"/>
      <c r="R59"/>
      <c r="S59"/>
    </row>
    <row r="60" spans="6:19" x14ac:dyDescent="0.35">
      <c r="F60"/>
      <c r="N60"/>
      <c r="O60"/>
      <c r="P60"/>
      <c r="Q60"/>
      <c r="R60"/>
      <c r="S60"/>
    </row>
    <row r="61" spans="6:19" x14ac:dyDescent="0.35">
      <c r="F61"/>
      <c r="N61"/>
      <c r="O61"/>
      <c r="P61"/>
      <c r="Q61"/>
      <c r="R61"/>
      <c r="S61"/>
    </row>
    <row r="62" spans="6:19" x14ac:dyDescent="0.35">
      <c r="F62"/>
      <c r="N62"/>
      <c r="O62"/>
      <c r="P62"/>
      <c r="Q62"/>
      <c r="R62"/>
      <c r="S62"/>
    </row>
    <row r="63" spans="6:19" x14ac:dyDescent="0.35">
      <c r="F63"/>
      <c r="N63"/>
      <c r="O63"/>
      <c r="P63"/>
      <c r="Q63"/>
      <c r="R63"/>
      <c r="S63"/>
    </row>
    <row r="64" spans="6:19" x14ac:dyDescent="0.35">
      <c r="F64"/>
      <c r="N64"/>
      <c r="O64"/>
      <c r="P64"/>
      <c r="Q64"/>
      <c r="R64"/>
      <c r="S64"/>
    </row>
    <row r="65" spans="6:19" x14ac:dyDescent="0.35">
      <c r="F65"/>
      <c r="N65"/>
      <c r="O65"/>
      <c r="P65"/>
      <c r="Q65"/>
      <c r="R65"/>
      <c r="S65"/>
    </row>
    <row r="66" spans="6:19" x14ac:dyDescent="0.35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 x14ac:dyDescent="0.35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 x14ac:dyDescent="0.35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 x14ac:dyDescent="0.35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 x14ac:dyDescent="0.35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 x14ac:dyDescent="0.35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 x14ac:dyDescent="0.35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 x14ac:dyDescent="0.35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 x14ac:dyDescent="0.35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 x14ac:dyDescent="0.35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 x14ac:dyDescent="0.35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 x14ac:dyDescent="0.35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 x14ac:dyDescent="0.35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 x14ac:dyDescent="0.35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 x14ac:dyDescent="0.35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 x14ac:dyDescent="0.35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 x14ac:dyDescent="0.35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 x14ac:dyDescent="0.35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 x14ac:dyDescent="0.35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 x14ac:dyDescent="0.35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 x14ac:dyDescent="0.35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 x14ac:dyDescent="0.35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 x14ac:dyDescent="0.35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 x14ac:dyDescent="0.35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 x14ac:dyDescent="0.35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 x14ac:dyDescent="0.35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 x14ac:dyDescent="0.35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 x14ac:dyDescent="0.3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 x14ac:dyDescent="0.3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 x14ac:dyDescent="0.3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 x14ac:dyDescent="0.3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 x14ac:dyDescent="0.35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 x14ac:dyDescent="0.35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 x14ac:dyDescent="0.35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 x14ac:dyDescent="0.35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 x14ac:dyDescent="0.35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 x14ac:dyDescent="0.35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 x14ac:dyDescent="0.35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 x14ac:dyDescent="0.35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 x14ac:dyDescent="0.35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 x14ac:dyDescent="0.35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 x14ac:dyDescent="0.35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 x14ac:dyDescent="0.35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 x14ac:dyDescent="0.35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 x14ac:dyDescent="0.35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 x14ac:dyDescent="0.35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 x14ac:dyDescent="0.35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 x14ac:dyDescent="0.35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 x14ac:dyDescent="0.35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 x14ac:dyDescent="0.35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 x14ac:dyDescent="0.35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 x14ac:dyDescent="0.35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 x14ac:dyDescent="0.35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 x14ac:dyDescent="0.35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 x14ac:dyDescent="0.35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 x14ac:dyDescent="0.35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 x14ac:dyDescent="0.35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 x14ac:dyDescent="0.35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 x14ac:dyDescent="0.35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 x14ac:dyDescent="0.35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 x14ac:dyDescent="0.35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 x14ac:dyDescent="0.35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 x14ac:dyDescent="0.35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 x14ac:dyDescent="0.35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 x14ac:dyDescent="0.35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 x14ac:dyDescent="0.35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 x14ac:dyDescent="0.35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 x14ac:dyDescent="0.35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 x14ac:dyDescent="0.35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 x14ac:dyDescent="0.35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 x14ac:dyDescent="0.35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 x14ac:dyDescent="0.35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 x14ac:dyDescent="0.35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 x14ac:dyDescent="0.35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 x14ac:dyDescent="0.35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 x14ac:dyDescent="0.35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 x14ac:dyDescent="0.35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 x14ac:dyDescent="0.35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 x14ac:dyDescent="0.35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 x14ac:dyDescent="0.35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 x14ac:dyDescent="0.35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 x14ac:dyDescent="0.35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 x14ac:dyDescent="0.35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 x14ac:dyDescent="0.35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 x14ac:dyDescent="0.35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 x14ac:dyDescent="0.35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 x14ac:dyDescent="0.35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 x14ac:dyDescent="0.35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 x14ac:dyDescent="0.35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 x14ac:dyDescent="0.35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 x14ac:dyDescent="0.35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 x14ac:dyDescent="0.35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 x14ac:dyDescent="0.35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 x14ac:dyDescent="0.35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 x14ac:dyDescent="0.35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 x14ac:dyDescent="0.35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 x14ac:dyDescent="0.35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 x14ac:dyDescent="0.35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 x14ac:dyDescent="0.35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 x14ac:dyDescent="0.35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 x14ac:dyDescent="0.35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 x14ac:dyDescent="0.35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 x14ac:dyDescent="0.35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 x14ac:dyDescent="0.35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 x14ac:dyDescent="0.35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 x14ac:dyDescent="0.35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 x14ac:dyDescent="0.35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 x14ac:dyDescent="0.35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 x14ac:dyDescent="0.35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 x14ac:dyDescent="0.35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 x14ac:dyDescent="0.35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 x14ac:dyDescent="0.35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 x14ac:dyDescent="0.35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 x14ac:dyDescent="0.35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 x14ac:dyDescent="0.35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 x14ac:dyDescent="0.35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 x14ac:dyDescent="0.35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 x14ac:dyDescent="0.35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 x14ac:dyDescent="0.35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 x14ac:dyDescent="0.35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 x14ac:dyDescent="0.35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 x14ac:dyDescent="0.35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 x14ac:dyDescent="0.35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 x14ac:dyDescent="0.35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 x14ac:dyDescent="0.35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 x14ac:dyDescent="0.35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 x14ac:dyDescent="0.35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 x14ac:dyDescent="0.35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 x14ac:dyDescent="0.35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 x14ac:dyDescent="0.35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 x14ac:dyDescent="0.35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 x14ac:dyDescent="0.35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 x14ac:dyDescent="0.35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 x14ac:dyDescent="0.35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 x14ac:dyDescent="0.35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 x14ac:dyDescent="0.35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 x14ac:dyDescent="0.35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 x14ac:dyDescent="0.35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 x14ac:dyDescent="0.35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 x14ac:dyDescent="0.35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 x14ac:dyDescent="0.35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 x14ac:dyDescent="0.35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 x14ac:dyDescent="0.35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 x14ac:dyDescent="0.35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 x14ac:dyDescent="0.35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 x14ac:dyDescent="0.35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 x14ac:dyDescent="0.35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 x14ac:dyDescent="0.35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 x14ac:dyDescent="0.35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 x14ac:dyDescent="0.35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 x14ac:dyDescent="0.35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 x14ac:dyDescent="0.35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</sheetData>
  <mergeCells count="11">
    <mergeCell ref="G22:I22"/>
    <mergeCell ref="A23:D23"/>
    <mergeCell ref="H23:I23"/>
    <mergeCell ref="A26:D26"/>
    <mergeCell ref="A33:D33"/>
    <mergeCell ref="H17:I17"/>
    <mergeCell ref="A1:D1"/>
    <mergeCell ref="G9:I9"/>
    <mergeCell ref="G10:I10"/>
    <mergeCell ref="H11:I11"/>
    <mergeCell ref="G16:I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 xsi:nil="true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DA9E76-E39C-4BD5-B402-DE0DB6683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d7bfa-1420-451e-b11b-912cce695b94"/>
    <ds:schemaRef ds:uri="5d92bcae-bd4d-4cc8-a741-17d9b9061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AA89E-EC58-4D8B-9DCA-E5BB936B06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B15D1-FA7C-4CDD-A2EA-B642FBB6E73C}">
  <ds:schemaRefs>
    <ds:schemaRef ds:uri="http://schemas.microsoft.com/office/2006/metadata/properties"/>
    <ds:schemaRef ds:uri="http://schemas.microsoft.com/office/infopath/2007/PartnerControls"/>
    <ds:schemaRef ds:uri="5d92bcae-bd4d-4cc8-a741-17d9b9061a91"/>
    <ds:schemaRef ds:uri="1c3d7bfa-1420-451e-b11b-912cce695b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Assignment 12.1-Student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DGenao</dc:creator>
  <cp:keywords/>
  <dc:description/>
  <cp:lastModifiedBy>SREERAM CHINTALAPUDI</cp:lastModifiedBy>
  <cp:revision/>
  <dcterms:created xsi:type="dcterms:W3CDTF">2022-08-14T17:05:38Z</dcterms:created>
  <dcterms:modified xsi:type="dcterms:W3CDTF">2024-02-19T21:46:50Z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0x01010069121F3DEF67B848ACE6D10A24BC34A0</vt:lpwstr>
  </property>
</Properties>
</file>