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$Repositories\StadlerRail_LMtec-Group\configuration\aw_bom_loader\"/>
    </mc:Choice>
  </mc:AlternateContent>
  <xr:revisionPtr revIDLastSave="0" documentId="13_ncr:1_{39939F06-9F31-4E1D-9514-84E96C048E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-BOM" sheetId="1" r:id="rId1"/>
    <sheet name="DIN" sheetId="2" r:id="rId2"/>
    <sheet name="LOCATIONS" sheetId="3" r:id="rId3"/>
  </sheets>
  <externalReferences>
    <externalReference r:id="rId4"/>
  </externalReferences>
  <definedNames>
    <definedName name="_xlnm._FilterDatabase" localSheetId="1" hidden="1">DIN!$A$1:$D$917</definedName>
    <definedName name="_xlnm._FilterDatabase" localSheetId="0" hidden="1">'E-BOM'!$A$2:$E$328</definedName>
    <definedName name="_xlnm._FilterDatabase" localSheetId="2" hidden="1">LOCATIONS!$A$1:$D$28</definedName>
    <definedName name="Z_051C4BBE_0E20_4A20_83D6_5CF5AB6F666D_.wvu.FilterData" localSheetId="0" hidden="1">'E-BOM'!$H$2:$AE$233</definedName>
    <definedName name="Z_2ABCF9CC_F867_4418_8957_207A6B07ED93_.wvu.FilterData" localSheetId="0" hidden="1">'E-BOM'!$H$2:$AE$233</definedName>
    <definedName name="Z_31DE0427_6A29_44EB_A226_B69DCAD965F8_.wvu.FilterData" localSheetId="1" hidden="1">DIN!$A$1:$D$917</definedName>
    <definedName name="Z_31DE0427_6A29_44EB_A226_B69DCAD965F8_.wvu.FilterData" localSheetId="2" hidden="1">LOCATIONS!$A$1:$D$28</definedName>
    <definedName name="Z_38E5DE68_56C1_4059_AB11_1741FA50ABE9_.wvu.FilterData" localSheetId="1" hidden="1">DIN!$A$1:$D$917</definedName>
    <definedName name="Z_38E5DE68_56C1_4059_AB11_1741FA50ABE9_.wvu.FilterData" localSheetId="2" hidden="1">LOCATIONS!$A$1:$D$28</definedName>
    <definedName name="Z_3935D998_A18E_4E42_A7C4_31027337E79D_.wvu.FilterData" localSheetId="1" hidden="1">DIN!$A$1:$D$917</definedName>
    <definedName name="Z_3935D998_A18E_4E42_A7C4_31027337E79D_.wvu.FilterData" localSheetId="0" hidden="1">'E-BOM'!$H$2:$AE$233</definedName>
    <definedName name="Z_3935D998_A18E_4E42_A7C4_31027337E79D_.wvu.FilterData" localSheetId="2" hidden="1">LOCATIONS!$A$1:$D$28</definedName>
    <definedName name="Z_3935D998_A18E_4E42_A7C4_31027337E79D_.wvu.Rows" localSheetId="0" hidden="1">'E-BOM'!$6:$24,'E-BOM'!$49:$76,'E-BOM'!$80:$96,'E-BOM'!$99:$103,'E-BOM'!$105:$194,'E-BOM'!$197:$224,'E-BOM'!$226:$233</definedName>
    <definedName name="Z_3C9BFEE6_40E7_4154_B68F_B002D42A29E3_.wvu.FilterData" localSheetId="0" hidden="1">'E-BOM'!$H$2:$AE$233</definedName>
    <definedName name="Z_5008A6BB_E303_4D86_9FD5_E7BD27B620D8_.wvu.FilterData" localSheetId="1" hidden="1">DIN!$A$1:$D$917</definedName>
    <definedName name="Z_5008A6BB_E303_4D86_9FD5_E7BD27B620D8_.wvu.FilterData" localSheetId="0" hidden="1">'E-BOM'!$H$2:$AE$233</definedName>
    <definedName name="Z_5008A6BB_E303_4D86_9FD5_E7BD27B620D8_.wvu.FilterData" localSheetId="2" hidden="1">LOCATIONS!$A$1:$D$28</definedName>
    <definedName name="Z_50987F84_36B7_4077_B300_FCCDFF44FF25_.wvu.FilterData" localSheetId="1" hidden="1">DIN!$A$1:$D$917</definedName>
    <definedName name="Z_50987F84_36B7_4077_B300_FCCDFF44FF25_.wvu.FilterData" localSheetId="0" hidden="1">'E-BOM'!$Q$2:$Q$233</definedName>
    <definedName name="Z_50987F84_36B7_4077_B300_FCCDFF44FF25_.wvu.FilterData" localSheetId="2" hidden="1">LOCATIONS!$A$1:$D$28</definedName>
    <definedName name="Z_538D1E45_0D7B_468F_823C_AEC57ED3DAD3_.wvu.FilterData" localSheetId="0" hidden="1">'E-BOM'!$H$2:$AE$233</definedName>
    <definedName name="Z_59AFC820_E26C_4E2C_A2D2_561A83D26CD0_.wvu.FilterData" localSheetId="0" hidden="1">'E-BOM'!$H$2:$AE$233</definedName>
    <definedName name="Z_61692F73_3ACC_427C_8884_EDCEC3124C0E_.wvu.FilterData" localSheetId="1" hidden="1">DIN!$A$1:$D$917</definedName>
    <definedName name="Z_61692F73_3ACC_427C_8884_EDCEC3124C0E_.wvu.FilterData" localSheetId="0" hidden="1">'E-BOM'!$H$2:$AE$233</definedName>
    <definedName name="Z_61692F73_3ACC_427C_8884_EDCEC3124C0E_.wvu.FilterData" localSheetId="2" hidden="1">LOCATIONS!$A$1:$D$28</definedName>
    <definedName name="Z_682C5995_A537_49D6_BB13_06F2763B786D_.wvu.FilterData" localSheetId="0" hidden="1">'E-BOM'!$H$2:$AE$233</definedName>
    <definedName name="Z_780C8E4E_33A6_4135_AA2E_EC5B4AD17625_.wvu.FilterData" localSheetId="0" hidden="1">'E-BOM'!$H$2:$AE$233</definedName>
    <definedName name="Z_86C39F60_0AB6_4E1B_8E71_E7A53ECA3895_.wvu.FilterData" localSheetId="1" hidden="1">DIN!$A$1:$D$917</definedName>
    <definedName name="Z_86C39F60_0AB6_4E1B_8E71_E7A53ECA3895_.wvu.FilterData" localSheetId="0" hidden="1">'E-BOM'!$H$2:$AE$233</definedName>
    <definedName name="Z_86C39F60_0AB6_4E1B_8E71_E7A53ECA3895_.wvu.FilterData" localSheetId="2" hidden="1">LOCATIONS!$A$1:$D$28</definedName>
    <definedName name="Z_87960A49_B2F6_4E5D_8675_7DD438B97937_.wvu.FilterData" localSheetId="0" hidden="1">'E-BOM'!$H$2:$AE$233</definedName>
    <definedName name="Z_95C00F4F_6B0B_4B36_8002_855C6E44AFA9_.wvu.FilterData" localSheetId="0" hidden="1">'E-BOM'!$H$2:$AE$233</definedName>
    <definedName name="Z_A01F9207_E9C2_4EBA_9B13_F4B01A0B1453_.wvu.FilterData" localSheetId="0" hidden="1">'E-BOM'!$H$2:$AE$233</definedName>
    <definedName name="Z_A7E5B4FE_5753_4B3C_AD1A_9F285407BB22_.wvu.FilterData" localSheetId="1" hidden="1">DIN!$A$1:$D$917</definedName>
    <definedName name="Z_A7E5B4FE_5753_4B3C_AD1A_9F285407BB22_.wvu.FilterData" localSheetId="0" hidden="1">'E-BOM'!$H$2:$AE$233</definedName>
    <definedName name="Z_A7E5B4FE_5753_4B3C_AD1A_9F285407BB22_.wvu.FilterData" localSheetId="2" hidden="1">LOCATIONS!$A$1:$D$28</definedName>
    <definedName name="Z_A7E5B4FE_5753_4B3C_AD1A_9F285407BB22_.wvu.Rows" localSheetId="0" hidden="1">'E-BOM'!$7:$15,'E-BOM'!$17:$24,'E-BOM'!$27:$47,'E-BOM'!$49:$76,'E-BOM'!$80:$96,'E-BOM'!$99:$103,'E-BOM'!$106:$122,'E-BOM'!$124:$140,'E-BOM'!$142:$159,'E-BOM'!$161:$179,'E-BOM'!$181:$189,'E-BOM'!$191:$194,'E-BOM'!$201:$204,'E-BOM'!$207:$218,'E-BOM'!$220:$221,'E-BOM'!$223:$224</definedName>
    <definedName name="Z_B8FCCDC8_BB8C_4BF3_AD2E_A9BB94F2B8B9_.wvu.FilterData" localSheetId="1" hidden="1">DIN!$A$1:$D$917</definedName>
    <definedName name="Z_B8FCCDC8_BB8C_4BF3_AD2E_A9BB94F2B8B9_.wvu.FilterData" localSheetId="0" hidden="1">'E-BOM'!$H$2:$AE$233</definedName>
    <definedName name="Z_B8FCCDC8_BB8C_4BF3_AD2E_A9BB94F2B8B9_.wvu.FilterData" localSheetId="2" hidden="1">LOCATIONS!$A$1:$D$28</definedName>
    <definedName name="Z_B8FCCDC8_BB8C_4BF3_AD2E_A9BB94F2B8B9_.wvu.Rows" localSheetId="0" hidden="1">'E-BOM'!$6:$24,'E-BOM'!$27:$47,'E-BOM'!$49:$76,'E-BOM'!$80:$96,'E-BOM'!$99:$103,'E-BOM'!$105:$194,'E-BOM'!$196:$233</definedName>
    <definedName name="Z_D1640837_1E49_4627_819A_1EDA5600EF1E_.wvu.FilterData" localSheetId="0" hidden="1">'E-BOM'!$H$2:$AE$233</definedName>
    <definedName name="Z_E270F89B_7F10_4AAD_ADB4_64C21CD30DE6_.wvu.FilterData" localSheetId="0" hidden="1">'E-BOM'!$H$2:$AE$233</definedName>
    <definedName name="Z_E3765072_C601_46DC_A257_C0FC288A13A9_.wvu.FilterData" localSheetId="0" hidden="1">'E-BOM'!$H$2:$AE$233</definedName>
  </definedNames>
  <calcPr calcId="191029"/>
  <customWorkbookViews>
    <customWorkbookView name="Bruixola Guillermo STAV - Vista personalizada" guid="{3935D998-A18E-4E42-A7C4-31027337E79D}" mergeInterval="0" personalView="1" maximized="1" xWindow="-8" yWindow="-8" windowWidth="1936" windowHeight="1056" activeSheetId="1"/>
    <customWorkbookView name="Verdeguer Fernando STAV - Vista personalizada" guid="{31DE0427-6A29-44EB-A226-B69DCAD965F8}" mergeInterval="0" personalView="1" maximized="1" xWindow="-8" yWindow="-8" windowWidth="1936" windowHeight="1066" activeSheetId="1"/>
    <customWorkbookView name="Jorge Vara |  STAV - Vista personalizada" guid="{38E5DE68-56C1-4059-AB11-1741FA50ABE9}" mergeInterval="0" personalView="1" maximized="1" xWindow="-8" yWindow="-8" windowWidth="1936" windowHeight="1056" activeSheetId="1"/>
    <customWorkbookView name="Sabio Marta STAV - Vista personalizada" guid="{A7E5B4FE-5753-4B3C-AD1A-9F285407BB22}" mergeInterval="0" personalView="1" maximized="1" xWindow="-8" yWindow="-8" windowWidth="1936" windowHeight="1056" activeSheetId="1"/>
    <customWorkbookView name="Arago Alberto STAV - Vista personalizada" guid="{86C39F60-0AB6-4E1B-8E71-E7A53ECA3895}" mergeInterval="0" personalView="1" maximized="1" xWindow="1911" yWindow="-9" windowWidth="1938" windowHeight="1048" activeSheetId="1"/>
    <customWorkbookView name="Raul Gonzalez - Vista personalizada" guid="{B8FCCDC8-BB8C-4BF3-AD2E-A9BB94F2B8B9}" mergeInterval="0" personalView="1" maximized="1" xWindow="-8" yWindow="-8" windowWidth="1936" windowHeight="1066" activeSheetId="1"/>
    <customWorkbookView name="Galan Sandra STAV - Vista personalizada" guid="{50987F84-36B7-4077-B300-FCCDFF44FF25}" mergeInterval="0" personalView="1" maximized="1" xWindow="-8" yWindow="-8" windowWidth="1936" windowHeight="1056" activeSheetId="1"/>
    <customWorkbookView name="Ignacio Gomez Navarro - Vista personalizada" guid="{5008A6BB-E303-4D86-9FD5-E7BD27B620D8}" mergeInterval="0" personalView="1" maximized="1" xWindow="54" yWindow="-8" windowWidth="1874" windowHeight="1096" activeSheetId="1"/>
    <customWorkbookView name="Albelda Miguel STAV - Vista personalizada" guid="{61692F73-3ACC-427C-8884-EDCEC3124C0E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A327" i="1"/>
  <c r="Y327" i="1"/>
  <c r="X327" i="1"/>
  <c r="W327" i="1"/>
  <c r="V327" i="1"/>
  <c r="U327" i="1"/>
  <c r="AA326" i="1"/>
  <c r="Y326" i="1"/>
  <c r="X326" i="1"/>
  <c r="W326" i="1"/>
  <c r="V326" i="1"/>
  <c r="U326" i="1"/>
  <c r="AA325" i="1"/>
  <c r="Y325" i="1"/>
  <c r="X325" i="1"/>
  <c r="W325" i="1"/>
  <c r="V325" i="1"/>
  <c r="U325" i="1"/>
  <c r="AA324" i="1"/>
  <c r="Y324" i="1"/>
  <c r="X324" i="1"/>
  <c r="W324" i="1"/>
  <c r="V324" i="1"/>
  <c r="U324" i="1"/>
  <c r="AA323" i="1"/>
  <c r="Y323" i="1"/>
  <c r="X323" i="1"/>
  <c r="W323" i="1"/>
  <c r="V323" i="1"/>
  <c r="U323" i="1"/>
  <c r="AA322" i="1"/>
  <c r="Y322" i="1"/>
  <c r="X322" i="1"/>
  <c r="W322" i="1"/>
  <c r="V322" i="1"/>
  <c r="U322" i="1"/>
  <c r="AA321" i="1"/>
  <c r="Y321" i="1"/>
  <c r="X321" i="1"/>
  <c r="W321" i="1"/>
  <c r="V321" i="1"/>
  <c r="U321" i="1"/>
  <c r="AA320" i="1"/>
  <c r="Y320" i="1"/>
  <c r="X320" i="1"/>
  <c r="W320" i="1"/>
  <c r="V320" i="1"/>
  <c r="U320" i="1"/>
  <c r="AA319" i="1"/>
  <c r="Y319" i="1"/>
  <c r="X319" i="1"/>
  <c r="W319" i="1"/>
  <c r="V319" i="1"/>
  <c r="U319" i="1"/>
  <c r="AA318" i="1"/>
  <c r="Y318" i="1"/>
  <c r="X318" i="1"/>
  <c r="W318" i="1"/>
  <c r="V318" i="1"/>
  <c r="U318" i="1"/>
  <c r="AA317" i="1"/>
  <c r="Y317" i="1"/>
  <c r="X317" i="1"/>
  <c r="W317" i="1"/>
  <c r="V317" i="1"/>
  <c r="U317" i="1"/>
  <c r="AA316" i="1"/>
  <c r="Y316" i="1"/>
  <c r="X316" i="1"/>
  <c r="W316" i="1"/>
  <c r="V316" i="1"/>
  <c r="U316" i="1"/>
  <c r="AA315" i="1"/>
  <c r="Y315" i="1"/>
  <c r="X315" i="1"/>
  <c r="W315" i="1"/>
  <c r="V315" i="1"/>
  <c r="U315" i="1"/>
  <c r="AA314" i="1"/>
  <c r="Y314" i="1"/>
  <c r="X314" i="1"/>
  <c r="W314" i="1"/>
  <c r="V314" i="1"/>
  <c r="U314" i="1"/>
  <c r="AA313" i="1"/>
  <c r="Y313" i="1"/>
  <c r="X313" i="1"/>
  <c r="W313" i="1"/>
  <c r="V313" i="1"/>
  <c r="U313" i="1"/>
  <c r="AA312" i="1"/>
  <c r="Y312" i="1"/>
  <c r="X312" i="1"/>
  <c r="W312" i="1"/>
  <c r="V312" i="1"/>
  <c r="U312" i="1"/>
  <c r="AA311" i="1"/>
  <c r="Y311" i="1"/>
  <c r="X311" i="1"/>
  <c r="W311" i="1"/>
  <c r="V311" i="1"/>
  <c r="U311" i="1"/>
  <c r="AA310" i="1"/>
  <c r="Y310" i="1"/>
  <c r="X310" i="1"/>
  <c r="W310" i="1"/>
  <c r="V310" i="1"/>
  <c r="U310" i="1"/>
  <c r="AA309" i="1"/>
  <c r="Y309" i="1"/>
  <c r="X309" i="1"/>
  <c r="W309" i="1"/>
  <c r="V309" i="1"/>
  <c r="U309" i="1"/>
  <c r="AA308" i="1"/>
  <c r="Y308" i="1"/>
  <c r="X308" i="1"/>
  <c r="W308" i="1"/>
  <c r="V308" i="1"/>
  <c r="U308" i="1"/>
  <c r="AA307" i="1"/>
  <c r="Y307" i="1"/>
  <c r="X307" i="1"/>
  <c r="W307" i="1"/>
  <c r="V307" i="1"/>
  <c r="U307" i="1"/>
  <c r="AA306" i="1"/>
  <c r="Y306" i="1"/>
  <c r="X306" i="1"/>
  <c r="W306" i="1"/>
  <c r="V306" i="1"/>
  <c r="U306" i="1"/>
  <c r="AA305" i="1"/>
  <c r="Y305" i="1"/>
  <c r="X305" i="1"/>
  <c r="W305" i="1"/>
  <c r="V305" i="1"/>
  <c r="U305" i="1"/>
  <c r="AA304" i="1"/>
  <c r="Y304" i="1"/>
  <c r="X304" i="1"/>
  <c r="W304" i="1"/>
  <c r="V304" i="1"/>
  <c r="U304" i="1"/>
  <c r="AA303" i="1"/>
  <c r="Y303" i="1"/>
  <c r="X303" i="1"/>
  <c r="W303" i="1"/>
  <c r="V303" i="1"/>
  <c r="U303" i="1"/>
  <c r="Y302" i="1"/>
  <c r="X302" i="1"/>
  <c r="W302" i="1"/>
  <c r="V302" i="1"/>
  <c r="U302" i="1"/>
  <c r="AA301" i="1"/>
  <c r="Y301" i="1"/>
  <c r="X301" i="1"/>
  <c r="W301" i="1"/>
  <c r="V301" i="1"/>
  <c r="U301" i="1"/>
  <c r="AA300" i="1"/>
  <c r="Y300" i="1"/>
  <c r="X300" i="1"/>
  <c r="W300" i="1"/>
  <c r="V300" i="1"/>
  <c r="U300" i="1"/>
  <c r="AA299" i="1"/>
  <c r="Y299" i="1"/>
  <c r="X299" i="1"/>
  <c r="W299" i="1"/>
  <c r="V299" i="1"/>
  <c r="U299" i="1"/>
  <c r="AA298" i="1"/>
  <c r="Y298" i="1"/>
  <c r="X298" i="1"/>
  <c r="W298" i="1"/>
  <c r="V298" i="1"/>
  <c r="U298" i="1"/>
  <c r="AA297" i="1"/>
  <c r="Y297" i="1"/>
  <c r="X297" i="1"/>
  <c r="W297" i="1"/>
  <c r="V297" i="1"/>
  <c r="U297" i="1"/>
  <c r="AA296" i="1"/>
  <c r="Y296" i="1"/>
  <c r="X296" i="1"/>
  <c r="W296" i="1"/>
  <c r="V296" i="1"/>
  <c r="U296" i="1"/>
  <c r="AA295" i="1"/>
  <c r="Y295" i="1"/>
  <c r="X295" i="1"/>
  <c r="W295" i="1"/>
  <c r="V295" i="1"/>
  <c r="U295" i="1"/>
  <c r="AA294" i="1"/>
  <c r="Y294" i="1"/>
  <c r="X294" i="1"/>
  <c r="W294" i="1"/>
  <c r="V294" i="1"/>
  <c r="U294" i="1"/>
  <c r="AA293" i="1"/>
  <c r="Y293" i="1"/>
  <c r="X293" i="1"/>
  <c r="W293" i="1"/>
  <c r="V293" i="1"/>
  <c r="U293" i="1"/>
  <c r="AA292" i="1"/>
  <c r="Y292" i="1"/>
  <c r="X292" i="1"/>
  <c r="W292" i="1"/>
  <c r="V292" i="1"/>
  <c r="U292" i="1"/>
  <c r="AA291" i="1"/>
  <c r="Y291" i="1"/>
  <c r="X291" i="1"/>
  <c r="W291" i="1"/>
  <c r="V291" i="1"/>
  <c r="U291" i="1"/>
  <c r="AA290" i="1"/>
  <c r="Y290" i="1"/>
  <c r="X290" i="1"/>
  <c r="W290" i="1"/>
  <c r="V290" i="1"/>
  <c r="U290" i="1"/>
  <c r="AA289" i="1"/>
  <c r="Y289" i="1"/>
  <c r="X289" i="1"/>
  <c r="W289" i="1"/>
  <c r="V289" i="1"/>
  <c r="U289" i="1"/>
  <c r="Y288" i="1"/>
  <c r="X288" i="1"/>
  <c r="W288" i="1"/>
  <c r="V288" i="1"/>
  <c r="U288" i="1"/>
  <c r="AA287" i="1"/>
  <c r="Y287" i="1"/>
  <c r="X287" i="1"/>
  <c r="W287" i="1"/>
  <c r="V287" i="1"/>
  <c r="U287" i="1"/>
  <c r="AA286" i="1"/>
  <c r="Y286" i="1"/>
  <c r="X286" i="1"/>
  <c r="W286" i="1"/>
  <c r="V286" i="1"/>
  <c r="U286" i="1"/>
  <c r="AA285" i="1"/>
  <c r="Y285" i="1"/>
  <c r="X285" i="1"/>
  <c r="W285" i="1"/>
  <c r="V285" i="1"/>
  <c r="U285" i="1"/>
  <c r="AA284" i="1"/>
  <c r="Y284" i="1"/>
  <c r="X284" i="1"/>
  <c r="W284" i="1"/>
  <c r="V284" i="1"/>
  <c r="U284" i="1"/>
  <c r="AA283" i="1"/>
  <c r="Y283" i="1"/>
  <c r="X283" i="1"/>
  <c r="W283" i="1"/>
  <c r="V283" i="1"/>
  <c r="U283" i="1"/>
  <c r="AA282" i="1"/>
  <c r="Y282" i="1"/>
  <c r="X282" i="1"/>
  <c r="W282" i="1"/>
  <c r="V282" i="1"/>
  <c r="U282" i="1"/>
  <c r="AA281" i="1"/>
  <c r="Y281" i="1"/>
  <c r="X281" i="1"/>
  <c r="W281" i="1"/>
  <c r="V281" i="1"/>
  <c r="U281" i="1"/>
  <c r="AA280" i="1"/>
  <c r="Y280" i="1"/>
  <c r="X280" i="1"/>
  <c r="W280" i="1"/>
  <c r="V280" i="1"/>
  <c r="U280" i="1"/>
  <c r="AA279" i="1"/>
  <c r="Y279" i="1"/>
  <c r="X279" i="1"/>
  <c r="W279" i="1"/>
  <c r="V279" i="1"/>
  <c r="U279" i="1"/>
  <c r="AA278" i="1"/>
  <c r="Y278" i="1"/>
  <c r="X278" i="1"/>
  <c r="W278" i="1"/>
  <c r="V278" i="1"/>
  <c r="U278" i="1"/>
  <c r="AA277" i="1"/>
  <c r="Y277" i="1"/>
  <c r="X277" i="1"/>
  <c r="W277" i="1"/>
  <c r="V277" i="1"/>
  <c r="U277" i="1"/>
  <c r="AA276" i="1"/>
  <c r="Y276" i="1"/>
  <c r="X276" i="1"/>
  <c r="W276" i="1"/>
  <c r="V276" i="1"/>
  <c r="U276" i="1"/>
  <c r="AA275" i="1"/>
  <c r="Y275" i="1"/>
  <c r="X275" i="1"/>
  <c r="W275" i="1"/>
  <c r="V275" i="1"/>
  <c r="U275" i="1"/>
  <c r="AA274" i="1"/>
  <c r="Y274" i="1"/>
  <c r="X274" i="1"/>
  <c r="W274" i="1"/>
  <c r="V274" i="1"/>
  <c r="U274" i="1"/>
  <c r="AA273" i="1"/>
  <c r="Y273" i="1"/>
  <c r="X273" i="1"/>
  <c r="W273" i="1"/>
  <c r="V273" i="1"/>
  <c r="U273" i="1"/>
  <c r="AA272" i="1"/>
  <c r="Y272" i="1"/>
  <c r="X272" i="1"/>
  <c r="W272" i="1"/>
  <c r="V272" i="1"/>
  <c r="U272" i="1"/>
  <c r="AA271" i="1"/>
  <c r="Y271" i="1"/>
  <c r="X271" i="1"/>
  <c r="W271" i="1"/>
  <c r="V271" i="1"/>
  <c r="U271" i="1"/>
  <c r="AA270" i="1"/>
  <c r="Y270" i="1"/>
  <c r="X270" i="1"/>
  <c r="W270" i="1"/>
  <c r="V270" i="1"/>
  <c r="U270" i="1"/>
  <c r="AA269" i="1"/>
  <c r="Y269" i="1"/>
  <c r="X269" i="1"/>
  <c r="W269" i="1"/>
  <c r="V269" i="1"/>
  <c r="U269" i="1"/>
  <c r="AA268" i="1"/>
  <c r="Y268" i="1"/>
  <c r="X268" i="1"/>
  <c r="W268" i="1"/>
  <c r="V268" i="1"/>
  <c r="U268" i="1"/>
  <c r="AA267" i="1"/>
  <c r="Y267" i="1"/>
  <c r="X267" i="1"/>
  <c r="W267" i="1"/>
  <c r="V267" i="1"/>
  <c r="U267" i="1"/>
  <c r="AA266" i="1"/>
  <c r="Y266" i="1"/>
  <c r="X266" i="1"/>
  <c r="W266" i="1"/>
  <c r="V266" i="1"/>
  <c r="U266" i="1"/>
  <c r="AA265" i="1"/>
  <c r="Y265" i="1"/>
  <c r="X265" i="1"/>
  <c r="W265" i="1"/>
  <c r="V265" i="1"/>
  <c r="U265" i="1"/>
  <c r="AA264" i="1"/>
  <c r="Y264" i="1"/>
  <c r="X264" i="1"/>
  <c r="W264" i="1"/>
  <c r="V264" i="1"/>
  <c r="U264" i="1"/>
  <c r="AA263" i="1"/>
  <c r="Y263" i="1"/>
  <c r="X263" i="1"/>
  <c r="W263" i="1"/>
  <c r="V263" i="1"/>
  <c r="U263" i="1"/>
  <c r="AA262" i="1"/>
  <c r="Y262" i="1"/>
  <c r="X262" i="1"/>
  <c r="W262" i="1"/>
  <c r="V262" i="1"/>
  <c r="U262" i="1"/>
  <c r="AA261" i="1"/>
  <c r="Y261" i="1"/>
  <c r="X261" i="1"/>
  <c r="W261" i="1"/>
  <c r="V261" i="1"/>
  <c r="U261" i="1"/>
  <c r="AA260" i="1"/>
  <c r="Y260" i="1"/>
  <c r="X260" i="1"/>
  <c r="W260" i="1"/>
  <c r="V260" i="1"/>
  <c r="U260" i="1"/>
  <c r="AA259" i="1"/>
  <c r="Y259" i="1"/>
  <c r="X259" i="1"/>
  <c r="W259" i="1"/>
  <c r="V259" i="1"/>
  <c r="U259" i="1"/>
  <c r="AA258" i="1"/>
  <c r="Y258" i="1"/>
  <c r="X258" i="1"/>
  <c r="W258" i="1"/>
  <c r="V258" i="1"/>
  <c r="U258" i="1"/>
  <c r="AA257" i="1"/>
  <c r="Y257" i="1"/>
  <c r="X257" i="1"/>
  <c r="W257" i="1"/>
  <c r="V257" i="1"/>
  <c r="U257" i="1"/>
  <c r="AA256" i="1"/>
  <c r="Y256" i="1"/>
  <c r="X256" i="1"/>
  <c r="W256" i="1"/>
  <c r="V256" i="1"/>
  <c r="U256" i="1"/>
  <c r="AA255" i="1"/>
  <c r="Y255" i="1"/>
  <c r="X255" i="1"/>
  <c r="W255" i="1"/>
  <c r="V255" i="1"/>
  <c r="U255" i="1"/>
  <c r="AA254" i="1"/>
  <c r="Y254" i="1"/>
  <c r="X254" i="1"/>
  <c r="W254" i="1"/>
  <c r="V254" i="1"/>
  <c r="U254" i="1"/>
  <c r="AA253" i="1"/>
  <c r="Y253" i="1"/>
  <c r="X253" i="1"/>
  <c r="W253" i="1"/>
  <c r="V253" i="1"/>
  <c r="U253" i="1"/>
  <c r="AA252" i="1"/>
  <c r="Y252" i="1"/>
  <c r="X252" i="1"/>
  <c r="W252" i="1"/>
  <c r="V252" i="1"/>
  <c r="U252" i="1"/>
  <c r="AA251" i="1"/>
  <c r="Y251" i="1"/>
  <c r="X251" i="1"/>
  <c r="W251" i="1"/>
  <c r="V251" i="1"/>
  <c r="U251" i="1"/>
  <c r="AA250" i="1"/>
  <c r="Y250" i="1"/>
  <c r="X250" i="1"/>
  <c r="W250" i="1"/>
  <c r="V250" i="1"/>
  <c r="U250" i="1"/>
  <c r="AA249" i="1"/>
  <c r="Y249" i="1"/>
  <c r="X249" i="1"/>
  <c r="W249" i="1"/>
  <c r="V249" i="1"/>
  <c r="U249" i="1"/>
  <c r="AA248" i="1"/>
  <c r="Y248" i="1"/>
  <c r="X248" i="1"/>
  <c r="W248" i="1"/>
  <c r="V248" i="1"/>
  <c r="U248" i="1"/>
  <c r="AA247" i="1"/>
  <c r="Y247" i="1"/>
  <c r="X247" i="1"/>
  <c r="W247" i="1"/>
  <c r="V247" i="1"/>
  <c r="U247" i="1"/>
  <c r="AA246" i="1"/>
  <c r="Y246" i="1"/>
  <c r="X246" i="1"/>
  <c r="W246" i="1"/>
  <c r="V246" i="1"/>
  <c r="U246" i="1"/>
  <c r="AA245" i="1"/>
  <c r="Y245" i="1"/>
  <c r="X245" i="1"/>
  <c r="W245" i="1"/>
  <c r="V245" i="1"/>
  <c r="U245" i="1"/>
  <c r="AA244" i="1"/>
  <c r="Y244" i="1"/>
  <c r="X244" i="1"/>
  <c r="W244" i="1"/>
  <c r="V244" i="1"/>
  <c r="U244" i="1"/>
  <c r="AA243" i="1"/>
  <c r="Y243" i="1"/>
  <c r="X243" i="1"/>
  <c r="W243" i="1"/>
  <c r="V243" i="1"/>
  <c r="U243" i="1"/>
  <c r="AA242" i="1"/>
  <c r="Y242" i="1"/>
  <c r="X242" i="1"/>
  <c r="W242" i="1"/>
  <c r="V242" i="1"/>
  <c r="U242" i="1"/>
  <c r="AA241" i="1"/>
  <c r="Y241" i="1"/>
  <c r="X241" i="1"/>
  <c r="W241" i="1"/>
  <c r="V241" i="1"/>
  <c r="U241" i="1"/>
  <c r="AA240" i="1"/>
  <c r="Y240" i="1"/>
  <c r="X240" i="1"/>
  <c r="W240" i="1"/>
  <c r="V240" i="1"/>
  <c r="U240" i="1"/>
  <c r="AA239" i="1"/>
  <c r="Y239" i="1"/>
  <c r="X239" i="1"/>
  <c r="W239" i="1"/>
  <c r="V239" i="1"/>
  <c r="U239" i="1"/>
  <c r="AA238" i="1"/>
  <c r="Y238" i="1"/>
  <c r="X238" i="1"/>
  <c r="W238" i="1"/>
  <c r="V238" i="1"/>
  <c r="U238" i="1"/>
  <c r="AA237" i="1"/>
  <c r="Y237" i="1"/>
  <c r="X237" i="1"/>
  <c r="W237" i="1"/>
  <c r="V237" i="1"/>
  <c r="U237" i="1"/>
  <c r="AA235" i="1"/>
  <c r="Y235" i="1"/>
  <c r="X235" i="1"/>
  <c r="W235" i="1"/>
  <c r="V235" i="1"/>
  <c r="U235" i="1"/>
  <c r="AA234" i="1"/>
  <c r="Y234" i="1"/>
  <c r="X234" i="1"/>
  <c r="W234" i="1"/>
  <c r="V234" i="1"/>
  <c r="AA152" i="1" l="1"/>
  <c r="Y152" i="1"/>
  <c r="X152" i="1"/>
  <c r="W152" i="1"/>
  <c r="V152" i="1"/>
  <c r="U152" i="1"/>
  <c r="AA188" i="1"/>
  <c r="Y188" i="1"/>
  <c r="X188" i="1"/>
  <c r="W188" i="1"/>
  <c r="V188" i="1"/>
  <c r="U188" i="1"/>
  <c r="AA156" i="1" l="1"/>
  <c r="Y156" i="1"/>
  <c r="X156" i="1"/>
  <c r="W156" i="1"/>
  <c r="V156" i="1"/>
  <c r="U156" i="1"/>
  <c r="U194" i="1"/>
  <c r="U52" i="1"/>
  <c r="AA54" i="1"/>
  <c r="Y54" i="1"/>
  <c r="X54" i="1"/>
  <c r="W54" i="1"/>
  <c r="V54" i="1"/>
  <c r="U54" i="1"/>
  <c r="AA140" i="1"/>
  <c r="Y140" i="1"/>
  <c r="X140" i="1"/>
  <c r="W140" i="1"/>
  <c r="V140" i="1"/>
  <c r="U140" i="1"/>
  <c r="AA139" i="1"/>
  <c r="Y139" i="1"/>
  <c r="X139" i="1"/>
  <c r="W139" i="1"/>
  <c r="V139" i="1"/>
  <c r="U139" i="1"/>
  <c r="AA138" i="1"/>
  <c r="Y138" i="1"/>
  <c r="X138" i="1"/>
  <c r="W138" i="1"/>
  <c r="V138" i="1"/>
  <c r="U138" i="1"/>
  <c r="AA137" i="1"/>
  <c r="Y137" i="1"/>
  <c r="X137" i="1"/>
  <c r="W137" i="1"/>
  <c r="V137" i="1"/>
  <c r="U137" i="1"/>
  <c r="AA136" i="1"/>
  <c r="Y136" i="1"/>
  <c r="X136" i="1"/>
  <c r="W136" i="1"/>
  <c r="V136" i="1"/>
  <c r="U136" i="1"/>
  <c r="AA135" i="1"/>
  <c r="Y135" i="1"/>
  <c r="X135" i="1"/>
  <c r="W135" i="1"/>
  <c r="V135" i="1"/>
  <c r="U135" i="1"/>
  <c r="AA134" i="1"/>
  <c r="Y134" i="1"/>
  <c r="X134" i="1"/>
  <c r="W134" i="1"/>
  <c r="V134" i="1"/>
  <c r="U134" i="1"/>
  <c r="AA133" i="1"/>
  <c r="Y133" i="1"/>
  <c r="X133" i="1"/>
  <c r="W133" i="1"/>
  <c r="V133" i="1"/>
  <c r="U133" i="1"/>
  <c r="AA132" i="1"/>
  <c r="Y132" i="1"/>
  <c r="X132" i="1"/>
  <c r="W132" i="1"/>
  <c r="V132" i="1"/>
  <c r="U132" i="1"/>
  <c r="AA131" i="1"/>
  <c r="Y131" i="1"/>
  <c r="X131" i="1"/>
  <c r="W131" i="1"/>
  <c r="V131" i="1"/>
  <c r="U131" i="1"/>
  <c r="AA130" i="1"/>
  <c r="Y130" i="1"/>
  <c r="X130" i="1"/>
  <c r="W130" i="1"/>
  <c r="V130" i="1"/>
  <c r="U130" i="1"/>
  <c r="AA129" i="1"/>
  <c r="Y129" i="1"/>
  <c r="X129" i="1"/>
  <c r="W129" i="1"/>
  <c r="V129" i="1"/>
  <c r="U129" i="1"/>
  <c r="AA128" i="1"/>
  <c r="Y128" i="1"/>
  <c r="X128" i="1"/>
  <c r="W128" i="1"/>
  <c r="V128" i="1"/>
  <c r="U128" i="1"/>
  <c r="AA127" i="1"/>
  <c r="Y127" i="1"/>
  <c r="X127" i="1"/>
  <c r="W127" i="1"/>
  <c r="V127" i="1"/>
  <c r="U127" i="1"/>
  <c r="AA126" i="1"/>
  <c r="Y126" i="1"/>
  <c r="X126" i="1"/>
  <c r="W126" i="1"/>
  <c r="V126" i="1"/>
  <c r="U126" i="1"/>
  <c r="AA125" i="1"/>
  <c r="Y125" i="1"/>
  <c r="X125" i="1"/>
  <c r="W125" i="1"/>
  <c r="V125" i="1"/>
  <c r="U125" i="1"/>
  <c r="AA124" i="1"/>
  <c r="Y124" i="1"/>
  <c r="X124" i="1"/>
  <c r="W124" i="1"/>
  <c r="V124" i="1"/>
  <c r="U124" i="1"/>
  <c r="AA37" i="1"/>
  <c r="Y37" i="1"/>
  <c r="X37" i="1"/>
  <c r="W37" i="1"/>
  <c r="V37" i="1"/>
  <c r="U37" i="1"/>
  <c r="U103" i="1"/>
  <c r="AA92" i="1"/>
  <c r="Y92" i="1"/>
  <c r="X92" i="1"/>
  <c r="W92" i="1"/>
  <c r="V92" i="1"/>
  <c r="U92" i="1"/>
  <c r="AA223" i="1" l="1"/>
  <c r="Y223" i="1"/>
  <c r="X223" i="1"/>
  <c r="W223" i="1"/>
  <c r="V223" i="1"/>
  <c r="U223" i="1"/>
  <c r="U6" i="1" l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40" i="1"/>
  <c r="U31" i="1"/>
  <c r="U41" i="1"/>
  <c r="U42" i="1"/>
  <c r="U43" i="1"/>
  <c r="U44" i="1"/>
  <c r="U32" i="1"/>
  <c r="U33" i="1"/>
  <c r="U29" i="1"/>
  <c r="U30" i="1"/>
  <c r="U35" i="1"/>
  <c r="U34" i="1"/>
  <c r="U36" i="1"/>
  <c r="U38" i="1"/>
  <c r="U39" i="1"/>
  <c r="U45" i="1"/>
  <c r="U46" i="1"/>
  <c r="U47" i="1"/>
  <c r="U48" i="1"/>
  <c r="U49" i="1"/>
  <c r="U50" i="1"/>
  <c r="U51" i="1"/>
  <c r="U60" i="1"/>
  <c r="U62" i="1"/>
  <c r="U63" i="1"/>
  <c r="U61" i="1"/>
  <c r="U55" i="1"/>
  <c r="U56" i="1"/>
  <c r="U67" i="1"/>
  <c r="U68" i="1"/>
  <c r="U69" i="1"/>
  <c r="U70" i="1"/>
  <c r="U59" i="1"/>
  <c r="U71" i="1"/>
  <c r="U72" i="1"/>
  <c r="U58" i="1"/>
  <c r="U64" i="1"/>
  <c r="U65" i="1"/>
  <c r="U66" i="1"/>
  <c r="U57" i="1"/>
  <c r="U53" i="1"/>
  <c r="U73" i="1"/>
  <c r="U74" i="1"/>
  <c r="U75" i="1"/>
  <c r="U76" i="1"/>
  <c r="U77" i="1"/>
  <c r="U80" i="1"/>
  <c r="U81" i="1"/>
  <c r="U82" i="1"/>
  <c r="U83" i="1"/>
  <c r="U85" i="1"/>
  <c r="U86" i="1"/>
  <c r="U87" i="1"/>
  <c r="U88" i="1"/>
  <c r="U84" i="1"/>
  <c r="U78" i="1"/>
  <c r="U79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41" i="1"/>
  <c r="U142" i="1"/>
  <c r="U143" i="1"/>
  <c r="U144" i="1"/>
  <c r="U145" i="1"/>
  <c r="U146" i="1"/>
  <c r="U147" i="1"/>
  <c r="U148" i="1"/>
  <c r="U149" i="1"/>
  <c r="U150" i="1"/>
  <c r="U151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9" i="1"/>
  <c r="U190" i="1"/>
  <c r="U191" i="1"/>
  <c r="U192" i="1"/>
  <c r="U193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4" i="1"/>
  <c r="U225" i="1"/>
  <c r="U226" i="1"/>
  <c r="U227" i="1"/>
  <c r="U228" i="1"/>
  <c r="U229" i="1"/>
  <c r="U230" i="1"/>
  <c r="U231" i="1"/>
  <c r="U232" i="1"/>
  <c r="U233" i="1"/>
  <c r="AA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40" i="1"/>
  <c r="AA31" i="1"/>
  <c r="AA41" i="1"/>
  <c r="AA42" i="1"/>
  <c r="AA43" i="1"/>
  <c r="AA44" i="1"/>
  <c r="AA32" i="1"/>
  <c r="AA33" i="1"/>
  <c r="AA29" i="1"/>
  <c r="AA30" i="1"/>
  <c r="AA35" i="1"/>
  <c r="AA34" i="1"/>
  <c r="AA36" i="1"/>
  <c r="AA38" i="1"/>
  <c r="AA39" i="1"/>
  <c r="AA45" i="1"/>
  <c r="AA46" i="1"/>
  <c r="AA47" i="1"/>
  <c r="AA48" i="1"/>
  <c r="AA49" i="1"/>
  <c r="AA50" i="1"/>
  <c r="AA51" i="1"/>
  <c r="AA60" i="1"/>
  <c r="AA62" i="1"/>
  <c r="AA63" i="1"/>
  <c r="AA61" i="1"/>
  <c r="AA55" i="1"/>
  <c r="AA56" i="1"/>
  <c r="AA67" i="1"/>
  <c r="AA68" i="1"/>
  <c r="AA69" i="1"/>
  <c r="AA70" i="1"/>
  <c r="AA59" i="1"/>
  <c r="AA71" i="1"/>
  <c r="AA72" i="1"/>
  <c r="AA58" i="1"/>
  <c r="AA64" i="1"/>
  <c r="AA65" i="1"/>
  <c r="AA66" i="1"/>
  <c r="AA57" i="1"/>
  <c r="AA53" i="1"/>
  <c r="AA73" i="1"/>
  <c r="AA74" i="1"/>
  <c r="AA75" i="1"/>
  <c r="AA76" i="1"/>
  <c r="AA77" i="1"/>
  <c r="AA80" i="1"/>
  <c r="AA81" i="1"/>
  <c r="AA82" i="1"/>
  <c r="AA83" i="1"/>
  <c r="AA85" i="1"/>
  <c r="AA86" i="1"/>
  <c r="AA87" i="1"/>
  <c r="AA88" i="1"/>
  <c r="AA84" i="1"/>
  <c r="AA78" i="1"/>
  <c r="AA79" i="1"/>
  <c r="AA89" i="1"/>
  <c r="AA90" i="1"/>
  <c r="AA91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41" i="1"/>
  <c r="AA142" i="1"/>
  <c r="AA143" i="1"/>
  <c r="AA144" i="1"/>
  <c r="AA145" i="1"/>
  <c r="AA146" i="1"/>
  <c r="AA147" i="1"/>
  <c r="AA148" i="1"/>
  <c r="AA149" i="1"/>
  <c r="AA150" i="1"/>
  <c r="AA153" i="1"/>
  <c r="AA154" i="1"/>
  <c r="AA155" i="1"/>
  <c r="AA157" i="1"/>
  <c r="AA158" i="1"/>
  <c r="AA159" i="1"/>
  <c r="AA160" i="1"/>
  <c r="AA161" i="1"/>
  <c r="AA162" i="1"/>
  <c r="AA163" i="1"/>
  <c r="AA164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9" i="1"/>
  <c r="AA190" i="1"/>
  <c r="AA191" i="1"/>
  <c r="AA192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4" i="1"/>
  <c r="AA225" i="1"/>
  <c r="AA226" i="1"/>
  <c r="AA227" i="1"/>
  <c r="AA228" i="1"/>
  <c r="AA229" i="1"/>
  <c r="AA230" i="1"/>
  <c r="AA231" i="1"/>
  <c r="AA232" i="1"/>
  <c r="AA233" i="1"/>
  <c r="AA4" i="1"/>
  <c r="V27" i="1"/>
  <c r="W27" i="1"/>
  <c r="X27" i="1"/>
  <c r="Y27" i="1"/>
  <c r="V28" i="1"/>
  <c r="W28" i="1"/>
  <c r="X28" i="1"/>
  <c r="Y28" i="1"/>
  <c r="V40" i="1"/>
  <c r="W40" i="1"/>
  <c r="X40" i="1"/>
  <c r="Y40" i="1"/>
  <c r="V31" i="1"/>
  <c r="W31" i="1"/>
  <c r="X31" i="1"/>
  <c r="Y31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32" i="1"/>
  <c r="W32" i="1"/>
  <c r="X32" i="1"/>
  <c r="Y32" i="1"/>
  <c r="V33" i="1"/>
  <c r="W33" i="1"/>
  <c r="X33" i="1"/>
  <c r="Y33" i="1"/>
  <c r="V29" i="1"/>
  <c r="W29" i="1"/>
  <c r="X29" i="1"/>
  <c r="Y29" i="1"/>
  <c r="V30" i="1"/>
  <c r="W30" i="1"/>
  <c r="X30" i="1"/>
  <c r="Y30" i="1"/>
  <c r="V35" i="1"/>
  <c r="W35" i="1"/>
  <c r="X35" i="1"/>
  <c r="Y35" i="1"/>
  <c r="V34" i="1"/>
  <c r="W34" i="1"/>
  <c r="X34" i="1"/>
  <c r="Y34" i="1"/>
  <c r="V36" i="1"/>
  <c r="W36" i="1"/>
  <c r="X36" i="1"/>
  <c r="Y36" i="1"/>
  <c r="V38" i="1"/>
  <c r="W38" i="1"/>
  <c r="X38" i="1"/>
  <c r="Y38" i="1"/>
  <c r="V39" i="1"/>
  <c r="W39" i="1"/>
  <c r="X39" i="1"/>
  <c r="Y39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60" i="1"/>
  <c r="W60" i="1"/>
  <c r="X60" i="1"/>
  <c r="Y60" i="1"/>
  <c r="V62" i="1"/>
  <c r="W62" i="1"/>
  <c r="X62" i="1"/>
  <c r="Y62" i="1"/>
  <c r="V63" i="1"/>
  <c r="W63" i="1"/>
  <c r="X63" i="1"/>
  <c r="Y63" i="1"/>
  <c r="V61" i="1"/>
  <c r="W61" i="1"/>
  <c r="X61" i="1"/>
  <c r="Y61" i="1"/>
  <c r="V55" i="1"/>
  <c r="W55" i="1"/>
  <c r="X55" i="1"/>
  <c r="Y55" i="1"/>
  <c r="V56" i="1"/>
  <c r="W56" i="1"/>
  <c r="X56" i="1"/>
  <c r="Y5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59" i="1"/>
  <c r="W59" i="1"/>
  <c r="X59" i="1"/>
  <c r="Y59" i="1"/>
  <c r="V71" i="1"/>
  <c r="W71" i="1"/>
  <c r="X71" i="1"/>
  <c r="Y71" i="1"/>
  <c r="V72" i="1"/>
  <c r="W72" i="1"/>
  <c r="X72" i="1"/>
  <c r="Y72" i="1"/>
  <c r="V58" i="1"/>
  <c r="W58" i="1"/>
  <c r="X58" i="1"/>
  <c r="Y58" i="1"/>
  <c r="V64" i="1"/>
  <c r="W64" i="1"/>
  <c r="X64" i="1"/>
  <c r="Y64" i="1"/>
  <c r="V65" i="1"/>
  <c r="W65" i="1"/>
  <c r="X65" i="1"/>
  <c r="Y65" i="1"/>
  <c r="V66" i="1"/>
  <c r="W66" i="1"/>
  <c r="X66" i="1"/>
  <c r="Y66" i="1"/>
  <c r="V57" i="1"/>
  <c r="W57" i="1"/>
  <c r="X57" i="1"/>
  <c r="Y57" i="1"/>
  <c r="V53" i="1"/>
  <c r="W53" i="1"/>
  <c r="X53" i="1"/>
  <c r="Y53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4" i="1"/>
  <c r="W84" i="1"/>
  <c r="X84" i="1"/>
  <c r="Y84" i="1"/>
  <c r="V78" i="1"/>
  <c r="W78" i="1"/>
  <c r="X78" i="1"/>
  <c r="Y78" i="1"/>
  <c r="V79" i="1"/>
  <c r="W79" i="1"/>
  <c r="X79" i="1"/>
  <c r="Y79" i="1"/>
  <c r="V89" i="1"/>
  <c r="W89" i="1"/>
  <c r="X89" i="1"/>
  <c r="Y89" i="1"/>
  <c r="V90" i="1"/>
  <c r="W90" i="1"/>
  <c r="X90" i="1"/>
  <c r="Y90" i="1"/>
  <c r="V91" i="1"/>
  <c r="W91" i="1"/>
  <c r="X91" i="1"/>
  <c r="Y91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4" i="1"/>
  <c r="W224" i="1"/>
  <c r="X224" i="1"/>
  <c r="Y224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U5" i="1" l="1"/>
  <c r="AA3" i="1"/>
  <c r="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Bruixola Guillermo STAV</author>
  </authors>
  <commentList>
    <comment ref="S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Duplicate: The main assembly can be in differetent top assemblies.</t>
        </r>
      </text>
    </comment>
  </commentList>
</comments>
</file>

<file path=xl/sharedStrings.xml><?xml version="1.0" encoding="utf-8"?>
<sst xmlns="http://schemas.openxmlformats.org/spreadsheetml/2006/main" count="6258" uniqueCount="2552">
  <si>
    <t>x</t>
  </si>
  <si>
    <t xml:space="preserve"> </t>
  </si>
  <si>
    <t>Underframe</t>
  </si>
  <si>
    <t>Right lateral</t>
  </si>
  <si>
    <t>Left lateral</t>
  </si>
  <si>
    <t>Insulation</t>
  </si>
  <si>
    <t>Floor</t>
  </si>
  <si>
    <t>Doors</t>
  </si>
  <si>
    <t>Wheelsets</t>
  </si>
  <si>
    <t>Frame</t>
  </si>
  <si>
    <t>Brake equipment</t>
  </si>
  <si>
    <t>Auxiliary equipment</t>
  </si>
  <si>
    <t>Flange lubrication, sandbox, …</t>
  </si>
  <si>
    <t>Electrical equipment</t>
  </si>
  <si>
    <t>Train</t>
  </si>
  <si>
    <t>DIN-BG</t>
  </si>
  <si>
    <t>BENENNUNG (DE)</t>
  </si>
  <si>
    <t>DENOMINACIÓN (ES)</t>
  </si>
  <si>
    <t>DENOMINATION (EN)</t>
  </si>
  <si>
    <t>BA</t>
  </si>
  <si>
    <t>FAHRZEUGKASTEN</t>
  </si>
  <si>
    <t>CAJA DE VEHÍCULO</t>
  </si>
  <si>
    <t>VEHICLE BODY</t>
  </si>
  <si>
    <t/>
  </si>
  <si>
    <t>*CAJA</t>
  </si>
  <si>
    <t>*BODY</t>
  </si>
  <si>
    <t>*TRABAJOS SOBRE LA CARCASA PARA EL VEHÍCULO</t>
  </si>
  <si>
    <t>*CARCASS WORK FOR VEHICLE</t>
  </si>
  <si>
    <t>*TRABAJOS SOBRE LA CAJA EN BRUTO</t>
  </si>
  <si>
    <t>*ROUGH BODYWORK</t>
  </si>
  <si>
    <t>BB</t>
  </si>
  <si>
    <t>UNTERGESTELL</t>
  </si>
  <si>
    <t>BASTIDOR INFERIOR</t>
  </si>
  <si>
    <t>UNDERFRAME</t>
  </si>
  <si>
    <t>*SUELO CON REBORDE</t>
  </si>
  <si>
    <t>*BEAD FLOOR</t>
  </si>
  <si>
    <t>*CUBIERTA DE SUELO</t>
  </si>
  <si>
    <t>*BOTTOM DECK</t>
  </si>
  <si>
    <t>*BASTIDOR DE SUELO</t>
  </si>
  <si>
    <t>*BOTTOM FRAME</t>
  </si>
  <si>
    <t>*ARMAZÓN DE SUELO</t>
  </si>
  <si>
    <t>*BOTTOM FRAMEWORK</t>
  </si>
  <si>
    <t>*PIEZA DE JUNTA</t>
  </si>
  <si>
    <t>*BREAST PIECE</t>
  </si>
  <si>
    <t>*SUELO DE CHAPA CORRUGADA</t>
  </si>
  <si>
    <t>*CORRUGATED SHEET FLOOR</t>
  </si>
  <si>
    <t>*TRAVIESA DE CABEZA</t>
  </si>
  <si>
    <t>*HEAD STOCK</t>
  </si>
  <si>
    <t>*ELEMENTO LONGITUDINAL</t>
  </si>
  <si>
    <t>*LONGITUDINAL MEMBER</t>
  </si>
  <si>
    <t>*SUELO DE CHAPA</t>
  </si>
  <si>
    <t>*SHEET FLOOR</t>
  </si>
  <si>
    <t>*BASTIDOR SOPORTE DE TELERO</t>
  </si>
  <si>
    <t>*STANCHION SUPPORT FRAME</t>
  </si>
  <si>
    <t>*BASTIDOR SOPORTE</t>
  </si>
  <si>
    <t>*SUPPORTING FRAMEWORK</t>
  </si>
  <si>
    <t>*VIGA SOPORTE PARA EL ENGANCHE PORTOPE CENTRAL</t>
  </si>
  <si>
    <t>*SUPPORTING GIRDER FOR CENTRAL BUFFER COUPLING</t>
  </si>
  <si>
    <t>*ARMAZÓN BASCULANTE</t>
  </si>
  <si>
    <t>*TILTING FRAME</t>
  </si>
  <si>
    <t>*VIGA TRANSVERSAL</t>
  </si>
  <si>
    <t>*TRANSVERSE GIRDER</t>
  </si>
  <si>
    <t>*CANALÓN</t>
  </si>
  <si>
    <t>*TROUGH</t>
  </si>
  <si>
    <t>*TIRANTE</t>
  </si>
  <si>
    <t>*TRUSS BAR</t>
  </si>
  <si>
    <t>*PIEZA CENTRAL DEL BASTIDOR INFERIOR</t>
  </si>
  <si>
    <t>*UNDERFRAME MIDDLE PART</t>
  </si>
  <si>
    <t>*PARTE EN VOLADIZO DEL BASTIDOR INFERIOR</t>
  </si>
  <si>
    <t>*UNDERFRAME OVERHANG</t>
  </si>
  <si>
    <t>BC</t>
  </si>
  <si>
    <t>LAENGSWAENDE</t>
  </si>
  <si>
    <t>PAREDES LATERALES</t>
  </si>
  <si>
    <t>SIDE WALLS</t>
  </si>
  <si>
    <t>*BASTIDOR DE PUERTA</t>
  </si>
  <si>
    <t>*DOOR FRAME</t>
  </si>
  <si>
    <t>*PILAR DE PUERTA</t>
  </si>
  <si>
    <t>*DOOR PILLAR</t>
  </si>
  <si>
    <t>*PANEL LATERAL</t>
  </si>
  <si>
    <t>*SIDE PANEL</t>
  </si>
  <si>
    <t>*PARED LATERAL</t>
  </si>
  <si>
    <t>*SIDE WALL</t>
  </si>
  <si>
    <t>*ALERÓN DE PARED LATERAL</t>
  </si>
  <si>
    <t>*SIDE WALL FLAP</t>
  </si>
  <si>
    <t>*PILAR DE PARED LATERAL</t>
  </si>
  <si>
    <t>*SIDE WALL PILLAR</t>
  </si>
  <si>
    <t>*BASTIDOR DE PARED LATERAL</t>
  </si>
  <si>
    <t>*SIDE WALL FRAME</t>
  </si>
  <si>
    <t>*REBORDE DE PARED LATERAL</t>
  </si>
  <si>
    <t>*SIDE WALL EDGING</t>
  </si>
  <si>
    <t>*PARED DESLIZANTE</t>
  </si>
  <si>
    <t>*SLIDING WALL</t>
  </si>
  <si>
    <t>*FALDILLA O PESTAÑA SUPERIOR</t>
  </si>
  <si>
    <t>*TOP FLANGE</t>
  </si>
  <si>
    <t>*ESQUINA DE VENTANA</t>
  </si>
  <si>
    <t>*WINDOW CORNER</t>
  </si>
  <si>
    <t>*VIGA SUPERIOR DE VENTANA</t>
  </si>
  <si>
    <t>*WINDOW CROSS PIECE</t>
  </si>
  <si>
    <t>*PILAR DE VENTANA</t>
  </si>
  <si>
    <t>*WINDOW PILLAR</t>
  </si>
  <si>
    <t>BD</t>
  </si>
  <si>
    <t>DACH</t>
  </si>
  <si>
    <t>TECHO</t>
  </si>
  <si>
    <t>ROOF</t>
  </si>
  <si>
    <t>*BÓVEDA</t>
  </si>
  <si>
    <t>*COVE</t>
  </si>
  <si>
    <t>*CUBIERTA</t>
  </si>
  <si>
    <t>*COVER</t>
  </si>
  <si>
    <t>*TECHO LEVADIZO DESLIZANTE</t>
  </si>
  <si>
    <t>*LIFTING SLIDING ROOF</t>
  </si>
  <si>
    <t>*TECHO ENROLLABLE</t>
  </si>
  <si>
    <t>*ROLLER-SHUTTER ROOF</t>
  </si>
  <si>
    <t>*BASTIDOR DE TECHO</t>
  </si>
  <si>
    <t>*ROOF FRAME</t>
  </si>
  <si>
    <t>*PANEL DE TECHO</t>
  </si>
  <si>
    <t>*ROOF PANEL</t>
  </si>
  <si>
    <t>*ARCO DE TECHO</t>
  </si>
  <si>
    <t>*ROOF ARCH</t>
  </si>
  <si>
    <t>*TECHO DESLIZANTE</t>
  </si>
  <si>
    <t>*SLIDING ROOF</t>
  </si>
  <si>
    <t>*TECHO INCLINABLE/TECHO BASCULANTE</t>
  </si>
  <si>
    <t>*SWING-ROOF/TILTING ROOF</t>
  </si>
  <si>
    <t>BE</t>
  </si>
  <si>
    <t>FAHRZEUGKOPF</t>
  </si>
  <si>
    <t>FRENTE/CABEZA DEL VEHÍCULO</t>
  </si>
  <si>
    <t>HEAD OF VEHICLE</t>
  </si>
  <si>
    <t>*PANELADO METÁLICO DE LA CABINA DEL CONDUCTOR</t>
  </si>
  <si>
    <t>*DRIVER'S CAB METAL PANELLING</t>
  </si>
  <si>
    <t>*BASTIDOR DE LA CABINA DEL CONDUCTOR</t>
  </si>
  <si>
    <t>*FRAME OF DRIVER’S CAB</t>
  </si>
  <si>
    <t>*CABEZA O FRENTE TERMOPLÁSTICO</t>
  </si>
  <si>
    <t>*THERMOPLASTIC HEAD</t>
  </si>
  <si>
    <t>BF</t>
  </si>
  <si>
    <t>STIRNWAENDE</t>
  </si>
  <si>
    <t>PARED FINAL O DE COLA</t>
  </si>
  <si>
    <t>END WALLS</t>
  </si>
  <si>
    <t>*MARCO DE LA PARED POSTERIOR</t>
  </si>
  <si>
    <t>*BACK WALL FRAME</t>
  </si>
  <si>
    <t>*REBORDE DE LA PARED DE COLA</t>
  </si>
  <si>
    <t>*END WALL EDGING</t>
  </si>
  <si>
    <t>*ZUNCHO DE LA PARED FRONTAL</t>
  </si>
  <si>
    <t>*FRONT WALL BELT</t>
  </si>
  <si>
    <t>*MARCO DE LA PARED FRONTAL</t>
  </si>
  <si>
    <t>*FRONT WALL FRAME</t>
  </si>
  <si>
    <t>*EXTREMO POSTERIOR DEL VEHÍCULO</t>
  </si>
  <si>
    <t>*REAR END OF VEHICLE</t>
  </si>
  <si>
    <t>*PANEL DEL PORTILLO DE LUZ</t>
  </si>
  <si>
    <t>*SCUTTLE PANEL</t>
  </si>
  <si>
    <t>BG</t>
  </si>
  <si>
    <t>ANSCHWEISSTEILE, ANBAUTEILE</t>
  </si>
  <si>
    <t>PIEZAS AÑADIDAS/SOLDADAS</t>
  </si>
  <si>
    <t>WELD-ON/ADD-ON PARTS</t>
  </si>
  <si>
    <t>*ZUNCHO DE TECHO CONTRA EL ENCABALGAMIENTO</t>
  </si>
  <si>
    <t>*ANTI-TELESCOPING ROOF BELT</t>
  </si>
  <si>
    <t>*REACTANCIA</t>
  </si>
  <si>
    <t>*BALLAST MOUNTING</t>
  </si>
  <si>
    <t>*CONDUCTO BAJO EL SUELO</t>
  </si>
  <si>
    <t>*BOTTOM DUCT</t>
  </si>
  <si>
    <t>*REFUERZO</t>
  </si>
  <si>
    <t>*BRACING</t>
  </si>
  <si>
    <t>*SUELO DE PUENTE</t>
  </si>
  <si>
    <t>*BRIDGE FLOOR</t>
  </si>
  <si>
    <t>*PLACA DE MAMPARO</t>
  </si>
  <si>
    <t>*BULKHEAD SHEET</t>
  </si>
  <si>
    <t>*CONSOLA</t>
  </si>
  <si>
    <t>*CONSOLE</t>
  </si>
  <si>
    <t>*PLACAS DE ESQUINA</t>
  </si>
  <si>
    <t>*CORNER PLATE</t>
  </si>
  <si>
    <t>*PILARES DE ESQUINA</t>
  </si>
  <si>
    <t>*CORNER POST</t>
  </si>
  <si>
    <t>*PUNTAL DE CARGA</t>
  </si>
  <si>
    <t>*DERRICK</t>
  </si>
  <si>
    <t>*PLACA FINAL</t>
  </si>
  <si>
    <t>*ENDPLATE</t>
  </si>
  <si>
    <t>*SUELO ARTICULADO</t>
  </si>
  <si>
    <t>*HINGED BOTTOM</t>
  </si>
  <si>
    <t>*PIEZA LÍMITE</t>
  </si>
  <si>
    <t>*LIMIT PIECE</t>
  </si>
  <si>
    <t>*TOPES LÍMITE</t>
  </si>
  <si>
    <t>*LIMIT STOPS</t>
  </si>
  <si>
    <t>*PIEZAS PARA SER REMACHADAS</t>
  </si>
  <si>
    <t>*PARTS TO BE RIVETED ON</t>
  </si>
  <si>
    <t>*PORTADOR DE PIVOTE</t>
  </si>
  <si>
    <t>*PIVOT BEARER</t>
  </si>
  <si>
    <t>*SOPORTE DE PIVOTE</t>
  </si>
  <si>
    <t>*PIVOT SUPPORT</t>
  </si>
  <si>
    <t>*BASTIDOR POSTERIOR</t>
  </si>
  <si>
    <t>*POST RACK</t>
  </si>
  <si>
    <t>*PIEZAS DE REFUERZO</t>
  </si>
  <si>
    <t>*REINFORCING PARTS</t>
  </si>
  <si>
    <t>*BARRA DE BALANCEO TRANSVERSAL</t>
  </si>
  <si>
    <t>*ROCKING BAR</t>
  </si>
  <si>
    <t>*PLACA DE SELLADO</t>
  </si>
  <si>
    <t>*SEALING PLATE</t>
  </si>
  <si>
    <t>*SEMIRREMOLQUE ESTÁNDAR</t>
  </si>
  <si>
    <t>*SEMI-TRAILER STANDARD</t>
  </si>
  <si>
    <t>*PLACA DE ESQUINA DE CHAPA DE ACERO</t>
  </si>
  <si>
    <t>*SHEET STEEL CORNER PLATE</t>
  </si>
  <si>
    <t>*CUÑA</t>
  </si>
  <si>
    <t>*SHIM</t>
  </si>
  <si>
    <t>*APAGACHISPAS</t>
  </si>
  <si>
    <t>*SPARK ARRESTER</t>
  </si>
  <si>
    <t>*STRUT</t>
  </si>
  <si>
    <t>*SOPORTE</t>
  </si>
  <si>
    <t>*SUPPORT</t>
  </si>
  <si>
    <t>*CUBIERTA SUPERIOR</t>
  </si>
  <si>
    <t>*TOP DECK</t>
  </si>
  <si>
    <t>*CABALLETE</t>
  </si>
  <si>
    <t>*TRESTLE</t>
  </si>
  <si>
    <t>*SALIDA DE AGUA</t>
  </si>
  <si>
    <t>*WATER OUTLET</t>
  </si>
  <si>
    <t>*SOMBRERETE DE RUEDA</t>
  </si>
  <si>
    <t>*WHEEL CAP</t>
  </si>
  <si>
    <t>*CUBRERUEDAS</t>
  </si>
  <si>
    <t>*WHEEL GUARD</t>
  </si>
  <si>
    <t>BH</t>
  </si>
  <si>
    <t>ZWISCHENDECKE</t>
  </si>
  <si>
    <t>SUELO INTERMEDIO</t>
  </si>
  <si>
    <t>INTERMEDIATE FLOOR</t>
  </si>
  <si>
    <t>*FALSO SUELO</t>
  </si>
  <si>
    <t>*FALSE FLOOR</t>
  </si>
  <si>
    <t>BJ</t>
  </si>
  <si>
    <t>ZWISCHENWAENDE</t>
  </si>
  <si>
    <t>PARTICIÓN</t>
  </si>
  <si>
    <t>PARTITIONS</t>
  </si>
  <si>
    <t>*PARED FINAL</t>
  </si>
  <si>
    <t>*DEAD WALL</t>
  </si>
  <si>
    <t>*MARCO DE PARTICIÓN</t>
  </si>
  <si>
    <t>*PARTITION FRAME</t>
  </si>
  <si>
    <t>CA</t>
  </si>
  <si>
    <t>FAHRZEUGAUSBAU</t>
  </si>
  <si>
    <t>ARMADURA DEL VEHÍCULO</t>
  </si>
  <si>
    <t>VEHICLE FITTING OUT</t>
  </si>
  <si>
    <t xml:space="preserve">*COMPARTIMENTO </t>
  </si>
  <si>
    <t>*COMPARTMENT</t>
  </si>
  <si>
    <t xml:space="preserve">* ACABADO DEL INTERIOR </t>
  </si>
  <si>
    <t>*COMPLETION OF THE INTERIOR</t>
  </si>
  <si>
    <t xml:space="preserve">*COMPARTIMENTO PARA CONFERENCIAS </t>
  </si>
  <si>
    <t>*CONFERENCE COMPARTMENT</t>
  </si>
  <si>
    <t xml:space="preserve">* CABINA DEL CONDUCTOR </t>
  </si>
  <si>
    <t>*DRIVER'S CAB</t>
  </si>
  <si>
    <t xml:space="preserve">*SALA DE MÁQUINAS </t>
  </si>
  <si>
    <t>*ENGINE ROOM</t>
  </si>
  <si>
    <t xml:space="preserve">*ZONA DE ENTRADA </t>
  </si>
  <si>
    <t>*ENTRANCE ROOM</t>
  </si>
  <si>
    <t xml:space="preserve">*VESTÍBULO DE ENTRADA </t>
  </si>
  <si>
    <t>*ENTRANCE VESTIBULE</t>
  </si>
  <si>
    <t xml:space="preserve">*ZONA FUNCIONAL </t>
  </si>
  <si>
    <t>*FUNCTION ROOM</t>
  </si>
  <si>
    <t xml:space="preserve">*COCINA </t>
  </si>
  <si>
    <t>*KITCHEN</t>
  </si>
  <si>
    <t xml:space="preserve">* ESPACIO PARA EQUIPAJES </t>
  </si>
  <si>
    <t>*LUGGAGE SPACE</t>
  </si>
  <si>
    <t xml:space="preserve">*COMPARTIMENTO PARA MADRES E HIJOS </t>
  </si>
  <si>
    <t>*MOTHER-AND-CHILD COMPARTMENT</t>
  </si>
  <si>
    <t xml:space="preserve">*ZONA MULTIUSOS </t>
  </si>
  <si>
    <t>*MULTI-PURPOSE ROOM</t>
  </si>
  <si>
    <t xml:space="preserve">*SALÓN ABIERTO </t>
  </si>
  <si>
    <t>*OPEN SALOON</t>
  </si>
  <si>
    <t xml:space="preserve">*ZONA DE VIAJEROS </t>
  </si>
  <si>
    <t>*PASSENGER COMNPARTMENT</t>
  </si>
  <si>
    <t xml:space="preserve">*PARTE POSTERIOR DE LA CABINA DE CONDUCTOR </t>
  </si>
  <si>
    <t>*REAR DRIVER’S CAB</t>
  </si>
  <si>
    <t xml:space="preserve">*RESTAURANTE </t>
  </si>
  <si>
    <t>*RESTAURANT</t>
  </si>
  <si>
    <t>*COMPARTIMENTOS ESPECIALES</t>
  </si>
  <si>
    <t>*SPECIAL COMPARTMENTS</t>
  </si>
  <si>
    <t xml:space="preserve">* ASEOS </t>
  </si>
  <si>
    <t>*TOILET COMPARTMENT</t>
  </si>
  <si>
    <t xml:space="preserve">*COMPARTIMENTO PARA EL PERSONAL DEL TREN </t>
  </si>
  <si>
    <t>*TRAIN CREW COMPARTMENT</t>
  </si>
  <si>
    <t xml:space="preserve">*ESTRUCTURA DE VEHÍCULO </t>
  </si>
  <si>
    <t>*VEHICLE STRUCTURE</t>
  </si>
  <si>
    <t xml:space="preserve">*ZONA DE LAVADO </t>
  </si>
  <si>
    <t>*WASH ROOM</t>
  </si>
  <si>
    <t>CB</t>
  </si>
  <si>
    <t>FENSTER</t>
  </si>
  <si>
    <t>VENTANA</t>
  </si>
  <si>
    <t>WINDOW</t>
  </si>
  <si>
    <t xml:space="preserve">*PUERTA VENTANA </t>
  </si>
  <si>
    <t>*DOOR WINDOW</t>
  </si>
  <si>
    <t xml:space="preserve">*VENTANA EXTRAÍBLE </t>
  </si>
  <si>
    <t>*DRAW WINDOW</t>
  </si>
  <si>
    <t>*VENTANA DE PARED FRONTAL</t>
  </si>
  <si>
    <t>*FRONT WALL WINDOW</t>
  </si>
  <si>
    <t>*VENTANA QUE NO SE PUEDE ABRIR</t>
  </si>
  <si>
    <t>*NON-OPENING WINDOW</t>
  </si>
  <si>
    <t xml:space="preserve">*VENTANA BASCULANTE </t>
  </si>
  <si>
    <t>*PIVOT-HUNG WINDOW</t>
  </si>
  <si>
    <t>* VENTANA DE GUILLOTINA</t>
  </si>
  <si>
    <t>*SASH</t>
  </si>
  <si>
    <t>* VENTANA LATERAL</t>
  </si>
  <si>
    <t>*SIDE WINDOW</t>
  </si>
  <si>
    <t xml:space="preserve">*VENTANA DE GUILLOTINA BASCULANTE EN SU PARTE SUPERIOR </t>
  </si>
  <si>
    <t>*TOP-HUNG SASH</t>
  </si>
  <si>
    <t xml:space="preserve">*EQUILIBRADOR DE CRISTALERA </t>
  </si>
  <si>
    <t>*WINDOW BALANCING</t>
  </si>
  <si>
    <t xml:space="preserve">*PARABRISAS </t>
  </si>
  <si>
    <t>*WINDSCREEN</t>
  </si>
  <si>
    <t>CC</t>
  </si>
  <si>
    <t>FUSSBODEN</t>
  </si>
  <si>
    <t>SUELO</t>
  </si>
  <si>
    <t>FLOOR</t>
  </si>
  <si>
    <t xml:space="preserve">*TIRA CIEGA </t>
  </si>
  <si>
    <t>*BLIND STRIP</t>
  </si>
  <si>
    <t xml:space="preserve">*PIEZA TRANSVERSAL </t>
  </si>
  <si>
    <t>*CROSSPIECE</t>
  </si>
  <si>
    <t xml:space="preserve">*ANGULAR DE BORDE </t>
  </si>
  <si>
    <t>*EDGING ANGLE</t>
  </si>
  <si>
    <t xml:space="preserve">*SUBESTRUCTURA DE SUELO </t>
  </si>
  <si>
    <t>*FLOOR SUBSTRUCTIURE</t>
  </si>
  <si>
    <t>*RECUBRIMIENTO DEL SUELO</t>
  </si>
  <si>
    <t>*FLOOR COVERING</t>
  </si>
  <si>
    <t xml:space="preserve">*PLACA DE SUELO </t>
  </si>
  <si>
    <t>*FLOOR PLATE</t>
  </si>
  <si>
    <t xml:space="preserve">*SUELO DE CARGA </t>
  </si>
  <si>
    <t>*LOADING FLOOR</t>
  </si>
  <si>
    <t>*REJILLAS PARA ANDAR SOBRE ELLAS</t>
  </si>
  <si>
    <t>*RUNNING GRATES</t>
  </si>
  <si>
    <t xml:space="preserve">* PLACAS PARA ANDAR SOBRE ELLAS </t>
  </si>
  <si>
    <t>*RUNNING PLATE</t>
  </si>
  <si>
    <t xml:space="preserve">*REBORDE </t>
  </si>
  <si>
    <t>*SHOULDER</t>
  </si>
  <si>
    <t xml:space="preserve">*ESCALERA (INTERIOR) </t>
  </si>
  <si>
    <t>*STAIR (INSIDE)</t>
  </si>
  <si>
    <t xml:space="preserve">*PANELADO DE ESCALÓN </t>
  </si>
  <si>
    <t>*STEP PANELLING</t>
  </si>
  <si>
    <t xml:space="preserve">*UMBRAL </t>
  </si>
  <si>
    <t>*THRESHOLD</t>
  </si>
  <si>
    <t>CD</t>
  </si>
  <si>
    <t>INNENVERKLEIDUNG</t>
  </si>
  <si>
    <t>PANELADO INTERIOR</t>
  </si>
  <si>
    <t>INTERIOR PANELLING</t>
  </si>
  <si>
    <t xml:space="preserve">*CUBIERTA DE LA PARED POSTERIOR </t>
  </si>
  <si>
    <t>*BACK WALL COVER</t>
  </si>
  <si>
    <t xml:space="preserve">*CUBIERTA DEL TECHO </t>
  </si>
  <si>
    <t>*CEILING COVER</t>
  </si>
  <si>
    <t xml:space="preserve">*REBORDE DEL TECHO </t>
  </si>
  <si>
    <t>*CEILING FLAP</t>
  </si>
  <si>
    <t xml:space="preserve">*REBORDE DE LIMPIEZA </t>
  </si>
  <si>
    <t>*CLEANING FLAP</t>
  </si>
  <si>
    <t xml:space="preserve">*CUBIERTA DE ARMARIO </t>
  </si>
  <si>
    <t>*CUPBOARD COVER</t>
  </si>
  <si>
    <t xml:space="preserve">*PANELADO DE LA CABINA DE CONDUCCIÓN </t>
  </si>
  <si>
    <t>*DRIVER’S CAB PANELLING</t>
  </si>
  <si>
    <t xml:space="preserve">*REBORDE DE LA PARED FINAL </t>
  </si>
  <si>
    <t>*END WALL FLAP</t>
  </si>
  <si>
    <t xml:space="preserve">*CUBIERTA DE LA PARED FINAL </t>
  </si>
  <si>
    <t>*END WALL COVER</t>
  </si>
  <si>
    <t xml:space="preserve">*PANELADO DE FRISO </t>
  </si>
  <si>
    <t>*FRIEZE PANELLING</t>
  </si>
  <si>
    <t xml:space="preserve">*CUBIERTA DE RADIADOR </t>
  </si>
  <si>
    <t>*RADIATOR COVER</t>
  </si>
  <si>
    <t xml:space="preserve">*CUBIERTA DE LA PARED LATERAL </t>
  </si>
  <si>
    <t>*SIDE WALL COVER</t>
  </si>
  <si>
    <t xml:space="preserve">*REBORDE DE PARED LATERAL </t>
  </si>
  <si>
    <t>CE</t>
  </si>
  <si>
    <t>TRENNWAENDE</t>
  </si>
  <si>
    <t xml:space="preserve">*DIVISIÓN ENTRE COMPARTIMENTOS </t>
  </si>
  <si>
    <t>*COMPARTMENT PARTITION</t>
  </si>
  <si>
    <t xml:space="preserve">*DIVISIÓN DE CRISTAL </t>
  </si>
  <si>
    <t>*GLASS PARTITION</t>
  </si>
  <si>
    <t xml:space="preserve">*PARED LONGITUDINAL </t>
  </si>
  <si>
    <t>*LONGITUDINAL WALL</t>
  </si>
  <si>
    <t xml:space="preserve">*RED PARA EQUIPAJES </t>
  </si>
  <si>
    <t>*LUGGAGE RACK</t>
  </si>
  <si>
    <t>*PARED TR ANSVERSAL</t>
  </si>
  <si>
    <t>*TRANSVERSE WALL</t>
  </si>
  <si>
    <t>CF</t>
  </si>
  <si>
    <t>AUSSENANBAUTEN</t>
  </si>
  <si>
    <t>ELEMENTOS EXTERNOS AÑADIDOS</t>
  </si>
  <si>
    <t>EXTERNAL ADDITIONS</t>
  </si>
  <si>
    <t xml:space="preserve">*REBORDE DE LA PARED TRASERA </t>
  </si>
  <si>
    <t>*BACK WALL FLAP</t>
  </si>
  <si>
    <t>*CUBIERTA O TAPA DE CAJA</t>
  </si>
  <si>
    <t>*BOX TOP</t>
  </si>
  <si>
    <t xml:space="preserve">* REBORDE DE LIMPIEZA </t>
  </si>
  <si>
    <t xml:space="preserve">*QUITAPIEDRAS </t>
  </si>
  <si>
    <t>*COW CATCHER</t>
  </si>
  <si>
    <t xml:space="preserve">*REBORDE DE LA PUERTA </t>
  </si>
  <si>
    <t>*DOOR FLAP</t>
  </si>
  <si>
    <t xml:space="preserve">*REVESTIMIENT EXTERIOR </t>
  </si>
  <si>
    <t>*EXTERIOR CLADDING</t>
  </si>
  <si>
    <t xml:space="preserve">*MONTAJE DE BANDERA </t>
  </si>
  <si>
    <t>*FLAG MOUNTING</t>
  </si>
  <si>
    <t xml:space="preserve">*"SPOILER" FRONTAL </t>
  </si>
  <si>
    <t>*FRONT SPOILER</t>
  </si>
  <si>
    <t>*TIRADOR, MANIVELA</t>
  </si>
  <si>
    <t>*HANDLE</t>
  </si>
  <si>
    <t xml:space="preserve">* POLIPASTO </t>
  </si>
  <si>
    <t>*HOIST</t>
  </si>
  <si>
    <t>*ENGRANAJE DE POLIPASTO</t>
  </si>
  <si>
    <t>*HOISTING GEAR</t>
  </si>
  <si>
    <t xml:space="preserve">* GANCHO </t>
  </si>
  <si>
    <t>*HOOK</t>
  </si>
  <si>
    <t xml:space="preserve">*PORTAETIQUETAS </t>
  </si>
  <si>
    <t>*LABEL HOLDER</t>
  </si>
  <si>
    <t xml:space="preserve">*ELEVADOR </t>
  </si>
  <si>
    <t>*LIFT</t>
  </si>
  <si>
    <t xml:space="preserve">*PLATAFORMA DE ELEVACIÓN </t>
  </si>
  <si>
    <t>*LIFTING PLATFORM</t>
  </si>
  <si>
    <t xml:space="preserve">*CARGADOR O MÁQUINA CARGADORA </t>
  </si>
  <si>
    <t>*LOADER</t>
  </si>
  <si>
    <t xml:space="preserve">*TRAMPILLA DE CARGA </t>
  </si>
  <si>
    <t>*LOADING TRAP</t>
  </si>
  <si>
    <t xml:space="preserve">*DISPOSITIVO DE PROTECCIÓN CONTRA LAS PIEDRAS </t>
  </si>
  <si>
    <t>*PROTECTIVE DEVICE AGAINST STONES</t>
  </si>
  <si>
    <t xml:space="preserve">*CARRIL DE TECHO </t>
  </si>
  <si>
    <t>*ROOF RAIL</t>
  </si>
  <si>
    <t xml:space="preserve">*ELEMENTO DE SUJECIÓN DE LÁMPARA DE SEÑAL </t>
  </si>
  <si>
    <t>*SIGNAL LAMP BRACKET</t>
  </si>
  <si>
    <t xml:space="preserve">*FALDÓN, CARENADO </t>
  </si>
  <si>
    <t>*SKIRT</t>
  </si>
  <si>
    <t xml:space="preserve">*SUELO DESLIZANTE </t>
  </si>
  <si>
    <t>*SLIDING GROUND</t>
  </si>
  <si>
    <t xml:space="preserve">*TELERO </t>
  </si>
  <si>
    <t>*STANCHION</t>
  </si>
  <si>
    <t xml:space="preserve">*BOLSA DE TELERO </t>
  </si>
  <si>
    <t>*STANCHION BAG</t>
  </si>
  <si>
    <t xml:space="preserve">*CADENA DE TELERO </t>
  </si>
  <si>
    <t>*STANCHION CHAIN</t>
  </si>
  <si>
    <t xml:space="preserve">*RETENCIÓN DE TELERO </t>
  </si>
  <si>
    <t>*STANCHION HOLDER</t>
  </si>
  <si>
    <t xml:space="preserve">*REPOSO DE TELERO </t>
  </si>
  <si>
    <t>*STANCHION REST</t>
  </si>
  <si>
    <t xml:space="preserve">*CARENADO DEL TECHO </t>
  </si>
  <si>
    <t>*STREAMLINING OF THE ROOF</t>
  </si>
  <si>
    <t xml:space="preserve">*BARREDOR  </t>
  </si>
  <si>
    <t>*SWEEPER</t>
  </si>
  <si>
    <t xml:space="preserve">*PUERTA FINAL BATIENTE </t>
  </si>
  <si>
    <t>*SWING END DOOR</t>
  </si>
  <si>
    <t xml:space="preserve">*TRAVIESA GIRATORIA </t>
  </si>
  <si>
    <t>*SWIVELLING BOLSTER</t>
  </si>
  <si>
    <t xml:space="preserve">*DISPOSITIVO BASCULANTE </t>
  </si>
  <si>
    <t>*TIPPING DEVICE</t>
  </si>
  <si>
    <t xml:space="preserve">*BARRA INFERIOR </t>
  </si>
  <si>
    <t>*UNDERRIDE BAR</t>
  </si>
  <si>
    <t xml:space="preserve">*EQUIPO DE VENTILACIÓN </t>
  </si>
  <si>
    <t>*VENTILATION EQUIPMENT</t>
  </si>
  <si>
    <t xml:space="preserve">*PLATAFORMA DE TRABAJO </t>
  </si>
  <si>
    <t>*WORKING PLATFORM</t>
  </si>
  <si>
    <t>CG</t>
  </si>
  <si>
    <t>FAHRZEUGLACKIERUNG</t>
  </si>
  <si>
    <t>PINTURA DEL VEHÍCULO</t>
  </si>
  <si>
    <t>VEHICLE PAINTWORK</t>
  </si>
  <si>
    <t>*SECUENCIA DE PINTADO</t>
  </si>
  <si>
    <t>*PAINT SEQUENCE</t>
  </si>
  <si>
    <t>*PINTADO</t>
  </si>
  <si>
    <t>*PAINTWORK</t>
  </si>
  <si>
    <t>CH</t>
  </si>
  <si>
    <t>ISOLIERUNG</t>
  </si>
  <si>
    <t>AISLAMIENTO</t>
  </si>
  <si>
    <t>INSULATION</t>
  </si>
  <si>
    <t>*AISLAMIENTO SONORO</t>
  </si>
  <si>
    <t>*SOUND INSULATION</t>
  </si>
  <si>
    <t>*AISLAMIENTO TÉRMICO</t>
  </si>
  <si>
    <t>*THERMAL INSULATION</t>
  </si>
  <si>
    <t>DA</t>
  </si>
  <si>
    <t>FAHRZEUGINNENEINRICHTUNG</t>
  </si>
  <si>
    <t>MOBILIARIO INTERIOR</t>
  </si>
  <si>
    <t>INTERIOR APPOINTMENTS</t>
  </si>
  <si>
    <t>*AÑADIDOS INTERIORES</t>
  </si>
  <si>
    <t>*INTERIOR FITTINGS</t>
  </si>
  <si>
    <t>DB</t>
  </si>
  <si>
    <t>HALTESTANGEN, GRIFFE (INNENBEREICH)</t>
  </si>
  <si>
    <t>ASIDEROS, PASAMANOS(INTERIORES)</t>
  </si>
  <si>
    <t>RAILS, HANDLES (INSIDE)</t>
  </si>
  <si>
    <t>*ASIDEROS</t>
  </si>
  <si>
    <t>*HANDLES</t>
  </si>
  <si>
    <t>*PASAMANOS</t>
  </si>
  <si>
    <t>*HANDRAIL</t>
  </si>
  <si>
    <t>*BARANDILLA</t>
  </si>
  <si>
    <t>*RAILING</t>
  </si>
  <si>
    <t>*ESTRIBO</t>
  </si>
  <si>
    <t>*STRAP</t>
  </si>
  <si>
    <t>DC</t>
  </si>
  <si>
    <t>SITZE, LIEGEN, TISCHE</t>
  </si>
  <si>
    <t>ASIENTOS, PLAZAS DE CAMA, MESAS</t>
  </si>
  <si>
    <t>SEATS, SLEEPING BERTHS, TABLES</t>
  </si>
  <si>
    <t>*ASIENTO DE SERVICIO</t>
  </si>
  <si>
    <t>*ATTENDANT SEAT</t>
  </si>
  <si>
    <t xml:space="preserve">*CAMA </t>
  </si>
  <si>
    <t>*BED</t>
  </si>
  <si>
    <t>*BANCO DE ESQUINA</t>
  </si>
  <si>
    <t>*CORNER BENCH</t>
  </si>
  <si>
    <t xml:space="preserve">*LITERA </t>
  </si>
  <si>
    <t>*COUCHETTE</t>
  </si>
  <si>
    <t>*ASIENTO DE CONDUCTOR</t>
  </si>
  <si>
    <t>*DRIVER’S SEAT</t>
  </si>
  <si>
    <t>*ASIENTO ABATIBLE</t>
  </si>
  <si>
    <t>*FOLD-DOWN SEAT</t>
  </si>
  <si>
    <t>*MESA ABATIBLE</t>
  </si>
  <si>
    <t>*FOLD-DOWN TABLE</t>
  </si>
  <si>
    <t xml:space="preserve">*ESCALERILLA </t>
  </si>
  <si>
    <t>*LADDER</t>
  </si>
  <si>
    <t xml:space="preserve">*ASIENTO DE VIAJERO </t>
  </si>
  <si>
    <t>*PASSENGER SEAT</t>
  </si>
  <si>
    <t xml:space="preserve">*CAJA DE ASIENTO </t>
  </si>
  <si>
    <t>*SEAT BOX</t>
  </si>
  <si>
    <t xml:space="preserve">*BASTIDOR DE ASIENTO </t>
  </si>
  <si>
    <t>*SEAT FRAME</t>
  </si>
  <si>
    <t>*MESA DE PARED LATERAL</t>
  </si>
  <si>
    <t>*SIDE WALL TABLE</t>
  </si>
  <si>
    <t>DD</t>
  </si>
  <si>
    <t>SANITAEREINRICHTUNGEN</t>
  </si>
  <si>
    <t>INSTALACIONES SANITARIAS</t>
  </si>
  <si>
    <t>SANITARY FACILITIES</t>
  </si>
  <si>
    <t xml:space="preserve">*INSTALACIÓN DE ASPIRACIÓN </t>
  </si>
  <si>
    <t>*ASPIRATION FACILITY</t>
  </si>
  <si>
    <t xml:space="preserve">*INSTALACIÓN DE DESINFECCIÓN </t>
  </si>
  <si>
    <t>*DISINFECTION FACILITY</t>
  </si>
  <si>
    <t xml:space="preserve">*DRENAJE </t>
  </si>
  <si>
    <t>*DRAIN</t>
  </si>
  <si>
    <t xml:space="preserve">*DRENAJE PARA AGUAS RESIDUALES </t>
  </si>
  <si>
    <t>*DRAIN FOR WASTE WATER</t>
  </si>
  <si>
    <t xml:space="preserve">*DISPOSITIVO DE DESCARGA DE AGUA DE ENJUAGUE </t>
  </si>
  <si>
    <t>*FLUSHING DEVICE</t>
  </si>
  <si>
    <t xml:space="preserve">*VÁLVULA DE DESCARGA DE AGUA DE ENJUAGUE </t>
  </si>
  <si>
    <t>*FLUSHING VALVE</t>
  </si>
  <si>
    <t xml:space="preserve">*PEDAL DE DESCARGA DE AGUA DE ENJUAGUE </t>
  </si>
  <si>
    <t>*FOOT-OPERATED DEVICE</t>
  </si>
  <si>
    <t xml:space="preserve">*DEPÓSITO DE AGUA FRESCA </t>
  </si>
  <si>
    <t>*FRESH WATER TANK</t>
  </si>
  <si>
    <t xml:space="preserve">*SECADOR DE MANOS </t>
  </si>
  <si>
    <t>*HAND DRIER</t>
  </si>
  <si>
    <t xml:space="preserve">*TENDIDO DE TUBERÍAS </t>
  </si>
  <si>
    <t>*LAYING OF PIPES</t>
  </si>
  <si>
    <t xml:space="preserve">*EQUIPO INDICADOR DE NIVEL </t>
  </si>
  <si>
    <t>*LEVEL INDICATOR EQUIPMENT</t>
  </si>
  <si>
    <t xml:space="preserve">*ESPEJO </t>
  </si>
  <si>
    <t>*MIRROR</t>
  </si>
  <si>
    <t xml:space="preserve">*BATERÍA MIXTA </t>
  </si>
  <si>
    <t>*MIXING BATTERY</t>
  </si>
  <si>
    <t xml:space="preserve">*SOPORTE DE PAPEL  </t>
  </si>
  <si>
    <t>*PAPER HOLDER</t>
  </si>
  <si>
    <t xml:space="preserve">*PIEZA DE CONEXIÓN DE REALIMENTACIÓN </t>
  </si>
  <si>
    <t>*RE-FILL CONNECTION PIECE</t>
  </si>
  <si>
    <t xml:space="preserve">*DEPÓSITO DE RETENCIÓN (O ALMACENAMIENTO) </t>
  </si>
  <si>
    <t>*RETENTION TANK</t>
  </si>
  <si>
    <t xml:space="preserve">*DISPENSADOR DE JABÓN </t>
  </si>
  <si>
    <t>*SOAP DISPENSER</t>
  </si>
  <si>
    <t xml:space="preserve">*SOPORTE DE PAPEL HIGIÉNICO </t>
  </si>
  <si>
    <t>*TOILET PAPER HOLDER</t>
  </si>
  <si>
    <t xml:space="preserve">*SOPORTE DE TOALLA </t>
  </si>
  <si>
    <t>*TOWEL HOLDER</t>
  </si>
  <si>
    <t xml:space="preserve">*ASEO DE VACÍO </t>
  </si>
  <si>
    <t>*VACUUM TOILET</t>
  </si>
  <si>
    <t xml:space="preserve">*LAVABO </t>
  </si>
  <si>
    <t>*WASHBASIN</t>
  </si>
  <si>
    <t xml:space="preserve">*INSTALACIÓN DE LAVABO </t>
  </si>
  <si>
    <t>*WASHBASIN ARRANGEMENT</t>
  </si>
  <si>
    <t xml:space="preserve">*SALA DE LAVABO </t>
  </si>
  <si>
    <t>*WASH CABINET</t>
  </si>
  <si>
    <t xml:space="preserve">*CALENTADOR DE AGUA </t>
  </si>
  <si>
    <t>*WATER HEATER</t>
  </si>
  <si>
    <t xml:space="preserve">*ABASTECIMIENTO DE AGUA </t>
  </si>
  <si>
    <t>*WATER SUPPLY</t>
  </si>
  <si>
    <t xml:space="preserve">*DEPÓSITO DE AGUA </t>
  </si>
  <si>
    <t>*WATER TANK</t>
  </si>
  <si>
    <t xml:space="preserve">*INODORO </t>
  </si>
  <si>
    <t>*WC BOWL</t>
  </si>
  <si>
    <t>DE</t>
  </si>
  <si>
    <t>GEPAECKABLAGEN</t>
  </si>
  <si>
    <t>REJILLA PARA EQUIPAJES</t>
  </si>
  <si>
    <t>LUGGAGE RACKS</t>
  </si>
  <si>
    <t xml:space="preserve">*BANDEJA PARA EQUIPAJES </t>
  </si>
  <si>
    <t>*LUGGAGE BOARD</t>
  </si>
  <si>
    <t>*PUNTO DE EQUIPAJES</t>
  </si>
  <si>
    <t>*LUGGAGE POLE</t>
  </si>
  <si>
    <t xml:space="preserve">*REJILLAS PARA MALETAS </t>
  </si>
  <si>
    <t>*SUITCASE RACKS</t>
  </si>
  <si>
    <t>DF</t>
  </si>
  <si>
    <t>ZUSAETZLICHE EINRICHTUNGEN</t>
  </si>
  <si>
    <t>ELEMENTOS ADICIONALES</t>
  </si>
  <si>
    <t>ADDITIONAL DEVICES</t>
  </si>
  <si>
    <t xml:space="preserve">*CENICERO </t>
  </si>
  <si>
    <t>*ASHTRAY</t>
  </si>
  <si>
    <t xml:space="preserve">*SOPORTES DE BICICLETA </t>
  </si>
  <si>
    <t>*BICYCLE STAND</t>
  </si>
  <si>
    <t xml:space="preserve">*MÁQUINA DE CAJA </t>
  </si>
  <si>
    <t>*CASH MACHINE</t>
  </si>
  <si>
    <t xml:space="preserve">*GANCHO PARA PRENDAS DE VESTIR </t>
  </si>
  <si>
    <t>*COAT HOOK</t>
  </si>
  <si>
    <t xml:space="preserve">*ARMARIO PARA PRENDAS DE VESTIR </t>
  </si>
  <si>
    <t>*COAT RACK</t>
  </si>
  <si>
    <t xml:space="preserve">*EQUIPO DE FAX </t>
  </si>
  <si>
    <t>*FAX</t>
  </si>
  <si>
    <t xml:space="preserve">*EXTINTOR DE INCENDIOS </t>
  </si>
  <si>
    <t>*FIRE EXTINGUISHER</t>
  </si>
  <si>
    <t xml:space="preserve">*DISPOSITIVO DE PROTECCIÓN CONTRA EL FUEGO </t>
  </si>
  <si>
    <t>*FIRE PROTECTION DEVICE</t>
  </si>
  <si>
    <t xml:space="preserve">*REFRIGERADOR </t>
  </si>
  <si>
    <t>*REFRIGERATOR</t>
  </si>
  <si>
    <t xml:space="preserve">*CUBO DE BASURA, DEPÓSITO DE RESIDUOS </t>
  </si>
  <si>
    <t>*REFUSE BIN</t>
  </si>
  <si>
    <t xml:space="preserve">*REJILLA PARA LOS ESQUÍES </t>
  </si>
  <si>
    <t>*SKI RACK</t>
  </si>
  <si>
    <t xml:space="preserve">*TELÉFONO </t>
  </si>
  <si>
    <t>*TELEPHONE</t>
  </si>
  <si>
    <t xml:space="preserve">*ARMARIO DE HERRAMIENTAS </t>
  </si>
  <si>
    <t>*TOOL CABINET</t>
  </si>
  <si>
    <t xml:space="preserve">*GUARDARROPA </t>
  </si>
  <si>
    <t>*WARDROBE</t>
  </si>
  <si>
    <t>EA</t>
  </si>
  <si>
    <t>FAHRWERK</t>
  </si>
  <si>
    <t>ÓRGANO DE RODADURA</t>
  </si>
  <si>
    <t>RUNNING GEAR</t>
  </si>
  <si>
    <t>*BOGIE REMOLCADO</t>
  </si>
  <si>
    <t>*CARRYING BOGIE</t>
  </si>
  <si>
    <t xml:space="preserve">*ÓRGANO DE RODADURA DE UN EJE </t>
  </si>
  <si>
    <t>*ONE-AXLE RUNNING GEAR</t>
  </si>
  <si>
    <t xml:space="preserve">*CHASIS DE RUEDA AISLADA </t>
  </si>
  <si>
    <t>*SNGLE-WHEEL CHASSIS</t>
  </si>
  <si>
    <t xml:space="preserve">*BOGIE TRACTOR </t>
  </si>
  <si>
    <t>*TRACTION BOGIE</t>
  </si>
  <si>
    <t>EB</t>
  </si>
  <si>
    <t>TRAGENDE STRUKTUREN</t>
  </si>
  <si>
    <t>ESTRUCTURAS SOPORTE</t>
  </si>
  <si>
    <t>SUPPORTING STRUCTURES</t>
  </si>
  <si>
    <t xml:space="preserve">*SOPORTE DE MUELLE NEUMÁTICO </t>
  </si>
  <si>
    <t>*AIR SPRING SUPPORT</t>
  </si>
  <si>
    <t xml:space="preserve">*PLACA DE CENTRADO DE BOGIE </t>
  </si>
  <si>
    <t>*BOGIE CENTRE PLATE</t>
  </si>
  <si>
    <t xml:space="preserve">*BASTIDOR DE BOGIE </t>
  </si>
  <si>
    <t>*BOGIE FRAME</t>
  </si>
  <si>
    <t xml:space="preserve">*MIEMBRO DEL BASTIDOR DE BOGIE </t>
  </si>
  <si>
    <t>*BOGIE FRAME MEMBER</t>
  </si>
  <si>
    <t xml:space="preserve">*MARCO LATERAL DEL BOGIE </t>
  </si>
  <si>
    <t>*BOGIE SIDE FRAME</t>
  </si>
  <si>
    <t xml:space="preserve">*VIGA OSCILANTE </t>
  </si>
  <si>
    <t>*BOLSTER</t>
  </si>
  <si>
    <t xml:space="preserve">*BRIDA SOPORTE </t>
  </si>
  <si>
    <t>*BEARING BRACKET</t>
  </si>
  <si>
    <t xml:space="preserve">*VIGA DE FRENO </t>
  </si>
  <si>
    <t>*BRAKE BEAM</t>
  </si>
  <si>
    <t xml:space="preserve">*DISPOSITIVO QUITAPIEDRAS </t>
  </si>
  <si>
    <t>*CATCH DEVICE</t>
  </si>
  <si>
    <t xml:space="preserve">*CRUCETA </t>
  </si>
  <si>
    <t>*CROSSHEAD</t>
  </si>
  <si>
    <t xml:space="preserve">*BRAZO DE CONTROL DE LA VIGA OSCILANTE LONGITUDINAL </t>
  </si>
  <si>
    <t>*LONGITUDINAL BOLSTER STEERING ARM</t>
  </si>
  <si>
    <t xml:space="preserve">*MIEMBRO LONGITUDINAL </t>
  </si>
  <si>
    <t xml:space="preserve">*PLACA DE ESQUINA DE CHAPA DE ACERO </t>
  </si>
  <si>
    <t xml:space="preserve">*BRIDA DE MUELLE </t>
  </si>
  <si>
    <t>*SPRING BRACKET</t>
  </si>
  <si>
    <t xml:space="preserve">*SUSPENSIÓN DE MUELLE </t>
  </si>
  <si>
    <t>*SPRING SUSPENSION</t>
  </si>
  <si>
    <t xml:space="preserve">*VIGA DE SUSPENSIÓN </t>
  </si>
  <si>
    <t>*SUSPENSION BEAM</t>
  </si>
  <si>
    <t>*CONEXIÓN OSCILANTE</t>
  </si>
  <si>
    <t>*SWING CONNECTION</t>
  </si>
  <si>
    <t>EC</t>
  </si>
  <si>
    <t>RADSYSTEM</t>
  </si>
  <si>
    <t>EJES MONTADOS, COJINETES, GUÍAS, RUEDAS</t>
  </si>
  <si>
    <t>WHEELSETS</t>
  </si>
  <si>
    <t xml:space="preserve">*LLANTAS </t>
  </si>
  <si>
    <t>*TYRES</t>
  </si>
  <si>
    <t xml:space="preserve">*COJINETE DE RUEDA </t>
  </si>
  <si>
    <t>*WHEEL BEARING</t>
  </si>
  <si>
    <t xml:space="preserve">*CENTRO DE RUEDA </t>
  </si>
  <si>
    <t>*WHEEL CENTRE</t>
  </si>
  <si>
    <t xml:space="preserve">*COJINETE DE EJE MONTADO </t>
  </si>
  <si>
    <t>*WHEELSET BEARING</t>
  </si>
  <si>
    <t xml:space="preserve">*GUÍA DEL EJE MONTADO </t>
  </si>
  <si>
    <t>*WHEELSET GUIDE</t>
  </si>
  <si>
    <t>ED</t>
  </si>
  <si>
    <t>FEDERUNG, DAEMPFUNG, AUSGLEICH</t>
  </si>
  <si>
    <t>DISPOSITIVO DE SUSPENSIÓN, AMORTIGUACIÓN Y EQUILIBRADO</t>
  </si>
  <si>
    <t>SUSPENSION, DAMPING, BALANCING GEAR</t>
  </si>
  <si>
    <t xml:space="preserve">*ABSORBEDORES </t>
  </si>
  <si>
    <t>*ABSORBERS</t>
  </si>
  <si>
    <t xml:space="preserve">*AJUSTE PARA EL DESGASTE </t>
  </si>
  <si>
    <t>*ADJUSTMENT FOR WEAR</t>
  </si>
  <si>
    <t xml:space="preserve">*SUSPENSIÓN NEUMÁTICA </t>
  </si>
  <si>
    <t>*AIR SUSPENSION</t>
  </si>
  <si>
    <t xml:space="preserve">*SOPORTE DEL CUERPO </t>
  </si>
  <si>
    <t>*BODY SUPPORT</t>
  </si>
  <si>
    <t>*MUELLE DE LA VIGA OSCILANTE</t>
  </si>
  <si>
    <t>*BOLSTER SPRING</t>
  </si>
  <si>
    <t xml:space="preserve">*MUELLE DE EMERGENCIA </t>
  </si>
  <si>
    <t>*EMERGENCY SPRING</t>
  </si>
  <si>
    <t xml:space="preserve">*SOPORTE DE EMERGENCIA </t>
  </si>
  <si>
    <t>*EMERGENCY SUPPORT</t>
  </si>
  <si>
    <t xml:space="preserve">*SUSPENSIÓN DE EMERGENCIA </t>
  </si>
  <si>
    <t>*EMERGENCY SUSPENSION</t>
  </si>
  <si>
    <t xml:space="preserve">*COJINETE DE LA UNIÓN FINAL </t>
  </si>
  <si>
    <t>*END LINK BEARING</t>
  </si>
  <si>
    <t xml:space="preserve">*BALANCÍN </t>
  </si>
  <si>
    <t>*EQUALIZING LEVER</t>
  </si>
  <si>
    <t xml:space="preserve">*MUELLE HELICOIDAL </t>
  </si>
  <si>
    <t>*HELICAL SPRING</t>
  </si>
  <si>
    <t xml:space="preserve">*AMORTIGUADOR DEL MOVIMIENTO DE SERPENTEO </t>
  </si>
  <si>
    <t>*HUNTIING DAMPER</t>
  </si>
  <si>
    <t xml:space="preserve">*MUELLE DE BALLESTA </t>
  </si>
  <si>
    <t>*LEAF SPRING</t>
  </si>
  <si>
    <t xml:space="preserve">*AMORTIGUAD POR RIMARIO </t>
  </si>
  <si>
    <t>*PRIMARY DAMPER</t>
  </si>
  <si>
    <t xml:space="preserve">*NIVEL PRIMARIO </t>
  </si>
  <si>
    <t>*PRIMARY LEVEL</t>
  </si>
  <si>
    <t xml:space="preserve">*MUELLE PRIMARIO </t>
  </si>
  <si>
    <t>*PRIMARY SPRING</t>
  </si>
  <si>
    <t xml:space="preserve">*GUÍA DE RODILLOS </t>
  </si>
  <si>
    <t>*ROLLER GUIDE</t>
  </si>
  <si>
    <t xml:space="preserve">*RETARDADO ROTACIONAL </t>
  </si>
  <si>
    <t>*ROTATIONAL RETARDATION</t>
  </si>
  <si>
    <t xml:space="preserve">*AMORTIGUADOR SECUNDARIO </t>
  </si>
  <si>
    <t>*SECONDARY DAMPER</t>
  </si>
  <si>
    <t xml:space="preserve">*NIVEL SECUNDARIO </t>
  </si>
  <si>
    <t>*SECONDARY LEVEL</t>
  </si>
  <si>
    <t xml:space="preserve">*MUELLE SECUNDARIO </t>
  </si>
  <si>
    <t>*SECONDARY SPRING</t>
  </si>
  <si>
    <t xml:space="preserve">*MUELLE </t>
  </si>
  <si>
    <t>*SPRING</t>
  </si>
  <si>
    <t xml:space="preserve">*BALANCÍN DE MUELLE </t>
  </si>
  <si>
    <t>*SPRING BALANCING</t>
  </si>
  <si>
    <t xml:space="preserve">*PERNO DEL MUELLE </t>
  </si>
  <si>
    <t>*SPRING BOLT</t>
  </si>
  <si>
    <t xml:space="preserve">*INDICADOR DE LA DEFLEXIÓN DEL MUELLE </t>
  </si>
  <si>
    <t>*SPRING DEFLECTION INDICATOR</t>
  </si>
  <si>
    <t xml:space="preserve">*GUÍA DEL MUELLE </t>
  </si>
  <si>
    <t>*SPRING GUIDE</t>
  </si>
  <si>
    <t xml:space="preserve">*VÁSTAGO DE MUELLE </t>
  </si>
  <si>
    <t>*SPRING PIN</t>
  </si>
  <si>
    <t xml:space="preserve">*PLACA DE MUELLE </t>
  </si>
  <si>
    <t>*SPRING PLATE</t>
  </si>
  <si>
    <t>*ESTRIBO DE SEGURIDAD DEL MUELLE</t>
  </si>
  <si>
    <t>*SPRING SAFETY SHACKLE</t>
  </si>
  <si>
    <t xml:space="preserve">*ASIENTO DEL MUELLE </t>
  </si>
  <si>
    <t>*SPRING SEAT</t>
  </si>
  <si>
    <t xml:space="preserve">*ESTRIBO DEL MUELLE </t>
  </si>
  <si>
    <t>*SPRING SHACKLE</t>
  </si>
  <si>
    <t xml:space="preserve">*TOPE DEL MUELLE </t>
  </si>
  <si>
    <t>*SPRING STOP</t>
  </si>
  <si>
    <t xml:space="preserve">*PLACA TOPE DEL MUELLE </t>
  </si>
  <si>
    <t>*SPRING STOP PLATE</t>
  </si>
  <si>
    <t xml:space="preserve">*SOPORTE DEL MUELLE </t>
  </si>
  <si>
    <t>*SPRING SUPPORT</t>
  </si>
  <si>
    <t xml:space="preserve">*PERNO DE ANILLA DEL MUELLE DE SUSPENSIÓN </t>
  </si>
  <si>
    <t>*SPRING SUSPENSION EYEBOLT</t>
  </si>
  <si>
    <t xml:space="preserve">*BRIDA DE SUSPENSIÓN </t>
  </si>
  <si>
    <t>*SUSPENSION BRACKET</t>
  </si>
  <si>
    <t xml:space="preserve">*ANILLO DE SUSPENSIÓN </t>
  </si>
  <si>
    <t>*SUSPENSION RING</t>
  </si>
  <si>
    <t xml:space="preserve">*SUSPENSIÓN DEL EJE MONTADO </t>
  </si>
  <si>
    <t>*WHEELSET SUSPENSION</t>
  </si>
  <si>
    <t>*COMPENSADOR DEL PESO DEL EJE MONTADO</t>
  </si>
  <si>
    <t>*WHEELSET WEIGHT COMPANSATOR</t>
  </si>
  <si>
    <t>EE</t>
  </si>
  <si>
    <t>LENKUNGSSYSTEME (AKTIV)</t>
  </si>
  <si>
    <t>SISTEMAS DE GUIADO(ACTIVOS)</t>
  </si>
  <si>
    <t>DRIVING SYSTEMS (ACTIVE)</t>
  </si>
  <si>
    <t xml:space="preserve">*BRAZO ANGULAR </t>
  </si>
  <si>
    <t>*ANGLE ARM</t>
  </si>
  <si>
    <t xml:space="preserve">*PERNO DE GUIADO </t>
  </si>
  <si>
    <t>*DRIVING BOLT</t>
  </si>
  <si>
    <t xml:space="preserve">*GUÍA </t>
  </si>
  <si>
    <t>*DRIVING GUIDE</t>
  </si>
  <si>
    <t>*DISPOSITIVO DE GUIADO DE EMERGENCIA</t>
  </si>
  <si>
    <t>*EMERGENCY GUIDING DEVICE</t>
  </si>
  <si>
    <t xml:space="preserve">*BARRA DE GUIADO </t>
  </si>
  <si>
    <t>*GUIDE ROD</t>
  </si>
  <si>
    <t xml:space="preserve">*BARRA DE REACCIÓN AL CABECEO </t>
  </si>
  <si>
    <t>*PITCH REACTION BAR</t>
  </si>
  <si>
    <t xml:space="preserve">*BRAZO DE SUSPENSIÓN </t>
  </si>
  <si>
    <t>*SUSPENSION ARM</t>
  </si>
  <si>
    <t xml:space="preserve">*SISTEMA DE BASCULAMIENTO </t>
  </si>
  <si>
    <t>*TILTING SYSTEM</t>
  </si>
  <si>
    <t>*TECNOLOGÍA DE BASCULAMIENTO</t>
  </si>
  <si>
    <t>*TILTING TECHNOLOGY</t>
  </si>
  <si>
    <t xml:space="preserve">*BARRA DE REACCIÓN DE PAR </t>
  </si>
  <si>
    <t>*TORQUE REACTION BAR</t>
  </si>
  <si>
    <t xml:space="preserve">*GUÍA DE EJE MONTADO </t>
  </si>
  <si>
    <t>*SOPORTE DEL AMORTIGUADOR DE SERPENTEO</t>
  </si>
  <si>
    <t>*YAW DAMPER SUPPORT</t>
  </si>
  <si>
    <t>EF</t>
  </si>
  <si>
    <t>ANLENKUNGSSYSTEME</t>
  </si>
  <si>
    <t>SISTEMAS DE GUIADO(PASIVOS)</t>
  </si>
  <si>
    <t>DRIVEN SYSTEMS (PASSIVE)</t>
  </si>
  <si>
    <t xml:space="preserve">*ESTABILIZADOR ANTIBALANCEO </t>
  </si>
  <si>
    <t>*ANTI-ROLL STABILIZER</t>
  </si>
  <si>
    <t xml:space="preserve">*BORDE DE DESLIZAMIENTO DEL COJINETE DE BOLAS </t>
  </si>
  <si>
    <t>*BALL BEARING SLEWING RIM</t>
  </si>
  <si>
    <t xml:space="preserve">*UNIÓN DEL BOGIE </t>
  </si>
  <si>
    <t>*BOGIE LINKAGE</t>
  </si>
  <si>
    <t xml:space="preserve">*EQUIPO DE SEGURIDAD DE LA VIGA OSCILANTE </t>
  </si>
  <si>
    <t>*BOLSTER SAFETY EQUIPMENT</t>
  </si>
  <si>
    <t xml:space="preserve">*PORTADOR </t>
  </si>
  <si>
    <t>*CARRIER</t>
  </si>
  <si>
    <t xml:space="preserve">*ESTABILIZADOR DEL SERPENTEO </t>
  </si>
  <si>
    <t>*HUNTING STABILIZER</t>
  </si>
  <si>
    <t xml:space="preserve">*CONTROL DE LA HOLGURA LATERAL </t>
  </si>
  <si>
    <t>*LATERAL CLEARANCE CONTROL</t>
  </si>
  <si>
    <t>*HOLGURA LATERAL DE LA VIGA OSCILANTE</t>
  </si>
  <si>
    <t>*LATERAL PLAY OF BOLSTER</t>
  </si>
  <si>
    <t xml:space="preserve">*UNIÓN </t>
  </si>
  <si>
    <t>*LNKAGE</t>
  </si>
  <si>
    <t xml:space="preserve">*SOPORTE DEL ANILLO DE RODILLOS </t>
  </si>
  <si>
    <t>*ROLLER RING SUPPORT</t>
  </si>
  <si>
    <t xml:space="preserve">*BARRA HUECA DE SECCIÓN CUADRADA </t>
  </si>
  <si>
    <t>*SQUARE KELLY</t>
  </si>
  <si>
    <t xml:space="preserve">*PLACA TOPE EN T </t>
  </si>
  <si>
    <t>*T-STOP PLATE</t>
  </si>
  <si>
    <t>EG</t>
  </si>
  <si>
    <t>SCHUTZANBAUTEILE</t>
  </si>
  <si>
    <t>ELEMENTOS DE SEGURIDAD AÑADIDOS</t>
  </si>
  <si>
    <t>SAFETY ADD-ONS</t>
  </si>
  <si>
    <t>*GUARD IRON</t>
  </si>
  <si>
    <t xml:space="preserve">*FALDÓN DE REDUCCIÓN DEL RUIDO </t>
  </si>
  <si>
    <t>*NOISE REDUCTION SKIRT</t>
  </si>
  <si>
    <t xml:space="preserve">*QUITANIEVES ROTATORIO </t>
  </si>
  <si>
    <t>*ROTARY SNOW PLOUGH</t>
  </si>
  <si>
    <t xml:space="preserve">*CABLE DE SEGURIDAD </t>
  </si>
  <si>
    <t>*SAFETY CABLE</t>
  </si>
  <si>
    <t xml:space="preserve">*ESTRIBO DE SEGURIDAD </t>
  </si>
  <si>
    <t>*SAFETY SHACKLE</t>
  </si>
  <si>
    <t xml:space="preserve">*MÁQUINA PARA LIMPIAR DE NIEVE </t>
  </si>
  <si>
    <t>*SNOW CLEARING MACHINE</t>
  </si>
  <si>
    <t>*CUBIERTA DE CUBRERUEDAS</t>
  </si>
  <si>
    <t>*WHEEL GUARD COVER</t>
  </si>
  <si>
    <t>FA</t>
  </si>
  <si>
    <t>ENERGIEANLAGE, ANTRIEBSANLAGE</t>
  </si>
  <si>
    <t>SISTEMA DE ALIMENTACIÓN, UNIDAD DE TRACCIÓN</t>
  </si>
  <si>
    <t>POWER SYSTEM, DRIVE UNIT</t>
  </si>
  <si>
    <t xml:space="preserve">*MOTOR PRIMARIO </t>
  </si>
  <si>
    <t>*POWER UNIT</t>
  </si>
  <si>
    <t xml:space="preserve">*UNIDAD DE ALI MENTACIÓN </t>
  </si>
  <si>
    <t>*PRIME MOVER</t>
  </si>
  <si>
    <t>FB</t>
  </si>
  <si>
    <t>ENERGIEZUFUEHRUNG</t>
  </si>
  <si>
    <t>FUENTE DE ALIMENTACIÓN</t>
  </si>
  <si>
    <t>POWER SUPPLY</t>
  </si>
  <si>
    <t xml:space="preserve">*COLECTOR DE CORRIENTE PARA CARRIL CONDUCTOR </t>
  </si>
  <si>
    <t>*CURRENT COLLECTOR FOR CONDUCTOR RAIL</t>
  </si>
  <si>
    <t xml:space="preserve">*COLECTOR DE CORRIENTE </t>
  </si>
  <si>
    <t>*CURRENT COLLECTOR</t>
  </si>
  <si>
    <t xml:space="preserve">*INTERRUPTOR </t>
  </si>
  <si>
    <t>*DISCONNECTOR</t>
  </si>
  <si>
    <t xml:space="preserve">*CONMUTADOR DE PUESTA A TIERRA </t>
  </si>
  <si>
    <t>*EARTHING SWITCH</t>
  </si>
  <si>
    <t xml:space="preserve">*CIRCUITO DE ALTA TENSIÓN </t>
  </si>
  <si>
    <t>*HIGHER VOLTAGE CIRCUIT</t>
  </si>
  <si>
    <t xml:space="preserve">*CABLE DE ALTA TENSIÓN </t>
  </si>
  <si>
    <t>*HIGH-VOLTAGE CABLE</t>
  </si>
  <si>
    <t xml:space="preserve">*CONVERTIDOR DE ALTA TENSIÓN </t>
  </si>
  <si>
    <t>*HIGH-VOLTAGE CONVERTER</t>
  </si>
  <si>
    <t xml:space="preserve">*AISLADORES </t>
  </si>
  <si>
    <t>*INSULATORS</t>
  </si>
  <si>
    <t xml:space="preserve">*PARARRAYOS </t>
  </si>
  <si>
    <t>*LIGHTNING ARRESTER</t>
  </si>
  <si>
    <t xml:space="preserve">*PROTECCIÓN POR PARARRAYOS </t>
  </si>
  <si>
    <t>*LIGHTNING PROTECTION</t>
  </si>
  <si>
    <t xml:space="preserve">*FUSIBLE PRINCIPAL </t>
  </si>
  <si>
    <t>*MAIN FUSE</t>
  </si>
  <si>
    <t xml:space="preserve">*CONMUTADOR PRINCIPAL </t>
  </si>
  <si>
    <t>*MAIN SWITCH</t>
  </si>
  <si>
    <t xml:space="preserve">*TRANSFORMADOR PRINCIPAL </t>
  </si>
  <si>
    <t>*MAIN TRANSFORMER</t>
  </si>
  <si>
    <t xml:space="preserve">*CABLE DE TECHO </t>
  </si>
  <si>
    <t>*ROOF CABLE</t>
  </si>
  <si>
    <t xml:space="preserve">*INTERRUPTOR DE CABLE DE TECHO </t>
  </si>
  <si>
    <t>*ROOF DISCONNECTOR</t>
  </si>
  <si>
    <t xml:space="preserve">*PANTÓGRAFO DE TECHO </t>
  </si>
  <si>
    <t>*ROOF PANTOGRAPH</t>
  </si>
  <si>
    <t>*CONMUTADOR DEL SISTEMA DE CAMBIO</t>
  </si>
  <si>
    <t>*SYSTEM CHANGEOVER SWITCH</t>
  </si>
  <si>
    <t>FC</t>
  </si>
  <si>
    <t>ENERGIEERZEUGUNG</t>
  </si>
  <si>
    <t>GENERADOR DE POTENCIA</t>
  </si>
  <si>
    <t>POWER GENERATION</t>
  </si>
  <si>
    <t xml:space="preserve">*TURBINA DE GAS </t>
  </si>
  <si>
    <t>*GAS TURBINE</t>
  </si>
  <si>
    <t xml:space="preserve">*GENERADOR </t>
  </si>
  <si>
    <t>*GENERATOR</t>
  </si>
  <si>
    <t xml:space="preserve">*MOTOR DE COMBUSTIÓN INTERNA </t>
  </si>
  <si>
    <t>*INTERNAL COMBUSTION ENGINE</t>
  </si>
  <si>
    <t xml:space="preserve">*ESTÁRTER </t>
  </si>
  <si>
    <t>*STARTER</t>
  </si>
  <si>
    <t>*ESTÁRTER DE LA UNIDAD GENERADORA</t>
  </si>
  <si>
    <t>*STARTER-GENERATOR UNIT</t>
  </si>
  <si>
    <t>FD</t>
  </si>
  <si>
    <t>ENERGIEUMSETZUNG</t>
  </si>
  <si>
    <t>CONVERSIÓN DE POTENCIA</t>
  </si>
  <si>
    <t>POWER CONVERSION</t>
  </si>
  <si>
    <t xml:space="preserve">*SECCIONADOR DE FRENO </t>
  </si>
  <si>
    <t>*BRAKE CHOPPER</t>
  </si>
  <si>
    <t xml:space="preserve">*CIRCUITO DE CORRIENTE DE FRENO </t>
  </si>
  <si>
    <t>*BRAKE CURRENT CIRCUIT</t>
  </si>
  <si>
    <t xml:space="preserve">*RESISTENCIA DE FRENO </t>
  </si>
  <si>
    <t>*BRAKE RESISTOR</t>
  </si>
  <si>
    <t xml:space="preserve">*CONMUTADOR DE DIRECCIÓN </t>
  </si>
  <si>
    <t>*DIRECTION SWITCH</t>
  </si>
  <si>
    <t xml:space="preserve">*TRANSMISIÓN </t>
  </si>
  <si>
    <t>*DRIVE</t>
  </si>
  <si>
    <t xml:space="preserve">*ENGRANAJES </t>
  </si>
  <si>
    <t>*GEARS</t>
  </si>
  <si>
    <t xml:space="preserve">*FILTRO DE RED </t>
  </si>
  <si>
    <t>*NET FILTER</t>
  </si>
  <si>
    <t xml:space="preserve">*CONVERTIDOR DE POTENCIA </t>
  </si>
  <si>
    <t>*POWER CONVERTER</t>
  </si>
  <si>
    <t xml:space="preserve">*TRANSFORMADOR DE POTENCIA </t>
  </si>
  <si>
    <t>*POWER TRANSFORMER</t>
  </si>
  <si>
    <t>*TRANSMISIÓN POR CARDAN DE GOMA</t>
  </si>
  <si>
    <t>*RUBBER CARDAN DRIVE</t>
  </si>
  <si>
    <t xml:space="preserve">* APARELLAJE </t>
  </si>
  <si>
    <t>*SWITCHGEAR</t>
  </si>
  <si>
    <t xml:space="preserve">*CIRCUITO DE TRACCIÓN </t>
  </si>
  <si>
    <t>*TRACTION CIRCUIT</t>
  </si>
  <si>
    <t xml:space="preserve">*MOTOR DE TRACCIÓN </t>
  </si>
  <si>
    <t>*TRACTION MOTOR</t>
  </si>
  <si>
    <t xml:space="preserve">*TRACCIÓN  RESISTENCIA DE FRENO </t>
  </si>
  <si>
    <t>*TRACTION-BRAKE RESISTOR</t>
  </si>
  <si>
    <t>*DISPOSITIVO DE SELECCIÓN DE TENSIÓN</t>
  </si>
  <si>
    <t>*VOLTAGE SELECTION DEVICE</t>
  </si>
  <si>
    <t>FE</t>
  </si>
  <si>
    <t>ENERGIEABFUEHRUNG</t>
  </si>
  <si>
    <t>DISIPACIÓN DE POTENCIA</t>
  </si>
  <si>
    <t>POWER DISSIPATION</t>
  </si>
  <si>
    <t xml:space="preserve">*INSTALACIÓN DE PUESTA A TIERRA </t>
  </si>
  <si>
    <t>*EARTHING FACILITY</t>
  </si>
  <si>
    <t xml:space="preserve">*BARRA DE LA CORRIENTE DE RETORNO </t>
  </si>
  <si>
    <t>*RETURN CURRENT BAR</t>
  </si>
  <si>
    <t xml:space="preserve">*TRANSFORMADOR DE LA CORRIENTE DE RETORNO </t>
  </si>
  <si>
    <t>*RETURN CURRENT TRANSFORMER</t>
  </si>
  <si>
    <t xml:space="preserve">*DISPOSITIVO DE CORTOCIRCUITO </t>
  </si>
  <si>
    <t>*SHORT-CIRCUITING DEVICE</t>
  </si>
  <si>
    <t xml:space="preserve">*INSTALACIÓN PARA GASES DE ESCAPE </t>
  </si>
  <si>
    <t>*WASTE GAS FACILITY</t>
  </si>
  <si>
    <t>FF</t>
  </si>
  <si>
    <t>ENERGIESPEICHERUNG</t>
  </si>
  <si>
    <t>ALMACENAMIENTO DE POTENCIA</t>
  </si>
  <si>
    <t>POWER STORAGE</t>
  </si>
  <si>
    <t>*VOLANTE DE INERCIA</t>
  </si>
  <si>
    <t>*FLYWHEEL</t>
  </si>
  <si>
    <t>*UNIDAD DE FASÓLEO</t>
  </si>
  <si>
    <t>*FUEL UNIT</t>
  </si>
  <si>
    <t>*BATERÍA DE TRACCIÓN</t>
  </si>
  <si>
    <t>*TRACTION BATTERY</t>
  </si>
  <si>
    <t>GA</t>
  </si>
  <si>
    <t>STEUERUNGSANLAGE FUER FAHRBETRIEB</t>
  </si>
  <si>
    <t>APARATOS DE CONTROL PARA EL FUNCIONAMIENTO DEL TREN</t>
  </si>
  <si>
    <t>CONTROL APPARATUS FOR TRAIN OPERATIONS</t>
  </si>
  <si>
    <t>GB</t>
  </si>
  <si>
    <t>STEUERUNG FUER ENERGIEZUFUEHRUNG</t>
  </si>
  <si>
    <t>CONTROLES DE LA FUENTE DE ALIMENTACIÓN</t>
  </si>
  <si>
    <t>POWER SUPPLY CONTROLS</t>
  </si>
  <si>
    <t>*CONTROL DEL CONMUTADOR PRINCIPAL</t>
  </si>
  <si>
    <t>*MAIN SWITCH CONTROL</t>
  </si>
  <si>
    <t>*CONTROL DEL PANTÓGRAFO</t>
  </si>
  <si>
    <t>*PANTOGRAPH CONTROL</t>
  </si>
  <si>
    <t>GC</t>
  </si>
  <si>
    <t>TEUERUNG FUER FAHREN UND BREMSEN</t>
  </si>
  <si>
    <t>CONTROLES DE TRACCIÓN Y FRENADO</t>
  </si>
  <si>
    <t>DRIVING AND BRAKE CONTROLS</t>
  </si>
  <si>
    <t>*CONTROLADOR PRINCIPAL AUXILIAR</t>
  </si>
  <si>
    <t>*AUXILIARY MASTER CONTROLLER</t>
  </si>
  <si>
    <t>*DISPOSITIVO DE CONTROL DE FRENO</t>
  </si>
  <si>
    <t>*BRAKE CONTROL DEVICE</t>
  </si>
  <si>
    <t xml:space="preserve">*CONVERTIDOR DE CONTROL </t>
  </si>
  <si>
    <t>*CONTROL CONVERTER</t>
  </si>
  <si>
    <t xml:space="preserve">*CONTROLADOR </t>
  </si>
  <si>
    <t>*CONTROLLER</t>
  </si>
  <si>
    <t xml:space="preserve">*DISPOSITIVO DE CONTROL DE TRACCIÓN </t>
  </si>
  <si>
    <t>*DRIVE CONTROL DEVICE</t>
  </si>
  <si>
    <t xml:space="preserve">*DISPOSITIVO GENERAL DE CONTROL DE TRACCIÓN Y FRENADO </t>
  </si>
  <si>
    <t>*GENERAL DRIVING AND BRAKING CONTROL DEVICE</t>
  </si>
  <si>
    <t xml:space="preserve">*CONTROLADOR PRINCIPAL </t>
  </si>
  <si>
    <t>*MASTER CONTROLLER</t>
  </si>
  <si>
    <t xml:space="preserve">*CONTROL DE LA OPERACIÓN </t>
  </si>
  <si>
    <t>*OPERATING CONTROL</t>
  </si>
  <si>
    <t>*CONMUTADOR DE PUENTEADO</t>
  </si>
  <si>
    <t>*SHUNTING SWITCH</t>
  </si>
  <si>
    <t xml:space="preserve">*DISPOSITIVO DE CONTROL DEL TREN </t>
  </si>
  <si>
    <t>*TRAIN CONTROL DEVICE</t>
  </si>
  <si>
    <t xml:space="preserve">*PROTECCIÓN CONTRA EL DESLIZAMIENTO Y PATINAJE DE LAS RUEDAS </t>
  </si>
  <si>
    <t>*WHEEL SLIDE AND SLIP PROTECTION</t>
  </si>
  <si>
    <t>GD</t>
  </si>
  <si>
    <t>STEUERUNG FUER ENERGIEERZEUGUNG</t>
  </si>
  <si>
    <t>CONTROLES DE LA GENERACIÓN DE POTENCIA</t>
  </si>
  <si>
    <t>POWER GENERATION CONTROLS</t>
  </si>
  <si>
    <t>*CONTROL DEL MOTOR DE COMBUSTIÓN INTERNA</t>
  </si>
  <si>
    <t>*INTERNAL COMBUSTION ENGINE CONTROL</t>
  </si>
  <si>
    <t>GE</t>
  </si>
  <si>
    <t>SYSTEMERFASSUNG</t>
  </si>
  <si>
    <t>SISTEMA DE ADQUISICIÓN DE DATOS</t>
  </si>
  <si>
    <t>SYSTEM DATA ACQUISITION</t>
  </si>
  <si>
    <t xml:space="preserve">*DISPOSITIVO DE MEDICIÓN DE LA LÍNEA DE CONTACTO </t>
  </si>
  <si>
    <t>*CONTACT LINE MEASURING DEVICE</t>
  </si>
  <si>
    <t xml:space="preserve">*MEDICIÓN DE LA CORRIENTE </t>
  </si>
  <si>
    <t>*CURRENT MEASUREMENT</t>
  </si>
  <si>
    <t xml:space="preserve">*SISTEMA DE REGISTRO DE DATOS </t>
  </si>
  <si>
    <t>*DATA LOGGING SYSTEM</t>
  </si>
  <si>
    <t xml:space="preserve">*TRANSMISOR DE LA VELOCIDAD </t>
  </si>
  <si>
    <t>*SPEED TRANSMITTER</t>
  </si>
  <si>
    <t xml:space="preserve">*DETECCIÓN DE LA TEMPERATURA </t>
  </si>
  <si>
    <t>*TEMPERATURE DETECTION</t>
  </si>
  <si>
    <t xml:space="preserve">*MEDICIÓN DE LA TENSIÓN </t>
  </si>
  <si>
    <t>*VOLTAGE MEASUREMENT</t>
  </si>
  <si>
    <t xml:space="preserve">*REGISTRO DEL PESO </t>
  </si>
  <si>
    <t>*WEIGHT RECORDING</t>
  </si>
  <si>
    <t xml:space="preserve">*DETECTOR DE PATINAJE DE LAS RUEDAS </t>
  </si>
  <si>
    <t>*WHEEL SLIDE DETECTOR</t>
  </si>
  <si>
    <t>GF</t>
  </si>
  <si>
    <t>STEUERUNG FÜR ENERGIESPEICHERUNG</t>
  </si>
  <si>
    <t>CONTROLES DEL ALMACENAMIENTO DE POTENCIA</t>
  </si>
  <si>
    <t>POWER STORAGE CONTROLS</t>
  </si>
  <si>
    <t xml:space="preserve">*CONTROL DEL ALMACENAMIENTO DE POTENCIA </t>
  </si>
  <si>
    <t>*POWER STORAGE CONTROL</t>
  </si>
  <si>
    <t xml:space="preserve">*PANTALLA DE VISUALIZACIÓN DEL DEPÓSITO </t>
  </si>
  <si>
    <t>*TANK DISPLAY</t>
  </si>
  <si>
    <t xml:space="preserve">*MONITORIZACIÓN DE LA BATERÍA DE TRACCIÓN </t>
  </si>
  <si>
    <t>*TRACTION BATTERY MONITORING</t>
  </si>
  <si>
    <t>HA</t>
  </si>
  <si>
    <t>HILFSBETRIEBSANLAGEN</t>
  </si>
  <si>
    <t>EQUIPO PARA SERVICIOS AUXILIARES</t>
  </si>
  <si>
    <t>AUXILIARY OPERATING EQUIPMENT</t>
  </si>
  <si>
    <t xml:space="preserve">*CIRCUITOS AUXILIARES </t>
  </si>
  <si>
    <t>*AUXILIARIES CIRCUIT</t>
  </si>
  <si>
    <t xml:space="preserve">*CIRCUITO DE BATERÍA </t>
  </si>
  <si>
    <t>*BATTERY CIRCUIT</t>
  </si>
  <si>
    <t xml:space="preserve">*CIRCUITO DE DISTRIBUCIÓN </t>
  </si>
  <si>
    <t>*DISTRIBUTION CIRCUIT</t>
  </si>
  <si>
    <t xml:space="preserve">*CIRCUITO DE ALIMENTACIÓN DE CORRIENTE </t>
  </si>
  <si>
    <t>*POWER SUPPLY CIRCUIT</t>
  </si>
  <si>
    <t xml:space="preserve">*CIRCUITO DE BOMBA </t>
  </si>
  <si>
    <t>*PUMP CIRCUIT</t>
  </si>
  <si>
    <t xml:space="preserve">*CIRCUITO DE VENTILADOR </t>
  </si>
  <si>
    <t>*VENTILATOR CIRCUIT</t>
  </si>
  <si>
    <t>HB</t>
  </si>
  <si>
    <t>UMFORMEREINRICHTUNG</t>
  </si>
  <si>
    <t>EQUIPO CONVERTIDOR</t>
  </si>
  <si>
    <t>CONVERTER EQUIPMENT</t>
  </si>
  <si>
    <t xml:space="preserve">*CONVERTIDOR PARA EQUIPOS AUXILIARES </t>
  </si>
  <si>
    <t>*AUXILIARY EQUIPMENT CONVERTER</t>
  </si>
  <si>
    <t xml:space="preserve">*TRANSFORMADOR AUXILIAR </t>
  </si>
  <si>
    <t>*AUXILIARY TRANSFORMER</t>
  </si>
  <si>
    <t xml:space="preserve">*CONMUTADOR PRINCIPAL DE BATERÍA </t>
  </si>
  <si>
    <t>*BATTERY MAIN SWITCH</t>
  </si>
  <si>
    <t xml:space="preserve">*CONVERTIDOR </t>
  </si>
  <si>
    <t>*CONVERTER</t>
  </si>
  <si>
    <t xml:space="preserve">*GRUPO DE RESISTENCIAS DE DESCARGA </t>
  </si>
  <si>
    <t>*DISCHARGE RESISTOR GROUP</t>
  </si>
  <si>
    <t xml:space="preserve">*CONVERTIDOR A BORDO DE LA ALIMENTACIÓN PROCEDENTE DE LA RED </t>
  </si>
  <si>
    <t>*ON-BOARD POWER SUPPLY NETWORK CONVERTER</t>
  </si>
  <si>
    <t xml:space="preserve">*REGULADOR </t>
  </si>
  <si>
    <t>*REGULATOR</t>
  </si>
  <si>
    <t xml:space="preserve">*GENERADOR DE EJE MONTADO </t>
  </si>
  <si>
    <t>*WHEELSET GENERATOR</t>
  </si>
  <si>
    <t>HC</t>
  </si>
  <si>
    <t>BATTERIEEINRICHTUNG</t>
  </si>
  <si>
    <t>DISPOSITIVO DE BATERÍA</t>
  </si>
  <si>
    <t>BATTERY DEVICE</t>
  </si>
  <si>
    <t xml:space="preserve">*ACUMULADOR </t>
  </si>
  <si>
    <t>*ACCUMULATOR</t>
  </si>
  <si>
    <t>*BARRA COLECTORA DE LA BATERÍA</t>
  </si>
  <si>
    <t>*BATTERY BUSBAR</t>
  </si>
  <si>
    <t xml:space="preserve">* CARGADOR DE BATERÍA </t>
  </si>
  <si>
    <t>*BATTERY CHARGER</t>
  </si>
  <si>
    <t>*CONTACTOR DE BATERÍA</t>
  </si>
  <si>
    <t>*BATTERY CONTACTOR</t>
  </si>
  <si>
    <t xml:space="preserve">*FUSIBLE DE BATERÍA </t>
  </si>
  <si>
    <t>*BATTERY FUSE</t>
  </si>
  <si>
    <t xml:space="preserve">*PROTECCIÓN </t>
  </si>
  <si>
    <t>*PROTECTION</t>
  </si>
  <si>
    <t>HD</t>
  </si>
  <si>
    <t>BORDNETZ</t>
  </si>
  <si>
    <t>SISTEMA DE ALIMENTACIÓN A BORDO</t>
  </si>
  <si>
    <t>ON-BOARD SUPPLY SYSTEM</t>
  </si>
  <si>
    <t>*BASE DE SALIDA</t>
  </si>
  <si>
    <t>*SOCKET OUTLET</t>
  </si>
  <si>
    <t>*BARRA COLECTORA DE TREN</t>
  </si>
  <si>
    <t>*TRAIN BUSBAR</t>
  </si>
  <si>
    <t>HE</t>
  </si>
  <si>
    <t>KUEHLUNG FUER ENERGIE- UND ANTRIEBSANLAGE</t>
  </si>
  <si>
    <t>UNIDAD DE REFRIGERACIÓN PARA LOS SISTEMAS DE POTENCIA Y TRACCIÓN</t>
  </si>
  <si>
    <t>COOLING UNIT FOR POWER AND DRIVE SYSTEMS</t>
  </si>
  <si>
    <t xml:space="preserve">*ADMISIÓN DE AIRE </t>
  </si>
  <si>
    <t>*AIR INTAKE</t>
  </si>
  <si>
    <t xml:space="preserve">*REGULACIÓN DEL AIRE </t>
  </si>
  <si>
    <t>*AIR REGULATION</t>
  </si>
  <si>
    <t xml:space="preserve">*UNIDAD DE REFRIGERACIÓN DE LA CAJA REDUCTORA </t>
  </si>
  <si>
    <t>*BRAKING RESISTOR VENTILATOR</t>
  </si>
  <si>
    <t xml:space="preserve">*VENTILADOR DE LAS RESISTENCIAS DE FRENADO </t>
  </si>
  <si>
    <t>*GEARBOX COOLING UNIT</t>
  </si>
  <si>
    <t xml:space="preserve">*INTERCAMBIADOR DE CALOR </t>
  </si>
  <si>
    <t>*HEAT EXCHANGER</t>
  </si>
  <si>
    <t xml:space="preserve">*UNIDAD DE REFRIGERACIÓN DEL ACEITE </t>
  </si>
  <si>
    <t>*OIL COOLING UNIT</t>
  </si>
  <si>
    <t xml:space="preserve">*UNIDAD DE REFRIGERACIÓN DEL TECHO </t>
  </si>
  <si>
    <t>*ROOF COOLING UNIT</t>
  </si>
  <si>
    <t xml:space="preserve">*VENTILADOR DEL MOTOR DE TRACCIÓN </t>
  </si>
  <si>
    <t>*TRACTION MOTOR VENTILATOR</t>
  </si>
  <si>
    <t xml:space="preserve">*UNIDAD DE REFRIGERACIÓN DEL AGUA </t>
  </si>
  <si>
    <t>*WATER COOLING UNIT</t>
  </si>
  <si>
    <t>HF</t>
  </si>
  <si>
    <t>NOTSTROMERZEUGUNGSEINRICHTUNGEN</t>
  </si>
  <si>
    <t>GENERADORES DE POTENCIA DE EMERGENCIA</t>
  </si>
  <si>
    <t>EMERGENCY POWER GENERATORS</t>
  </si>
  <si>
    <t>*CONJUNTO DE GENERACIÓN DE EMERGENCIA</t>
  </si>
  <si>
    <t>*EMERGENCY GENERATING SET</t>
  </si>
  <si>
    <t>JA</t>
  </si>
  <si>
    <t>UEBERWACHUNGS- UND SICHERHEITSEINRICHTUNGEN</t>
  </si>
  <si>
    <t>DISPOSITIVOS DE SEGURIDAD Y MONITORIZACIÓN</t>
  </si>
  <si>
    <t>*CIRCUITO DE MONITORIZACIÓN, CIRCUITO DE AUTOMATIZACIÓN</t>
  </si>
  <si>
    <t>*MONITORING CIRCUIT, AUTOMATION CIRCUIT</t>
  </si>
  <si>
    <t>*CIRCUITO DE DISPOSITIVO DE SEGURIDAD</t>
  </si>
  <si>
    <t>*SAFETY DEVICE CIRCUIT</t>
  </si>
  <si>
    <t>JB</t>
  </si>
  <si>
    <t>MESS- UND SCHUTZEINRICHTUNGEN</t>
  </si>
  <si>
    <t>DISPOSITIVOS DE MEDICIÓN Y PROTECCIÓN</t>
  </si>
  <si>
    <t>MEASURING AND PROTECTIVE DEVICES</t>
  </si>
  <si>
    <t xml:space="preserve">*MEDIDOR DEL NIVEL DEL AGUA DE REFRIGERACIÓN </t>
  </si>
  <si>
    <t>*COOLING WATER LEVEL GAUGE</t>
  </si>
  <si>
    <t xml:space="preserve">*MONITORIZACIÓN DE LA FALTA DE TIERRA </t>
  </si>
  <si>
    <t>*EARTH FAULT MONITORING</t>
  </si>
  <si>
    <t xml:space="preserve">*MONITORIZACIÓN DE LA CORRIENTE DE CALENTAMIENTO </t>
  </si>
  <si>
    <t>*HEATING CURRENT MONITORING</t>
  </si>
  <si>
    <t>*PROTECCIÓN CONTRA EL EXCESO DE TENSIÓN</t>
  </si>
  <si>
    <t>*OVERVOLTAGE PROTECTION</t>
  </si>
  <si>
    <t>*MEDIDOR DE PRESIÓN</t>
  </si>
  <si>
    <t>*PRESSURE GAUGE</t>
  </si>
  <si>
    <t xml:space="preserve">*CONMUTADOR DE PRESIÓN </t>
  </si>
  <si>
    <t>*PRESSURE SWITCH</t>
  </si>
  <si>
    <t xml:space="preserve">*DISYUNTOR DE CIRCUITO QUE FUNCIONA POR LA CORRIENTE RESIDUAL </t>
  </si>
  <si>
    <t>*RESIDUAL-CURRENT-OPERATED CIRCUIT BREAKER</t>
  </si>
  <si>
    <t xml:space="preserve">*VELOCÍMETRO </t>
  </si>
  <si>
    <t>*SPEEDOMETER</t>
  </si>
  <si>
    <t xml:space="preserve">*TACOGENERADOR, DINAMO TAQUIMÉTRICA </t>
  </si>
  <si>
    <t>*TACHOGENERATOR</t>
  </si>
  <si>
    <t xml:space="preserve">*INDICADOR DEL NIVEL EN EL DEPÓSITO </t>
  </si>
  <si>
    <t>*TANK LEVEL INDICATOR</t>
  </si>
  <si>
    <t xml:space="preserve">*MONITORIZACIÓN DE LA TEMPERATURA </t>
  </si>
  <si>
    <t>*TEMPERATURE MONITORING</t>
  </si>
  <si>
    <t>JC</t>
  </si>
  <si>
    <t>MELDEN, REGISTRIEREN, ANZEIGEN</t>
  </si>
  <si>
    <t>DISPOSITIVOS DE INDICACIÓN, REGISTRO Y VISUALIZACIÓN</t>
  </si>
  <si>
    <t>INDICATING, RECORDING, DISPLAY DEVICES</t>
  </si>
  <si>
    <t xml:space="preserve">*AMPERÍMETRO </t>
  </si>
  <si>
    <t>*AMMETER</t>
  </si>
  <si>
    <t xml:space="preserve">*INDICADOR DE FRENO </t>
  </si>
  <si>
    <t>*BRAKE INDICATOR</t>
  </si>
  <si>
    <t>*DISPOSITIVO DE CONTROL CENTRAL</t>
  </si>
  <si>
    <t>*CENTRAL CONTROL DEVICE</t>
  </si>
  <si>
    <t>*EQUIPO DE DIAGNÓSTICO</t>
  </si>
  <si>
    <t>*DIAGNOSTICS EQUIPMENT</t>
  </si>
  <si>
    <t xml:space="preserve">*DISPOSITIVO VISUALIZADOR (PANTALLA) </t>
  </si>
  <si>
    <t>*DISPLAY DEVICE</t>
  </si>
  <si>
    <t xml:space="preserve">*DISPOSITIVO DE REGISTRO DE FALLOS </t>
  </si>
  <si>
    <t>*FAULT STORAGE DEVICE</t>
  </si>
  <si>
    <t xml:space="preserve">*MEDIDOR DE NIVEL DE GASÓLEO </t>
  </si>
  <si>
    <t>*FUEL GAUGE</t>
  </si>
  <si>
    <t xml:space="preserve">*DISPOSITIVO INDICADOR </t>
  </si>
  <si>
    <t>*INDICATING DEVICE</t>
  </si>
  <si>
    <t xml:space="preserve">*SENSOR DE VALOR LÍMITE </t>
  </si>
  <si>
    <t>*LIMIT VALUE SENSOR</t>
  </si>
  <si>
    <t xml:space="preserve">*ODÓMETRO </t>
  </si>
  <si>
    <t>*ODOMETER</t>
  </si>
  <si>
    <t xml:space="preserve">*DETECTOR DE HUMO </t>
  </si>
  <si>
    <t>*SMOKE DETECTOR</t>
  </si>
  <si>
    <t xml:space="preserve">*INDICADOR DE VELOCIDAD </t>
  </si>
  <si>
    <t>*SPEED INDICATOR</t>
  </si>
  <si>
    <t xml:space="preserve">*REGISTRADOR DE VELOCIDAD </t>
  </si>
  <si>
    <t>*SPEED RECORDER</t>
  </si>
  <si>
    <t xml:space="preserve">*MONITOR DE PARADA </t>
  </si>
  <si>
    <t>*STANDSTILL MONITOR</t>
  </si>
  <si>
    <t xml:space="preserve">*VOLTÍMETRO </t>
  </si>
  <si>
    <t>*VOLTMETER</t>
  </si>
  <si>
    <t>JD</t>
  </si>
  <si>
    <t>SICHERHEITSEINRICHTUNGEN</t>
  </si>
  <si>
    <t>EQUIPO DE SEGURIDAD</t>
  </si>
  <si>
    <t>SAFETY EQUIPMENT</t>
  </si>
  <si>
    <t xml:space="preserve">*PARADA AUTOMÁTICA DEL TREN </t>
  </si>
  <si>
    <t>*AUTOMATIC TRAIN STOP</t>
  </si>
  <si>
    <t xml:space="preserve">*CONTROL AUTOMÁTICO CONTINUO DE LA MARCHA DEL TREN </t>
  </si>
  <si>
    <t>*CONTINUOUS AUTOMATIC TRAIN-RUNNING CONTROL</t>
  </si>
  <si>
    <t xml:space="preserve">*PALANCA DE HOMBRE MUERTO </t>
  </si>
  <si>
    <t>*DEADMAN'S HANDLE</t>
  </si>
  <si>
    <t>*DISPOSITIVO DE SEGURIDAD DEL CONDUCTOR</t>
  </si>
  <si>
    <t>*DRIVER'S SAFETY DEVICE</t>
  </si>
  <si>
    <t xml:space="preserve">*BOCINA </t>
  </si>
  <si>
    <t>*HORN</t>
  </si>
  <si>
    <t xml:space="preserve">*MONITORIZACIÓN DEL AISLAMIENTO </t>
  </si>
  <si>
    <t>*INSULATION MONITORING</t>
  </si>
  <si>
    <t xml:space="preserve">*MICRÓFONO </t>
  </si>
  <si>
    <t>*MICROPHONE</t>
  </si>
  <si>
    <t xml:space="preserve">*SISTEMA DE ASPERSORES </t>
  </si>
  <si>
    <t>*SPRINKLER SYSTEM</t>
  </si>
  <si>
    <t xml:space="preserve">*EQUIPO DE PROTECCIÓN DEL TREN </t>
  </si>
  <si>
    <t>*TRAIN PROTECTION EQUIPMENT</t>
  </si>
  <si>
    <t xml:space="preserve">*PARADA DEL TREN </t>
  </si>
  <si>
    <t>*TRAIN STOP</t>
  </si>
  <si>
    <t xml:space="preserve">*TYFON </t>
  </si>
  <si>
    <t>*TYFON</t>
  </si>
  <si>
    <t xml:space="preserve">*CAMPANA DE AVISO </t>
  </si>
  <si>
    <t>*WARNING BELL</t>
  </si>
  <si>
    <t xml:space="preserve">*SISTEMA DE AVISO </t>
  </si>
  <si>
    <t>*WARNING SYSTEM</t>
  </si>
  <si>
    <t>JE</t>
  </si>
  <si>
    <t>DATENUEBERTRAGUNGSEINRICHTUNGEN</t>
  </si>
  <si>
    <t>DISPOSITIVOS DE TRANSMISIÓN DE DATOS</t>
  </si>
  <si>
    <t>DATA TRANSMISSION DEVICES</t>
  </si>
  <si>
    <t xml:space="preserve">*TRANSMISIÓN DE MENSAJES </t>
  </si>
  <si>
    <t>*MESSAGE TRANSMISSION</t>
  </si>
  <si>
    <t xml:space="preserve">*EQUIPO DE CONTROL POR RADIO </t>
  </si>
  <si>
    <t>*RADIO CONTROL EQUIPMENT</t>
  </si>
  <si>
    <t>*EQUIPO DE CONTROL REMOTO (CABLE UIC)</t>
  </si>
  <si>
    <t>*REMOTE CONTROL EQUIPMENT (UIC CABLE)</t>
  </si>
  <si>
    <t xml:space="preserve">* EQUIPO DE TRANSMISIÓN TREN/TIERRA </t>
  </si>
  <si>
    <t>*VEHICLE/TRACK TRANSMISSION EQUIPMENT</t>
  </si>
  <si>
    <t>JF</t>
  </si>
  <si>
    <t>KOMMUNIKATIONSEINRICHTUNGEN</t>
  </si>
  <si>
    <t>EQUIPO DE COMUNICACIÓN</t>
  </si>
  <si>
    <t>COMMUNICATION EQUIPMENT</t>
  </si>
  <si>
    <t xml:space="preserve">*RELOJ DE COMUNICACIÓN </t>
  </si>
  <si>
    <t>*COMMUNICATION CLOCK</t>
  </si>
  <si>
    <t>*INTERCOMUNICACIÓN DE EMERGENCIA</t>
  </si>
  <si>
    <t>*EMERGENCY INTERCOM</t>
  </si>
  <si>
    <t xml:space="preserve">*INSTALACIÓN DE RADIO </t>
  </si>
  <si>
    <t>*RADIO INSTALLATION</t>
  </si>
  <si>
    <t xml:space="preserve">*RADIO PARA MANIOBRAS </t>
  </si>
  <si>
    <t>*SHUNTING RADIO</t>
  </si>
  <si>
    <t xml:space="preserve">*RADIO ESPECIAL </t>
  </si>
  <si>
    <t>*SPECIAL RADIO</t>
  </si>
  <si>
    <t xml:space="preserve">*RADIO DEL TREN </t>
  </si>
  <si>
    <t>*TRAIN RADIO</t>
  </si>
  <si>
    <t>JG</t>
  </si>
  <si>
    <t>ZUSAETZLICHE AUSSTATTUNGEN</t>
  </si>
  <si>
    <t>EQUIPO VARIO</t>
  </si>
  <si>
    <t>MISCELLANEOUS EQUIPMENT</t>
  </si>
  <si>
    <t>*EXTERIOR MIRROR</t>
  </si>
  <si>
    <t xml:space="preserve">*ESPEJO EXTERIOR </t>
  </si>
  <si>
    <t>*FIRST AID BOX</t>
  </si>
  <si>
    <t xml:space="preserve">*BOTIQUÍN DE PRIMEROS AUXILIOS </t>
  </si>
  <si>
    <t>*LOAD SECURING DEVICE</t>
  </si>
  <si>
    <t xml:space="preserve">*DISPOSITIVO DE ASEGURAMIENTO DE LA CARGA </t>
  </si>
  <si>
    <t>*MIRROR CONTROL</t>
  </si>
  <si>
    <t xml:space="preserve">*CONTROL DEL ESPEJO </t>
  </si>
  <si>
    <t>*ROLLER BLIND</t>
  </si>
  <si>
    <t>*PERSIANA ENROLLABLE</t>
  </si>
  <si>
    <t>*SCOTCHING EQUIPMENT</t>
  </si>
  <si>
    <t>*EQUIPO DE CALCE</t>
  </si>
  <si>
    <t>*WINDSCREEN CLEANING FACILITY</t>
  </si>
  <si>
    <t xml:space="preserve">*INSTALACIÓN PARA LA LIMPIEZA DEL PARABRISAS </t>
  </si>
  <si>
    <t>*WINDSCREEN DE-ICING FACILITY</t>
  </si>
  <si>
    <t xml:space="preserve">*INSTALACIÓN PARA LA DESCONGELACIÓN DEL PARABRISAS </t>
  </si>
  <si>
    <t>KA</t>
  </si>
  <si>
    <t>ALUMBRADO</t>
  </si>
  <si>
    <t>LIGHTING</t>
  </si>
  <si>
    <t>KB</t>
  </si>
  <si>
    <t>AUSSENBELEUCHTUNGSEINRICHTUNGEN</t>
  </si>
  <si>
    <t>EQUIPO DE ALUMBRADO EXTERIOR</t>
  </si>
  <si>
    <t>EXTERIOR LIGHTING EQUIPMENT</t>
  </si>
  <si>
    <t xml:space="preserve">*CIRCUITO DE ALUMBRADO EXTERIOR </t>
  </si>
  <si>
    <t>*EXTERIOR LIGHTING CIRCUIT</t>
  </si>
  <si>
    <t xml:space="preserve">*LUZ DE DESTELLOS </t>
  </si>
  <si>
    <t>*FLASHING LIGHTS</t>
  </si>
  <si>
    <t xml:space="preserve">*LUZ INDICADORA </t>
  </si>
  <si>
    <t>*MARKER LIGHT</t>
  </si>
  <si>
    <t xml:space="preserve">*PROYECTOR </t>
  </si>
  <si>
    <t>*PROJECTOR</t>
  </si>
  <si>
    <t xml:space="preserve">*LUZ DE SEÑAL </t>
  </si>
  <si>
    <t>*SIGNAL LIGHT</t>
  </si>
  <si>
    <t xml:space="preserve">*FAROS PRINCIPALES DEL TREN </t>
  </si>
  <si>
    <t>*TRAIN HEAD LIGHTING</t>
  </si>
  <si>
    <t xml:space="preserve">*LUCES DE COLA DEL TREN </t>
  </si>
  <si>
    <t>*TRAIN TAIL LIGHTS</t>
  </si>
  <si>
    <t>KC</t>
  </si>
  <si>
    <t>INNENBELEUCHTUNGSEINRICHTUNGEN</t>
  </si>
  <si>
    <t>EQUIPO DE ALUMBRADO INTERIOR</t>
  </si>
  <si>
    <t>INTERIOR LIGHTING EQUIPMENT</t>
  </si>
  <si>
    <t>*ILUMINACIÓN DE LA CONSOLA</t>
  </si>
  <si>
    <t>*CONSOLE LIGHTING</t>
  </si>
  <si>
    <t>*ILUMINACIÓN DEL MOSTRADOR</t>
  </si>
  <si>
    <t>*COUNTER LIGHTING</t>
  </si>
  <si>
    <t xml:space="preserve">*ILUMINACIÓN DE LA CABINA DEL CONDUCTOR </t>
  </si>
  <si>
    <t>*DRIVER'S CAB LIGHTING</t>
  </si>
  <si>
    <t xml:space="preserve">*ILUMINACIÓN DE EMERGENCIA </t>
  </si>
  <si>
    <t>*EMERGENCY LIGHTING</t>
  </si>
  <si>
    <t>*ILUMINACIÓN DE LOS INSTRUMENTOS</t>
  </si>
  <si>
    <t>*INSTRUMENT LIGHTING</t>
  </si>
  <si>
    <t>*CIRCUITO DE ILUMINACIÓN INTERIOR</t>
  </si>
  <si>
    <t>*INTERIOR LIGHTING CIRCUIT</t>
  </si>
  <si>
    <t xml:space="preserve">*ILUMINACIÓN DE LA SALA DE MÁQUINAS </t>
  </si>
  <si>
    <t>*MACHINE ROOM LIGHTING</t>
  </si>
  <si>
    <t xml:space="preserve">*EQUIPO DE ILUMINACIÓN DE LA ZONA DE VIAJEROS </t>
  </si>
  <si>
    <t>*PASSENGER CABIN LIGHTING EQUIPMENT</t>
  </si>
  <si>
    <t xml:space="preserve">*LÁMPARA DE LECTURA </t>
  </si>
  <si>
    <t>*READING LAMP</t>
  </si>
  <si>
    <t xml:space="preserve">*ALUMBRADO DE LOS ESCALONES </t>
  </si>
  <si>
    <t>*STEP LIGHTING</t>
  </si>
  <si>
    <t xml:space="preserve">*LÁMPARA DEL PUESTO DE TRABAJO </t>
  </si>
  <si>
    <t>*WORKPLACE LAMP</t>
  </si>
  <si>
    <t>LA</t>
  </si>
  <si>
    <t>KLIMATISIERUNG</t>
  </si>
  <si>
    <t>AIRE ACONDICIONADO</t>
  </si>
  <si>
    <t>AIR CONDITIONING</t>
  </si>
  <si>
    <t xml:space="preserve">*SISTEMA DE AIRE ACONDICIONADO </t>
  </si>
  <si>
    <t>*AIR CONDITIONING SYSTEM</t>
  </si>
  <si>
    <t xml:space="preserve">*SISTEMA DE CALEFACCIÓN </t>
  </si>
  <si>
    <t>*HEATING SYSTEM</t>
  </si>
  <si>
    <t xml:space="preserve">*SISTEMA DE VENTILACIÓN </t>
  </si>
  <si>
    <t>*VENTILATION SYSTEM</t>
  </si>
  <si>
    <t>LB</t>
  </si>
  <si>
    <t>ANSAUGUNG, ENTLUEFTUNG</t>
  </si>
  <si>
    <t>ADMISIÓN/EXPULSIÓN DEL AIRE</t>
  </si>
  <si>
    <t>INTAKE/EVACUATION OF AIR</t>
  </si>
  <si>
    <t xml:space="preserve">*ADMISIÓN DEL AIRE </t>
  </si>
  <si>
    <t xml:space="preserve">*SALIDA DEL AIRE </t>
  </si>
  <si>
    <t>*AIR OUTLET</t>
  </si>
  <si>
    <t xml:space="preserve">*VENTILACIÓN DE LA CABINA DEL CONDUCTOR </t>
  </si>
  <si>
    <t>*DRIVER'S CAB VENTILATION</t>
  </si>
  <si>
    <t xml:space="preserve">*TUBO DE EXPULSIÓN </t>
  </si>
  <si>
    <t>*EXHAUST PIPE</t>
  </si>
  <si>
    <t>*VENTILACIÓN</t>
  </si>
  <si>
    <t>*VENTILATION</t>
  </si>
  <si>
    <t xml:space="preserve">*VENTILACIÓN EN EL TECHO </t>
  </si>
  <si>
    <t>*VENTILATION IN CEILING</t>
  </si>
  <si>
    <t>LC</t>
  </si>
  <si>
    <t>AUFBEREITUNG</t>
  </si>
  <si>
    <t>TRATAMIENTO</t>
  </si>
  <si>
    <t>TREATMENT</t>
  </si>
  <si>
    <t xml:space="preserve">*DISPOSITIVO DE ACONDICIONAMIENTO DEL AIRE </t>
  </si>
  <si>
    <t>*AIR CONDITIONING DEVICE</t>
  </si>
  <si>
    <t xml:space="preserve">*TUBO DE PURGADO </t>
  </si>
  <si>
    <t>*BLOW-OFF PIPE</t>
  </si>
  <si>
    <t xml:space="preserve">*COMPRESOR </t>
  </si>
  <si>
    <t>*COMPRESSOR</t>
  </si>
  <si>
    <t xml:space="preserve">*COLECTOR DEL PRODUCTO CONDENSADO </t>
  </si>
  <si>
    <t>*CONDENSATE COLLECTOR</t>
  </si>
  <si>
    <t xml:space="preserve">*CONDENSADOR </t>
  </si>
  <si>
    <t>*CONDENSER</t>
  </si>
  <si>
    <t xml:space="preserve">*EQUIPO DE DRENAJE </t>
  </si>
  <si>
    <t>*DRAINAGE EQUIPMENT</t>
  </si>
  <si>
    <t xml:space="preserve">*SISTEMA DE FILTRADO </t>
  </si>
  <si>
    <t>*FILTERING SYSTEM</t>
  </si>
  <si>
    <t xml:space="preserve">*CALENTADOR </t>
  </si>
  <si>
    <t>*HEATER</t>
  </si>
  <si>
    <t xml:space="preserve">*FILTRO DE ACEITE DE CALEFACCIÓN </t>
  </si>
  <si>
    <t>*HEATING OIL FILTER</t>
  </si>
  <si>
    <t xml:space="preserve">*DEPÓSITO DE ACEITE DE CALEFACCIÓN </t>
  </si>
  <si>
    <t>*HEATING OIL TANK</t>
  </si>
  <si>
    <t xml:space="preserve">*HUMIDIFICADOR DE VAPOR </t>
  </si>
  <si>
    <t>*STEAM HUMIDIFIER</t>
  </si>
  <si>
    <t xml:space="preserve">*CALEFACTOR DE TIPO BANDA </t>
  </si>
  <si>
    <t>*STRIP-TYPE HEATER</t>
  </si>
  <si>
    <t>LD</t>
  </si>
  <si>
    <t>VERTEILUNG</t>
  </si>
  <si>
    <t>DISTRIBUCIÓN</t>
  </si>
  <si>
    <t>DISTRIBUTION</t>
  </si>
  <si>
    <t xml:space="preserve">*CIRCUITO DE AIRE </t>
  </si>
  <si>
    <t>*AIR CIRCUIT</t>
  </si>
  <si>
    <t xml:space="preserve">*CONDUCTO DE AIRE </t>
  </si>
  <si>
    <t>*AIR DUCT</t>
  </si>
  <si>
    <t xml:space="preserve">*CILINDRO DE AIRE </t>
  </si>
  <si>
    <t>*AIR SHAFT</t>
  </si>
  <si>
    <t xml:space="preserve">*BOMBA DE CIRCULACIÓN </t>
  </si>
  <si>
    <t>*CIRCULATING PUMP</t>
  </si>
  <si>
    <t xml:space="preserve">*TUBERÍA </t>
  </si>
  <si>
    <t>*PIPE</t>
  </si>
  <si>
    <t xml:space="preserve">*COMPUERTA DE VENTILACIÓN </t>
  </si>
  <si>
    <t>*VENTILATING SHUTTER</t>
  </si>
  <si>
    <t xml:space="preserve">*REJILLA DE VENTILACIÓN </t>
  </si>
  <si>
    <t>*VENTILATION GRID</t>
  </si>
  <si>
    <t xml:space="preserve">*RANURA DE VENTILACIÓN </t>
  </si>
  <si>
    <t>*VENTILATION SLOT</t>
  </si>
  <si>
    <t>LE</t>
  </si>
  <si>
    <t>REGELUNG</t>
  </si>
  <si>
    <t>REGULACIÓN</t>
  </si>
  <si>
    <t>REGULATION</t>
  </si>
  <si>
    <t xml:space="preserve">*EQUIPO DE VISUALIZACIÓN </t>
  </si>
  <si>
    <t>*DISPLAY EQUIPMENT</t>
  </si>
  <si>
    <t xml:space="preserve">*CONTROL DE CALEFACCIÓN </t>
  </si>
  <si>
    <t>*HEATING CONTROL</t>
  </si>
  <si>
    <t xml:space="preserve">*REGULADOR DE CALEFACCIÓN </t>
  </si>
  <si>
    <t>*HEATING REGULATOR</t>
  </si>
  <si>
    <t xml:space="preserve">*ELEMENTOS DE PROTECCIÓN DE LA PRESIÓN </t>
  </si>
  <si>
    <t>*PRESSURE PROTECTION ELEMENTS</t>
  </si>
  <si>
    <t xml:space="preserve">*VÁLVULA DE REGULACIÓN DE VAPOR </t>
  </si>
  <si>
    <t>*STEAM REGULATING VALVE</t>
  </si>
  <si>
    <t>MA</t>
  </si>
  <si>
    <t>NEBENBETRIEBSANLAGEN</t>
  </si>
  <si>
    <t>EQUIPO PARA SERVICIOS SUPLEMENTARIOS</t>
  </si>
  <si>
    <t>ANCILLARY OPERATING EQUIPMENT</t>
  </si>
  <si>
    <t>MB</t>
  </si>
  <si>
    <t>SANDEN</t>
  </si>
  <si>
    <t>EQUIPO DE DISTRIBUCIÓN DE ARENA</t>
  </si>
  <si>
    <t>SANDING EQUIPMENT</t>
  </si>
  <si>
    <t xml:space="preserve">*DISPOSITIVO DE DOSIFICACIÓN </t>
  </si>
  <si>
    <t>*DOSING DEVICE</t>
  </si>
  <si>
    <t xml:space="preserve">*CALEFACCIÓN </t>
  </si>
  <si>
    <t>*HEATING</t>
  </si>
  <si>
    <t xml:space="preserve">*BOQUILLA DE SALIDA DE LA ARENA </t>
  </si>
  <si>
    <t>*SAND BLAST NOZZLE</t>
  </si>
  <si>
    <t xml:space="preserve">*DEPÓSITO DE ARENA </t>
  </si>
  <si>
    <t>*SAND BOX</t>
  </si>
  <si>
    <t xml:space="preserve">*EQUIPO DE RELLENADO DE ARENA </t>
  </si>
  <si>
    <t>*SAND FILLING EQUIPMENT</t>
  </si>
  <si>
    <t xml:space="preserve">*BASTIDOR DE ARENA </t>
  </si>
  <si>
    <t>*SAND FRAME</t>
  </si>
  <si>
    <t xml:space="preserve">*INDICADOR DEL NIVEL DE ARENA </t>
  </si>
  <si>
    <t>*SAND LEVEL INDICATOR</t>
  </si>
  <si>
    <t xml:space="preserve">*TUBERÍA DE ARENA </t>
  </si>
  <si>
    <t>*SAND PIPE</t>
  </si>
  <si>
    <t xml:space="preserve">*ESCALÓN DE ARENA </t>
  </si>
  <si>
    <t>*SAND STEP</t>
  </si>
  <si>
    <t>MC</t>
  </si>
  <si>
    <t>SCHMIEREINRICHTUNG</t>
  </si>
  <si>
    <t>EQUIPO DE LUBRIACIÓN</t>
  </si>
  <si>
    <t>LUBRICATING EQUIPMENT</t>
  </si>
  <si>
    <t xml:space="preserve">*SISTEMA LUBRICANTE </t>
  </si>
  <si>
    <t>*LUBRICANT SYSTEM</t>
  </si>
  <si>
    <t>*LUBRICACIÓN DE LAS PESTAÑAS DE LAS RUEDAS</t>
  </si>
  <si>
    <t>*LUBRICATION FOR WHEEL FLANGES</t>
  </si>
  <si>
    <t xml:space="preserve">*TOBERA DE ROCIADO </t>
  </si>
  <si>
    <t>*SPRAYING NOZZLE</t>
  </si>
  <si>
    <t xml:space="preserve">*DEPÓSITO DE ALMACENAMIENTO </t>
  </si>
  <si>
    <t>*STORAGE TANK</t>
  </si>
  <si>
    <t>MD</t>
  </si>
  <si>
    <t>WEICHENSTEUERUNG</t>
  </si>
  <si>
    <t>EQUIPO DE FUNCIONAMIENTO DE CAMBIOS DE AGUJAS</t>
  </si>
  <si>
    <t>POINTS OPERATING EQUIPMENT</t>
  </si>
  <si>
    <t>*CONTROL DE LAS LUCES DE CIRCULACIÓN</t>
  </si>
  <si>
    <t>*TRAFFIC LIGHT CONTROL</t>
  </si>
  <si>
    <t>ME</t>
  </si>
  <si>
    <t>FAHRAUSWEISEINRICHTUNGEN</t>
  </si>
  <si>
    <t>MÁQUINAS EXPENDEDORAS DE BILLETES</t>
  </si>
  <si>
    <t>TICKET MACHINES</t>
  </si>
  <si>
    <t xml:space="preserve">*VENTAN DEA CAJERO </t>
  </si>
  <si>
    <t>*CASHIER'S WINDOW</t>
  </si>
  <si>
    <t xml:space="preserve">*DISPOSITIVO DE CONTROL DE LA MÁQUINA QUE ESTAMPA LAS FECHAS </t>
  </si>
  <si>
    <t>*DATE-STAMPING MACHINE CONTROL DEVICE</t>
  </si>
  <si>
    <t xml:space="preserve">*MÁQUINA DE VENTA DE BILLETES </t>
  </si>
  <si>
    <t>*TICKET VENDING MACHINE</t>
  </si>
  <si>
    <t>MF</t>
  </si>
  <si>
    <t>FAHRGASTZAEHLEINRICHTUNGEN</t>
  </si>
  <si>
    <t>DISPOSITIVO DE RECUENTO DE VIAJEROS</t>
  </si>
  <si>
    <t>PASSENGER COUNTING DEVICE</t>
  </si>
  <si>
    <t>*BARRERA LUMINOSA</t>
  </si>
  <si>
    <t>*LIGHT BAARRIER</t>
  </si>
  <si>
    <t>*CONTACTO DE ESCALÓN</t>
  </si>
  <si>
    <t>*STEP CONTACT</t>
  </si>
  <si>
    <t>NA</t>
  </si>
  <si>
    <t>TUEREN, EINSTIEGE</t>
  </si>
  <si>
    <t>PUERTAS, ENTRADAS</t>
  </si>
  <si>
    <t>DOORS, ENTRANCES</t>
  </si>
  <si>
    <t>*INTERRUPTOR DE EMERGENCIA</t>
  </si>
  <si>
    <t>*EMERGENCY SWITCH</t>
  </si>
  <si>
    <t>*PLANO DE DISTRIBUCIÓN DEL CERROJO</t>
  </si>
  <si>
    <t>*LOCK LAYOUT PLAN</t>
  </si>
  <si>
    <t>NB</t>
  </si>
  <si>
    <t>AUSSENTUEREN</t>
  </si>
  <si>
    <t>PUERTAS EXTERIORES</t>
  </si>
  <si>
    <t>EXTERNAL DOORS</t>
  </si>
  <si>
    <t xml:space="preserve">*PUERTA DE CONEXIÓN </t>
  </si>
  <si>
    <t>*CONNECTING DOOR</t>
  </si>
  <si>
    <t xml:space="preserve">*ACTUADOR DE PUERTA </t>
  </si>
  <si>
    <t>*DOOR ACTUATOR</t>
  </si>
  <si>
    <t xml:space="preserve">*CONTROL DE PUERTA </t>
  </si>
  <si>
    <t>*DOOR CONTROL</t>
  </si>
  <si>
    <t xml:space="preserve">*FUNCIONAMIENTO DE LA PUERTA </t>
  </si>
  <si>
    <t>*DOOR OPERATION</t>
  </si>
  <si>
    <t xml:space="preserve">*PANELADO DE LA PUERTA </t>
  </si>
  <si>
    <t>*DOOR PANELLING</t>
  </si>
  <si>
    <t xml:space="preserve">*ASEGURAMIENTO DE LA PUERTA </t>
  </si>
  <si>
    <t>*DOOR SECURING</t>
  </si>
  <si>
    <t xml:space="preserve">*TOPE DE PUERTA </t>
  </si>
  <si>
    <t>*DOOR STOP</t>
  </si>
  <si>
    <t xml:space="preserve">*PUERTA EXTERIOR DE LA CABINA DE CONDUCTOR </t>
  </si>
  <si>
    <t>*DRIVER'S CAB OUTDOOR</t>
  </si>
  <si>
    <t xml:space="preserve">*PUERTA DE EMERGENCIA </t>
  </si>
  <si>
    <t>*EMERGENCY DOOR</t>
  </si>
  <si>
    <t xml:space="preserve">*PUERTA DE LA PARED FINAL </t>
  </si>
  <si>
    <t>*END WALL DOOR</t>
  </si>
  <si>
    <t xml:space="preserve">*PUERTA DE ENTRADA </t>
  </si>
  <si>
    <t>*ENTRANCE DOOR</t>
  </si>
  <si>
    <t xml:space="preserve">*TRAMPILLA DE SALIDA DE SUELO </t>
  </si>
  <si>
    <t>*FLOOR EXIT DOOR</t>
  </si>
  <si>
    <t xml:space="preserve">* PUERTA DE CARGA </t>
  </si>
  <si>
    <t>*LOADING DOOR</t>
  </si>
  <si>
    <t xml:space="preserve">*PUERTA PARA LA ZONA DE EQUIPAJES </t>
  </si>
  <si>
    <t>*LUGGAGE SPACE DOOR</t>
  </si>
  <si>
    <t xml:space="preserve">*APOYO DEL PIVOTE </t>
  </si>
  <si>
    <t>*PIVOT BEARING</t>
  </si>
  <si>
    <t xml:space="preserve">*PUERTA GIRATORIA </t>
  </si>
  <si>
    <t>*REVOLVING DOOR</t>
  </si>
  <si>
    <t xml:space="preserve">*TRAMPILLA DE SALIDA HACIA EL TECHO </t>
  </si>
  <si>
    <t>*ROOF EXIT DOOR</t>
  </si>
  <si>
    <t xml:space="preserve">*PUERTA CORREDERA </t>
  </si>
  <si>
    <t>*SLIDING DOOR</t>
  </si>
  <si>
    <t xml:space="preserve">*PUERTA BATIENTE ENCAJABLE </t>
  </si>
  <si>
    <t>*SWING PLUG DOOR</t>
  </si>
  <si>
    <t>NC</t>
  </si>
  <si>
    <t>INNENTUEREN</t>
  </si>
  <si>
    <t>PUERTAS INTERIORES</t>
  </si>
  <si>
    <t>INTERNAL DOORS</t>
  </si>
  <si>
    <t xml:space="preserve">*PUERTA DE PARED DE PASILLO </t>
  </si>
  <si>
    <t>*CORRIDOR WALL DOOR</t>
  </si>
  <si>
    <t xml:space="preserve">*ACTUADOR DE LA PUERTA </t>
  </si>
  <si>
    <t xml:space="preserve">*CONTROL DE LA PUERTA </t>
  </si>
  <si>
    <t>*FUNCIONAMIENTO DE LA PUERTA</t>
  </si>
  <si>
    <t xml:space="preserve">*PUERTA DE LA CABINA DEL CONDUCTOR </t>
  </si>
  <si>
    <t>*DRIVER'S CAB DOOR</t>
  </si>
  <si>
    <t xml:space="preserve">*PUERTA DEL CUARTO DE MÁQUINAS </t>
  </si>
  <si>
    <t>*MACHINE ROOM DOOR</t>
  </si>
  <si>
    <t xml:space="preserve">*PUERTA DESLIZANTE </t>
  </si>
  <si>
    <t xml:space="preserve">*PUERTA BATIENTE </t>
  </si>
  <si>
    <t>*SWING DOOR</t>
  </si>
  <si>
    <t>*PUERTA DE WC</t>
  </si>
  <si>
    <t>*TOILET DOOR</t>
  </si>
  <si>
    <t>ND</t>
  </si>
  <si>
    <t>EINSTIEGE, AUFSTIEGE (NICHT INNEN)</t>
  </si>
  <si>
    <t>ENTRADAS, ESCALÓN(NO INTERIOR)</t>
  </si>
  <si>
    <t>ENTRANCES, STEPS (NOT INSIDE)</t>
  </si>
  <si>
    <t xml:space="preserve">*ESCALERILLA DE ENTRADA </t>
  </si>
  <si>
    <t>*ENTRANCE LADDER</t>
  </si>
  <si>
    <t xml:space="preserve">*REJILLA DE SUELO </t>
  </si>
  <si>
    <t>*FLOOR GRID</t>
  </si>
  <si>
    <t xml:space="preserve">*ESCALÓN ABATIBLE </t>
  </si>
  <si>
    <t>*FOLDING STEP</t>
  </si>
  <si>
    <t xml:space="preserve">*ESCALÓN PIVOTANTE </t>
  </si>
  <si>
    <t>*PIVOTED STEP</t>
  </si>
  <si>
    <t xml:space="preserve">*ESCALÓN </t>
  </si>
  <si>
    <t>*STEP</t>
  </si>
  <si>
    <t xml:space="preserve">*ESCALÓN EN FORMA DE ESTRIBO </t>
  </si>
  <si>
    <t>*STIRRUP-SHAPED STEP</t>
  </si>
  <si>
    <t xml:space="preserve">*ZONA DE PISADA </t>
  </si>
  <si>
    <t>*TREAD</t>
  </si>
  <si>
    <t>NE</t>
  </si>
  <si>
    <t>BEHINDERTENEINSTIEGE</t>
  </si>
  <si>
    <t>ENTRADAS PARA PERSONAS DISCAPACITADAS</t>
  </si>
  <si>
    <t>ENTRANCES FOR THE DISABLED</t>
  </si>
  <si>
    <t xml:space="preserve">*RAMPA ABATIBLE </t>
  </si>
  <si>
    <t>*FOLDING RAMP</t>
  </si>
  <si>
    <t xml:space="preserve">*ELEVADOR PARA PERSONAS DISCAPACITADAS </t>
  </si>
  <si>
    <t>*LIFT FOR THE DISABLED</t>
  </si>
  <si>
    <t xml:space="preserve">*RAMPA PARA PERSONAS DISCAPACITADAS </t>
  </si>
  <si>
    <t>*RAMP FOR THE DISABLED</t>
  </si>
  <si>
    <t>PA</t>
  </si>
  <si>
    <t>INFORMATIONSEINRICHTUNGEN</t>
  </si>
  <si>
    <t>INSTALACIONES DE INFORMACIÓN</t>
  </si>
  <si>
    <t>INFORMATION FACILITIES</t>
  </si>
  <si>
    <t>PB</t>
  </si>
  <si>
    <t>OPTISCHE INFORMATIONSEINRICHTUNGEN</t>
  </si>
  <si>
    <t>INSTALACIONES DE INFORMACIÓN VISUAL</t>
  </si>
  <si>
    <t>VISUAL INFORMATION FACILITIES</t>
  </si>
  <si>
    <t xml:space="preserve">*INDICADOR DE DESTINO </t>
  </si>
  <si>
    <t>*DESTINATION INDICATOR</t>
  </si>
  <si>
    <t xml:space="preserve">*INDICADOR DE LÍNEA </t>
  </si>
  <si>
    <t>*LINE INDICATOR</t>
  </si>
  <si>
    <t xml:space="preserve">*SISTEMA DE INFORMACIÓN AL VIAJERO (PIS) </t>
  </si>
  <si>
    <t>*PASSENGER INFORMATION SYSTEM (PIS)</t>
  </si>
  <si>
    <t xml:space="preserve">*INDICADOR DE ESTACIÓN </t>
  </si>
  <si>
    <t>*STATION INDICATOR</t>
  </si>
  <si>
    <t>*SISTEMA DE INFORMACIÓN TÉCNICA</t>
  </si>
  <si>
    <t>*TECHNICAL INFOMATION SYSTEM</t>
  </si>
  <si>
    <t>*INDICADOR DE DESTINO DEL TREN</t>
  </si>
  <si>
    <t>*TRAIN DESTINATION INDICATOR</t>
  </si>
  <si>
    <t xml:space="preserve">*INDICADOR DE NÚMERO DEL TREN </t>
  </si>
  <si>
    <t>*TRAIN NUMBER INDICATOR</t>
  </si>
  <si>
    <t>PC</t>
  </si>
  <si>
    <t>OPTISCHE INFORMATIONSELEMENTE</t>
  </si>
  <si>
    <t>ELEMENTOS DE INFORMACIÓN VISUAL</t>
  </si>
  <si>
    <t>VISUAL INFORMATION ELEMENTS</t>
  </si>
  <si>
    <t xml:space="preserve">*MARCADO DE CLASE </t>
  </si>
  <si>
    <t>*CLASS MARKING</t>
  </si>
  <si>
    <t>*PLACA DE NOMBRE</t>
  </si>
  <si>
    <t>*NAME PLATE</t>
  </si>
  <si>
    <t>*INSCRIPCIONES OPERACIONALES, INTERIORES</t>
  </si>
  <si>
    <t>*OPERATIONAL INSCRIPTIONS, INSIDE</t>
  </si>
  <si>
    <t xml:space="preserve">* INSCRIPCIONES OPERACIONALES, EXTERIORES </t>
  </si>
  <si>
    <t>*OPERATIONAL INSCRIPTIONS, OUTSIDE</t>
  </si>
  <si>
    <t>*PICTOGRAMAS</t>
  </si>
  <si>
    <t>*PICTOGRAMS</t>
  </si>
  <si>
    <t>PD</t>
  </si>
  <si>
    <t>UNTERHALTUNG</t>
  </si>
  <si>
    <t>ENTRETENIMIENTO</t>
  </si>
  <si>
    <t>ENTERTAINMENT</t>
  </si>
  <si>
    <t>*SISTEMA DE CD</t>
  </si>
  <si>
    <t>*CD SYSTEM</t>
  </si>
  <si>
    <t>*SISTEMA DE RADIO</t>
  </si>
  <si>
    <t>*RADIO SYSTEM</t>
  </si>
  <si>
    <t>*SISTEMA DE VÍDEO</t>
  </si>
  <si>
    <t>*VIDEO SYSTEM</t>
  </si>
  <si>
    <t>PE</t>
  </si>
  <si>
    <t>WERBUNG</t>
  </si>
  <si>
    <t>PUBLICIDAD</t>
  </si>
  <si>
    <t>ADVERTIZING</t>
  </si>
  <si>
    <t>PF</t>
  </si>
  <si>
    <t>AKUSTISCHE INFORMATIONSEINRICHTUNGEN</t>
  </si>
  <si>
    <t>INSTALACIONES DE INFORMACIÓN AUDIBLE</t>
  </si>
  <si>
    <t>AUDIBLE INFORMATION FACILITIES</t>
  </si>
  <si>
    <t xml:space="preserve">*SISTEMA DE ALTAVOCES </t>
  </si>
  <si>
    <t>*LOUDSPEAKER SYSTEM</t>
  </si>
  <si>
    <t xml:space="preserve">*TELECOMUNICACIONES </t>
  </si>
  <si>
    <t>*TELECOMMUNICATIONS</t>
  </si>
  <si>
    <t>*INSTALACIÓN TELEFÓNICA</t>
  </si>
  <si>
    <t>*TELEPHONE FACILITY</t>
  </si>
  <si>
    <t>QA</t>
  </si>
  <si>
    <t>PNEUMATIK / HYDRAULIK</t>
  </si>
  <si>
    <t>EQUIPO HIDRÁULICO/NEUMÁTICO</t>
  </si>
  <si>
    <t>PNEUMATIC/HYDRAULIC EQUIPMENT</t>
  </si>
  <si>
    <t xml:space="preserve">*USUARIO DE AIRE COMPRIMIDO </t>
  </si>
  <si>
    <t>*COMPRESSED AIR CONSUMER</t>
  </si>
  <si>
    <t xml:space="preserve">*SISTEMA DE AIRE COMPRIMIDO </t>
  </si>
  <si>
    <t>*COMPRESSED AIR SYSTEM</t>
  </si>
  <si>
    <t xml:space="preserve">*USUARIO HIDRÁULICO </t>
  </si>
  <si>
    <t>*HYDRAULIC CONSUMER</t>
  </si>
  <si>
    <t xml:space="preserve">*SISTEMA HIDRÁULICO </t>
  </si>
  <si>
    <t>*HYDRAULIC SYSTEM</t>
  </si>
  <si>
    <t>QB</t>
  </si>
  <si>
    <t>ERZEUGUNG</t>
  </si>
  <si>
    <t>GENERACIÓN</t>
  </si>
  <si>
    <t>GENERATION</t>
  </si>
  <si>
    <t>*COMPRESOR DE AIRE</t>
  </si>
  <si>
    <t>*AIR COMPRESSOR</t>
  </si>
  <si>
    <t>*VENTILADOR ASPIRADOR DE AIRE</t>
  </si>
  <si>
    <t>*AIR-SUCTION FAN</t>
  </si>
  <si>
    <t>QC</t>
  </si>
  <si>
    <t>*INSTALACIÓN DE SECADO DEL AIRE</t>
  </si>
  <si>
    <t>*AIR-DRYING INSTALLATION</t>
  </si>
  <si>
    <t>*COLECTOR DE AGUA</t>
  </si>
  <si>
    <t>*WATER COLLECTOR</t>
  </si>
  <si>
    <t>QD</t>
  </si>
  <si>
    <t>BEVORRATUNG</t>
  </si>
  <si>
    <t>ALMACENAMIENTO</t>
  </si>
  <si>
    <t>STORAGE</t>
  </si>
  <si>
    <t>*DEPÓSITO DE AIRE</t>
  </si>
  <si>
    <t>*AIR RESERVOIR</t>
  </si>
  <si>
    <t>*DEPÓSITO DE ACEITE</t>
  </si>
  <si>
    <t>*OIL TANK</t>
  </si>
  <si>
    <t>QE</t>
  </si>
  <si>
    <t xml:space="preserve">*ACELERADOR </t>
  </si>
  <si>
    <t>*ACCELERATOR</t>
  </si>
  <si>
    <t xml:space="preserve">*MANGA DE AIRE COMPRIMIDO </t>
  </si>
  <si>
    <t>*COMPRESSED AIR HOSE</t>
  </si>
  <si>
    <t xml:space="preserve">*ENGANCHE SIMULADO </t>
  </si>
  <si>
    <t>*DUMMY COUPLING</t>
  </si>
  <si>
    <t xml:space="preserve">*EQUIPO DE DESCARGA DE EMERGENCIA </t>
  </si>
  <si>
    <t>*EMERGENCY RELEASE EQUIPMENT</t>
  </si>
  <si>
    <t xml:space="preserve">*COMPENSADOR DE CARGA </t>
  </si>
  <si>
    <t>*LOAD COMPENSATOR</t>
  </si>
  <si>
    <t xml:space="preserve">*VÁLVULA REDUCTORA DE PRESIÓN </t>
  </si>
  <si>
    <t>*PRESSURE REDUCING VALVE</t>
  </si>
  <si>
    <t xml:space="preserve">*DISPOSITIVO DE DESCARGA </t>
  </si>
  <si>
    <t>*RELEASE DEVICE</t>
  </si>
  <si>
    <t>*PROTECCIÓN ANTIPATINAJE DE LAS RUEDAS</t>
  </si>
  <si>
    <t>*WHEEL-SLIDE PROTECCTION</t>
  </si>
  <si>
    <t>RA</t>
  </si>
  <si>
    <t>BREMSE</t>
  </si>
  <si>
    <t>FRENO</t>
  </si>
  <si>
    <t>BRAKE</t>
  </si>
  <si>
    <t xml:space="preserve">*FRENO DE DISCO </t>
  </si>
  <si>
    <t>*DISC BRAKE</t>
  </si>
  <si>
    <t xml:space="preserve">*FRENO POR CORRIENTES INDUCIDAS </t>
  </si>
  <si>
    <t>*EDDY-CURRENT BRAKE</t>
  </si>
  <si>
    <t xml:space="preserve">*FRENO ELECTROMAGNÉTICO SOBRE EL CARRIL </t>
  </si>
  <si>
    <t>*ELECTROMAGNETIC RAIL BRAKE</t>
  </si>
  <si>
    <t xml:space="preserve">*FRENO DE EMERGENCIA </t>
  </si>
  <si>
    <t>*EMERGENCY BRAKE</t>
  </si>
  <si>
    <t xml:space="preserve">*FRENO DE MANO </t>
  </si>
  <si>
    <t>*HANDBRAKE</t>
  </si>
  <si>
    <t xml:space="preserve">*FRENO DE ESTACIONAMIENTO </t>
  </si>
  <si>
    <t>*PARKING BRAKE</t>
  </si>
  <si>
    <t xml:space="preserve">*FRENO DE VÍA </t>
  </si>
  <si>
    <t>*TREAD BRAKE</t>
  </si>
  <si>
    <t>RB</t>
  </si>
  <si>
    <t>BREMSELEMENTE</t>
  </si>
  <si>
    <t>COMPONENTES DE FRENO</t>
  </si>
  <si>
    <t>BRAKE COMPONENTS</t>
  </si>
  <si>
    <t xml:space="preserve">*MORDAZA DE FRENO </t>
  </si>
  <si>
    <t xml:space="preserve">*BLOQUE DE FRENO </t>
  </si>
  <si>
    <t>*BRAKE BLOCK</t>
  </si>
  <si>
    <t xml:space="preserve">*AJUSTADOR DEL BLOQUE DE FRENO </t>
  </si>
  <si>
    <t>*BRAKE BLOCK ADJUSTER</t>
  </si>
  <si>
    <t>*MUELLE DE AJUSTE DEL BLOQUE DE FRENO</t>
  </si>
  <si>
    <t>*BRAKE BLOCK ADJUSTING SPRING</t>
  </si>
  <si>
    <t xml:space="preserve">* ZAPATA DEL BLOQUE DE FRENO </t>
  </si>
  <si>
    <t>*BRAKE BLOCK SHOE</t>
  </si>
  <si>
    <t xml:space="preserve">*PINZA DE FRENO </t>
  </si>
  <si>
    <t>*BRAKE CALIPER</t>
  </si>
  <si>
    <t xml:space="preserve">*CRUCETA DE FRENO </t>
  </si>
  <si>
    <t>*BRAKE CROSS BAR</t>
  </si>
  <si>
    <t xml:space="preserve">*DISCO DE FRENO </t>
  </si>
  <si>
    <t>*BRAKE DISK</t>
  </si>
  <si>
    <t xml:space="preserve">*TAMBOR DE FRENO </t>
  </si>
  <si>
    <t>*BRAKE DRUM</t>
  </si>
  <si>
    <t xml:space="preserve">*BRIDA DE PALANCA DE FRENO </t>
  </si>
  <si>
    <t>*BRAKE LEVER BRACKET</t>
  </si>
  <si>
    <t xml:space="preserve">*GUARNICIÓN DE FRENO </t>
  </si>
  <si>
    <t>*BRAKE LINING</t>
  </si>
  <si>
    <t xml:space="preserve">*ZAPATA DE FRENO </t>
  </si>
  <si>
    <t>*BRAKE PAD</t>
  </si>
  <si>
    <t xml:space="preserve">*AJUSTADOR DE LA BARRA DE FRENO </t>
  </si>
  <si>
    <t>*BRAKE ROD ADJUSTER</t>
  </si>
  <si>
    <t xml:space="preserve">*HUSILLO DE FRENO </t>
  </si>
  <si>
    <t>*BRAKE SPINDLE</t>
  </si>
  <si>
    <t>*UNIÓN DE LA SUSPENSIÓN DE FRENO</t>
  </si>
  <si>
    <t>*BRAKE SUSPENSION LINK</t>
  </si>
  <si>
    <t xml:space="preserve">*TRIÁNGULO DE FRENO </t>
  </si>
  <si>
    <t>*BRAKE TRIANGLE</t>
  </si>
  <si>
    <t>*VÁLVULA DE FRENO DEL CONDUCTOR</t>
  </si>
  <si>
    <t>*DRIVER'S BRAKE VALVE</t>
  </si>
  <si>
    <t xml:space="preserve">*PALANCA DE FRENO DE EMERGENCIA </t>
  </si>
  <si>
    <t>*EMERGENCY BRAKE HANDLE</t>
  </si>
  <si>
    <t xml:space="preserve">*VÁLVULA DE FRENO DE EMERGENCIA </t>
  </si>
  <si>
    <t>*EMERGENCY BRAKE VALVE</t>
  </si>
  <si>
    <t xml:space="preserve">*COJINETE DEL BALANCÍN DE APOYO FIJO </t>
  </si>
  <si>
    <t>*FULCRUM BEARING</t>
  </si>
  <si>
    <t xml:space="preserve">*BALANCÍN DE APOYO FIJO </t>
  </si>
  <si>
    <t>*FULCRUM LEVER</t>
  </si>
  <si>
    <t xml:space="preserve">*EMPUÑADURA </t>
  </si>
  <si>
    <t xml:space="preserve">*UNIDAD DE FRENO DE MANO </t>
  </si>
  <si>
    <t>*HANDBRAKE UNIT</t>
  </si>
  <si>
    <t xml:space="preserve">*PALANCA DE BLOQUEO </t>
  </si>
  <si>
    <t>*LOCKING LEVER</t>
  </si>
  <si>
    <t xml:space="preserve">*VÁLVULA DE CONMUTACIÓN DE VIAJEROS A MERCANCÍAS </t>
  </si>
  <si>
    <t>*PASSENGER-GOODS CHANGEOVER VALVE</t>
  </si>
  <si>
    <t xml:space="preserve">*ZAPATA SOBRE EL CARRIL </t>
  </si>
  <si>
    <t>*RAIL SHOE</t>
  </si>
  <si>
    <t xml:space="preserve">*VÁLVULA DE FRENO DE ACTUACIÓN RÁPIDA </t>
  </si>
  <si>
    <t>*RAPID-ACTING BRAKE VALVE</t>
  </si>
  <si>
    <t xml:space="preserve">*PALANCA OSCILANTE, BALANCÍN </t>
  </si>
  <si>
    <t>*ROCKER LEVER</t>
  </si>
  <si>
    <t>RC</t>
  </si>
  <si>
    <t>MECHANISCHE BREMSKRAFTUEBERTRAGUNG</t>
  </si>
  <si>
    <t>TRANSMISIÓN DEL ESFUERZO MECÁNICO DE FRENADO</t>
  </si>
  <si>
    <t>MECHANICAL BRAKE FORCE TRANSMISSION</t>
  </si>
  <si>
    <t xml:space="preserve">*MECÁNICA DEL FRENO </t>
  </si>
  <si>
    <t>*BRAKE MECHANICS</t>
  </si>
  <si>
    <t xml:space="preserve">*BARRA DE FRENO </t>
  </si>
  <si>
    <t>*BRAKE ROD</t>
  </si>
  <si>
    <t>*CONEXIÓN DE LA MANGUERA DE FRENO</t>
  </si>
  <si>
    <t>*BRAKE HOSE COUPLING</t>
  </si>
  <si>
    <t xml:space="preserve">*CONJUNTO CENTRAL DE FRENO </t>
  </si>
  <si>
    <t>*CENTRAL BRAKE ASSEMBLY</t>
  </si>
  <si>
    <t xml:space="preserve">*ACTUADOR DEL FRENO DE MUELLE </t>
  </si>
  <si>
    <t>*SPRING BRAKE ACTUATOR</t>
  </si>
  <si>
    <t xml:space="preserve">*EQUIPO DE PESADO </t>
  </si>
  <si>
    <t>*WEIGHING EQUIPMENT</t>
  </si>
  <si>
    <t>SA</t>
  </si>
  <si>
    <t>FAHRZEUGVERBINDUNGSEINRICHTUNGEN</t>
  </si>
  <si>
    <t>DISPOSITIVOS DE ENGANCHE DEL VEHÍCULO</t>
  </si>
  <si>
    <t>VEHICLE LINKAGE DEVICES</t>
  </si>
  <si>
    <t xml:space="preserve">*ENGANCHE </t>
  </si>
  <si>
    <t>*COUPLING</t>
  </si>
  <si>
    <t>*ÓRGANO DE CHOQUE Y TRACCIÓN</t>
  </si>
  <si>
    <t>*DRAW-GEAR AND BUFFING GEAR</t>
  </si>
  <si>
    <t>SB</t>
  </si>
  <si>
    <t>AUTOMATISCHE KUPPLUNGSEINRICHTUNGEN</t>
  </si>
  <si>
    <t>AUTOMATIC COUPLING DEVICES</t>
  </si>
  <si>
    <t>*CUERPO DE ENGANCHE</t>
  </si>
  <si>
    <t>*COUPLER BODY</t>
  </si>
  <si>
    <t>*CONTROL DE ENGANCHE</t>
  </si>
  <si>
    <t>*COUPLER CONTROL</t>
  </si>
  <si>
    <t>*CABEZA DEL ENGANCHE</t>
  </si>
  <si>
    <t>*COUPLER HEAD</t>
  </si>
  <si>
    <t>*TUBERÍA DE UNIÓN</t>
  </si>
  <si>
    <t>*PIPE JOINT</t>
  </si>
  <si>
    <t>SC</t>
  </si>
  <si>
    <t>MANUELLE KUPPLUNGSEINRICHTUNGEN</t>
  </si>
  <si>
    <t>DISPOSITIVOS DE ENGANCHE MANUAL</t>
  </si>
  <si>
    <t>MANUAL COUPLING DEVICES</t>
  </si>
  <si>
    <t xml:space="preserve">*CUERPO DE EN GANCHE </t>
  </si>
  <si>
    <t xml:space="preserve">*CABEZA DE ENGANCHE </t>
  </si>
  <si>
    <t>*ÓRGANO DE TRACCIÓN</t>
  </si>
  <si>
    <t>*DRAW-GEAR</t>
  </si>
  <si>
    <t xml:space="preserve">*ENGANCHE DE MANIOBRAS </t>
  </si>
  <si>
    <t>*SHUNTING COUPLER</t>
  </si>
  <si>
    <t xml:space="preserve">*TUBERÍAS DE ALIMENTACIÓN </t>
  </si>
  <si>
    <t>*SUPPLY PIPES</t>
  </si>
  <si>
    <t>*EQUIPO DE DE SENGANCHE</t>
  </si>
  <si>
    <t>*UNCOUPLING EQUIPMENT</t>
  </si>
  <si>
    <t>SD</t>
  </si>
  <si>
    <t>STOSSEINRICHTUNGEN, PUFFEREINRICHTUNGEN</t>
  </si>
  <si>
    <t>ÓRGANO DE CHOQUE</t>
  </si>
  <si>
    <t>BUFFING GEAR</t>
  </si>
  <si>
    <t xml:space="preserve">*TOPE </t>
  </si>
  <si>
    <t>*BUFFER</t>
  </si>
  <si>
    <t xml:space="preserve">*ÓRGANO DE CHOQUE </t>
  </si>
  <si>
    <t>*BUFFING GEAR</t>
  </si>
  <si>
    <t xml:space="preserve">*TOPE HIDRÁULICO </t>
  </si>
  <si>
    <t>*HYDRAULIC BUFFER</t>
  </si>
  <si>
    <t xml:space="preserve">*PLANCHA </t>
  </si>
  <si>
    <t>*PLATE</t>
  </si>
  <si>
    <t xml:space="preserve">*TOPE CON CONTRATOPE </t>
  </si>
  <si>
    <t>*PLUNGER BUFFER</t>
  </si>
  <si>
    <t>*DISPOSITIVO DE ABSORCIÓN DE CHOQUE</t>
  </si>
  <si>
    <t>*SHOCK-ABSORBING DEVICE</t>
  </si>
  <si>
    <t>SE</t>
  </si>
  <si>
    <t>ABSCHLEPPEINRICHTUNGEN</t>
  </si>
  <si>
    <t>MECANISMO DE ARRASTRE(ENGANCHE DE EMERGENCIA)</t>
  </si>
  <si>
    <t>TOWING GEAR (EMERGENCY COUPLINGS)</t>
  </si>
  <si>
    <t>*ENGANCHE DE EMERGENCIA</t>
  </si>
  <si>
    <t>*EMERGENCY COUPLING</t>
  </si>
  <si>
    <t>*ENGANCHE DE TRANSICIÓN</t>
  </si>
  <si>
    <t>*TRANSITION COUPLING</t>
  </si>
  <si>
    <t>SF</t>
  </si>
  <si>
    <t>UEBERGAENGE / UEBERGANGSEINRICHTUNGEN</t>
  </si>
  <si>
    <t>PASO ENTRE COCHES/INSTALACIONES</t>
  </si>
  <si>
    <t>GANGWAYS/GANGWAY FACILITIES</t>
  </si>
  <si>
    <t>*FUELLE</t>
  </si>
  <si>
    <t>*BELLOWS</t>
  </si>
  <si>
    <t>*PASARELA</t>
  </si>
  <si>
    <t>*GANGWAY</t>
  </si>
  <si>
    <t>*PASARELA ENTRE COCHES</t>
  </si>
  <si>
    <t>*GANGWAY BETWEEN COACHES</t>
  </si>
  <si>
    <t>*JUNTAS</t>
  </si>
  <si>
    <t>*JOINTS</t>
  </si>
  <si>
    <t>*PLATAFORMA</t>
  </si>
  <si>
    <t>*PLATFORM</t>
  </si>
  <si>
    <t>*PORTAL</t>
  </si>
  <si>
    <t>*MARCO DEL PORTA</t>
  </si>
  <si>
    <t>*PORTAL FRAME</t>
  </si>
  <si>
    <t>*MARCO DE SELLADO</t>
  </si>
  <si>
    <t>*SEALING FRAME</t>
  </si>
  <si>
    <t>*PLACA GIRATORIA</t>
  </si>
  <si>
    <t>*TURNTABLE</t>
  </si>
  <si>
    <t>SG</t>
  </si>
  <si>
    <t>SCHNITTSTELLE FAHRZEUG- FAHRZEUG FUER MEDIEN, S</t>
  </si>
  <si>
    <t>INTERFAZ DE VEHÍCULO A VEHÍCULO PARA MEDIOS, SEÑALES Y ALIMENTACIÓN</t>
  </si>
  <si>
    <t>VEHICLE-VEHICLE INTERFACE FOR MEDIA, SIGNALS, POWER</t>
  </si>
  <si>
    <t xml:space="preserve">*CONEXIÓN DE AIRE COMPRIMIDO </t>
  </si>
  <si>
    <t>*COMPRESSED-AIR CONNECTION</t>
  </si>
  <si>
    <t>*CONEXIÓN ELÉCTRICA</t>
  </si>
  <si>
    <t>*COUPLING, ELECTRIC</t>
  </si>
  <si>
    <t xml:space="preserve">*ENGANCHE UIC </t>
  </si>
  <si>
    <t>*UIC COUPLING</t>
  </si>
  <si>
    <t>TA</t>
  </si>
  <si>
    <t>TRAGSYSTEME, UMSCHLIESSUNGEN</t>
  </si>
  <si>
    <t>SISTEMAS PORTADORES, RECIPIENTES</t>
  </si>
  <si>
    <t>*DEPÓSITO PARA MERCANCIAS</t>
  </si>
  <si>
    <t>*FREIGHT TANK</t>
  </si>
  <si>
    <t>*CONTENEDOR ISO</t>
  </si>
  <si>
    <t>*ISO CONTAINER</t>
  </si>
  <si>
    <t>TB</t>
  </si>
  <si>
    <t>SCHRAENKE, BEHAELTER, CONTAINER</t>
  </si>
  <si>
    <t>ARMARIOS, CAJAS, CONTENEDORES</t>
  </si>
  <si>
    <t>CABINETS, BOXES, CONTAINERS</t>
  </si>
  <si>
    <t xml:space="preserve">*ARMARIO PARA APARATOS </t>
  </si>
  <si>
    <t>*APPARATUS CABINET</t>
  </si>
  <si>
    <t xml:space="preserve">*CAJA DE BATERÍAS </t>
  </si>
  <si>
    <t>*BATTERY BOX</t>
  </si>
  <si>
    <t xml:space="preserve">*CAJA </t>
  </si>
  <si>
    <t>*BOX</t>
  </si>
  <si>
    <t xml:space="preserve">*ARMARIO, CONTENEDOR </t>
  </si>
  <si>
    <t>*CONTAINER, CABINET</t>
  </si>
  <si>
    <t xml:space="preserve">*CAJA DE DISTRIBUCIÓN </t>
  </si>
  <si>
    <t>*DISTRIBUTION BOX</t>
  </si>
  <si>
    <t xml:space="preserve">*ARMARIO PARA EL CONDUCTOR </t>
  </si>
  <si>
    <t>*DRIVER'S CABINET</t>
  </si>
  <si>
    <t xml:space="preserve">*ARMARIO PARA LA ELECTRÓNICA </t>
  </si>
  <si>
    <t>*ELECTRONICS CABINET</t>
  </si>
  <si>
    <t xml:space="preserve">*CAJA DE EQUIPAMIENTOS </t>
  </si>
  <si>
    <t>*EQUIPMENT BOX</t>
  </si>
  <si>
    <t xml:space="preserve">*ARMARIO DE EQUIPAMIENTOS </t>
  </si>
  <si>
    <t>*EQUIPMENT CABINET</t>
  </si>
  <si>
    <t xml:space="preserve">*CAJA DE ALIMENTACIÓN </t>
  </si>
  <si>
    <t>*FEEDER BOX</t>
  </si>
  <si>
    <t xml:space="preserve">*CAJA DE FUSIBLES </t>
  </si>
  <si>
    <t>*FUSE BOX</t>
  </si>
  <si>
    <t xml:space="preserve">*DEPÓSITO </t>
  </si>
  <si>
    <t>*TANK</t>
  </si>
  <si>
    <t xml:space="preserve">*CAJA DE TERMINALES </t>
  </si>
  <si>
    <t>*TERMINAL BOX</t>
  </si>
  <si>
    <t>TC</t>
  </si>
  <si>
    <t>GERUESTE, TAFELN</t>
  </si>
  <si>
    <t>BASTIDORES, PANELES</t>
  </si>
  <si>
    <t>FRAMES, BOARDS</t>
  </si>
  <si>
    <t xml:space="preserve">*PANEL DE APARATOS </t>
  </si>
  <si>
    <t>*APPARATUS PANEL</t>
  </si>
  <si>
    <t>*PANEL DE EQUIPAMIENTO DE FRENO</t>
  </si>
  <si>
    <t>*BRAKE EQUIPMENT PANEL</t>
  </si>
  <si>
    <t xml:space="preserve">*SOPORTE DE EQUIPAMIENTO DE FRENO </t>
  </si>
  <si>
    <t>*BRAKE EQUIPMENT SUPPORT</t>
  </si>
  <si>
    <t xml:space="preserve">*PANEL DE EQUIPAMIENTO DE AIRE COMPRIMIDO </t>
  </si>
  <si>
    <t>*COMPRESSED AIR EQUIPMENT PANEL</t>
  </si>
  <si>
    <t xml:space="preserve">*BASTIDOR DE AIRE COMPRIMIDO </t>
  </si>
  <si>
    <t>*COMPRESSED AIR FRAME</t>
  </si>
  <si>
    <t xml:space="preserve">*BASTIDOR DE UNIDAD DE ARMARIO </t>
  </si>
  <si>
    <t>*CUPBOARD UNIT FRAME</t>
  </si>
  <si>
    <t xml:space="preserve">*PANEL DE EQUIPAMIENTO </t>
  </si>
  <si>
    <t>*EQUIPMENT BOARD</t>
  </si>
  <si>
    <t xml:space="preserve">*BASTIDOR DE EQUIPO </t>
  </si>
  <si>
    <t>*EQUIPMENT FRAME</t>
  </si>
  <si>
    <t xml:space="preserve">*SOPORTE DE EQUIPO </t>
  </si>
  <si>
    <t>*EQUIPMENT SUPPORT</t>
  </si>
  <si>
    <t xml:space="preserve">*PANEL DE FUSIBLES </t>
  </si>
  <si>
    <t>*FUSE BOARD</t>
  </si>
  <si>
    <t xml:space="preserve">*SISTEMAS DE BASTIDORES </t>
  </si>
  <si>
    <t>*RACK SYSTEMS</t>
  </si>
  <si>
    <t xml:space="preserve">*PANEL DE RELÉS </t>
  </si>
  <si>
    <t>*RELAY BOARD</t>
  </si>
  <si>
    <t xml:space="preserve">*PANEL DE CONMUTACIÓN </t>
  </si>
  <si>
    <t>*SWITCHBOARD</t>
  </si>
  <si>
    <t>TD</t>
  </si>
  <si>
    <t>BEDIEN- UND ANZEIGEEINHEITEN</t>
  </si>
  <si>
    <t>UNIDADES DE CONTROL Y VISUALIZACIÓN</t>
  </si>
  <si>
    <t>CONTROL AND DISPLAY UNITS</t>
  </si>
  <si>
    <t>*PANEL DE VISUALIZACIÓN, PANEL DE INSTRUMENTOS, CONSOLA</t>
  </si>
  <si>
    <t>*DISPLAY PANEL, INSTRUMENT PANEL, CONSOLE</t>
  </si>
  <si>
    <t>TE</t>
  </si>
  <si>
    <t>ELEKTRONISCHE AUFBAUSYSTEME</t>
  </si>
  <si>
    <t>SISTEMA DE BASTIDORES PARA ELECTRÓNICA</t>
  </si>
  <si>
    <t>ELECTRONIC RACK SYSTEMS</t>
  </si>
  <si>
    <t>*ARMAZÓN O CREMALLERA DE MONTAJE</t>
  </si>
  <si>
    <t>*MOUNTING RACK</t>
  </si>
  <si>
    <t>*UNIDAD ENCHUFABLE</t>
  </si>
  <si>
    <t>*PLUG-IN UNIT</t>
  </si>
  <si>
    <t>UA</t>
  </si>
  <si>
    <t>ELEKTRISCHE LEITUNGSVERLEGUNG</t>
  </si>
  <si>
    <t>CABLEADO ELÉCTRICO</t>
  </si>
  <si>
    <t>ELECTRICAL WIRING</t>
  </si>
  <si>
    <t>UB</t>
  </si>
  <si>
    <t>KABEL, LEITUNGEN UND SCHIENEN</t>
  </si>
  <si>
    <t>CABLES, CONDUCTORES Y BARRAS</t>
  </si>
  <si>
    <t>CABLES, CONDUCTORS AND BARS</t>
  </si>
  <si>
    <t>*BARRA DE TIERRA</t>
  </si>
  <si>
    <t>*EARTH BAR</t>
  </si>
  <si>
    <t>*CABLE DE TOMA DE TIERRA</t>
  </si>
  <si>
    <t>*EARTH CONDUCTOR</t>
  </si>
  <si>
    <t>*CABLE DE FIBRA ÓPTICA</t>
  </si>
  <si>
    <t>*OPTICAL WAVEGUIDE</t>
  </si>
  <si>
    <t>UC</t>
  </si>
  <si>
    <t>BEZEICHNUNGS- UND ANSCHLUSSMATERIAL</t>
  </si>
  <si>
    <t>MATERIAL DE CONEXIÓN Y MARCADO</t>
  </si>
  <si>
    <t>MARKING AND CONNECTION MATERIAL</t>
  </si>
  <si>
    <t xml:space="preserve">*TERMINAL DE CABLE </t>
  </si>
  <si>
    <t>*CABLE LUG</t>
  </si>
  <si>
    <t xml:space="preserve">*CONECTOR PLANO </t>
  </si>
  <si>
    <t>*FLAT CONNECTOR</t>
  </si>
  <si>
    <t xml:space="preserve">*MARCADOR DE LÍNEA </t>
  </si>
  <si>
    <t>*LINE MARKER</t>
  </si>
  <si>
    <t>*FÉRULA DE EXTREMO DE CABLE</t>
  </si>
  <si>
    <t>*WIRE END FERRULE</t>
  </si>
  <si>
    <t>UD</t>
  </si>
  <si>
    <t>VERBINDUNGSMATERIAL</t>
  </si>
  <si>
    <t>MATERIAL DE CONEXIÓN</t>
  </si>
  <si>
    <t>CONNECTING MATERIAL</t>
  </si>
  <si>
    <t>*ELEMENTO DE APRIETE</t>
  </si>
  <si>
    <t>*CLAMP</t>
  </si>
  <si>
    <t>*CONECTOR</t>
  </si>
  <si>
    <t>*CONNECTOR</t>
  </si>
  <si>
    <t xml:space="preserve">*JUNTA </t>
  </si>
  <si>
    <t>*JOINT</t>
  </si>
  <si>
    <t xml:space="preserve">*TERMINAL CON TORNILLO </t>
  </si>
  <si>
    <t>*SCREW TERMINAL</t>
  </si>
  <si>
    <t xml:space="preserve">*TERMINAL </t>
  </si>
  <si>
    <t>*TERMINAL</t>
  </si>
  <si>
    <t>*REGLETA DE TERMINALES</t>
  </si>
  <si>
    <t>*TERMINAL STRIP</t>
  </si>
  <si>
    <t>UE</t>
  </si>
  <si>
    <t>DURCHFUEHRUNGEN</t>
  </si>
  <si>
    <t>CASQUILLOS</t>
  </si>
  <si>
    <t>BUSHINGS</t>
  </si>
  <si>
    <t>*AISLADOR DE CASQUILLO</t>
  </si>
  <si>
    <t>*BUSHING INSULATOR</t>
  </si>
  <si>
    <t>*PASAMUROS</t>
  </si>
  <si>
    <t>*PULL-THROUGH BOXES</t>
  </si>
  <si>
    <t>UF</t>
  </si>
  <si>
    <t>LEITUNGSKANAELE, -ROHRE, -SCHLAEUCHE</t>
  </si>
  <si>
    <t>CONDUCTOS, TUBERÍAS Y TUBOS FLEXIBLES PARA CABLE</t>
  </si>
  <si>
    <t>CABLE DUCTS, PIPES AND FLEXIBLE TUBES</t>
  </si>
  <si>
    <t xml:space="preserve">*CONDUCCIÓN PARA CABLE </t>
  </si>
  <si>
    <t>*CABLE CONDUIT</t>
  </si>
  <si>
    <t>_ Administration</t>
  </si>
  <si>
    <t>_ Anforderungen</t>
  </si>
  <si>
    <t>_ Berechnung</t>
  </si>
  <si>
    <t>_ Dokumentation &amp; Wartung</t>
  </si>
  <si>
    <t>_ Entwicklung &amp; Konzeption</t>
  </si>
  <si>
    <t>_ Konstruktion</t>
  </si>
  <si>
    <t>_ Produktsicherung</t>
  </si>
  <si>
    <t>_ Strukturnachweis</t>
  </si>
  <si>
    <t>_ Teilprojekte</t>
  </si>
  <si>
    <t>_Akustik</t>
  </si>
  <si>
    <t>_Allgemein</t>
  </si>
  <si>
    <t>_Betriebsmessung</t>
  </si>
  <si>
    <t>_Brandschutz</t>
  </si>
  <si>
    <t>_Crashberechnung</t>
  </si>
  <si>
    <t>_Dokumentation</t>
  </si>
  <si>
    <t>_Drehgestellrahmen</t>
  </si>
  <si>
    <t>_Drehgestellrahmen anbauten</t>
  </si>
  <si>
    <t>_Einschraenkungsberechnung</t>
  </si>
  <si>
    <t>_Konzepte allgemein</t>
  </si>
  <si>
    <t>_k-Wert</t>
  </si>
  <si>
    <t>_Layout, Typenbilder</t>
  </si>
  <si>
    <t>_Massenbilanz</t>
  </si>
  <si>
    <t>_Schwingversuch</t>
  </si>
  <si>
    <t>_Statischer Test</t>
  </si>
  <si>
    <t>_Wagenkasten</t>
  </si>
  <si>
    <t>_Wagenkasten anbauten</t>
  </si>
  <si>
    <t>MAIN GROUP</t>
  </si>
  <si>
    <t>SUBDIVISION</t>
  </si>
  <si>
    <t>NOMBRE DE LA LOCALIZACIÓN (ES)</t>
  </si>
  <si>
    <t>NAME OF THE LOCATION (EN)</t>
  </si>
  <si>
    <t>00</t>
  </si>
  <si>
    <t>TECHO, PARTE EXTERIOR</t>
  </si>
  <si>
    <t>ROOF, OUTSIDE</t>
  </si>
  <si>
    <t>01 to 09</t>
  </si>
  <si>
    <t>TECHO, PARTE EXTERIOR, SUBDIVISIÓN DE ACUERDO CON LA SITUACIÓN</t>
  </si>
  <si>
    <t>ROOF, OUTSIDE; SUBDIVISION ACCORDING TO THE SITUATION</t>
  </si>
  <si>
    <t>10</t>
  </si>
  <si>
    <t>CABINA DE CONDUCCIÓN</t>
  </si>
  <si>
    <t>DRIVER'S CAB</t>
  </si>
  <si>
    <t>PUPITRE DE CONDUCCIÓN</t>
  </si>
  <si>
    <t>DRIVER'S DESK</t>
  </si>
  <si>
    <t>CUBÍCULO EN LA CABINA DE CONDUCCIÓN, LADO IZQUIERDO</t>
  </si>
  <si>
    <t>CUBICLE IN THE DRIVER'S CAG, LEFT-HAND SIDE</t>
  </si>
  <si>
    <t>CUBÍCULO EN LA CABINA DE CONDUCCIÓN, LADO DERECHO</t>
  </si>
  <si>
    <t>CUBICLE IN THE DRIVER'S CAG, RIGHT-HAND SIDE</t>
  </si>
  <si>
    <t>CABINA DE CONDUCCIÓN, PARED POSTERIOR, LADO IZQUIERDO</t>
  </si>
  <si>
    <t>DRIVER'S CAB, REAR WALL, LEFT-HAND SIDE</t>
  </si>
  <si>
    <t>CABINA DE CONDUCCIÓN, PARED POSTERIOR, LADO DERECHO</t>
  </si>
  <si>
    <t>DRIVER'S CAB, REAR WALL, RIGHT-HAND SIDE</t>
  </si>
  <si>
    <t>CABINA DE CONDUCCIÓN, SUELO</t>
  </si>
  <si>
    <t>DRIVER'S CAB, FLOOR</t>
  </si>
  <si>
    <t>CABINA DE CONDUCCIÓN, TECHO</t>
  </si>
  <si>
    <t>DRIVER'S CAB, CEILING</t>
  </si>
  <si>
    <t>PARTE DELANTERA DEL VEHÍCULO, LADO IZQUIERDO</t>
  </si>
  <si>
    <t>VEHICLE HEAD, LEFT-HAND SIDE</t>
  </si>
  <si>
    <t>PARTE DELANTERA DEL VEHÍCULO, LADO DERECHO</t>
  </si>
  <si>
    <t>VEHICLE HEAD, RIGHT-HAND SIDE</t>
  </si>
  <si>
    <t>20</t>
  </si>
  <si>
    <t>PARED LATERAL, LADO DERECHO (CON BOVEDILLA)</t>
  </si>
  <si>
    <t>SIDE WALL, RIGHT-HAND SIDE (WITH COVE)</t>
  </si>
  <si>
    <t>21 to 29</t>
  </si>
  <si>
    <t>SUBDIVISIÓN DE ACUERDO CON LA SITUACIÓN (POR EJEMPLO, VENTANAS)</t>
  </si>
  <si>
    <t>SUBDIVISION ACCORDING TO THE SITUATION (E.G. WINDOW)</t>
  </si>
  <si>
    <t>30</t>
  </si>
  <si>
    <t>PARED LATERAL, LADO IZQUIERDO (CON BOVEDILLAS)</t>
  </si>
  <si>
    <t>SIDE WALL, LEFT-HAND SIDE (WITH COVE)</t>
  </si>
  <si>
    <t>31 to 39</t>
  </si>
  <si>
    <t>SUBDIVISIÓN DE ACUERDO CON LA SITUACIÓN</t>
  </si>
  <si>
    <t>SUBDIVISION ACCORDING TO THE SITUATION</t>
  </si>
  <si>
    <t>40</t>
  </si>
  <si>
    <t>INTERIOR, LADO DERECHO</t>
  </si>
  <si>
    <t>INTERIOR, RIGHT-HAND SIDE</t>
  </si>
  <si>
    <t>41 to 49</t>
  </si>
  <si>
    <t>50</t>
  </si>
  <si>
    <t>INTERIOR, LADO IZQUIERDO</t>
  </si>
  <si>
    <t>INTERIOR, LEFT-HAND SIDE</t>
  </si>
  <si>
    <t>51 to 59</t>
  </si>
  <si>
    <t>60</t>
  </si>
  <si>
    <t>TECHO INTERIOR</t>
  </si>
  <si>
    <t>INTERIOR CEILING</t>
  </si>
  <si>
    <t>61 to 69</t>
  </si>
  <si>
    <t>SUBDIVISIÓN DE ACUERDO CON LA SITUACIÓN, POR EJEMPLO TECHO INTERMEDIO EN LOS COCHES DE DOS PISOS</t>
  </si>
  <si>
    <t>SUBDIVISION ACCORDING TO THE SITUATION, E.G. INTERMEDIATE CEILING IN DOUBLE-DECKER COACHES</t>
  </si>
  <si>
    <t>70</t>
  </si>
  <si>
    <t>BASTIDOR INFERIOR (ARMAZÓN O BASTIDOR DE UNA LOCOMOTORA)</t>
  </si>
  <si>
    <t>UNDERFRAME (FRAMEWORK OF A LOCOMOTIVE)</t>
  </si>
  <si>
    <t>71 to 79</t>
  </si>
  <si>
    <t>80</t>
  </si>
  <si>
    <t>PARED FINAL, PARED TRASERA, PASARELA DE INTERCOMUNICACIÓN, CABINA 2 DE CONDUCCIÓN EN VEHÍCULOS DE UNA SOLA UNIDAD (POR EJEMPLO, EN LOCOMOTORAS)</t>
  </si>
  <si>
    <t>END WALL, REAR WALL, INTERCOMMUNICATION GANGWAY, DRIVER'S CAB 2 OF SINGLE-UNIT VEHICLES (E.G. IN LOCOMOTIVES)</t>
  </si>
  <si>
    <t>81 to 89</t>
  </si>
  <si>
    <t>90</t>
  </si>
  <si>
    <t>RESERVADA</t>
  </si>
  <si>
    <t>RESERVED</t>
  </si>
  <si>
    <t>DIN</t>
  </si>
  <si>
    <t>LOCATION</t>
  </si>
  <si>
    <t>Passenger room</t>
  </si>
  <si>
    <t>Wiper and washer assembly</t>
  </si>
  <si>
    <t>Front</t>
  </si>
  <si>
    <t>Rear</t>
  </si>
  <si>
    <t>Absorbing devices assembly</t>
  </si>
  <si>
    <t>CARRIER SYSTEMS, ENCLOSURES</t>
  </si>
  <si>
    <t>2D</t>
  </si>
  <si>
    <t>Underframe brackets</t>
  </si>
  <si>
    <t>Right lateral brackets</t>
  </si>
  <si>
    <t>Left lateral brackets</t>
  </si>
  <si>
    <t>Cab brackets</t>
  </si>
  <si>
    <t>Windshield</t>
  </si>
  <si>
    <t>Bogie to carbody connection</t>
  </si>
  <si>
    <t>Desk &amp; Console</t>
  </si>
  <si>
    <t>Seats</t>
  </si>
  <si>
    <t>YES</t>
  </si>
  <si>
    <t>Front end</t>
  </si>
  <si>
    <t>Front wall brackets</t>
  </si>
  <si>
    <t>Back wall</t>
  </si>
  <si>
    <t>Back wall brackets</t>
  </si>
  <si>
    <t>Roof</t>
  </si>
  <si>
    <t>Roof brackets</t>
  </si>
  <si>
    <t>Cab frame</t>
  </si>
  <si>
    <t>Comments</t>
  </si>
  <si>
    <t>Longitudinal beam, pivot crossbeam, intermediate crossbeam, end frame, intermediate longitudinal beam, underframe covers, bogie box covers, …</t>
  </si>
  <si>
    <t>Can not be attributed to single car. Bellows, turntable, …</t>
  </si>
  <si>
    <t>Dup.</t>
  </si>
  <si>
    <t>Counterweight</t>
  </si>
  <si>
    <t>Staffing</t>
  </si>
  <si>
    <t>BB18110510000</t>
  </si>
  <si>
    <t>BB18114410000</t>
  </si>
  <si>
    <t>BB18112210000</t>
  </si>
  <si>
    <t>BB18114310000</t>
  </si>
  <si>
    <t>BB18112110000</t>
  </si>
  <si>
    <t>BB18114510000</t>
  </si>
  <si>
    <t>BB18114110000</t>
  </si>
  <si>
    <t>BB18113110000</t>
  </si>
  <si>
    <t>BB18112410000</t>
  </si>
  <si>
    <t>BB19224110000</t>
  </si>
  <si>
    <t>BB19230210000</t>
  </si>
  <si>
    <t>BB19230310000</t>
  </si>
  <si>
    <t>Drawing examples</t>
  </si>
  <si>
    <t>Carbody Complete</t>
  </si>
  <si>
    <t>Raw Carbody</t>
  </si>
  <si>
    <t>Carbody Brackets</t>
  </si>
  <si>
    <t>Carbody Connexion Parts</t>
  </si>
  <si>
    <t>Connexion brackets</t>
  </si>
  <si>
    <t>BB18110010000</t>
  </si>
  <si>
    <t>BB18113210000</t>
  </si>
  <si>
    <t>Steel/Aluminium. Cover, roof crossbeams,…</t>
  </si>
  <si>
    <t>BB19214620000</t>
  </si>
  <si>
    <t>Anticlimber assembly</t>
  </si>
  <si>
    <t>Cow catcher, snow plow, track cleaner,…</t>
  </si>
  <si>
    <t>Obstacle deflector</t>
  </si>
  <si>
    <t>Lateral</t>
  </si>
  <si>
    <t>Inertial Filters</t>
  </si>
  <si>
    <t>Wiring</t>
  </si>
  <si>
    <t>Intermediate roof/floor</t>
  </si>
  <si>
    <t>Double deck</t>
  </si>
  <si>
    <t>BB19310000000</t>
  </si>
  <si>
    <t>BB21912000000</t>
  </si>
  <si>
    <t>BB18211300000</t>
  </si>
  <si>
    <t>BB21712500000</t>
  </si>
  <si>
    <t>BB18253400000</t>
  </si>
  <si>
    <t>BB18714110000</t>
  </si>
  <si>
    <t>BB18714410000</t>
  </si>
  <si>
    <t>BB18714310000</t>
  </si>
  <si>
    <t>BB19214310000</t>
  </si>
  <si>
    <t>BB18714510000</t>
  </si>
  <si>
    <t>BB21920000000</t>
  </si>
  <si>
    <t>BB19319600000</t>
  </si>
  <si>
    <t>BB18715410000</t>
  </si>
  <si>
    <t>BB21711300000</t>
  </si>
  <si>
    <t>BB18253500000</t>
  </si>
  <si>
    <t>BB18715710000</t>
  </si>
  <si>
    <t>BB15948600000</t>
  </si>
  <si>
    <t>BB19027110000</t>
  </si>
  <si>
    <t>BB19230710000</t>
  </si>
  <si>
    <t>Cooling</t>
  </si>
  <si>
    <t>Lighting</t>
  </si>
  <si>
    <t>Restaurant room</t>
  </si>
  <si>
    <t>Pneumatic</t>
  </si>
  <si>
    <t>Bogies</t>
  </si>
  <si>
    <t>Intercommunication</t>
  </si>
  <si>
    <t>Pneumatic assembly</t>
  </si>
  <si>
    <t>Stair assembly</t>
  </si>
  <si>
    <t>Wheel Flange &amp; Track lubrication assembly</t>
  </si>
  <si>
    <t>Current return assembly</t>
  </si>
  <si>
    <t>Antena assembly</t>
  </si>
  <si>
    <t xml:space="preserve">Speed sensors assembly </t>
  </si>
  <si>
    <t>Skirts and mudguard assembly</t>
  </si>
  <si>
    <t>Bellows and ducts assembly</t>
  </si>
  <si>
    <t>Sanding equipment and lifeguard</t>
  </si>
  <si>
    <t>Suspension equipment</t>
  </si>
  <si>
    <t>Third rail assembly</t>
  </si>
  <si>
    <t>Trip switch assembly</t>
  </si>
  <si>
    <t>Electrical instalaltion</t>
  </si>
  <si>
    <t>BB20274000000</t>
  </si>
  <si>
    <t>BB20271100000</t>
  </si>
  <si>
    <t>BB20272000000</t>
  </si>
  <si>
    <t>BB20275100000</t>
  </si>
  <si>
    <t>BB20276100000</t>
  </si>
  <si>
    <t>BB19076300000</t>
  </si>
  <si>
    <t>BB21776300000</t>
  </si>
  <si>
    <t>BB20276400000</t>
  </si>
  <si>
    <t>BB21776500000</t>
  </si>
  <si>
    <t>BB21176600000</t>
  </si>
  <si>
    <t>BB21176700000</t>
  </si>
  <si>
    <t>BB20276900000</t>
  </si>
  <si>
    <t>BB1817691000</t>
  </si>
  <si>
    <t>BB18176810000</t>
  </si>
  <si>
    <t>BB20277000000</t>
  </si>
  <si>
    <t>BB20277100000</t>
  </si>
  <si>
    <t>BB20277200000</t>
  </si>
  <si>
    <t>BB18076800000</t>
  </si>
  <si>
    <t>BB18076900000</t>
  </si>
  <si>
    <t>Drive equipment</t>
  </si>
  <si>
    <t>BB20273000000</t>
  </si>
  <si>
    <t>Primary suspension</t>
  </si>
  <si>
    <t>BB20272100000</t>
  </si>
  <si>
    <t>Secondary suspension</t>
  </si>
  <si>
    <t>BB20272200000</t>
  </si>
  <si>
    <t>Damper assembly</t>
  </si>
  <si>
    <t>BB20272300000</t>
  </si>
  <si>
    <t>BB20272400000</t>
  </si>
  <si>
    <t>Hydraulic Assembly</t>
  </si>
  <si>
    <t>BB20278200000</t>
  </si>
  <si>
    <t>BB19078300000</t>
  </si>
  <si>
    <t>ID plates asembly</t>
  </si>
  <si>
    <t>Protection plugs assembly</t>
  </si>
  <si>
    <t>Machine room</t>
  </si>
  <si>
    <t>Interior</t>
  </si>
  <si>
    <t>Exterior</t>
  </si>
  <si>
    <t>Driver room</t>
  </si>
  <si>
    <t>Traverse</t>
  </si>
  <si>
    <t>Gangway</t>
  </si>
  <si>
    <t>Coupling between cars</t>
  </si>
  <si>
    <t>Hydraulic</t>
  </si>
  <si>
    <t>Climatisation</t>
  </si>
  <si>
    <t>Electrical Panels</t>
  </si>
  <si>
    <t>Cabinets</t>
  </si>
  <si>
    <t>Coverings</t>
  </si>
  <si>
    <t>Additional Devices</t>
  </si>
  <si>
    <t>Draining</t>
  </si>
  <si>
    <t>Tables</t>
  </si>
  <si>
    <t>Beds</t>
  </si>
  <si>
    <t>Fire-fighting</t>
  </si>
  <si>
    <t>PIS</t>
  </si>
  <si>
    <t>Hydrostatic</t>
  </si>
  <si>
    <t>Lubrication</t>
  </si>
  <si>
    <t>Sanding</t>
  </si>
  <si>
    <t>Ventilation</t>
  </si>
  <si>
    <t>Additional Supportery</t>
  </si>
  <si>
    <t>Windows</t>
  </si>
  <si>
    <t>Fairings</t>
  </si>
  <si>
    <t>Filters</t>
  </si>
  <si>
    <t>Access Doors</t>
  </si>
  <si>
    <t>Maintenance Doors</t>
  </si>
  <si>
    <t>Antennas</t>
  </si>
  <si>
    <t>Roof Brackets</t>
  </si>
  <si>
    <t>Raw Roof Frame</t>
  </si>
  <si>
    <t>Partition Walls</t>
  </si>
  <si>
    <t>Sealing</t>
  </si>
  <si>
    <t>Cab Application</t>
  </si>
  <si>
    <t>Roof Application</t>
  </si>
  <si>
    <t>Cooling Intercommunication pipes</t>
  </si>
  <si>
    <t>Fuel Intercommunication pipes</t>
  </si>
  <si>
    <t>Hydraulic Intercommunication pipes</t>
  </si>
  <si>
    <t>Pneumatic Intercommunication pipes</t>
  </si>
  <si>
    <t>Base Floor, Finish Floor</t>
  </si>
  <si>
    <t>Lateral, Roof, End Wall, Access Doors</t>
  </si>
  <si>
    <t>Powertrain</t>
  </si>
  <si>
    <t>Driver Seat, Assistant Seat</t>
  </si>
  <si>
    <t>Auxiliary Release Unit</t>
  </si>
  <si>
    <t>Detection</t>
  </si>
  <si>
    <t>Electrical cabinets, Inventary Cabinets</t>
  </si>
  <si>
    <t>Lateral, Roof, Columns</t>
  </si>
  <si>
    <t>Access door to other rooms</t>
  </si>
  <si>
    <t>Sunblind, Front indicator, speakers, sound generator</t>
  </si>
  <si>
    <t>Pneumatic panels, pneumatic piping</t>
  </si>
  <si>
    <t>Hydraulic units / reservoirs, hydraulic piping</t>
  </si>
  <si>
    <t>Traction motor cooling piping</t>
  </si>
  <si>
    <t>Detection, Extinction</t>
  </si>
  <si>
    <t>Adblue piping</t>
  </si>
  <si>
    <t>Sanding Unit, Sanding piping</t>
  </si>
  <si>
    <t>Air Ducts, Heaters, Temperature sensors</t>
  </si>
  <si>
    <t>Climatisation ducts, Temperature sensors, Heaters, Radiators</t>
  </si>
  <si>
    <t>Ticket Machine, Intercom, Security Elements, Publicity Elements, Interior Pushbuttons</t>
  </si>
  <si>
    <t>Air Production, Brake Rack, Pneumatic Panels, Pneumatic Reservoirs, Pneumatic piping</t>
  </si>
  <si>
    <t>Hydrostatic piping, Hydrostatic equipment</t>
  </si>
  <si>
    <t>Hydrauilic piping, Hydraulic equipment</t>
  </si>
  <si>
    <t>Cooling Diesel, Cooling IGBTs, Cooling Trafo (Oil Tank), Preheater piping, Preheater equipment</t>
  </si>
  <si>
    <t>Diesel Motor-Generator, Fuel piping, Fuel equipment, Adblue piping, Adblue equipment, Lubrication piping, Lubrication equipment, Air intake, Exhaust, Traction Batteries, Alternative powertrains</t>
  </si>
  <si>
    <t>Powercar Tragsystem</t>
  </si>
  <si>
    <t>In case installations are continous through different rooms</t>
  </si>
  <si>
    <t>Cover, mechanism</t>
  </si>
  <si>
    <t>Clima unit, clima ducts</t>
  </si>
  <si>
    <t>Pneumatic panels, Pneumatic piping, Pneumatic horns, Pneumatic coupling</t>
  </si>
  <si>
    <t>Hydraulic piping</t>
  </si>
  <si>
    <t>Fuel piping</t>
  </si>
  <si>
    <t>Front door</t>
  </si>
  <si>
    <t>Closing plates, Electrical sockets</t>
  </si>
  <si>
    <t>Normally Front x 2</t>
  </si>
  <si>
    <t>Only used if different from Front</t>
  </si>
  <si>
    <t>Air Production, Pneumatic Panels, Pneumatic Reservoirs, Pneumatic piping, Brake Indicators, Pneumatic Valves</t>
  </si>
  <si>
    <t>Fuel tank, Fuel piping, Urea Tank, Urea Piping, Traction batteries, Alternative powertrains, Transformator</t>
  </si>
  <si>
    <t>Cooling Trafo, Cooling Trafo Piping, Cooling Traction Batteries, Cooling Traction Batteries piping</t>
  </si>
  <si>
    <t>Grease tank, Wheel Flange Lubrication Unit, Rail Lubrication Unit, Lubrication piping</t>
  </si>
  <si>
    <t>Sand Boxes, Sanding piping</t>
  </si>
  <si>
    <t>Traction Motors ventilation bellows</t>
  </si>
  <si>
    <t>Radars, Euroantenna</t>
  </si>
  <si>
    <t>Passenger Wifi</t>
  </si>
  <si>
    <t>Transversal beams</t>
  </si>
  <si>
    <t>More than one if they are bolted</t>
  </si>
  <si>
    <t>Engine cooling ventilators, cooling piping, Expansion tank</t>
  </si>
  <si>
    <t>Traction motor blowers, Engine rooms exhausters</t>
  </si>
  <si>
    <t>HVAC Unit (Driver, Passenger), air extraction fans</t>
  </si>
  <si>
    <t>Hydrostatic piping</t>
  </si>
  <si>
    <t>Air production, Air reservoirs, Pneumatic panels, Pneumatic piping, Pneumatic Horns</t>
  </si>
  <si>
    <t>Power Socket, Warning Bell, Electric Horns</t>
  </si>
  <si>
    <t>Electric Horns, Maintenance steps, Speakers, IBIS Module, Warning Bell</t>
  </si>
  <si>
    <t>RFID Tag</t>
  </si>
  <si>
    <t>Cabin Access Door, Passenger Access Door (Mechanism, Steps, etc.)</t>
  </si>
  <si>
    <t>Roof fairings, Underframe fairings</t>
  </si>
  <si>
    <t xml:space="preserve">Blinkers, Reflectants, </t>
  </si>
  <si>
    <t>Bellows, turntable</t>
  </si>
  <si>
    <t>Intercommunication doors</t>
  </si>
  <si>
    <t>Intercommunication Wiring, and  their supports</t>
  </si>
  <si>
    <t>Battery box</t>
  </si>
  <si>
    <t>Coupler</t>
  </si>
  <si>
    <t>Trays</t>
  </si>
  <si>
    <t>BB19952510000</t>
  </si>
  <si>
    <t>BB19085210000</t>
  </si>
  <si>
    <t>Grounding</t>
  </si>
  <si>
    <t>Dynamic Brake, Traction Converter, HSCB Cabinet, Electrical Cabinets (EQS, Lower Voltage), Cabinet application</t>
  </si>
  <si>
    <t>Power and Control</t>
  </si>
  <si>
    <t>TL</t>
  </si>
  <si>
    <t>CL</t>
  </si>
  <si>
    <t>LOC</t>
  </si>
  <si>
    <t>BB19030210000</t>
  </si>
  <si>
    <t>BB21755500000</t>
  </si>
  <si>
    <t>BB21764000000</t>
  </si>
  <si>
    <t>BB19023810000</t>
  </si>
  <si>
    <t>BB19925610000</t>
  </si>
  <si>
    <t>BB19918810000</t>
  </si>
  <si>
    <t>METRO</t>
  </si>
  <si>
    <t>BB19922010000</t>
  </si>
  <si>
    <t>BB21967600000</t>
  </si>
  <si>
    <t>BB19923010000</t>
  </si>
  <si>
    <t>BB17067601000</t>
  </si>
  <si>
    <t>BB19942610000</t>
  </si>
  <si>
    <t>BB19069210000</t>
  </si>
  <si>
    <t>BB18423810000</t>
  </si>
  <si>
    <t>BB18432010000</t>
  </si>
  <si>
    <t>BB18430410000</t>
  </si>
  <si>
    <t>BB18132010000</t>
  </si>
  <si>
    <t>BB19024710000</t>
  </si>
  <si>
    <t>BB18719710000</t>
  </si>
  <si>
    <t>BB18424510000</t>
  </si>
  <si>
    <t>BB19927010000</t>
  </si>
  <si>
    <t>Power , Control,  Electrical coupling</t>
  </si>
  <si>
    <t>BB18157410000</t>
  </si>
  <si>
    <t>BB19058210000</t>
  </si>
  <si>
    <t>BB21209010000</t>
  </si>
  <si>
    <t>BB21210010000</t>
  </si>
  <si>
    <t>BB21211910000</t>
  </si>
  <si>
    <t>BB21211810000</t>
  </si>
  <si>
    <t>BB21211620000</t>
  </si>
  <si>
    <t>BB21211720000</t>
  </si>
  <si>
    <t xml:space="preserve"> BB19213120000</t>
  </si>
  <si>
    <t>BB17914810000</t>
  </si>
  <si>
    <t>BB19014610000</t>
  </si>
  <si>
    <t>BB17018000000</t>
  </si>
  <si>
    <t>BB15918500000</t>
  </si>
  <si>
    <t>BB15919000000</t>
  </si>
  <si>
    <t>BB19324200000</t>
  </si>
  <si>
    <t>BB19319800000</t>
  </si>
  <si>
    <t>BB19015510000</t>
  </si>
  <si>
    <t>BB19016510000</t>
  </si>
  <si>
    <t>BB21215110000</t>
  </si>
  <si>
    <t>BB19017510000</t>
  </si>
  <si>
    <t>BB19353200000</t>
  </si>
  <si>
    <t>Motor, reducer, …</t>
  </si>
  <si>
    <t>Rear view, mirrors, cameras</t>
  </si>
  <si>
    <t>Surveillance</t>
  </si>
  <si>
    <t>TL CAB</t>
  </si>
  <si>
    <t>CL CAB</t>
  </si>
  <si>
    <t>LOC CAB</t>
  </si>
  <si>
    <t>Cantrail, Wall, …</t>
  </si>
  <si>
    <t>Structure, pneumatic piping, console, desk equipment, air ducts, wiring</t>
  </si>
  <si>
    <t>Pneumatic piping, pneumatic equipment</t>
  </si>
  <si>
    <t>BB19350500000</t>
  </si>
  <si>
    <t>Infotaiment</t>
  </si>
  <si>
    <t>BB21135100000</t>
  </si>
  <si>
    <t>BB19331700000</t>
  </si>
  <si>
    <t>BB21135400000</t>
  </si>
  <si>
    <t>BB19332600000</t>
  </si>
  <si>
    <t>BB21133500000</t>
  </si>
  <si>
    <t>BB19335500000</t>
  </si>
  <si>
    <t>BB17913710000</t>
  </si>
  <si>
    <t>BB19032010000</t>
  </si>
  <si>
    <t>BB19023610000</t>
  </si>
  <si>
    <t>BB19918610000</t>
  </si>
  <si>
    <t>BB18423610000</t>
  </si>
  <si>
    <t>BB19924810000</t>
  </si>
  <si>
    <t>BB19024310000</t>
  </si>
  <si>
    <t>BB21765200000</t>
  </si>
  <si>
    <t>BB18424010000</t>
  </si>
  <si>
    <t>BB21799301000</t>
  </si>
  <si>
    <t>BB19024210000</t>
  </si>
  <si>
    <t>BB19919210000</t>
  </si>
  <si>
    <t>Bolted Cab example</t>
  </si>
  <si>
    <t>BB19045610000</t>
  </si>
  <si>
    <t>BB19046310000</t>
  </si>
  <si>
    <t>BB19230610000</t>
  </si>
  <si>
    <t>BB19027210000</t>
  </si>
  <si>
    <t>BB19920010000</t>
  </si>
  <si>
    <t>BB19023410000</t>
  </si>
  <si>
    <t>BB18422210000</t>
  </si>
  <si>
    <t>BB18423010000</t>
  </si>
  <si>
    <t>BB18422610000</t>
  </si>
  <si>
    <t>BB19022210000</t>
  </si>
  <si>
    <t>BB19022410000</t>
  </si>
  <si>
    <t>BB19022810000</t>
  </si>
  <si>
    <t>BB19917210000</t>
  </si>
  <si>
    <t>BB19917410000</t>
  </si>
  <si>
    <t>BB19918210000</t>
  </si>
  <si>
    <t>BB21754200000</t>
  </si>
  <si>
    <t>BB21762500000</t>
  </si>
  <si>
    <t>BB21762000000</t>
  </si>
  <si>
    <t>MONITORING AND SAFETY DEVISE</t>
  </si>
  <si>
    <t>BB19249200000</t>
  </si>
  <si>
    <t>BB19230430000</t>
  </si>
  <si>
    <t>Articulations &amp; Semi-permanent couplers</t>
  </si>
  <si>
    <t>BB17945830000</t>
  </si>
  <si>
    <t>BB17949230000</t>
  </si>
  <si>
    <t>BB17949430000</t>
  </si>
  <si>
    <t>BB19249400000</t>
  </si>
  <si>
    <t>BB21743800000</t>
  </si>
  <si>
    <t>BB21749900000</t>
  </si>
  <si>
    <t>BB21732900000</t>
  </si>
  <si>
    <t>BB21748300000</t>
  </si>
  <si>
    <t>BB19338000000</t>
  </si>
  <si>
    <t>BB21740400000</t>
  </si>
  <si>
    <t>BB21747500000</t>
  </si>
  <si>
    <t>BB21741300000</t>
  </si>
  <si>
    <t>BB21730300000</t>
  </si>
  <si>
    <t>BB21750600000</t>
  </si>
  <si>
    <t>BB21797100000</t>
  </si>
  <si>
    <t>BB20130400000</t>
  </si>
  <si>
    <t>BB21144000000</t>
  </si>
  <si>
    <t>BB21154003000</t>
  </si>
  <si>
    <t>BB21167201000</t>
  </si>
  <si>
    <t>BB19367303000</t>
  </si>
  <si>
    <t>BB21967220000</t>
  </si>
  <si>
    <t>BB21967100000</t>
  </si>
  <si>
    <t>BB19242610000</t>
  </si>
  <si>
    <t>BB17983512000</t>
  </si>
  <si>
    <t>BB21747620000</t>
  </si>
  <si>
    <t>BB21152200000</t>
  </si>
  <si>
    <t>BB21148800000</t>
  </si>
  <si>
    <t>BB19067610000</t>
  </si>
  <si>
    <t>BB19085510000</t>
  </si>
  <si>
    <t>BB21166300000</t>
  </si>
  <si>
    <t>BB19941610000</t>
  </si>
  <si>
    <t>BB19335300000</t>
  </si>
  <si>
    <t>BB19069610000</t>
  </si>
  <si>
    <t>BB19085310000</t>
  </si>
  <si>
    <t>BB19942410000</t>
  </si>
  <si>
    <t>BB19953010000</t>
  </si>
  <si>
    <t xml:space="preserve">Power and Control, </t>
  </si>
  <si>
    <t>BB19950011000</t>
  </si>
  <si>
    <t>BB19083511000</t>
  </si>
  <si>
    <t>BB19347603000</t>
  </si>
  <si>
    <t>BB19230510000</t>
  </si>
  <si>
    <t>BB18449700000</t>
  </si>
  <si>
    <t>BB18426210000</t>
  </si>
  <si>
    <t>BB18426210100</t>
  </si>
  <si>
    <t>BB18431110000</t>
  </si>
  <si>
    <t>BB18431810000</t>
  </si>
  <si>
    <t>BB17046000000</t>
  </si>
  <si>
    <t>BB17057400000</t>
  </si>
  <si>
    <t>BB17047500000</t>
  </si>
  <si>
    <t>BB18487330000</t>
  </si>
  <si>
    <t>BB18487730000</t>
  </si>
  <si>
    <t>BB18755010000</t>
  </si>
  <si>
    <t>BB19920510000</t>
  </si>
  <si>
    <t>BB19025110000</t>
  </si>
  <si>
    <t>BB18425010000</t>
  </si>
  <si>
    <t>BB21761000000</t>
  </si>
  <si>
    <t>BB17061500000</t>
  </si>
  <si>
    <t>BB19026110000</t>
  </si>
  <si>
    <t>BB18426110000</t>
  </si>
  <si>
    <t>BB21743300000</t>
  </si>
  <si>
    <t>Cab frontal fairing</t>
  </si>
  <si>
    <t>BB19916010000</t>
  </si>
  <si>
    <t>BB19916610000</t>
  </si>
  <si>
    <t>Coverings and grids</t>
  </si>
  <si>
    <t>BB19020610000</t>
  </si>
  <si>
    <t>BB19021010000</t>
  </si>
  <si>
    <t>BB18420610000</t>
  </si>
  <si>
    <t>BB18420710000</t>
  </si>
  <si>
    <t>BB21763700000</t>
  </si>
  <si>
    <t>BB21726800000</t>
  </si>
  <si>
    <t>BB17853900000</t>
  </si>
  <si>
    <t>Rails and handles</t>
  </si>
  <si>
    <t>BB21764200000</t>
  </si>
  <si>
    <t>BB19026510000</t>
  </si>
  <si>
    <t>BB18426510000</t>
  </si>
  <si>
    <t>BB18453410000</t>
  </si>
  <si>
    <t>BB19053430000</t>
  </si>
  <si>
    <t>BB21743900000</t>
  </si>
  <si>
    <t>External covering, Gutter, grids, covers</t>
  </si>
  <si>
    <t>BB19086410000</t>
  </si>
  <si>
    <t>BB21744500000</t>
  </si>
  <si>
    <t>BB18480810000</t>
  </si>
  <si>
    <t>BB21749200000</t>
  </si>
  <si>
    <t>BB19086510000</t>
  </si>
  <si>
    <t>BB17040800000</t>
  </si>
  <si>
    <t>BB21741700000</t>
  </si>
  <si>
    <t>BB21752000000</t>
  </si>
  <si>
    <t>BB19932210000</t>
  </si>
  <si>
    <t>BB19931710000</t>
  </si>
  <si>
    <t>BB21745400000</t>
  </si>
  <si>
    <t>BB21744300000</t>
  </si>
  <si>
    <t>BB18426410000</t>
  </si>
  <si>
    <t>BB19236820000</t>
  </si>
  <si>
    <t>BB18457410000</t>
  </si>
  <si>
    <t>BB18455610000</t>
  </si>
  <si>
    <t>Luggage Racks</t>
  </si>
  <si>
    <t>BB20430650000</t>
  </si>
  <si>
    <t>BB18457610000</t>
  </si>
  <si>
    <t>BB18456210000</t>
  </si>
  <si>
    <t>BB18457810000</t>
  </si>
  <si>
    <t>BB18455210000</t>
  </si>
  <si>
    <t>BB18451830000</t>
  </si>
  <si>
    <t>BB18457010000</t>
  </si>
  <si>
    <t>BB18459410000</t>
  </si>
  <si>
    <t>BB18482210000</t>
  </si>
  <si>
    <t>BB18482410000</t>
  </si>
  <si>
    <t>BB18482110000</t>
  </si>
  <si>
    <t>BB18482610000</t>
  </si>
  <si>
    <t>BB18458010000</t>
  </si>
  <si>
    <t>BB21151810000</t>
  </si>
  <si>
    <t>BB18452410000</t>
  </si>
  <si>
    <t>BB18451610000</t>
  </si>
  <si>
    <t>BB18452010000</t>
  </si>
  <si>
    <t>BB18481110000</t>
  </si>
  <si>
    <t>BB18481510000</t>
  </si>
  <si>
    <t>BB18482910000</t>
  </si>
  <si>
    <t>BB18481410000</t>
  </si>
  <si>
    <t>BB18426310000</t>
  </si>
  <si>
    <t>BB18155610000</t>
  </si>
  <si>
    <t>BB18157210000</t>
  </si>
  <si>
    <t>BB18157810000</t>
  </si>
  <si>
    <t>BB18153410000</t>
  </si>
  <si>
    <t>BB18151810000</t>
  </si>
  <si>
    <t>BB18157010000</t>
  </si>
  <si>
    <t>BB18154010000</t>
  </si>
  <si>
    <t>BB18153810000</t>
  </si>
  <si>
    <t>BB18186510000</t>
  </si>
  <si>
    <t>BB18159610000</t>
  </si>
  <si>
    <t>BB18187310000</t>
  </si>
  <si>
    <t>BB18182210000</t>
  </si>
  <si>
    <t>BB18182310000</t>
  </si>
  <si>
    <t>BB18158110000</t>
  </si>
  <si>
    <t>BB18182910000</t>
  </si>
  <si>
    <t>BB18830400000</t>
  </si>
  <si>
    <t>BB14848500000</t>
  </si>
  <si>
    <t>BB17848300000</t>
  </si>
  <si>
    <t>Ballast</t>
  </si>
  <si>
    <t>BB20230400000</t>
  </si>
  <si>
    <t>Resistors Box, Battery Box, Connection Box, Fuse Box, …</t>
  </si>
  <si>
    <t>Electric Power Equipment (Pantograph, HSCB/VCB, Surge Arrester, Energy Measurement), Roof PowerPack, Traction Batteries, Exhaust, Alternative powertrains, Dynamic Brake, Traction Converter, …</t>
  </si>
  <si>
    <t>L.</t>
  </si>
  <si>
    <t>Line Indicator, Display,…</t>
  </si>
  <si>
    <t>To be completed by other sites. Could be considered as Passenger Room?</t>
  </si>
  <si>
    <t>Maybe not necessary</t>
  </si>
  <si>
    <t>Only applies if bolted roof</t>
  </si>
  <si>
    <t>Only applies if bolted roof. Welded</t>
  </si>
  <si>
    <t>Car</t>
  </si>
  <si>
    <t>Locomotive, Car, Power Car, …</t>
  </si>
  <si>
    <t>Cab frame complete</t>
  </si>
  <si>
    <t>Bolted cab</t>
  </si>
  <si>
    <t>Mountable / unmountable cab</t>
  </si>
  <si>
    <t>Exo-components</t>
  </si>
  <si>
    <t>Primary Object</t>
  </si>
  <si>
    <t>Tc_Level</t>
  </si>
  <si>
    <t>Tc_ObjectType</t>
  </si>
  <si>
    <t>Name</t>
  </si>
  <si>
    <t>ID</t>
  </si>
  <si>
    <t>Revision</t>
  </si>
  <si>
    <t>&lt;endtag&gt;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</si>
</sst>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NewRomanPS"/>
    </font>
    <font>
      <b/>
      <sz val="12"/>
      <name val="TimesNewRomanPS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0"/>
      <name val="MS Sans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5" fillId="0" borderId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19" borderId="2" applyNumberFormat="0" applyAlignment="0" applyProtection="0"/>
    <xf numFmtId="0" fontId="9" fillId="19" borderId="2" applyNumberFormat="0" applyAlignment="0" applyProtection="0"/>
    <xf numFmtId="0" fontId="10" fillId="20" borderId="3" applyNumberFormat="0" applyAlignment="0" applyProtection="0"/>
    <xf numFmtId="0" fontId="10" fillId="20" borderId="3" applyNumberFormat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3" fillId="10" borderId="2" applyNumberFormat="0" applyAlignment="0" applyProtection="0"/>
    <xf numFmtId="0" fontId="13" fillId="10" borderId="2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164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/>
    <xf numFmtId="0" fontId="6" fillId="26" borderId="5" applyNumberFormat="0" applyFont="0" applyAlignment="0" applyProtection="0"/>
    <xf numFmtId="0" fontId="6" fillId="26" borderId="5" applyNumberFormat="0" applyFont="0" applyAlignment="0" applyProtection="0"/>
    <xf numFmtId="0" fontId="17" fillId="19" borderId="6" applyNumberFormat="0" applyAlignment="0" applyProtection="0"/>
    <xf numFmtId="0" fontId="17" fillId="19" borderId="6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5" fillId="0" borderId="0"/>
    <xf numFmtId="0" fontId="25" fillId="0" borderId="0" applyNumberForma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1" applyFont="1" applyBorder="1"/>
    <xf numFmtId="0" fontId="2" fillId="0" borderId="0" xfId="1"/>
    <xf numFmtId="0" fontId="2" fillId="0" borderId="1" xfId="1" applyBorder="1"/>
    <xf numFmtId="4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7" borderId="0" xfId="0" applyFill="1"/>
    <xf numFmtId="0" fontId="2" fillId="2" borderId="1" xfId="1" applyFill="1" applyBorder="1"/>
    <xf numFmtId="0" fontId="2" fillId="28" borderId="1" xfId="1" applyFill="1" applyBorder="1"/>
    <xf numFmtId="0" fontId="2" fillId="4" borderId="1" xfId="1" applyFill="1" applyBorder="1"/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7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0" fillId="4" borderId="1" xfId="0" applyFill="1" applyBorder="1"/>
    <xf numFmtId="0" fontId="0" fillId="27" borderId="1" xfId="0" applyFill="1" applyBorder="1"/>
    <xf numFmtId="0" fontId="0" fillId="27" borderId="1" xfId="0" quotePrefix="1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2" xfId="0" quotePrefix="1" applyFill="1" applyBorder="1" applyAlignment="1">
      <alignment horizontal="left" vertical="center"/>
    </xf>
    <xf numFmtId="0" fontId="0" fillId="27" borderId="12" xfId="0" applyFill="1" applyBorder="1" applyAlignment="1">
      <alignment horizontal="left" vertical="center" wrapText="1"/>
    </xf>
    <xf numFmtId="0" fontId="0" fillId="27" borderId="12" xfId="0" applyFill="1" applyBorder="1" applyAlignment="1">
      <alignment horizontal="left" vertical="center"/>
    </xf>
    <xf numFmtId="0" fontId="0" fillId="27" borderId="12" xfId="0" quotePrefix="1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/>
    </xf>
    <xf numFmtId="0" fontId="0" fillId="27" borderId="13" xfId="0" applyFill="1" applyBorder="1" applyAlignment="1">
      <alignment horizontal="left" vertical="center" wrapText="1"/>
    </xf>
    <xf numFmtId="0" fontId="0" fillId="27" borderId="15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6" xfId="0" applyFill="1" applyBorder="1"/>
    <xf numFmtId="0" fontId="0" fillId="3" borderId="17" xfId="0" applyFill="1" applyBorder="1" applyAlignment="1">
      <alignment horizontal="left" vertical="center"/>
    </xf>
    <xf numFmtId="0" fontId="0" fillId="27" borderId="17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27" borderId="19" xfId="0" applyFill="1" applyBorder="1" applyAlignment="1">
      <alignment horizontal="left" vertical="center" wrapText="1"/>
    </xf>
    <xf numFmtId="0" fontId="0" fillId="3" borderId="17" xfId="0" applyFill="1" applyBorder="1"/>
    <xf numFmtId="0" fontId="0" fillId="4" borderId="17" xfId="0" applyFill="1" applyBorder="1"/>
    <xf numFmtId="0" fontId="0" fillId="2" borderId="17" xfId="0" applyFill="1" applyBorder="1" applyAlignment="1">
      <alignment horizontal="left" vertical="center"/>
    </xf>
    <xf numFmtId="0" fontId="25" fillId="4" borderId="11" xfId="99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27" borderId="21" xfId="0" applyFill="1" applyBorder="1" applyAlignment="1">
      <alignment horizontal="left" vertical="center"/>
    </xf>
    <xf numFmtId="0" fontId="0" fillId="27" borderId="23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25" fillId="0" borderId="1" xfId="99" applyBorder="1" applyAlignment="1">
      <alignment horizontal="left" vertical="center"/>
    </xf>
    <xf numFmtId="0" fontId="25" fillId="2" borderId="11" xfId="99" applyFill="1" applyBorder="1" applyAlignment="1">
      <alignment horizontal="left" vertical="center"/>
    </xf>
    <xf numFmtId="0" fontId="25" fillId="3" borderId="11" xfId="99" applyFill="1" applyBorder="1" applyAlignment="1">
      <alignment horizontal="left" vertical="center"/>
    </xf>
    <xf numFmtId="0" fontId="25" fillId="27" borderId="1" xfId="99" applyFill="1" applyBorder="1" applyAlignment="1">
      <alignment horizontal="left" vertical="center" wrapText="1"/>
    </xf>
    <xf numFmtId="0" fontId="25" fillId="27" borderId="12" xfId="99" applyFill="1" applyBorder="1" applyAlignment="1">
      <alignment horizontal="left" vertical="center" wrapText="1"/>
    </xf>
    <xf numFmtId="0" fontId="25" fillId="4" borderId="1" xfId="99" applyFill="1" applyBorder="1" applyAlignment="1">
      <alignment horizontal="left" vertical="center"/>
    </xf>
    <xf numFmtId="0" fontId="25" fillId="3" borderId="1" xfId="99" applyFill="1" applyBorder="1" applyAlignment="1">
      <alignment horizontal="left" vertical="center"/>
    </xf>
    <xf numFmtId="0" fontId="25" fillId="4" borderId="12" xfId="99" applyFill="1" applyBorder="1" applyAlignment="1">
      <alignment horizontal="left" vertical="center"/>
    </xf>
    <xf numFmtId="0" fontId="25" fillId="2" borderId="1" xfId="99" applyFill="1" applyBorder="1" applyAlignment="1">
      <alignment horizontal="left" vertical="center"/>
    </xf>
    <xf numFmtId="0" fontId="0" fillId="27" borderId="17" xfId="0" applyFill="1" applyBorder="1" applyAlignment="1">
      <alignment horizontal="left" vertical="center"/>
    </xf>
    <xf numFmtId="0" fontId="25" fillId="27" borderId="1" xfId="99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/>
    </xf>
    <xf numFmtId="0" fontId="0" fillId="4" borderId="11" xfId="0" quotePrefix="1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25" fillId="27" borderId="11" xfId="99" applyFill="1" applyBorder="1" applyAlignment="1">
      <alignment horizontal="left" vertical="center" wrapText="1"/>
    </xf>
    <xf numFmtId="0" fontId="0" fillId="27" borderId="18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11" xfId="0" applyFill="1" applyBorder="1" applyAlignment="1">
      <alignment horizontal="left" vertical="center" wrapText="1"/>
    </xf>
    <xf numFmtId="0" fontId="0" fillId="27" borderId="11" xfId="0" applyFill="1" applyBorder="1" applyAlignment="1">
      <alignment horizontal="left" vertical="center"/>
    </xf>
    <xf numFmtId="0" fontId="0" fillId="27" borderId="11" xfId="0" quotePrefix="1" applyFill="1" applyBorder="1" applyAlignment="1">
      <alignment horizontal="left" vertical="center"/>
    </xf>
    <xf numFmtId="0" fontId="0" fillId="27" borderId="22" xfId="0" applyFill="1" applyBorder="1" applyAlignment="1">
      <alignment horizontal="left" vertical="center"/>
    </xf>
    <xf numFmtId="0" fontId="0" fillId="27" borderId="11" xfId="0" applyFill="1" applyBorder="1"/>
    <xf numFmtId="0" fontId="0" fillId="27" borderId="1" xfId="0" applyFont="1" applyFill="1" applyBorder="1" applyAlignment="1">
      <alignment horizontal="left" vertical="center"/>
    </xf>
    <xf numFmtId="0" fontId="27" fillId="27" borderId="0" xfId="0" applyFont="1" applyFill="1" applyAlignment="1">
      <alignment horizontal="left" vertical="center"/>
    </xf>
    <xf numFmtId="0" fontId="0" fillId="27" borderId="1" xfId="0" applyFill="1" applyBorder="1" applyAlignment="1"/>
    <xf numFmtId="0" fontId="27" fillId="27" borderId="0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0" fontId="28" fillId="27" borderId="1" xfId="0" applyFont="1" applyFill="1" applyBorder="1" applyAlignment="1">
      <alignment horizontal="left"/>
    </xf>
    <xf numFmtId="0" fontId="28" fillId="27" borderId="1" xfId="0" applyFont="1" applyFill="1" applyBorder="1" applyAlignment="1">
      <alignment horizontal="left" vertical="center"/>
    </xf>
    <xf numFmtId="0" fontId="28" fillId="27" borderId="1" xfId="0" applyFont="1" applyFill="1" applyBorder="1"/>
    <xf numFmtId="0" fontId="27" fillId="4" borderId="13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28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0" fillId="27" borderId="0" xfId="0" applyFill="1" applyBorder="1"/>
    <xf numFmtId="0" fontId="27" fillId="27" borderId="1" xfId="0" applyFont="1" applyFill="1" applyBorder="1" applyAlignment="1">
      <alignment horizontal="left" vertical="center"/>
    </xf>
    <xf numFmtId="0" fontId="27" fillId="27" borderId="1" xfId="0" applyFont="1" applyFill="1" applyBorder="1"/>
    <xf numFmtId="0" fontId="27" fillId="27" borderId="1" xfId="0" applyFont="1" applyFill="1" applyBorder="1" applyAlignment="1"/>
    <xf numFmtId="0" fontId="27" fillId="4" borderId="1" xfId="0" applyFont="1" applyFill="1" applyBorder="1" applyAlignment="1">
      <alignment horizontal="left" vertical="center"/>
    </xf>
    <xf numFmtId="0" fontId="29" fillId="4" borderId="1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0" borderId="1" xfId="0" applyFill="1" applyBorder="1"/>
    <xf numFmtId="49" fontId="0" fillId="30" borderId="1" xfId="0" applyNumberFormat="1" applyFill="1" applyBorder="1"/>
    <xf numFmtId="49" fontId="0" fillId="0" borderId="0" xfId="0" applyNumberFormat="1"/>
    <xf numFmtId="0" fontId="0" fillId="0" borderId="0" xfId="0" applyFill="1"/>
    <xf numFmtId="0" fontId="0" fillId="29" borderId="1" xfId="0" applyFill="1" applyBorder="1" applyAlignment="1">
      <alignment horizontal="center"/>
    </xf>
    <xf numFmtId="0" fontId="25" fillId="0" borderId="20" xfId="99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00">
    <cellStyle name="20% - Énfasis1 2" xfId="7" xr:uid="{00000000-0005-0000-0000-000000000000}"/>
    <cellStyle name="20% - Énfasis1 3" xfId="6" xr:uid="{00000000-0005-0000-0000-000001000000}"/>
    <cellStyle name="20% - Énfasis2 2" xfId="9" xr:uid="{00000000-0005-0000-0000-000002000000}"/>
    <cellStyle name="20% - Énfasis2 3" xfId="8" xr:uid="{00000000-0005-0000-0000-000003000000}"/>
    <cellStyle name="20% - Énfasis3 2" xfId="11" xr:uid="{00000000-0005-0000-0000-000004000000}"/>
    <cellStyle name="20% - Énfasis3 3" xfId="10" xr:uid="{00000000-0005-0000-0000-000005000000}"/>
    <cellStyle name="20% - Énfasis4 2" xfId="13" xr:uid="{00000000-0005-0000-0000-000006000000}"/>
    <cellStyle name="20% - Énfasis4 3" xfId="12" xr:uid="{00000000-0005-0000-0000-000007000000}"/>
    <cellStyle name="20% - Énfasis5 2" xfId="15" xr:uid="{00000000-0005-0000-0000-000008000000}"/>
    <cellStyle name="20% - Énfasis5 3" xfId="14" xr:uid="{00000000-0005-0000-0000-000009000000}"/>
    <cellStyle name="20% - Énfasis6 2" xfId="17" xr:uid="{00000000-0005-0000-0000-00000A000000}"/>
    <cellStyle name="20% - Énfasis6 3" xfId="16" xr:uid="{00000000-0005-0000-0000-00000B000000}"/>
    <cellStyle name="40% - Énfasis1 2" xfId="19" xr:uid="{00000000-0005-0000-0000-00000C000000}"/>
    <cellStyle name="40% - Énfasis1 3" xfId="18" xr:uid="{00000000-0005-0000-0000-00000D000000}"/>
    <cellStyle name="40% - Énfasis2 2" xfId="21" xr:uid="{00000000-0005-0000-0000-00000E000000}"/>
    <cellStyle name="40% - Énfasis2 3" xfId="20" xr:uid="{00000000-0005-0000-0000-00000F000000}"/>
    <cellStyle name="40% - Énfasis3 2" xfId="23" xr:uid="{00000000-0005-0000-0000-000010000000}"/>
    <cellStyle name="40% - Énfasis3 3" xfId="22" xr:uid="{00000000-0005-0000-0000-000011000000}"/>
    <cellStyle name="40% - Énfasis4 2" xfId="25" xr:uid="{00000000-0005-0000-0000-000012000000}"/>
    <cellStyle name="40% - Énfasis4 3" xfId="24" xr:uid="{00000000-0005-0000-0000-000013000000}"/>
    <cellStyle name="40% - Énfasis5 2" xfId="27" xr:uid="{00000000-0005-0000-0000-000014000000}"/>
    <cellStyle name="40% - Énfasis5 3" xfId="26" xr:uid="{00000000-0005-0000-0000-000015000000}"/>
    <cellStyle name="40% - Énfasis6 2" xfId="29" xr:uid="{00000000-0005-0000-0000-000016000000}"/>
    <cellStyle name="40% - Énfasis6 3" xfId="28" xr:uid="{00000000-0005-0000-0000-000017000000}"/>
    <cellStyle name="60% - Énfasis1 2" xfId="31" xr:uid="{00000000-0005-0000-0000-000018000000}"/>
    <cellStyle name="60% - Énfasis1 3" xfId="30" xr:uid="{00000000-0005-0000-0000-000019000000}"/>
    <cellStyle name="60% - Énfasis2 2" xfId="33" xr:uid="{00000000-0005-0000-0000-00001A000000}"/>
    <cellStyle name="60% - Énfasis2 3" xfId="32" xr:uid="{00000000-0005-0000-0000-00001B000000}"/>
    <cellStyle name="60% - Énfasis3 2" xfId="35" xr:uid="{00000000-0005-0000-0000-00001C000000}"/>
    <cellStyle name="60% - Énfasis3 3" xfId="34" xr:uid="{00000000-0005-0000-0000-00001D000000}"/>
    <cellStyle name="60% - Énfasis4 2" xfId="37" xr:uid="{00000000-0005-0000-0000-00001E000000}"/>
    <cellStyle name="60% - Énfasis4 3" xfId="36" xr:uid="{00000000-0005-0000-0000-00001F000000}"/>
    <cellStyle name="60% - Énfasis5 2" xfId="39" xr:uid="{00000000-0005-0000-0000-000020000000}"/>
    <cellStyle name="60% - Énfasis5 3" xfId="38" xr:uid="{00000000-0005-0000-0000-000021000000}"/>
    <cellStyle name="60% - Énfasis6 2" xfId="41" xr:uid="{00000000-0005-0000-0000-000022000000}"/>
    <cellStyle name="60% - Énfasis6 3" xfId="40" xr:uid="{00000000-0005-0000-0000-000023000000}"/>
    <cellStyle name="Buena 2" xfId="43" xr:uid="{00000000-0005-0000-0000-000024000000}"/>
    <cellStyle name="Buena 3" xfId="42" xr:uid="{00000000-0005-0000-0000-000025000000}"/>
    <cellStyle name="Cálculo 2" xfId="45" xr:uid="{00000000-0005-0000-0000-000026000000}"/>
    <cellStyle name="Cálculo 3" xfId="44" xr:uid="{00000000-0005-0000-0000-000027000000}"/>
    <cellStyle name="Celda de comprobación 2" xfId="47" xr:uid="{00000000-0005-0000-0000-000028000000}"/>
    <cellStyle name="Celda de comprobación 3" xfId="46" xr:uid="{00000000-0005-0000-0000-000029000000}"/>
    <cellStyle name="Celda vinculada 2" xfId="49" xr:uid="{00000000-0005-0000-0000-00002A000000}"/>
    <cellStyle name="Celda vinculada 3" xfId="48" xr:uid="{00000000-0005-0000-0000-00002B000000}"/>
    <cellStyle name="Encabezado 4 2" xfId="51" xr:uid="{00000000-0005-0000-0000-00002C000000}"/>
    <cellStyle name="Encabezado 4 3" xfId="50" xr:uid="{00000000-0005-0000-0000-00002D000000}"/>
    <cellStyle name="Énfasis1 2" xfId="53" xr:uid="{00000000-0005-0000-0000-00002E000000}"/>
    <cellStyle name="Énfasis1 3" xfId="52" xr:uid="{00000000-0005-0000-0000-00002F000000}"/>
    <cellStyle name="Énfasis2 2" xfId="55" xr:uid="{00000000-0005-0000-0000-000030000000}"/>
    <cellStyle name="Énfasis2 3" xfId="54" xr:uid="{00000000-0005-0000-0000-000031000000}"/>
    <cellStyle name="Énfasis3 2" xfId="57" xr:uid="{00000000-0005-0000-0000-000032000000}"/>
    <cellStyle name="Énfasis3 3" xfId="56" xr:uid="{00000000-0005-0000-0000-000033000000}"/>
    <cellStyle name="Énfasis4 2" xfId="59" xr:uid="{00000000-0005-0000-0000-000034000000}"/>
    <cellStyle name="Énfasis4 3" xfId="58" xr:uid="{00000000-0005-0000-0000-000035000000}"/>
    <cellStyle name="Énfasis5 2" xfId="61" xr:uid="{00000000-0005-0000-0000-000036000000}"/>
    <cellStyle name="Énfasis5 3" xfId="60" xr:uid="{00000000-0005-0000-0000-000037000000}"/>
    <cellStyle name="Énfasis6 2" xfId="63" xr:uid="{00000000-0005-0000-0000-000038000000}"/>
    <cellStyle name="Énfasis6 3" xfId="62" xr:uid="{00000000-0005-0000-0000-000039000000}"/>
    <cellStyle name="Entrada 2" xfId="65" xr:uid="{00000000-0005-0000-0000-00003A000000}"/>
    <cellStyle name="Entrada 3" xfId="64" xr:uid="{00000000-0005-0000-0000-00003B000000}"/>
    <cellStyle name="Estilo 1" xfId="66" xr:uid="{00000000-0005-0000-0000-00003C000000}"/>
    <cellStyle name="Hyperlink" xfId="99" builtinId="8"/>
    <cellStyle name="Incorrecto 2" xfId="68" xr:uid="{00000000-0005-0000-0000-00003E000000}"/>
    <cellStyle name="Incorrecto 3" xfId="67" xr:uid="{00000000-0005-0000-0000-00003F000000}"/>
    <cellStyle name="Millares 2" xfId="69" xr:uid="{00000000-0005-0000-0000-000040000000}"/>
    <cellStyle name="Neutral 2" xfId="71" xr:uid="{00000000-0005-0000-0000-000041000000}"/>
    <cellStyle name="Neutral 3" xfId="70" xr:uid="{00000000-0005-0000-0000-000042000000}"/>
    <cellStyle name="Normal" xfId="0" builtinId="0"/>
    <cellStyle name="Normal 10" xfId="5" xr:uid="{00000000-0005-0000-0000-000044000000}"/>
    <cellStyle name="Normal 2" xfId="1" xr:uid="{00000000-0005-0000-0000-000045000000}"/>
    <cellStyle name="Normal 2 2" xfId="72" xr:uid="{00000000-0005-0000-0000-000046000000}"/>
    <cellStyle name="Normal 2 3" xfId="3" xr:uid="{00000000-0005-0000-0000-000047000000}"/>
    <cellStyle name="Normal 3" xfId="2" xr:uid="{00000000-0005-0000-0000-000048000000}"/>
    <cellStyle name="Normal 3 2" xfId="73" xr:uid="{00000000-0005-0000-0000-000049000000}"/>
    <cellStyle name="Normal 4" xfId="4" xr:uid="{00000000-0005-0000-0000-00004A000000}"/>
    <cellStyle name="Normal 4 2" xfId="74" xr:uid="{00000000-0005-0000-0000-00004B000000}"/>
    <cellStyle name="Normal 5" xfId="75" xr:uid="{00000000-0005-0000-0000-00004C000000}"/>
    <cellStyle name="Normal 5 2" xfId="76" xr:uid="{00000000-0005-0000-0000-00004D000000}"/>
    <cellStyle name="Normal 6" xfId="77" xr:uid="{00000000-0005-0000-0000-00004E000000}"/>
    <cellStyle name="Normal 7" xfId="78" xr:uid="{00000000-0005-0000-0000-00004F000000}"/>
    <cellStyle name="Normal 8" xfId="79" xr:uid="{00000000-0005-0000-0000-000050000000}"/>
    <cellStyle name="Normal 9" xfId="98" xr:uid="{00000000-0005-0000-0000-000051000000}"/>
    <cellStyle name="Notas 2" xfId="81" xr:uid="{00000000-0005-0000-0000-000052000000}"/>
    <cellStyle name="Notas 3" xfId="80" xr:uid="{00000000-0005-0000-0000-000053000000}"/>
    <cellStyle name="Salida 2" xfId="83" xr:uid="{00000000-0005-0000-0000-000054000000}"/>
    <cellStyle name="Salida 3" xfId="82" xr:uid="{00000000-0005-0000-0000-000055000000}"/>
    <cellStyle name="Texto de advertencia 2" xfId="85" xr:uid="{00000000-0005-0000-0000-000056000000}"/>
    <cellStyle name="Texto de advertencia 3" xfId="84" xr:uid="{00000000-0005-0000-0000-000057000000}"/>
    <cellStyle name="Texto explicativo 2" xfId="87" xr:uid="{00000000-0005-0000-0000-000058000000}"/>
    <cellStyle name="Texto explicativo 3" xfId="86" xr:uid="{00000000-0005-0000-0000-000059000000}"/>
    <cellStyle name="Título 1 2" xfId="90" xr:uid="{00000000-0005-0000-0000-00005A000000}"/>
    <cellStyle name="Título 1 3" xfId="89" xr:uid="{00000000-0005-0000-0000-00005B000000}"/>
    <cellStyle name="Título 2 2" xfId="92" xr:uid="{00000000-0005-0000-0000-00005C000000}"/>
    <cellStyle name="Título 2 3" xfId="91" xr:uid="{00000000-0005-0000-0000-00005D000000}"/>
    <cellStyle name="Título 3 2" xfId="94" xr:uid="{00000000-0005-0000-0000-00005E000000}"/>
    <cellStyle name="Título 3 3" xfId="93" xr:uid="{00000000-0005-0000-0000-00005F000000}"/>
    <cellStyle name="Título 4" xfId="95" xr:uid="{00000000-0005-0000-0000-000060000000}"/>
    <cellStyle name="Título 5" xfId="88" xr:uid="{00000000-0005-0000-0000-000061000000}"/>
    <cellStyle name="Total 2" xfId="97" xr:uid="{00000000-0005-0000-0000-000062000000}"/>
    <cellStyle name="Total 3" xfId="96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.Sabio\E-BOM%20FINAL\E-BOM%202021-05-07-C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BOM"/>
      <sheetName val="DIN"/>
      <sheetName val="LOCATIONS"/>
    </sheetNames>
    <sheetDataSet>
      <sheetData sheetId="0" refreshError="1"/>
      <sheetData sheetId="1">
        <row r="1">
          <cell r="A1" t="str">
            <v>DIN-BG</v>
          </cell>
          <cell r="B1" t="str">
            <v>DENOMINATION (EN)</v>
          </cell>
        </row>
        <row r="2">
          <cell r="A2" t="str">
            <v>BA</v>
          </cell>
          <cell r="B2" t="str">
            <v>VEHICLE BODY</v>
          </cell>
        </row>
        <row r="3">
          <cell r="A3" t="str">
            <v>BA</v>
          </cell>
          <cell r="B3" t="str">
            <v>*BODY</v>
          </cell>
        </row>
        <row r="4">
          <cell r="A4" t="str">
            <v>BA</v>
          </cell>
          <cell r="B4" t="str">
            <v>*CARCASS WORK FOR VEHICLE</v>
          </cell>
        </row>
        <row r="5">
          <cell r="A5" t="str">
            <v>BA</v>
          </cell>
          <cell r="B5" t="str">
            <v>*ROUGH BODYWORK</v>
          </cell>
        </row>
        <row r="6">
          <cell r="A6" t="str">
            <v>BB</v>
          </cell>
          <cell r="B6" t="str">
            <v>UNDERFRAME</v>
          </cell>
        </row>
        <row r="7">
          <cell r="A7" t="str">
            <v>BB</v>
          </cell>
          <cell r="B7" t="str">
            <v>*BEAD FLOOR</v>
          </cell>
        </row>
        <row r="8">
          <cell r="A8" t="str">
            <v>BB</v>
          </cell>
          <cell r="B8" t="str">
            <v>*BOTTOM DECK</v>
          </cell>
        </row>
        <row r="9">
          <cell r="A9" t="str">
            <v>BB</v>
          </cell>
          <cell r="B9" t="str">
            <v>*BOTTOM FRAME</v>
          </cell>
        </row>
        <row r="10">
          <cell r="A10" t="str">
            <v>BB</v>
          </cell>
          <cell r="B10" t="str">
            <v>*BOTTOM FRAMEWORK</v>
          </cell>
        </row>
        <row r="11">
          <cell r="A11" t="str">
            <v>BB</v>
          </cell>
          <cell r="B11" t="str">
            <v>*BREAST PIECE</v>
          </cell>
        </row>
        <row r="12">
          <cell r="A12" t="str">
            <v>BB</v>
          </cell>
          <cell r="B12" t="str">
            <v>*CORRUGATED SHEET FLOOR</v>
          </cell>
        </row>
        <row r="13">
          <cell r="A13" t="str">
            <v>BB</v>
          </cell>
          <cell r="B13" t="str">
            <v>*HEAD STOCK</v>
          </cell>
        </row>
        <row r="14">
          <cell r="A14" t="str">
            <v>BB</v>
          </cell>
          <cell r="B14" t="str">
            <v>*LONGITUDINAL MEMBER</v>
          </cell>
        </row>
        <row r="15">
          <cell r="A15" t="str">
            <v>BB</v>
          </cell>
          <cell r="B15" t="str">
            <v>*SHEET FLOOR</v>
          </cell>
        </row>
        <row r="16">
          <cell r="A16" t="str">
            <v>BB</v>
          </cell>
          <cell r="B16" t="str">
            <v>*STANCHION SUPPORT FRAME</v>
          </cell>
        </row>
        <row r="17">
          <cell r="A17" t="str">
            <v>BB</v>
          </cell>
          <cell r="B17" t="str">
            <v>*SUPPORTING FRAMEWORK</v>
          </cell>
        </row>
        <row r="18">
          <cell r="A18" t="str">
            <v>BB</v>
          </cell>
          <cell r="B18" t="str">
            <v>*SUPPORTING GIRDER FOR CENTRAL BUFFER COUPLING</v>
          </cell>
        </row>
        <row r="19">
          <cell r="A19" t="str">
            <v>BB</v>
          </cell>
          <cell r="B19" t="str">
            <v>*TILTING FRAME</v>
          </cell>
        </row>
        <row r="20">
          <cell r="A20" t="str">
            <v>BB</v>
          </cell>
          <cell r="B20" t="str">
            <v>*TRANSVERSE GIRDER</v>
          </cell>
        </row>
        <row r="21">
          <cell r="A21" t="str">
            <v>BB</v>
          </cell>
          <cell r="B21" t="str">
            <v>*TROUGH</v>
          </cell>
        </row>
        <row r="22">
          <cell r="A22" t="str">
            <v>BB</v>
          </cell>
          <cell r="B22" t="str">
            <v>*TRUSS BAR</v>
          </cell>
        </row>
        <row r="23">
          <cell r="A23" t="str">
            <v>BB</v>
          </cell>
          <cell r="B23" t="str">
            <v>*UNDERFRAME MIDDLE PART</v>
          </cell>
        </row>
        <row r="24">
          <cell r="A24" t="str">
            <v>BB</v>
          </cell>
          <cell r="B24" t="str">
            <v>*UNDERFRAME OVERHANG</v>
          </cell>
        </row>
        <row r="25">
          <cell r="A25" t="str">
            <v>BC</v>
          </cell>
          <cell r="B25" t="str">
            <v>SIDE WALLS</v>
          </cell>
        </row>
        <row r="26">
          <cell r="A26" t="str">
            <v>BC</v>
          </cell>
          <cell r="B26" t="str">
            <v>*DOOR FRAME</v>
          </cell>
        </row>
        <row r="27">
          <cell r="A27" t="str">
            <v>BC</v>
          </cell>
          <cell r="B27" t="str">
            <v>*DOOR PILLAR</v>
          </cell>
        </row>
        <row r="28">
          <cell r="A28" t="str">
            <v>BC</v>
          </cell>
          <cell r="B28" t="str">
            <v>*SIDE PANEL</v>
          </cell>
        </row>
        <row r="29">
          <cell r="A29" t="str">
            <v>BC</v>
          </cell>
          <cell r="B29" t="str">
            <v>*SIDE WALL</v>
          </cell>
        </row>
        <row r="30">
          <cell r="A30" t="str">
            <v>BC</v>
          </cell>
          <cell r="B30" t="str">
            <v>*SIDE WALL FLAP</v>
          </cell>
        </row>
        <row r="31">
          <cell r="A31" t="str">
            <v>BC</v>
          </cell>
          <cell r="B31" t="str">
            <v>*SIDE WALL PILLAR</v>
          </cell>
        </row>
        <row r="32">
          <cell r="A32" t="str">
            <v>BC</v>
          </cell>
          <cell r="B32" t="str">
            <v>*SIDE WALL FRAME</v>
          </cell>
        </row>
        <row r="33">
          <cell r="A33" t="str">
            <v>BC</v>
          </cell>
          <cell r="B33" t="str">
            <v>*SIDE WALL EDGING</v>
          </cell>
        </row>
        <row r="34">
          <cell r="A34" t="str">
            <v>BC</v>
          </cell>
          <cell r="B34" t="str">
            <v>*SLIDING WALL</v>
          </cell>
        </row>
        <row r="35">
          <cell r="A35" t="str">
            <v>BC</v>
          </cell>
          <cell r="B35" t="str">
            <v>*TOP FLANGE</v>
          </cell>
        </row>
        <row r="36">
          <cell r="A36" t="str">
            <v>BC</v>
          </cell>
          <cell r="B36" t="str">
            <v>*WINDOW CORNER</v>
          </cell>
        </row>
        <row r="37">
          <cell r="A37" t="str">
            <v>BC</v>
          </cell>
          <cell r="B37" t="str">
            <v>*WINDOW CROSS PIECE</v>
          </cell>
        </row>
        <row r="38">
          <cell r="A38" t="str">
            <v>BC</v>
          </cell>
          <cell r="B38" t="str">
            <v>*WINDOW PILLAR</v>
          </cell>
        </row>
        <row r="39">
          <cell r="A39" t="str">
            <v>BD</v>
          </cell>
          <cell r="B39" t="str">
            <v>ROOF</v>
          </cell>
        </row>
        <row r="40">
          <cell r="A40" t="str">
            <v>BD</v>
          </cell>
          <cell r="B40" t="str">
            <v>*COVE</v>
          </cell>
        </row>
        <row r="41">
          <cell r="A41" t="str">
            <v>BD</v>
          </cell>
          <cell r="B41" t="str">
            <v>*COVER</v>
          </cell>
        </row>
        <row r="42">
          <cell r="A42" t="str">
            <v>BD</v>
          </cell>
          <cell r="B42" t="str">
            <v>*LIFTING SLIDING ROOF</v>
          </cell>
        </row>
        <row r="43">
          <cell r="A43" t="str">
            <v>BD</v>
          </cell>
          <cell r="B43" t="str">
            <v>*ROLLER-SHUTTER ROOF</v>
          </cell>
        </row>
        <row r="44">
          <cell r="A44" t="str">
            <v>BD</v>
          </cell>
          <cell r="B44" t="str">
            <v>*ROOF FRAME</v>
          </cell>
        </row>
        <row r="45">
          <cell r="A45" t="str">
            <v>BD</v>
          </cell>
          <cell r="B45" t="str">
            <v>*ROOF PANEL</v>
          </cell>
        </row>
        <row r="46">
          <cell r="A46" t="str">
            <v>BD</v>
          </cell>
          <cell r="B46" t="str">
            <v>*ROOF ARCH</v>
          </cell>
        </row>
        <row r="47">
          <cell r="A47" t="str">
            <v>BD</v>
          </cell>
          <cell r="B47" t="str">
            <v>*SLIDING ROOF</v>
          </cell>
        </row>
        <row r="48">
          <cell r="A48" t="str">
            <v>BD</v>
          </cell>
          <cell r="B48" t="str">
            <v>*SWING-ROOF/TILTING ROOF</v>
          </cell>
        </row>
        <row r="49">
          <cell r="A49" t="str">
            <v>BE</v>
          </cell>
          <cell r="B49" t="str">
            <v>HEAD OF VEHICLE</v>
          </cell>
        </row>
        <row r="50">
          <cell r="A50" t="str">
            <v>BE</v>
          </cell>
          <cell r="B50" t="str">
            <v>*DRIVER'S CAB METAL PANELLING</v>
          </cell>
        </row>
        <row r="51">
          <cell r="A51" t="str">
            <v>BE</v>
          </cell>
          <cell r="B51" t="str">
            <v>*FRAME OF DRIVER’S CAB</v>
          </cell>
        </row>
        <row r="52">
          <cell r="A52" t="str">
            <v>BE</v>
          </cell>
          <cell r="B52" t="str">
            <v>*THERMOPLASTIC HEAD</v>
          </cell>
        </row>
        <row r="53">
          <cell r="A53" t="str">
            <v>BF</v>
          </cell>
          <cell r="B53" t="str">
            <v>END WALLS</v>
          </cell>
        </row>
        <row r="54">
          <cell r="A54" t="str">
            <v>BF</v>
          </cell>
          <cell r="B54" t="str">
            <v>*BACK WALL FRAME</v>
          </cell>
        </row>
        <row r="55">
          <cell r="A55" t="str">
            <v>BF</v>
          </cell>
          <cell r="B55" t="str">
            <v>*END WALL EDGING</v>
          </cell>
        </row>
        <row r="56">
          <cell r="A56" t="str">
            <v>BF</v>
          </cell>
          <cell r="B56" t="str">
            <v>*FRONT WALL BELT</v>
          </cell>
        </row>
        <row r="57">
          <cell r="A57" t="str">
            <v>BF</v>
          </cell>
          <cell r="B57" t="str">
            <v>*FRONT WALL FRAME</v>
          </cell>
        </row>
        <row r="58">
          <cell r="A58" t="str">
            <v>BF</v>
          </cell>
          <cell r="B58" t="str">
            <v>*REAR END OF VEHICLE</v>
          </cell>
        </row>
        <row r="59">
          <cell r="A59" t="str">
            <v>BF</v>
          </cell>
          <cell r="B59" t="str">
            <v>*SCUTTLE PANEL</v>
          </cell>
        </row>
        <row r="60">
          <cell r="A60" t="str">
            <v>BG</v>
          </cell>
          <cell r="B60" t="str">
            <v>WELD-ON/ADD-ON PARTS</v>
          </cell>
        </row>
        <row r="61">
          <cell r="A61" t="str">
            <v>BG</v>
          </cell>
          <cell r="B61" t="str">
            <v>*ANTI-TELESCOPING ROOF BELT</v>
          </cell>
        </row>
        <row r="62">
          <cell r="A62" t="str">
            <v>BG</v>
          </cell>
          <cell r="B62" t="str">
            <v>*BALLAST MOUNTING</v>
          </cell>
        </row>
        <row r="63">
          <cell r="A63" t="str">
            <v>BG</v>
          </cell>
          <cell r="B63" t="str">
            <v>*BOTTOM DUCT</v>
          </cell>
        </row>
        <row r="64">
          <cell r="A64" t="str">
            <v>BG</v>
          </cell>
          <cell r="B64" t="str">
            <v>*BRACING</v>
          </cell>
        </row>
        <row r="65">
          <cell r="A65" t="str">
            <v>BG</v>
          </cell>
          <cell r="B65" t="str">
            <v>*BRIDGE FLOOR</v>
          </cell>
        </row>
        <row r="66">
          <cell r="A66" t="str">
            <v>BG</v>
          </cell>
          <cell r="B66" t="str">
            <v>*BULKHEAD SHEET</v>
          </cell>
        </row>
        <row r="67">
          <cell r="A67" t="str">
            <v>BG</v>
          </cell>
          <cell r="B67" t="str">
            <v>*CONSOLE</v>
          </cell>
        </row>
        <row r="68">
          <cell r="A68" t="str">
            <v>BG</v>
          </cell>
          <cell r="B68" t="str">
            <v>*CORNER PLATE</v>
          </cell>
        </row>
        <row r="69">
          <cell r="A69" t="str">
            <v>BG</v>
          </cell>
          <cell r="B69" t="str">
            <v>*CORNER POST</v>
          </cell>
        </row>
        <row r="70">
          <cell r="A70" t="str">
            <v>BG</v>
          </cell>
          <cell r="B70" t="str">
            <v>*COVER</v>
          </cell>
        </row>
        <row r="71">
          <cell r="A71" t="str">
            <v>BG</v>
          </cell>
          <cell r="B71" t="str">
            <v>*DERRICK</v>
          </cell>
        </row>
        <row r="72">
          <cell r="A72" t="str">
            <v>BG</v>
          </cell>
          <cell r="B72" t="str">
            <v>*ENDPLATE</v>
          </cell>
        </row>
        <row r="73">
          <cell r="A73" t="str">
            <v>BG</v>
          </cell>
          <cell r="B73" t="str">
            <v>*HINGED BOTTOM</v>
          </cell>
        </row>
        <row r="74">
          <cell r="A74" t="str">
            <v>BG</v>
          </cell>
          <cell r="B74" t="str">
            <v>*LIMIT PIECE</v>
          </cell>
        </row>
        <row r="75">
          <cell r="A75" t="str">
            <v>BG</v>
          </cell>
          <cell r="B75" t="str">
            <v>*LIMIT STOPS</v>
          </cell>
        </row>
        <row r="76">
          <cell r="A76" t="str">
            <v>BG</v>
          </cell>
          <cell r="B76" t="str">
            <v>*PARTS TO BE RIVETED ON</v>
          </cell>
        </row>
        <row r="77">
          <cell r="A77" t="str">
            <v>BG</v>
          </cell>
          <cell r="B77" t="str">
            <v>*PIVOT BEARER</v>
          </cell>
        </row>
        <row r="78">
          <cell r="A78" t="str">
            <v>BG</v>
          </cell>
          <cell r="B78" t="str">
            <v>*PIVOT SUPPORT</v>
          </cell>
        </row>
        <row r="79">
          <cell r="A79" t="str">
            <v>BG</v>
          </cell>
          <cell r="B79" t="str">
            <v>*POST RACK</v>
          </cell>
        </row>
        <row r="80">
          <cell r="A80" t="str">
            <v>BG</v>
          </cell>
          <cell r="B80" t="str">
            <v>*REINFORCING PARTS</v>
          </cell>
        </row>
        <row r="81">
          <cell r="A81" t="str">
            <v>BG</v>
          </cell>
          <cell r="B81" t="str">
            <v>*ROCKING BAR</v>
          </cell>
        </row>
        <row r="82">
          <cell r="A82" t="str">
            <v>BG</v>
          </cell>
          <cell r="B82" t="str">
            <v>*SEALING PLATE</v>
          </cell>
        </row>
        <row r="83">
          <cell r="A83" t="str">
            <v>BG</v>
          </cell>
          <cell r="B83" t="str">
            <v>*SEMI-TRAILER STANDARD</v>
          </cell>
        </row>
        <row r="84">
          <cell r="A84" t="str">
            <v>BG</v>
          </cell>
          <cell r="B84" t="str">
            <v>*SHEET STEEL CORNER PLATE</v>
          </cell>
        </row>
        <row r="85">
          <cell r="A85" t="str">
            <v>BG</v>
          </cell>
          <cell r="B85" t="str">
            <v>*SHIM</v>
          </cell>
        </row>
        <row r="86">
          <cell r="A86" t="str">
            <v>BG</v>
          </cell>
          <cell r="B86" t="str">
            <v>*SPARK ARRESTER</v>
          </cell>
        </row>
        <row r="87">
          <cell r="A87" t="str">
            <v>BG</v>
          </cell>
          <cell r="B87" t="str">
            <v>*STRUT</v>
          </cell>
        </row>
        <row r="88">
          <cell r="A88" t="str">
            <v>BG</v>
          </cell>
          <cell r="B88" t="str">
            <v>*SUPPORT</v>
          </cell>
        </row>
        <row r="89">
          <cell r="A89" t="str">
            <v>BG</v>
          </cell>
          <cell r="B89" t="str">
            <v>*TOP DECK</v>
          </cell>
        </row>
        <row r="90">
          <cell r="A90" t="str">
            <v>BG</v>
          </cell>
          <cell r="B90" t="str">
            <v>*TRESTLE</v>
          </cell>
        </row>
        <row r="91">
          <cell r="A91" t="str">
            <v>BG</v>
          </cell>
          <cell r="B91" t="str">
            <v>*WATER OUTLET</v>
          </cell>
        </row>
        <row r="92">
          <cell r="A92" t="str">
            <v>BG</v>
          </cell>
          <cell r="B92" t="str">
            <v>*WHEEL CAP</v>
          </cell>
        </row>
        <row r="93">
          <cell r="A93" t="str">
            <v>BG</v>
          </cell>
          <cell r="B93" t="str">
            <v>*WHEEL GUARD</v>
          </cell>
        </row>
        <row r="94">
          <cell r="A94" t="str">
            <v>BH</v>
          </cell>
          <cell r="B94" t="str">
            <v>INTERMEDIATE FLOOR</v>
          </cell>
        </row>
        <row r="95">
          <cell r="A95" t="str">
            <v>BH</v>
          </cell>
          <cell r="B95" t="str">
            <v>*FALSE FLOOR</v>
          </cell>
        </row>
        <row r="96">
          <cell r="A96" t="str">
            <v>BJ</v>
          </cell>
          <cell r="B96" t="str">
            <v>PARTITIONS</v>
          </cell>
        </row>
        <row r="97">
          <cell r="A97" t="str">
            <v>BJ</v>
          </cell>
          <cell r="B97" t="str">
            <v>*DEAD WALL</v>
          </cell>
        </row>
        <row r="98">
          <cell r="A98" t="str">
            <v>BJ</v>
          </cell>
          <cell r="B98" t="str">
            <v>*PARTITION FRAME</v>
          </cell>
        </row>
        <row r="99">
          <cell r="A99" t="str">
            <v>CA</v>
          </cell>
          <cell r="B99" t="str">
            <v>VEHICLE FITTING OUT</v>
          </cell>
        </row>
        <row r="100">
          <cell r="A100" t="str">
            <v>CA</v>
          </cell>
          <cell r="B100" t="str">
            <v>*COMPARTMENT</v>
          </cell>
        </row>
        <row r="101">
          <cell r="A101" t="str">
            <v>CA</v>
          </cell>
          <cell r="B101" t="str">
            <v>*COMPLETION OF THE INTERIOR</v>
          </cell>
        </row>
        <row r="102">
          <cell r="A102" t="str">
            <v>CA</v>
          </cell>
          <cell r="B102" t="str">
            <v>*CONFERENCE COMPARTMENT</v>
          </cell>
        </row>
        <row r="103">
          <cell r="A103" t="str">
            <v>CA</v>
          </cell>
          <cell r="B103" t="str">
            <v>*DRIVER'S CAB</v>
          </cell>
        </row>
        <row r="104">
          <cell r="A104" t="str">
            <v>CA</v>
          </cell>
          <cell r="B104" t="str">
            <v>*ENGINE ROOM</v>
          </cell>
        </row>
        <row r="105">
          <cell r="A105" t="str">
            <v>CA</v>
          </cell>
          <cell r="B105" t="str">
            <v>*ENTRANCE ROOM</v>
          </cell>
        </row>
        <row r="106">
          <cell r="A106" t="str">
            <v>CA</v>
          </cell>
          <cell r="B106" t="str">
            <v>*ENTRANCE VESTIBULE</v>
          </cell>
        </row>
        <row r="107">
          <cell r="A107" t="str">
            <v>CA</v>
          </cell>
          <cell r="B107" t="str">
            <v>*FUNCTION ROOM</v>
          </cell>
        </row>
        <row r="108">
          <cell r="A108" t="str">
            <v>CA</v>
          </cell>
          <cell r="B108" t="str">
            <v>*KITCHEN</v>
          </cell>
        </row>
        <row r="109">
          <cell r="A109" t="str">
            <v>CA</v>
          </cell>
          <cell r="B109" t="str">
            <v>*LUGGAGE SPACE</v>
          </cell>
        </row>
        <row r="110">
          <cell r="A110" t="str">
            <v>CA</v>
          </cell>
          <cell r="B110" t="str">
            <v>*MOTHER-AND-CHILD COMPARTMENT</v>
          </cell>
        </row>
        <row r="111">
          <cell r="A111" t="str">
            <v>CA</v>
          </cell>
          <cell r="B111" t="str">
            <v>*MULTI-PURPOSE ROOM</v>
          </cell>
        </row>
        <row r="112">
          <cell r="A112" t="str">
            <v>CA</v>
          </cell>
          <cell r="B112" t="str">
            <v>*OPEN SALOON</v>
          </cell>
        </row>
        <row r="113">
          <cell r="A113" t="str">
            <v>CA</v>
          </cell>
          <cell r="B113" t="str">
            <v>*PASSENGER COMNPARTMENT</v>
          </cell>
        </row>
        <row r="114">
          <cell r="A114" t="str">
            <v>CA</v>
          </cell>
          <cell r="B114" t="str">
            <v>*REAR DRIVER’S CAB</v>
          </cell>
        </row>
        <row r="115">
          <cell r="A115" t="str">
            <v>CA</v>
          </cell>
          <cell r="B115" t="str">
            <v>*RESTAURANT</v>
          </cell>
        </row>
        <row r="116">
          <cell r="A116" t="str">
            <v>CA</v>
          </cell>
          <cell r="B116" t="str">
            <v>*SPECIAL COMPARTMENTS</v>
          </cell>
        </row>
        <row r="117">
          <cell r="A117" t="str">
            <v>CA</v>
          </cell>
          <cell r="B117" t="str">
            <v>*TOILET COMPARTMENT</v>
          </cell>
        </row>
        <row r="118">
          <cell r="A118" t="str">
            <v>CA</v>
          </cell>
          <cell r="B118" t="str">
            <v>*TRAIN CREW COMPARTMENT</v>
          </cell>
        </row>
        <row r="119">
          <cell r="A119" t="str">
            <v>CA</v>
          </cell>
          <cell r="B119" t="str">
            <v>*VEHICLE STRUCTURE</v>
          </cell>
        </row>
        <row r="120">
          <cell r="A120" t="str">
            <v>CA</v>
          </cell>
          <cell r="B120" t="str">
            <v>*WASH ROOM</v>
          </cell>
        </row>
        <row r="121">
          <cell r="A121" t="str">
            <v>CB</v>
          </cell>
          <cell r="B121" t="str">
            <v>WINDOW</v>
          </cell>
        </row>
        <row r="122">
          <cell r="A122" t="str">
            <v>CB</v>
          </cell>
          <cell r="B122" t="str">
            <v>*DOOR WINDOW</v>
          </cell>
        </row>
        <row r="123">
          <cell r="A123" t="str">
            <v>CB</v>
          </cell>
          <cell r="B123" t="str">
            <v>*DRAW WINDOW</v>
          </cell>
        </row>
        <row r="124">
          <cell r="A124" t="str">
            <v>CB</v>
          </cell>
          <cell r="B124" t="str">
            <v>*FRONT WALL WINDOW</v>
          </cell>
        </row>
        <row r="125">
          <cell r="A125" t="str">
            <v>CB</v>
          </cell>
          <cell r="B125" t="str">
            <v>*NON-OPENING WINDOW</v>
          </cell>
        </row>
        <row r="126">
          <cell r="A126" t="str">
            <v>CB</v>
          </cell>
          <cell r="B126" t="str">
            <v>*PIVOT-HUNG WINDOW</v>
          </cell>
        </row>
        <row r="127">
          <cell r="A127" t="str">
            <v>CB</v>
          </cell>
          <cell r="B127" t="str">
            <v>*SASH</v>
          </cell>
        </row>
        <row r="128">
          <cell r="A128" t="str">
            <v>CB</v>
          </cell>
          <cell r="B128" t="str">
            <v>*SIDE WINDOW</v>
          </cell>
        </row>
        <row r="129">
          <cell r="A129" t="str">
            <v>CB</v>
          </cell>
          <cell r="B129" t="str">
            <v>*TOP-HUNG SASH</v>
          </cell>
        </row>
        <row r="130">
          <cell r="A130" t="str">
            <v>CB</v>
          </cell>
          <cell r="B130" t="str">
            <v>*WINDOW BALANCING</v>
          </cell>
        </row>
        <row r="131">
          <cell r="A131" t="str">
            <v>CB</v>
          </cell>
          <cell r="B131" t="str">
            <v>*WINDSCREEN</v>
          </cell>
        </row>
        <row r="132">
          <cell r="A132" t="str">
            <v>CC</v>
          </cell>
          <cell r="B132" t="str">
            <v>FLOOR</v>
          </cell>
        </row>
        <row r="133">
          <cell r="A133" t="str">
            <v>CC</v>
          </cell>
          <cell r="B133" t="str">
            <v>*BLIND STRIP</v>
          </cell>
        </row>
        <row r="134">
          <cell r="A134" t="str">
            <v>CC</v>
          </cell>
          <cell r="B134" t="str">
            <v>*CROSSPIECE</v>
          </cell>
        </row>
        <row r="135">
          <cell r="A135" t="str">
            <v>CC</v>
          </cell>
          <cell r="B135" t="str">
            <v>*EDGING ANGLE</v>
          </cell>
        </row>
        <row r="136">
          <cell r="A136" t="str">
            <v>CC</v>
          </cell>
          <cell r="B136" t="str">
            <v>*FLOOR SUBSTRUCTIURE</v>
          </cell>
        </row>
        <row r="137">
          <cell r="A137" t="str">
            <v>CC</v>
          </cell>
          <cell r="B137" t="str">
            <v>*FLOOR COVERING</v>
          </cell>
        </row>
        <row r="138">
          <cell r="A138" t="str">
            <v>CC</v>
          </cell>
          <cell r="B138" t="str">
            <v>*FLOOR PLATE</v>
          </cell>
        </row>
        <row r="139">
          <cell r="A139" t="str">
            <v>CC</v>
          </cell>
          <cell r="B139" t="str">
            <v>*LOADING FLOOR</v>
          </cell>
        </row>
        <row r="140">
          <cell r="A140" t="str">
            <v>CC</v>
          </cell>
          <cell r="B140" t="str">
            <v>*RUNNING GRATES</v>
          </cell>
        </row>
        <row r="141">
          <cell r="A141" t="str">
            <v>CC</v>
          </cell>
          <cell r="B141" t="str">
            <v>*RUNNING PLATE</v>
          </cell>
        </row>
        <row r="142">
          <cell r="A142" t="str">
            <v>CC</v>
          </cell>
          <cell r="B142" t="str">
            <v>*SHOULDER</v>
          </cell>
        </row>
        <row r="143">
          <cell r="A143" t="str">
            <v>CC</v>
          </cell>
          <cell r="B143" t="str">
            <v>*STAIR (INSIDE)</v>
          </cell>
        </row>
        <row r="144">
          <cell r="A144" t="str">
            <v>CC</v>
          </cell>
          <cell r="B144" t="str">
            <v>*STEP PANELLING</v>
          </cell>
        </row>
        <row r="145">
          <cell r="A145" t="str">
            <v>CC</v>
          </cell>
          <cell r="B145" t="str">
            <v>*THRESHOLD</v>
          </cell>
        </row>
        <row r="146">
          <cell r="A146" t="str">
            <v>CD</v>
          </cell>
          <cell r="B146" t="str">
            <v>INTERIOR PANELLING</v>
          </cell>
        </row>
        <row r="147">
          <cell r="A147" t="str">
            <v>CD</v>
          </cell>
          <cell r="B147" t="str">
            <v>*BACK WALL COVER</v>
          </cell>
        </row>
        <row r="148">
          <cell r="A148" t="str">
            <v>CD</v>
          </cell>
          <cell r="B148" t="str">
            <v>*CEILING COVER</v>
          </cell>
        </row>
        <row r="149">
          <cell r="A149" t="str">
            <v>CD</v>
          </cell>
          <cell r="B149" t="str">
            <v>*CEILING FLAP</v>
          </cell>
        </row>
        <row r="150">
          <cell r="A150" t="str">
            <v>CD</v>
          </cell>
          <cell r="B150" t="str">
            <v>*CLEANING FLAP</v>
          </cell>
        </row>
        <row r="151">
          <cell r="A151" t="str">
            <v>CD</v>
          </cell>
          <cell r="B151" t="str">
            <v>*CUPBOARD COVER</v>
          </cell>
        </row>
        <row r="152">
          <cell r="A152" t="str">
            <v>CD</v>
          </cell>
          <cell r="B152" t="str">
            <v>*DRIVER’S CAB PANELLING</v>
          </cell>
        </row>
        <row r="153">
          <cell r="A153" t="str">
            <v>CD</v>
          </cell>
          <cell r="B153" t="str">
            <v>*END WALL FLAP</v>
          </cell>
        </row>
        <row r="154">
          <cell r="A154" t="str">
            <v>CD</v>
          </cell>
          <cell r="B154" t="str">
            <v>*END WALL COVER</v>
          </cell>
        </row>
        <row r="155">
          <cell r="A155" t="str">
            <v>CD</v>
          </cell>
          <cell r="B155" t="str">
            <v>*FRIEZE PANELLING</v>
          </cell>
        </row>
        <row r="156">
          <cell r="A156" t="str">
            <v>CD</v>
          </cell>
          <cell r="B156" t="str">
            <v>*RADIATOR COVER</v>
          </cell>
        </row>
        <row r="157">
          <cell r="A157" t="str">
            <v>CD</v>
          </cell>
          <cell r="B157" t="str">
            <v>*SIDE WALL COVER</v>
          </cell>
        </row>
        <row r="158">
          <cell r="A158" t="str">
            <v>CD</v>
          </cell>
          <cell r="B158" t="str">
            <v>*SIDE WALL FLAP</v>
          </cell>
        </row>
        <row r="159">
          <cell r="A159" t="str">
            <v>CE</v>
          </cell>
          <cell r="B159" t="str">
            <v>PARTITIONS</v>
          </cell>
        </row>
        <row r="160">
          <cell r="A160" t="str">
            <v>CE</v>
          </cell>
          <cell r="B160" t="str">
            <v>*COMPARTMENT PARTITION</v>
          </cell>
        </row>
        <row r="161">
          <cell r="A161" t="str">
            <v>CE</v>
          </cell>
          <cell r="B161" t="str">
            <v>*GLASS PARTITION</v>
          </cell>
        </row>
        <row r="162">
          <cell r="A162" t="str">
            <v>CE</v>
          </cell>
          <cell r="B162" t="str">
            <v>*LONGITUDINAL WALL</v>
          </cell>
        </row>
        <row r="163">
          <cell r="A163" t="str">
            <v>CE</v>
          </cell>
          <cell r="B163" t="str">
            <v>*LUGGAGE RACK</v>
          </cell>
        </row>
        <row r="164">
          <cell r="A164" t="str">
            <v>CE</v>
          </cell>
          <cell r="B164" t="str">
            <v>*TRANSVERSE WALL</v>
          </cell>
        </row>
        <row r="165">
          <cell r="A165" t="str">
            <v>CF</v>
          </cell>
          <cell r="B165" t="str">
            <v>EXTERNAL ADDITIONS</v>
          </cell>
        </row>
        <row r="166">
          <cell r="A166" t="str">
            <v>CF</v>
          </cell>
          <cell r="B166" t="str">
            <v>*BACK WALL FLAP</v>
          </cell>
        </row>
        <row r="167">
          <cell r="A167" t="str">
            <v>CF</v>
          </cell>
          <cell r="B167" t="str">
            <v>*BOX TOP</v>
          </cell>
        </row>
        <row r="168">
          <cell r="A168" t="str">
            <v>CF</v>
          </cell>
          <cell r="B168" t="str">
            <v>*CLEANING FLAP</v>
          </cell>
        </row>
        <row r="169">
          <cell r="A169" t="str">
            <v>CF</v>
          </cell>
          <cell r="B169" t="str">
            <v>*COW CATCHER</v>
          </cell>
        </row>
        <row r="170">
          <cell r="A170" t="str">
            <v>CF</v>
          </cell>
          <cell r="B170" t="str">
            <v>*DOOR FLAP</v>
          </cell>
        </row>
        <row r="171">
          <cell r="A171" t="str">
            <v>CF</v>
          </cell>
          <cell r="B171" t="str">
            <v>*END WALL FLAP</v>
          </cell>
        </row>
        <row r="172">
          <cell r="A172" t="str">
            <v>CF</v>
          </cell>
          <cell r="B172" t="str">
            <v>*EXTERIOR CLADDING</v>
          </cell>
        </row>
        <row r="173">
          <cell r="A173" t="str">
            <v>CF</v>
          </cell>
          <cell r="B173" t="str">
            <v>*FLAG MOUNTING</v>
          </cell>
        </row>
        <row r="174">
          <cell r="A174" t="str">
            <v>CF</v>
          </cell>
          <cell r="B174" t="str">
            <v>*FRONT SPOILER</v>
          </cell>
        </row>
        <row r="175">
          <cell r="A175" t="str">
            <v>CF</v>
          </cell>
          <cell r="B175" t="str">
            <v>*HANDLE</v>
          </cell>
        </row>
        <row r="176">
          <cell r="A176" t="str">
            <v>CF</v>
          </cell>
          <cell r="B176" t="str">
            <v>*HOIST</v>
          </cell>
        </row>
        <row r="177">
          <cell r="A177" t="str">
            <v>CF</v>
          </cell>
          <cell r="B177" t="str">
            <v>*HOISTING GEAR</v>
          </cell>
        </row>
        <row r="178">
          <cell r="A178" t="str">
            <v>CF</v>
          </cell>
          <cell r="B178" t="str">
            <v>*HOOK</v>
          </cell>
        </row>
        <row r="179">
          <cell r="A179" t="str">
            <v>CF</v>
          </cell>
          <cell r="B179" t="str">
            <v>*LABEL HOLDER</v>
          </cell>
        </row>
        <row r="180">
          <cell r="A180" t="str">
            <v>CF</v>
          </cell>
          <cell r="B180" t="str">
            <v>*LIFT</v>
          </cell>
        </row>
        <row r="181">
          <cell r="A181" t="str">
            <v>CF</v>
          </cell>
          <cell r="B181" t="str">
            <v>*LIFTING PLATFORM</v>
          </cell>
        </row>
        <row r="182">
          <cell r="A182" t="str">
            <v>CF</v>
          </cell>
          <cell r="B182" t="str">
            <v>*LOADER</v>
          </cell>
        </row>
        <row r="183">
          <cell r="A183" t="str">
            <v>CF</v>
          </cell>
          <cell r="B183" t="str">
            <v>*LOADING TRAP</v>
          </cell>
        </row>
        <row r="184">
          <cell r="A184" t="str">
            <v>CF</v>
          </cell>
          <cell r="B184" t="str">
            <v>*PROTECTIVE DEVICE AGAINST STONES</v>
          </cell>
        </row>
        <row r="185">
          <cell r="A185" t="str">
            <v>CF</v>
          </cell>
          <cell r="B185" t="str">
            <v>*ROOF RAIL</v>
          </cell>
        </row>
        <row r="186">
          <cell r="A186" t="str">
            <v>CF</v>
          </cell>
          <cell r="B186" t="str">
            <v>*SIGNAL LAMP BRACKET</v>
          </cell>
        </row>
        <row r="187">
          <cell r="A187" t="str">
            <v>CF</v>
          </cell>
          <cell r="B187" t="str">
            <v>*SKIRT</v>
          </cell>
        </row>
        <row r="188">
          <cell r="A188" t="str">
            <v>CF</v>
          </cell>
          <cell r="B188" t="str">
            <v>*SLIDING GROUND</v>
          </cell>
        </row>
        <row r="189">
          <cell r="A189" t="str">
            <v>CF</v>
          </cell>
          <cell r="B189" t="str">
            <v>*STANCHION</v>
          </cell>
        </row>
        <row r="190">
          <cell r="A190" t="str">
            <v>CF</v>
          </cell>
          <cell r="B190" t="str">
            <v>*STANCHION BAG</v>
          </cell>
        </row>
        <row r="191">
          <cell r="A191" t="str">
            <v>CF</v>
          </cell>
          <cell r="B191" t="str">
            <v>*STANCHION CHAIN</v>
          </cell>
        </row>
        <row r="192">
          <cell r="A192" t="str">
            <v>CF</v>
          </cell>
          <cell r="B192" t="str">
            <v>*STANCHION HOLDER</v>
          </cell>
        </row>
        <row r="193">
          <cell r="A193" t="str">
            <v>CF</v>
          </cell>
          <cell r="B193" t="str">
            <v>*STANCHION REST</v>
          </cell>
        </row>
        <row r="194">
          <cell r="A194" t="str">
            <v>CF</v>
          </cell>
          <cell r="B194" t="str">
            <v>*STREAMLINING OF THE ROOF</v>
          </cell>
        </row>
        <row r="195">
          <cell r="A195" t="str">
            <v>CF</v>
          </cell>
          <cell r="B195" t="str">
            <v>*SWEEPER</v>
          </cell>
        </row>
        <row r="196">
          <cell r="A196" t="str">
            <v>CF</v>
          </cell>
          <cell r="B196" t="str">
            <v>*SWING END DOOR</v>
          </cell>
        </row>
        <row r="197">
          <cell r="A197" t="str">
            <v>CF</v>
          </cell>
          <cell r="B197" t="str">
            <v>*SWIVELLING BOLSTER</v>
          </cell>
        </row>
        <row r="198">
          <cell r="A198" t="str">
            <v>CF</v>
          </cell>
          <cell r="B198" t="str">
            <v>*TIPPING DEVICE</v>
          </cell>
        </row>
        <row r="199">
          <cell r="A199" t="str">
            <v>CF</v>
          </cell>
          <cell r="B199" t="str">
            <v>*UNDERRIDE BAR</v>
          </cell>
        </row>
        <row r="200">
          <cell r="A200" t="str">
            <v>CF</v>
          </cell>
          <cell r="B200" t="str">
            <v>*VENTILATION EQUIPMENT</v>
          </cell>
        </row>
        <row r="201">
          <cell r="A201" t="str">
            <v>CF</v>
          </cell>
          <cell r="B201" t="str">
            <v>*WORKING PLATFORM</v>
          </cell>
        </row>
        <row r="202">
          <cell r="A202" t="str">
            <v>CG</v>
          </cell>
          <cell r="B202" t="str">
            <v>VEHICLE PAINTWORK</v>
          </cell>
        </row>
        <row r="203">
          <cell r="A203" t="str">
            <v>CG</v>
          </cell>
          <cell r="B203" t="str">
            <v>*PAINT SEQUENCE</v>
          </cell>
        </row>
        <row r="204">
          <cell r="A204" t="str">
            <v>CG</v>
          </cell>
          <cell r="B204" t="str">
            <v>*PAINTWORK</v>
          </cell>
        </row>
        <row r="205">
          <cell r="A205" t="str">
            <v>CH</v>
          </cell>
          <cell r="B205" t="str">
            <v>INSULATION</v>
          </cell>
        </row>
        <row r="206">
          <cell r="A206" t="str">
            <v>CH</v>
          </cell>
          <cell r="B206" t="str">
            <v>*SOUND INSULATION</v>
          </cell>
        </row>
        <row r="207">
          <cell r="A207" t="str">
            <v>CH</v>
          </cell>
          <cell r="B207" t="str">
            <v>*THERMAL INSULATION</v>
          </cell>
        </row>
        <row r="208">
          <cell r="A208" t="str">
            <v>DA</v>
          </cell>
          <cell r="B208" t="str">
            <v>INTERIOR APPOINTMENTS</v>
          </cell>
        </row>
        <row r="209">
          <cell r="A209" t="str">
            <v>DA</v>
          </cell>
          <cell r="B209" t="str">
            <v>*INTERIOR FITTINGS</v>
          </cell>
        </row>
        <row r="210">
          <cell r="A210" t="str">
            <v>DB</v>
          </cell>
          <cell r="B210" t="str">
            <v>RAILS, HANDLES (INSIDE)</v>
          </cell>
        </row>
        <row r="211">
          <cell r="A211" t="str">
            <v>DB</v>
          </cell>
          <cell r="B211" t="str">
            <v>*HANDLES</v>
          </cell>
        </row>
        <row r="212">
          <cell r="A212" t="str">
            <v>DB</v>
          </cell>
          <cell r="B212" t="str">
            <v>*HANDRAIL</v>
          </cell>
        </row>
        <row r="213">
          <cell r="A213" t="str">
            <v>DB</v>
          </cell>
          <cell r="B213" t="str">
            <v>*RAILING</v>
          </cell>
        </row>
        <row r="214">
          <cell r="A214" t="str">
            <v>DB</v>
          </cell>
          <cell r="B214" t="str">
            <v>*STRAP</v>
          </cell>
        </row>
        <row r="215">
          <cell r="A215" t="str">
            <v>DC</v>
          </cell>
          <cell r="B215" t="str">
            <v>SEATS, SLEEPING BERTHS, TABLES</v>
          </cell>
        </row>
        <row r="216">
          <cell r="A216" t="str">
            <v>DC</v>
          </cell>
          <cell r="B216" t="str">
            <v>*ATTENDANT SEAT</v>
          </cell>
        </row>
        <row r="217">
          <cell r="A217" t="str">
            <v>DC</v>
          </cell>
          <cell r="B217" t="str">
            <v>*BED</v>
          </cell>
        </row>
        <row r="218">
          <cell r="A218" t="str">
            <v>DC</v>
          </cell>
          <cell r="B218" t="str">
            <v>*CORNER BENCH</v>
          </cell>
        </row>
        <row r="219">
          <cell r="A219" t="str">
            <v>DC</v>
          </cell>
          <cell r="B219" t="str">
            <v>*COUCHETTE</v>
          </cell>
        </row>
        <row r="220">
          <cell r="A220" t="str">
            <v>DC</v>
          </cell>
          <cell r="B220" t="str">
            <v>*DRIVER’S SEAT</v>
          </cell>
        </row>
        <row r="221">
          <cell r="A221" t="str">
            <v>DC</v>
          </cell>
          <cell r="B221" t="str">
            <v>*FOLD-DOWN SEAT</v>
          </cell>
        </row>
        <row r="222">
          <cell r="A222" t="str">
            <v>DC</v>
          </cell>
          <cell r="B222" t="str">
            <v>*FOLD-DOWN TABLE</v>
          </cell>
        </row>
        <row r="223">
          <cell r="A223" t="str">
            <v>DC</v>
          </cell>
          <cell r="B223" t="str">
            <v>*LADDER</v>
          </cell>
        </row>
        <row r="224">
          <cell r="A224" t="str">
            <v>DC</v>
          </cell>
          <cell r="B224" t="str">
            <v>*PASSENGER SEAT</v>
          </cell>
        </row>
        <row r="225">
          <cell r="A225" t="str">
            <v>DC</v>
          </cell>
          <cell r="B225" t="str">
            <v>*SEAT BOX</v>
          </cell>
        </row>
        <row r="226">
          <cell r="A226" t="str">
            <v>DC</v>
          </cell>
          <cell r="B226" t="str">
            <v>*SEAT FRAME</v>
          </cell>
        </row>
        <row r="227">
          <cell r="A227" t="str">
            <v>DC</v>
          </cell>
          <cell r="B227" t="str">
            <v>*SIDE WALL TABLE</v>
          </cell>
        </row>
        <row r="228">
          <cell r="A228" t="str">
            <v>DD</v>
          </cell>
          <cell r="B228" t="str">
            <v>SANITARY FACILITIES</v>
          </cell>
        </row>
        <row r="229">
          <cell r="A229" t="str">
            <v>DD</v>
          </cell>
          <cell r="B229" t="str">
            <v>*ASPIRATION FACILITY</v>
          </cell>
        </row>
        <row r="230">
          <cell r="A230" t="str">
            <v>DD</v>
          </cell>
          <cell r="B230" t="str">
            <v>*DISINFECTION FACILITY</v>
          </cell>
        </row>
        <row r="231">
          <cell r="A231" t="str">
            <v>DD</v>
          </cell>
          <cell r="B231" t="str">
            <v>*DRAIN</v>
          </cell>
        </row>
        <row r="232">
          <cell r="A232" t="str">
            <v>DD</v>
          </cell>
          <cell r="B232" t="str">
            <v>*DRAIN FOR WASTE WATER</v>
          </cell>
        </row>
        <row r="233">
          <cell r="A233" t="str">
            <v>DD</v>
          </cell>
          <cell r="B233" t="str">
            <v>*FLUSHING DEVICE</v>
          </cell>
        </row>
        <row r="234">
          <cell r="A234" t="str">
            <v>DD</v>
          </cell>
          <cell r="B234" t="str">
            <v>*FLUSHING VALVE</v>
          </cell>
        </row>
        <row r="235">
          <cell r="A235" t="str">
            <v>DD</v>
          </cell>
          <cell r="B235" t="str">
            <v>*FOOT-OPERATED DEVICE</v>
          </cell>
        </row>
        <row r="236">
          <cell r="A236" t="str">
            <v>DD</v>
          </cell>
          <cell r="B236" t="str">
            <v>*FRESH WATER TANK</v>
          </cell>
        </row>
        <row r="237">
          <cell r="A237" t="str">
            <v>DD</v>
          </cell>
          <cell r="B237" t="str">
            <v>*HAND DRIER</v>
          </cell>
        </row>
        <row r="238">
          <cell r="A238" t="str">
            <v>DD</v>
          </cell>
          <cell r="B238" t="str">
            <v>*LAYING OF PIPES</v>
          </cell>
        </row>
        <row r="239">
          <cell r="A239" t="str">
            <v>DD</v>
          </cell>
          <cell r="B239" t="str">
            <v>*LEVEL INDICATOR EQUIPMENT</v>
          </cell>
        </row>
        <row r="240">
          <cell r="A240" t="str">
            <v>DD</v>
          </cell>
          <cell r="B240" t="str">
            <v>*MIRROR</v>
          </cell>
        </row>
        <row r="241">
          <cell r="A241" t="str">
            <v>DD</v>
          </cell>
          <cell r="B241" t="str">
            <v>*MIXING BATTERY</v>
          </cell>
        </row>
        <row r="242">
          <cell r="A242" t="str">
            <v>DD</v>
          </cell>
          <cell r="B242" t="str">
            <v>*PAPER HOLDER</v>
          </cell>
        </row>
        <row r="243">
          <cell r="A243" t="str">
            <v>DD</v>
          </cell>
          <cell r="B243" t="str">
            <v>*RE-FILL CONNECTION PIECE</v>
          </cell>
        </row>
        <row r="244">
          <cell r="A244" t="str">
            <v>DD</v>
          </cell>
          <cell r="B244" t="str">
            <v>*RETENTION TANK</v>
          </cell>
        </row>
        <row r="245">
          <cell r="A245" t="str">
            <v>DD</v>
          </cell>
          <cell r="B245" t="str">
            <v>*SOAP DISPENSER</v>
          </cell>
        </row>
        <row r="246">
          <cell r="A246" t="str">
            <v>DD</v>
          </cell>
          <cell r="B246" t="str">
            <v>*TOILET PAPER HOLDER</v>
          </cell>
        </row>
        <row r="247">
          <cell r="A247" t="str">
            <v>DD</v>
          </cell>
          <cell r="B247" t="str">
            <v>*TOWEL HOLDER</v>
          </cell>
        </row>
        <row r="248">
          <cell r="A248" t="str">
            <v>DD</v>
          </cell>
          <cell r="B248" t="str">
            <v>*VACUUM TOILET</v>
          </cell>
        </row>
        <row r="249">
          <cell r="A249" t="str">
            <v>DD</v>
          </cell>
          <cell r="B249" t="str">
            <v>*WASHBASIN</v>
          </cell>
        </row>
        <row r="250">
          <cell r="A250" t="str">
            <v>DD</v>
          </cell>
          <cell r="B250" t="str">
            <v>*WASHBASIN ARRANGEMENT</v>
          </cell>
        </row>
        <row r="251">
          <cell r="A251" t="str">
            <v>DD</v>
          </cell>
          <cell r="B251" t="str">
            <v>*WASH CABINET</v>
          </cell>
        </row>
        <row r="252">
          <cell r="A252" t="str">
            <v>DD</v>
          </cell>
          <cell r="B252" t="str">
            <v>*WATER HEATER</v>
          </cell>
        </row>
        <row r="253">
          <cell r="A253" t="str">
            <v>DD</v>
          </cell>
          <cell r="B253" t="str">
            <v>*WATER SUPPLY</v>
          </cell>
        </row>
        <row r="254">
          <cell r="A254" t="str">
            <v>DD</v>
          </cell>
          <cell r="B254" t="str">
            <v>*WATER TANK</v>
          </cell>
        </row>
        <row r="255">
          <cell r="A255" t="str">
            <v>DD</v>
          </cell>
          <cell r="B255" t="str">
            <v>*WC BOWL</v>
          </cell>
        </row>
        <row r="256">
          <cell r="A256" t="str">
            <v>DE</v>
          </cell>
          <cell r="B256" t="str">
            <v>LUGGAGE RACKS</v>
          </cell>
        </row>
        <row r="257">
          <cell r="A257" t="str">
            <v>DE</v>
          </cell>
          <cell r="B257" t="str">
            <v>*LUGGAGE BOARD</v>
          </cell>
        </row>
        <row r="258">
          <cell r="A258" t="str">
            <v>DE</v>
          </cell>
          <cell r="B258" t="str">
            <v>*LUGGAGE POLE</v>
          </cell>
        </row>
        <row r="259">
          <cell r="A259" t="str">
            <v>DE</v>
          </cell>
          <cell r="B259" t="str">
            <v>*SUITCASE RACKS</v>
          </cell>
        </row>
        <row r="260">
          <cell r="A260" t="str">
            <v>DF</v>
          </cell>
          <cell r="B260" t="str">
            <v>ADDITIONAL DEVICES</v>
          </cell>
        </row>
        <row r="261">
          <cell r="A261" t="str">
            <v>DF</v>
          </cell>
          <cell r="B261" t="str">
            <v>*ASHTRAY</v>
          </cell>
        </row>
        <row r="262">
          <cell r="A262" t="str">
            <v>DF</v>
          </cell>
          <cell r="B262" t="str">
            <v>*BICYCLE STAND</v>
          </cell>
        </row>
        <row r="263">
          <cell r="A263" t="str">
            <v>DF</v>
          </cell>
          <cell r="B263" t="str">
            <v>*CASH MACHINE</v>
          </cell>
        </row>
        <row r="264">
          <cell r="A264" t="str">
            <v>DF</v>
          </cell>
          <cell r="B264" t="str">
            <v>*COAT HOOK</v>
          </cell>
        </row>
        <row r="265">
          <cell r="A265" t="str">
            <v>DF</v>
          </cell>
          <cell r="B265" t="str">
            <v>*COAT RACK</v>
          </cell>
        </row>
        <row r="266">
          <cell r="A266" t="str">
            <v>DF</v>
          </cell>
          <cell r="B266" t="str">
            <v>*FAX</v>
          </cell>
        </row>
        <row r="267">
          <cell r="A267" t="str">
            <v>DF</v>
          </cell>
          <cell r="B267" t="str">
            <v>*FIRE EXTINGUISHER</v>
          </cell>
        </row>
        <row r="268">
          <cell r="A268" t="str">
            <v>DF</v>
          </cell>
          <cell r="B268" t="str">
            <v>*FIRE PROTECTION DEVICE</v>
          </cell>
        </row>
        <row r="269">
          <cell r="A269" t="str">
            <v>DF</v>
          </cell>
          <cell r="B269" t="str">
            <v>*REFRIGERATOR</v>
          </cell>
        </row>
        <row r="270">
          <cell r="A270" t="str">
            <v>DF</v>
          </cell>
          <cell r="B270" t="str">
            <v>*REFUSE BIN</v>
          </cell>
        </row>
        <row r="271">
          <cell r="A271" t="str">
            <v>DF</v>
          </cell>
          <cell r="B271" t="str">
            <v>*SKI RACK</v>
          </cell>
        </row>
        <row r="272">
          <cell r="A272" t="str">
            <v>DF</v>
          </cell>
          <cell r="B272" t="str">
            <v>*TELEPHONE</v>
          </cell>
        </row>
        <row r="273">
          <cell r="A273" t="str">
            <v>DF</v>
          </cell>
          <cell r="B273" t="str">
            <v>*TOOL CABINET</v>
          </cell>
        </row>
        <row r="274">
          <cell r="A274" t="str">
            <v>DF</v>
          </cell>
          <cell r="B274" t="str">
            <v>*WARDROBE</v>
          </cell>
        </row>
        <row r="275">
          <cell r="A275" t="str">
            <v>EA</v>
          </cell>
          <cell r="B275" t="str">
            <v>RUNNING GEAR</v>
          </cell>
        </row>
        <row r="276">
          <cell r="A276" t="str">
            <v>EA</v>
          </cell>
          <cell r="B276" t="str">
            <v>*CARRYING BOGIE</v>
          </cell>
        </row>
        <row r="277">
          <cell r="A277" t="str">
            <v>EA</v>
          </cell>
          <cell r="B277" t="str">
            <v>*ONE-AXLE RUNNING GEAR</v>
          </cell>
        </row>
        <row r="278">
          <cell r="A278" t="str">
            <v>EA</v>
          </cell>
          <cell r="B278" t="str">
            <v>*SNGLE-WHEEL CHASSIS</v>
          </cell>
        </row>
        <row r="279">
          <cell r="A279" t="str">
            <v>EA</v>
          </cell>
          <cell r="B279" t="str">
            <v>*TRACTION BOGIE</v>
          </cell>
        </row>
        <row r="280">
          <cell r="A280" t="str">
            <v>EB</v>
          </cell>
          <cell r="B280" t="str">
            <v>SUPPORTING STRUCTURES</v>
          </cell>
        </row>
        <row r="281">
          <cell r="A281" t="str">
            <v>EB</v>
          </cell>
          <cell r="B281" t="str">
            <v>*AIR SPRING SUPPORT</v>
          </cell>
        </row>
        <row r="282">
          <cell r="A282" t="str">
            <v>EB</v>
          </cell>
          <cell r="B282" t="str">
            <v>*BOGIE CENTRE PLATE</v>
          </cell>
        </row>
        <row r="283">
          <cell r="A283" t="str">
            <v>EB</v>
          </cell>
          <cell r="B283" t="str">
            <v>*BOGIE FRAME</v>
          </cell>
        </row>
        <row r="284">
          <cell r="A284" t="str">
            <v>EB</v>
          </cell>
          <cell r="B284" t="str">
            <v>*BOGIE FRAME MEMBER</v>
          </cell>
        </row>
        <row r="285">
          <cell r="A285" t="str">
            <v>EB</v>
          </cell>
          <cell r="B285" t="str">
            <v>*BOGIE SIDE FRAME</v>
          </cell>
        </row>
        <row r="286">
          <cell r="A286" t="str">
            <v>EB</v>
          </cell>
          <cell r="B286" t="str">
            <v>*BOLSTER</v>
          </cell>
        </row>
        <row r="287">
          <cell r="A287" t="str">
            <v>EB</v>
          </cell>
          <cell r="B287" t="str">
            <v>*BEARING BRACKET</v>
          </cell>
        </row>
        <row r="288">
          <cell r="A288" t="str">
            <v>EB</v>
          </cell>
          <cell r="B288" t="str">
            <v>*BRAKE BEAM</v>
          </cell>
        </row>
        <row r="289">
          <cell r="A289" t="str">
            <v>EB</v>
          </cell>
          <cell r="B289" t="str">
            <v>*CATCH DEVICE</v>
          </cell>
        </row>
        <row r="290">
          <cell r="A290" t="str">
            <v>EB</v>
          </cell>
          <cell r="B290" t="str">
            <v>*CROSSHEAD</v>
          </cell>
        </row>
        <row r="291">
          <cell r="A291" t="str">
            <v>EB</v>
          </cell>
          <cell r="B291" t="str">
            <v>*LONGITUDINAL BOLSTER STEERING ARM</v>
          </cell>
        </row>
        <row r="292">
          <cell r="A292" t="str">
            <v>EB</v>
          </cell>
          <cell r="B292" t="str">
            <v>*LONGITUDINAL MEMBER</v>
          </cell>
        </row>
        <row r="293">
          <cell r="A293" t="str">
            <v>EB</v>
          </cell>
          <cell r="B293" t="str">
            <v>*SHEET STEEL CORNER PLATE</v>
          </cell>
        </row>
        <row r="294">
          <cell r="A294" t="str">
            <v>EB</v>
          </cell>
          <cell r="B294" t="str">
            <v>*SPRING BRACKET</v>
          </cell>
        </row>
        <row r="295">
          <cell r="A295" t="str">
            <v>EB</v>
          </cell>
          <cell r="B295" t="str">
            <v>*SPRING SUSPENSION</v>
          </cell>
        </row>
        <row r="296">
          <cell r="A296" t="str">
            <v>EB</v>
          </cell>
          <cell r="B296" t="str">
            <v>*SUSPENSION BEAM</v>
          </cell>
        </row>
        <row r="297">
          <cell r="A297" t="str">
            <v>EB</v>
          </cell>
          <cell r="B297" t="str">
            <v>*SWING CONNECTION</v>
          </cell>
        </row>
        <row r="298">
          <cell r="A298" t="str">
            <v>EC</v>
          </cell>
          <cell r="B298" t="str">
            <v>WHEELSETS</v>
          </cell>
        </row>
        <row r="299">
          <cell r="A299" t="str">
            <v>EC</v>
          </cell>
          <cell r="B299" t="str">
            <v>*TYRES</v>
          </cell>
        </row>
        <row r="300">
          <cell r="A300" t="str">
            <v>EC</v>
          </cell>
          <cell r="B300" t="str">
            <v>*WHEEL BEARING</v>
          </cell>
        </row>
        <row r="301">
          <cell r="A301" t="str">
            <v>EC</v>
          </cell>
          <cell r="B301" t="str">
            <v>*WHEEL CENTRE</v>
          </cell>
        </row>
        <row r="302">
          <cell r="A302" t="str">
            <v>EC</v>
          </cell>
          <cell r="B302" t="str">
            <v>*WHEELSET BEARING</v>
          </cell>
        </row>
        <row r="303">
          <cell r="A303" t="str">
            <v>EC</v>
          </cell>
          <cell r="B303" t="str">
            <v>*WHEELSET GUIDE</v>
          </cell>
        </row>
        <row r="304">
          <cell r="A304" t="str">
            <v>ED</v>
          </cell>
          <cell r="B304" t="str">
            <v>SUSPENSION, DAMPING, BALANCING GEAR</v>
          </cell>
        </row>
        <row r="305">
          <cell r="A305" t="str">
            <v>ED</v>
          </cell>
          <cell r="B305" t="str">
            <v>*ABSORBERS</v>
          </cell>
        </row>
        <row r="306">
          <cell r="A306" t="str">
            <v>ED</v>
          </cell>
          <cell r="B306" t="str">
            <v>*ADJUSTMENT FOR WEAR</v>
          </cell>
        </row>
        <row r="307">
          <cell r="A307" t="str">
            <v>ED</v>
          </cell>
          <cell r="B307" t="str">
            <v>*AIR SUSPENSION</v>
          </cell>
        </row>
        <row r="308">
          <cell r="A308" t="str">
            <v>ED</v>
          </cell>
          <cell r="B308" t="str">
            <v>*BODY SUPPORT</v>
          </cell>
        </row>
        <row r="309">
          <cell r="A309" t="str">
            <v>ED</v>
          </cell>
          <cell r="B309" t="str">
            <v>*BOLSTER SPRING</v>
          </cell>
        </row>
        <row r="310">
          <cell r="A310" t="str">
            <v>ED</v>
          </cell>
          <cell r="B310" t="str">
            <v>*EMERGENCY SPRING</v>
          </cell>
        </row>
        <row r="311">
          <cell r="A311" t="str">
            <v>ED</v>
          </cell>
          <cell r="B311" t="str">
            <v>*EMERGENCY SUPPORT</v>
          </cell>
        </row>
        <row r="312">
          <cell r="A312" t="str">
            <v>ED</v>
          </cell>
          <cell r="B312" t="str">
            <v>*EMERGENCY SUSPENSION</v>
          </cell>
        </row>
        <row r="313">
          <cell r="A313" t="str">
            <v>ED</v>
          </cell>
          <cell r="B313" t="str">
            <v>*END LINK BEARING</v>
          </cell>
        </row>
        <row r="314">
          <cell r="A314" t="str">
            <v>ED</v>
          </cell>
          <cell r="B314" t="str">
            <v>*EQUALIZING LEVER</v>
          </cell>
        </row>
        <row r="315">
          <cell r="A315" t="str">
            <v>ED</v>
          </cell>
          <cell r="B315" t="str">
            <v>*HELICAL SPRING</v>
          </cell>
        </row>
        <row r="316">
          <cell r="A316" t="str">
            <v>ED</v>
          </cell>
          <cell r="B316" t="str">
            <v>*HUNTIING DAMPER</v>
          </cell>
        </row>
        <row r="317">
          <cell r="A317" t="str">
            <v>ED</v>
          </cell>
          <cell r="B317" t="str">
            <v>*LEAF SPRING</v>
          </cell>
        </row>
        <row r="318">
          <cell r="A318" t="str">
            <v>ED</v>
          </cell>
          <cell r="B318" t="str">
            <v>*PRIMARY DAMPER</v>
          </cell>
        </row>
        <row r="319">
          <cell r="A319" t="str">
            <v>ED</v>
          </cell>
          <cell r="B319" t="str">
            <v>*PRIMARY LEVEL</v>
          </cell>
        </row>
        <row r="320">
          <cell r="A320" t="str">
            <v>ED</v>
          </cell>
          <cell r="B320" t="str">
            <v>*PRIMARY SPRING</v>
          </cell>
        </row>
        <row r="321">
          <cell r="A321" t="str">
            <v>ED</v>
          </cell>
          <cell r="B321" t="str">
            <v>*ROLLER GUIDE</v>
          </cell>
        </row>
        <row r="322">
          <cell r="A322" t="str">
            <v>ED</v>
          </cell>
          <cell r="B322" t="str">
            <v>*ROTATIONAL RETARDATION</v>
          </cell>
        </row>
        <row r="323">
          <cell r="A323" t="str">
            <v>ED</v>
          </cell>
          <cell r="B323" t="str">
            <v>*SECONDARY DAMPER</v>
          </cell>
        </row>
        <row r="324">
          <cell r="A324" t="str">
            <v>ED</v>
          </cell>
          <cell r="B324" t="str">
            <v>*SECONDARY LEVEL</v>
          </cell>
        </row>
        <row r="325">
          <cell r="A325" t="str">
            <v>ED</v>
          </cell>
          <cell r="B325" t="str">
            <v>*SECONDARY SPRING</v>
          </cell>
        </row>
        <row r="326">
          <cell r="A326" t="str">
            <v>ED</v>
          </cell>
          <cell r="B326" t="str">
            <v>*SPRING</v>
          </cell>
        </row>
        <row r="327">
          <cell r="A327" t="str">
            <v>ED</v>
          </cell>
          <cell r="B327" t="str">
            <v>*SPRING BALANCING</v>
          </cell>
        </row>
        <row r="328">
          <cell r="A328" t="str">
            <v>ED</v>
          </cell>
          <cell r="B328" t="str">
            <v>*SPRING BOLT</v>
          </cell>
        </row>
        <row r="329">
          <cell r="A329" t="str">
            <v>ED</v>
          </cell>
          <cell r="B329" t="str">
            <v>*SPRING DEFLECTION INDICATOR</v>
          </cell>
        </row>
        <row r="330">
          <cell r="A330" t="str">
            <v>ED</v>
          </cell>
          <cell r="B330" t="str">
            <v>*SPRING GUIDE</v>
          </cell>
        </row>
        <row r="331">
          <cell r="A331" t="str">
            <v>ED</v>
          </cell>
          <cell r="B331" t="str">
            <v>*SPRING PIN</v>
          </cell>
        </row>
        <row r="332">
          <cell r="A332" t="str">
            <v>ED</v>
          </cell>
          <cell r="B332" t="str">
            <v>*SPRING PLATE</v>
          </cell>
        </row>
        <row r="333">
          <cell r="A333" t="str">
            <v>ED</v>
          </cell>
          <cell r="B333" t="str">
            <v>*SPRING SAFETY SHACKLE</v>
          </cell>
        </row>
        <row r="334">
          <cell r="A334" t="str">
            <v>ED</v>
          </cell>
          <cell r="B334" t="str">
            <v>*SPRING SEAT</v>
          </cell>
        </row>
        <row r="335">
          <cell r="A335" t="str">
            <v>ED</v>
          </cell>
          <cell r="B335" t="str">
            <v>*SPRING SHACKLE</v>
          </cell>
        </row>
        <row r="336">
          <cell r="A336" t="str">
            <v>ED</v>
          </cell>
          <cell r="B336" t="str">
            <v>*SPRING STOP</v>
          </cell>
        </row>
        <row r="337">
          <cell r="A337" t="str">
            <v>ED</v>
          </cell>
          <cell r="B337" t="str">
            <v>*SPRING STOP PLATE</v>
          </cell>
        </row>
        <row r="338">
          <cell r="A338" t="str">
            <v>ED</v>
          </cell>
          <cell r="B338" t="str">
            <v>*SPRING SUPPORT</v>
          </cell>
        </row>
        <row r="339">
          <cell r="A339" t="str">
            <v>ED</v>
          </cell>
          <cell r="B339" t="str">
            <v>*SPRING SUSPENSION EYEBOLT</v>
          </cell>
        </row>
        <row r="340">
          <cell r="A340" t="str">
            <v>ED</v>
          </cell>
          <cell r="B340" t="str">
            <v>*SUSPENSION BRACKET</v>
          </cell>
        </row>
        <row r="341">
          <cell r="A341" t="str">
            <v>ED</v>
          </cell>
          <cell r="B341" t="str">
            <v>*SUSPENSION RING</v>
          </cell>
        </row>
        <row r="342">
          <cell r="A342" t="str">
            <v>ED</v>
          </cell>
          <cell r="B342" t="str">
            <v>*WHEELSET SUSPENSION</v>
          </cell>
        </row>
        <row r="343">
          <cell r="A343" t="str">
            <v>ED</v>
          </cell>
          <cell r="B343" t="str">
            <v>*WHEELSET WEIGHT COMPANSATOR</v>
          </cell>
        </row>
        <row r="344">
          <cell r="A344" t="str">
            <v>EE</v>
          </cell>
          <cell r="B344" t="str">
            <v>DRIVING SYSTEMS (ACTIVE)</v>
          </cell>
        </row>
        <row r="345">
          <cell r="A345" t="str">
            <v>EE</v>
          </cell>
          <cell r="B345" t="str">
            <v>*ANGLE ARM</v>
          </cell>
        </row>
        <row r="346">
          <cell r="A346" t="str">
            <v>EE</v>
          </cell>
          <cell r="B346" t="str">
            <v>*DRIVING BOLT</v>
          </cell>
        </row>
        <row r="347">
          <cell r="A347" t="str">
            <v>EE</v>
          </cell>
          <cell r="B347" t="str">
            <v>*DRIVING GUIDE</v>
          </cell>
        </row>
        <row r="348">
          <cell r="A348" t="str">
            <v>EE</v>
          </cell>
          <cell r="B348" t="str">
            <v>*EMERGENCY GUIDING DEVICE</v>
          </cell>
        </row>
        <row r="349">
          <cell r="A349" t="str">
            <v>EE</v>
          </cell>
          <cell r="B349" t="str">
            <v>*GUIDE ROD</v>
          </cell>
        </row>
        <row r="350">
          <cell r="A350" t="str">
            <v>EE</v>
          </cell>
          <cell r="B350" t="str">
            <v>*PITCH REACTION BAR</v>
          </cell>
        </row>
        <row r="351">
          <cell r="A351" t="str">
            <v>EE</v>
          </cell>
          <cell r="B351" t="str">
            <v>*SUSPENSION ARM</v>
          </cell>
        </row>
        <row r="352">
          <cell r="A352" t="str">
            <v>EE</v>
          </cell>
          <cell r="B352" t="str">
            <v>*TILTING SYSTEM</v>
          </cell>
        </row>
        <row r="353">
          <cell r="A353" t="str">
            <v>EE</v>
          </cell>
          <cell r="B353" t="str">
            <v>*TILTING TECHNOLOGY</v>
          </cell>
        </row>
        <row r="354">
          <cell r="A354" t="str">
            <v>EE</v>
          </cell>
          <cell r="B354" t="str">
            <v>*TORQUE REACTION BAR</v>
          </cell>
        </row>
        <row r="355">
          <cell r="A355" t="str">
            <v>EE</v>
          </cell>
          <cell r="B355" t="str">
            <v>*WHEELSET GUIDE</v>
          </cell>
        </row>
        <row r="356">
          <cell r="A356" t="str">
            <v>EE</v>
          </cell>
          <cell r="B356" t="str">
            <v>*YAW DAMPER SUPPORT</v>
          </cell>
        </row>
        <row r="357">
          <cell r="A357" t="str">
            <v>EF</v>
          </cell>
          <cell r="B357" t="str">
            <v>DRIVEN SYSTEMS (PASSIVE)</v>
          </cell>
        </row>
        <row r="358">
          <cell r="A358" t="str">
            <v>EF</v>
          </cell>
          <cell r="B358" t="str">
            <v>*ANTI-ROLL STABILIZER</v>
          </cell>
        </row>
        <row r="359">
          <cell r="A359" t="str">
            <v>EF</v>
          </cell>
          <cell r="B359" t="str">
            <v>*BALL BEARING SLEWING RIM</v>
          </cell>
        </row>
        <row r="360">
          <cell r="A360" t="str">
            <v>EF</v>
          </cell>
          <cell r="B360" t="str">
            <v>*BOGIE LINKAGE</v>
          </cell>
        </row>
        <row r="361">
          <cell r="A361" t="str">
            <v>EF</v>
          </cell>
          <cell r="B361" t="str">
            <v>*BOLSTER SAFETY EQUIPMENT</v>
          </cell>
        </row>
        <row r="362">
          <cell r="A362" t="str">
            <v>EF</v>
          </cell>
          <cell r="B362" t="str">
            <v>*CARRIER</v>
          </cell>
        </row>
        <row r="363">
          <cell r="A363" t="str">
            <v>EF</v>
          </cell>
          <cell r="B363" t="str">
            <v>*HUNTING STABILIZER</v>
          </cell>
        </row>
        <row r="364">
          <cell r="A364" t="str">
            <v>EF</v>
          </cell>
          <cell r="B364" t="str">
            <v>*LATERAL CLEARANCE CONTROL</v>
          </cell>
        </row>
        <row r="365">
          <cell r="A365" t="str">
            <v>EF</v>
          </cell>
          <cell r="B365" t="str">
            <v>*LATERAL PLAY OF BOLSTER</v>
          </cell>
        </row>
        <row r="366">
          <cell r="A366" t="str">
            <v>EF</v>
          </cell>
          <cell r="B366" t="str">
            <v>*LNKAGE</v>
          </cell>
        </row>
        <row r="367">
          <cell r="A367" t="str">
            <v>EF</v>
          </cell>
          <cell r="B367" t="str">
            <v>*ROLLER RING SUPPORT</v>
          </cell>
        </row>
        <row r="368">
          <cell r="A368" t="str">
            <v>EF</v>
          </cell>
          <cell r="B368" t="str">
            <v>*SQUARE KELLY</v>
          </cell>
        </row>
        <row r="369">
          <cell r="A369" t="str">
            <v>EF</v>
          </cell>
          <cell r="B369" t="str">
            <v>*T-STOP PLATE</v>
          </cell>
        </row>
        <row r="370">
          <cell r="A370" t="str">
            <v>EG</v>
          </cell>
          <cell r="B370" t="str">
            <v>SAFETY ADD-ONS</v>
          </cell>
        </row>
        <row r="371">
          <cell r="A371" t="str">
            <v>EG</v>
          </cell>
          <cell r="B371" t="str">
            <v>*GUARD IRON</v>
          </cell>
        </row>
        <row r="372">
          <cell r="A372" t="str">
            <v>EG</v>
          </cell>
          <cell r="B372" t="str">
            <v>*NOISE REDUCTION SKIRT</v>
          </cell>
        </row>
        <row r="373">
          <cell r="A373" t="str">
            <v>EG</v>
          </cell>
          <cell r="B373" t="str">
            <v>*ROTARY SNOW PLOUGH</v>
          </cell>
        </row>
        <row r="374">
          <cell r="A374" t="str">
            <v>EG</v>
          </cell>
          <cell r="B374" t="str">
            <v>*SAFETY CABLE</v>
          </cell>
        </row>
        <row r="375">
          <cell r="A375" t="str">
            <v>EG</v>
          </cell>
          <cell r="B375" t="str">
            <v>*SAFETY SHACKLE</v>
          </cell>
        </row>
        <row r="376">
          <cell r="A376" t="str">
            <v>EG</v>
          </cell>
          <cell r="B376" t="str">
            <v>*SNOW CLEARING MACHINE</v>
          </cell>
        </row>
        <row r="377">
          <cell r="A377" t="str">
            <v>EG</v>
          </cell>
          <cell r="B377" t="str">
            <v>*UNDERRIDE BAR</v>
          </cell>
        </row>
        <row r="378">
          <cell r="A378" t="str">
            <v>EG</v>
          </cell>
          <cell r="B378" t="str">
            <v>*WHEEL GUARD COVER</v>
          </cell>
        </row>
        <row r="379">
          <cell r="A379" t="str">
            <v>FA</v>
          </cell>
          <cell r="B379" t="str">
            <v>POWER SYSTEM, DRIVE UNIT</v>
          </cell>
        </row>
        <row r="380">
          <cell r="A380" t="str">
            <v>FA</v>
          </cell>
          <cell r="B380" t="str">
            <v>*POWER UNIT</v>
          </cell>
        </row>
        <row r="381">
          <cell r="A381" t="str">
            <v>FA</v>
          </cell>
          <cell r="B381" t="str">
            <v>*PRIME MOVER</v>
          </cell>
        </row>
        <row r="382">
          <cell r="A382" t="str">
            <v>FB</v>
          </cell>
          <cell r="B382" t="str">
            <v>POWER SUPPLY</v>
          </cell>
        </row>
        <row r="383">
          <cell r="A383" t="str">
            <v>FB</v>
          </cell>
          <cell r="B383" t="str">
            <v>*CURRENT COLLECTOR FOR CONDUCTOR RAIL</v>
          </cell>
        </row>
        <row r="384">
          <cell r="A384" t="str">
            <v>FB</v>
          </cell>
          <cell r="B384" t="str">
            <v>*CURRENT COLLECTOR</v>
          </cell>
        </row>
        <row r="385">
          <cell r="A385" t="str">
            <v>FB</v>
          </cell>
          <cell r="B385" t="str">
            <v>*DISCONNECTOR</v>
          </cell>
        </row>
        <row r="386">
          <cell r="A386" t="str">
            <v>FB</v>
          </cell>
          <cell r="B386" t="str">
            <v>*EARTHING SWITCH</v>
          </cell>
        </row>
        <row r="387">
          <cell r="A387" t="str">
            <v>FB</v>
          </cell>
          <cell r="B387" t="str">
            <v>*HIGHER VOLTAGE CIRCUIT</v>
          </cell>
        </row>
        <row r="388">
          <cell r="A388" t="str">
            <v>FB</v>
          </cell>
          <cell r="B388" t="str">
            <v>*HIGH-VOLTAGE CABLE</v>
          </cell>
        </row>
        <row r="389">
          <cell r="A389" t="str">
            <v>FB</v>
          </cell>
          <cell r="B389" t="str">
            <v>*HIGH-VOLTAGE CONVERTER</v>
          </cell>
        </row>
        <row r="390">
          <cell r="A390" t="str">
            <v>FB</v>
          </cell>
          <cell r="B390" t="str">
            <v>*INSULATORS</v>
          </cell>
        </row>
        <row r="391">
          <cell r="A391" t="str">
            <v>FB</v>
          </cell>
          <cell r="B391" t="str">
            <v>*LIGHTNING ARRESTER</v>
          </cell>
        </row>
        <row r="392">
          <cell r="A392" t="str">
            <v>FB</v>
          </cell>
          <cell r="B392" t="str">
            <v>*LIGHTNING PROTECTION</v>
          </cell>
        </row>
        <row r="393">
          <cell r="A393" t="str">
            <v>FB</v>
          </cell>
          <cell r="B393" t="str">
            <v>*MAIN FUSE</v>
          </cell>
        </row>
        <row r="394">
          <cell r="A394" t="str">
            <v>FB</v>
          </cell>
          <cell r="B394" t="str">
            <v>*MAIN SWITCH</v>
          </cell>
        </row>
        <row r="395">
          <cell r="A395" t="str">
            <v>FB</v>
          </cell>
          <cell r="B395" t="str">
            <v>*MAIN TRANSFORMER</v>
          </cell>
        </row>
        <row r="396">
          <cell r="A396" t="str">
            <v>FB</v>
          </cell>
          <cell r="B396" t="str">
            <v>*ROOF CABLE</v>
          </cell>
        </row>
        <row r="397">
          <cell r="A397" t="str">
            <v>FB</v>
          </cell>
          <cell r="B397" t="str">
            <v>*ROOF DISCONNECTOR</v>
          </cell>
        </row>
        <row r="398">
          <cell r="A398" t="str">
            <v>FB</v>
          </cell>
          <cell r="B398" t="str">
            <v>*ROOF PANTOGRAPH</v>
          </cell>
        </row>
        <row r="399">
          <cell r="A399" t="str">
            <v>FB</v>
          </cell>
          <cell r="B399" t="str">
            <v>*SYSTEM CHANGEOVER SWITCH</v>
          </cell>
        </row>
        <row r="400">
          <cell r="A400" t="str">
            <v>FC</v>
          </cell>
          <cell r="B400" t="str">
            <v>POWER GENERATION</v>
          </cell>
        </row>
        <row r="401">
          <cell r="A401" t="str">
            <v>FC</v>
          </cell>
          <cell r="B401" t="str">
            <v>*GAS TURBINE</v>
          </cell>
        </row>
        <row r="402">
          <cell r="A402" t="str">
            <v>FC</v>
          </cell>
          <cell r="B402" t="str">
            <v>*GENERATOR</v>
          </cell>
        </row>
        <row r="403">
          <cell r="A403" t="str">
            <v>FC</v>
          </cell>
          <cell r="B403" t="str">
            <v>*INTERNAL COMBUSTION ENGINE</v>
          </cell>
        </row>
        <row r="404">
          <cell r="A404" t="str">
            <v>FC</v>
          </cell>
          <cell r="B404" t="str">
            <v>*STARTER</v>
          </cell>
        </row>
        <row r="405">
          <cell r="A405" t="str">
            <v>FC</v>
          </cell>
          <cell r="B405" t="str">
            <v>*STARTER-GENERATOR UNIT</v>
          </cell>
        </row>
        <row r="406">
          <cell r="A406" t="str">
            <v>FD</v>
          </cell>
          <cell r="B406" t="str">
            <v>POWER CONVERSION</v>
          </cell>
        </row>
        <row r="407">
          <cell r="A407" t="str">
            <v>FD</v>
          </cell>
          <cell r="B407" t="str">
            <v>*BRAKE CHOPPER</v>
          </cell>
        </row>
        <row r="408">
          <cell r="A408" t="str">
            <v>FD</v>
          </cell>
          <cell r="B408" t="str">
            <v>*BRAKE CURRENT CIRCUIT</v>
          </cell>
        </row>
        <row r="409">
          <cell r="A409" t="str">
            <v>FD</v>
          </cell>
          <cell r="B409" t="str">
            <v>*BRAKE RESISTOR</v>
          </cell>
        </row>
        <row r="410">
          <cell r="A410" t="str">
            <v>FD</v>
          </cell>
          <cell r="B410" t="str">
            <v>*DIRECTION SWITCH</v>
          </cell>
        </row>
        <row r="411">
          <cell r="A411" t="str">
            <v>FD</v>
          </cell>
          <cell r="B411" t="str">
            <v>*DRIVE</v>
          </cell>
        </row>
        <row r="412">
          <cell r="A412" t="str">
            <v>FD</v>
          </cell>
          <cell r="B412" t="str">
            <v>*GEARS</v>
          </cell>
        </row>
        <row r="413">
          <cell r="A413" t="str">
            <v>FD</v>
          </cell>
          <cell r="B413" t="str">
            <v>*NET FILTER</v>
          </cell>
        </row>
        <row r="414">
          <cell r="A414" t="str">
            <v>FD</v>
          </cell>
          <cell r="B414" t="str">
            <v>*POWER CONVERTER</v>
          </cell>
        </row>
        <row r="415">
          <cell r="A415" t="str">
            <v>FD</v>
          </cell>
          <cell r="B415" t="str">
            <v>*POWER TRANSFORMER</v>
          </cell>
        </row>
        <row r="416">
          <cell r="A416" t="str">
            <v>FD</v>
          </cell>
          <cell r="B416" t="str">
            <v>*RUBBER CARDAN DRIVE</v>
          </cell>
        </row>
        <row r="417">
          <cell r="A417" t="str">
            <v>FD</v>
          </cell>
          <cell r="B417" t="str">
            <v>*SWITCHGEAR</v>
          </cell>
        </row>
        <row r="418">
          <cell r="A418" t="str">
            <v>FD</v>
          </cell>
          <cell r="B418" t="str">
            <v>*TRACTION CIRCUIT</v>
          </cell>
        </row>
        <row r="419">
          <cell r="A419" t="str">
            <v>FD</v>
          </cell>
          <cell r="B419" t="str">
            <v>*TRACTION MOTOR</v>
          </cell>
        </row>
        <row r="420">
          <cell r="A420" t="str">
            <v>FD</v>
          </cell>
          <cell r="B420" t="str">
            <v>*TRACTION-BRAKE RESISTOR</v>
          </cell>
        </row>
        <row r="421">
          <cell r="A421" t="str">
            <v>FD</v>
          </cell>
          <cell r="B421" t="str">
            <v>*VOLTAGE SELECTION DEVICE</v>
          </cell>
        </row>
        <row r="422">
          <cell r="A422" t="str">
            <v>FE</v>
          </cell>
          <cell r="B422" t="str">
            <v>POWER DISSIPATION</v>
          </cell>
        </row>
        <row r="423">
          <cell r="A423" t="str">
            <v>FE</v>
          </cell>
          <cell r="B423" t="str">
            <v>*EARTHING FACILITY</v>
          </cell>
        </row>
        <row r="424">
          <cell r="A424" t="str">
            <v>FE</v>
          </cell>
          <cell r="B424" t="str">
            <v>*RETURN CURRENT BAR</v>
          </cell>
        </row>
        <row r="425">
          <cell r="A425" t="str">
            <v>FE</v>
          </cell>
          <cell r="B425" t="str">
            <v>*RETURN CURRENT TRANSFORMER</v>
          </cell>
        </row>
        <row r="426">
          <cell r="A426" t="str">
            <v>FE</v>
          </cell>
          <cell r="B426" t="str">
            <v>*SHORT-CIRCUITING DEVICE</v>
          </cell>
        </row>
        <row r="427">
          <cell r="A427" t="str">
            <v>FE</v>
          </cell>
          <cell r="B427" t="str">
            <v>*WASTE GAS FACILITY</v>
          </cell>
        </row>
        <row r="428">
          <cell r="A428" t="str">
            <v>FF</v>
          </cell>
          <cell r="B428" t="str">
            <v>POWER STORAGE</v>
          </cell>
        </row>
        <row r="429">
          <cell r="A429" t="str">
            <v>FF</v>
          </cell>
          <cell r="B429" t="str">
            <v>*FLYWHEEL</v>
          </cell>
        </row>
        <row r="430">
          <cell r="A430" t="str">
            <v>FF</v>
          </cell>
          <cell r="B430" t="str">
            <v>*FUEL UNIT</v>
          </cell>
        </row>
        <row r="431">
          <cell r="A431" t="str">
            <v>FF</v>
          </cell>
          <cell r="B431" t="str">
            <v>*TRACTION BATTERY</v>
          </cell>
        </row>
        <row r="432">
          <cell r="A432" t="str">
            <v>GA</v>
          </cell>
          <cell r="B432" t="str">
            <v>CONTROL APPARATUS FOR TRAIN OPERATIONS</v>
          </cell>
        </row>
        <row r="433">
          <cell r="A433" t="str">
            <v>GB</v>
          </cell>
          <cell r="B433" t="str">
            <v>POWER SUPPLY CONTROLS</v>
          </cell>
        </row>
        <row r="434">
          <cell r="A434" t="str">
            <v>GB</v>
          </cell>
          <cell r="B434" t="str">
            <v>*MAIN SWITCH CONTROL</v>
          </cell>
        </row>
        <row r="435">
          <cell r="A435" t="str">
            <v>GB</v>
          </cell>
          <cell r="B435" t="str">
            <v>*PANTOGRAPH CONTROL</v>
          </cell>
        </row>
        <row r="436">
          <cell r="A436" t="str">
            <v>GC</v>
          </cell>
          <cell r="B436" t="str">
            <v>DRIVING AND BRAKE CONTROLS</v>
          </cell>
        </row>
        <row r="437">
          <cell r="A437" t="str">
            <v>GC</v>
          </cell>
          <cell r="B437" t="str">
            <v>*AUXILIARY MASTER CONTROLLER</v>
          </cell>
        </row>
        <row r="438">
          <cell r="A438" t="str">
            <v>GC</v>
          </cell>
          <cell r="B438" t="str">
            <v>*BRAKE CONTROL DEVICE</v>
          </cell>
        </row>
        <row r="439">
          <cell r="A439" t="str">
            <v>GC</v>
          </cell>
          <cell r="B439" t="str">
            <v>*CONTROL CONVERTER</v>
          </cell>
        </row>
        <row r="440">
          <cell r="A440" t="str">
            <v>GC</v>
          </cell>
          <cell r="B440" t="str">
            <v>*CONTROLLER</v>
          </cell>
        </row>
        <row r="441">
          <cell r="A441" t="str">
            <v>GC</v>
          </cell>
          <cell r="B441" t="str">
            <v>*DRIVE CONTROL DEVICE</v>
          </cell>
        </row>
        <row r="442">
          <cell r="A442" t="str">
            <v>GC</v>
          </cell>
          <cell r="B442" t="str">
            <v>*GENERAL DRIVING AND BRAKING CONTROL DEVICE</v>
          </cell>
        </row>
        <row r="443">
          <cell r="A443" t="str">
            <v>GC</v>
          </cell>
          <cell r="B443" t="str">
            <v>*MASTER CONTROLLER</v>
          </cell>
        </row>
        <row r="444">
          <cell r="A444" t="str">
            <v>GC</v>
          </cell>
          <cell r="B444" t="str">
            <v>*OPERATING CONTROL</v>
          </cell>
        </row>
        <row r="445">
          <cell r="A445" t="str">
            <v>GC</v>
          </cell>
          <cell r="B445" t="str">
            <v>*SHUNTING SWITCH</v>
          </cell>
        </row>
        <row r="446">
          <cell r="A446" t="str">
            <v>GC</v>
          </cell>
          <cell r="B446" t="str">
            <v>*TRAIN CONTROL DEVICE</v>
          </cell>
        </row>
        <row r="447">
          <cell r="A447" t="str">
            <v>GC</v>
          </cell>
          <cell r="B447" t="str">
            <v>*WHEEL SLIDE AND SLIP PROTECTION</v>
          </cell>
        </row>
        <row r="448">
          <cell r="A448" t="str">
            <v>GD</v>
          </cell>
          <cell r="B448" t="str">
            <v>POWER GENERATION CONTROLS</v>
          </cell>
        </row>
        <row r="449">
          <cell r="A449" t="str">
            <v>GD</v>
          </cell>
          <cell r="B449" t="str">
            <v>*INTERNAL COMBUSTION ENGINE CONTROL</v>
          </cell>
        </row>
        <row r="450">
          <cell r="A450" t="str">
            <v>GE</v>
          </cell>
          <cell r="B450" t="str">
            <v>SYSTEM DATA ACQUISITION</v>
          </cell>
        </row>
        <row r="451">
          <cell r="A451" t="str">
            <v>GE</v>
          </cell>
          <cell r="B451" t="str">
            <v>*CONTACT LINE MEASURING DEVICE</v>
          </cell>
        </row>
        <row r="452">
          <cell r="A452" t="str">
            <v>GE</v>
          </cell>
          <cell r="B452" t="str">
            <v>*CURRENT MEASUREMENT</v>
          </cell>
        </row>
        <row r="453">
          <cell r="A453" t="str">
            <v>GE</v>
          </cell>
          <cell r="B453" t="str">
            <v>*DATA LOGGING SYSTEM</v>
          </cell>
        </row>
        <row r="454">
          <cell r="A454" t="str">
            <v>GE</v>
          </cell>
          <cell r="B454" t="str">
            <v>*SPEED TRANSMITTER</v>
          </cell>
        </row>
        <row r="455">
          <cell r="A455" t="str">
            <v>GE</v>
          </cell>
          <cell r="B455" t="str">
            <v>*TEMPERATURE DETECTION</v>
          </cell>
        </row>
        <row r="456">
          <cell r="A456" t="str">
            <v>GE</v>
          </cell>
          <cell r="B456" t="str">
            <v>*VOLTAGE MEASUREMENT</v>
          </cell>
        </row>
        <row r="457">
          <cell r="A457" t="str">
            <v>GE</v>
          </cell>
          <cell r="B457" t="str">
            <v>*WEIGHT RECORDING</v>
          </cell>
        </row>
        <row r="458">
          <cell r="A458" t="str">
            <v>GE</v>
          </cell>
          <cell r="B458" t="str">
            <v>*WHEEL SLIDE DETECTOR</v>
          </cell>
        </row>
        <row r="459">
          <cell r="A459" t="str">
            <v>GF</v>
          </cell>
          <cell r="B459" t="str">
            <v>POWER STORAGE CONTROLS</v>
          </cell>
        </row>
        <row r="460">
          <cell r="A460" t="str">
            <v>GF</v>
          </cell>
          <cell r="B460" t="str">
            <v>*POWER STORAGE CONTROL</v>
          </cell>
        </row>
        <row r="461">
          <cell r="A461" t="str">
            <v>GF</v>
          </cell>
          <cell r="B461" t="str">
            <v>*TANK DISPLAY</v>
          </cell>
        </row>
        <row r="462">
          <cell r="A462" t="str">
            <v>GF</v>
          </cell>
          <cell r="B462" t="str">
            <v>*TRACTION BATTERY MONITORING</v>
          </cell>
        </row>
        <row r="463">
          <cell r="A463" t="str">
            <v>HA</v>
          </cell>
          <cell r="B463" t="str">
            <v>AUXILIARY OPERATING EQUIPMENT</v>
          </cell>
        </row>
        <row r="464">
          <cell r="A464" t="str">
            <v>HA</v>
          </cell>
          <cell r="B464" t="str">
            <v>*AUXILIARIES CIRCUIT</v>
          </cell>
        </row>
        <row r="465">
          <cell r="A465" t="str">
            <v>HA</v>
          </cell>
          <cell r="B465" t="str">
            <v>*BATTERY CIRCUIT</v>
          </cell>
        </row>
        <row r="466">
          <cell r="A466" t="str">
            <v>HA</v>
          </cell>
          <cell r="B466" t="str">
            <v>*DISTRIBUTION CIRCUIT</v>
          </cell>
        </row>
        <row r="467">
          <cell r="A467" t="str">
            <v>HA</v>
          </cell>
          <cell r="B467" t="str">
            <v>*POWER SUPPLY CIRCUIT</v>
          </cell>
        </row>
        <row r="468">
          <cell r="A468" t="str">
            <v>HA</v>
          </cell>
          <cell r="B468" t="str">
            <v>*PUMP CIRCUIT</v>
          </cell>
        </row>
        <row r="469">
          <cell r="A469" t="str">
            <v>HA</v>
          </cell>
          <cell r="B469" t="str">
            <v>*VENTILATOR CIRCUIT</v>
          </cell>
        </row>
        <row r="470">
          <cell r="A470" t="str">
            <v>HB</v>
          </cell>
          <cell r="B470" t="str">
            <v>CONVERTER EQUIPMENT</v>
          </cell>
        </row>
        <row r="471">
          <cell r="A471" t="str">
            <v>HB</v>
          </cell>
          <cell r="B471" t="str">
            <v>*AUXILIARY EQUIPMENT CONVERTER</v>
          </cell>
        </row>
        <row r="472">
          <cell r="A472" t="str">
            <v>HB</v>
          </cell>
          <cell r="B472" t="str">
            <v>*AUXILIARY TRANSFORMER</v>
          </cell>
        </row>
        <row r="473">
          <cell r="A473" t="str">
            <v>HB</v>
          </cell>
          <cell r="B473" t="str">
            <v>*BATTERY MAIN SWITCH</v>
          </cell>
        </row>
        <row r="474">
          <cell r="A474" t="str">
            <v>HB</v>
          </cell>
          <cell r="B474" t="str">
            <v>*CONVERTER</v>
          </cell>
        </row>
        <row r="475">
          <cell r="A475" t="str">
            <v>HB</v>
          </cell>
          <cell r="B475" t="str">
            <v>*DISCHARGE RESISTOR GROUP</v>
          </cell>
        </row>
        <row r="476">
          <cell r="A476" t="str">
            <v>HB</v>
          </cell>
          <cell r="B476" t="str">
            <v>*ON-BOARD POWER SUPPLY NETWORK CONVERTER</v>
          </cell>
        </row>
        <row r="477">
          <cell r="A477" t="str">
            <v>HB</v>
          </cell>
          <cell r="B477" t="str">
            <v>*REGULATOR</v>
          </cell>
        </row>
        <row r="478">
          <cell r="A478" t="str">
            <v>HB</v>
          </cell>
          <cell r="B478" t="str">
            <v>*WHEELSET GENERATOR</v>
          </cell>
        </row>
        <row r="479">
          <cell r="A479" t="str">
            <v>HC</v>
          </cell>
          <cell r="B479" t="str">
            <v>BATTERY DEVICE</v>
          </cell>
        </row>
        <row r="480">
          <cell r="A480" t="str">
            <v>HC</v>
          </cell>
          <cell r="B480" t="str">
            <v>*ACCUMULATOR</v>
          </cell>
        </row>
        <row r="481">
          <cell r="A481" t="str">
            <v>HC</v>
          </cell>
          <cell r="B481" t="str">
            <v>*BATTERY BUSBAR</v>
          </cell>
        </row>
        <row r="482">
          <cell r="A482" t="str">
            <v>HC</v>
          </cell>
          <cell r="B482" t="str">
            <v>*BATTERY CHARGER</v>
          </cell>
        </row>
        <row r="483">
          <cell r="A483" t="str">
            <v>HC</v>
          </cell>
          <cell r="B483" t="str">
            <v>*BATTERY CONTACTOR</v>
          </cell>
        </row>
        <row r="484">
          <cell r="A484" t="str">
            <v>HC</v>
          </cell>
          <cell r="B484" t="str">
            <v>*BATTERY FUSE</v>
          </cell>
        </row>
        <row r="485">
          <cell r="A485" t="str">
            <v>HC</v>
          </cell>
          <cell r="B485" t="str">
            <v>*PROTECTION</v>
          </cell>
        </row>
        <row r="486">
          <cell r="A486" t="str">
            <v>HD</v>
          </cell>
          <cell r="B486" t="str">
            <v>ON-BOARD SUPPLY SYSTEM</v>
          </cell>
        </row>
        <row r="487">
          <cell r="A487" t="str">
            <v>HD</v>
          </cell>
          <cell r="B487" t="str">
            <v>*SOCKET OUTLET</v>
          </cell>
        </row>
        <row r="488">
          <cell r="A488" t="str">
            <v>HD</v>
          </cell>
          <cell r="B488" t="str">
            <v>*TRAIN BUSBAR</v>
          </cell>
        </row>
        <row r="489">
          <cell r="A489" t="str">
            <v>HE</v>
          </cell>
          <cell r="B489" t="str">
            <v>COOLING UNIT FOR POWER AND DRIVE SYSTEMS</v>
          </cell>
        </row>
        <row r="490">
          <cell r="A490" t="str">
            <v>HE</v>
          </cell>
          <cell r="B490" t="str">
            <v>*AIR INTAKE</v>
          </cell>
        </row>
        <row r="491">
          <cell r="A491" t="str">
            <v>HE</v>
          </cell>
          <cell r="B491" t="str">
            <v>*AIR REGULATION</v>
          </cell>
        </row>
        <row r="492">
          <cell r="A492" t="str">
            <v>HE</v>
          </cell>
          <cell r="B492" t="str">
            <v>*BRAKING RESISTOR VENTILATOR</v>
          </cell>
        </row>
        <row r="493">
          <cell r="A493" t="str">
            <v>HE</v>
          </cell>
          <cell r="B493" t="str">
            <v>*GEARBOX COOLING UNIT</v>
          </cell>
        </row>
        <row r="494">
          <cell r="A494" t="str">
            <v>HE</v>
          </cell>
          <cell r="B494" t="str">
            <v>*HEAT EXCHANGER</v>
          </cell>
        </row>
        <row r="495">
          <cell r="A495" t="str">
            <v>HE</v>
          </cell>
          <cell r="B495" t="str">
            <v>*OIL COOLING UNIT</v>
          </cell>
        </row>
        <row r="496">
          <cell r="A496" t="str">
            <v>HE</v>
          </cell>
          <cell r="B496" t="str">
            <v>*ROOF COOLING UNIT</v>
          </cell>
        </row>
        <row r="497">
          <cell r="A497" t="str">
            <v>HE</v>
          </cell>
          <cell r="B497" t="str">
            <v>*TRACTION MOTOR VENTILATOR</v>
          </cell>
        </row>
        <row r="498">
          <cell r="A498" t="str">
            <v>HE</v>
          </cell>
          <cell r="B498" t="str">
            <v>*WATER COOLING UNIT</v>
          </cell>
        </row>
        <row r="499">
          <cell r="A499" t="str">
            <v>HF</v>
          </cell>
          <cell r="B499" t="str">
            <v>EMERGENCY POWER GENERATORS</v>
          </cell>
        </row>
        <row r="500">
          <cell r="A500" t="str">
            <v>HF</v>
          </cell>
          <cell r="B500" t="str">
            <v>*EMERGENCY GENERATING SET</v>
          </cell>
        </row>
        <row r="501">
          <cell r="A501" t="str">
            <v>JA</v>
          </cell>
          <cell r="B501" t="str">
            <v>MONITORING AND SAFETY DEVISE</v>
          </cell>
        </row>
        <row r="502">
          <cell r="A502" t="str">
            <v>JA</v>
          </cell>
          <cell r="B502" t="str">
            <v>*MONITORING CIRCUIT, AUTOMATION CIRCUIT</v>
          </cell>
        </row>
        <row r="503">
          <cell r="A503" t="str">
            <v>JA</v>
          </cell>
          <cell r="B503" t="str">
            <v>*SAFETY DEVICE CIRCUIT</v>
          </cell>
        </row>
        <row r="504">
          <cell r="A504" t="str">
            <v>JB</v>
          </cell>
          <cell r="B504" t="str">
            <v>MEASURING AND PROTECTIVE DEVICES</v>
          </cell>
        </row>
        <row r="505">
          <cell r="A505" t="str">
            <v>JB</v>
          </cell>
          <cell r="B505" t="str">
            <v>*COOLING WATER LEVEL GAUGE</v>
          </cell>
        </row>
        <row r="506">
          <cell r="A506" t="str">
            <v>JB</v>
          </cell>
          <cell r="B506" t="str">
            <v>*EARTH FAULT MONITORING</v>
          </cell>
        </row>
        <row r="507">
          <cell r="A507" t="str">
            <v>JB</v>
          </cell>
          <cell r="B507" t="str">
            <v>*HEATING CURRENT MONITORING</v>
          </cell>
        </row>
        <row r="508">
          <cell r="A508" t="str">
            <v>JB</v>
          </cell>
          <cell r="B508" t="str">
            <v>*OVERVOLTAGE PROTECTION</v>
          </cell>
        </row>
        <row r="509">
          <cell r="A509" t="str">
            <v>JB</v>
          </cell>
          <cell r="B509" t="str">
            <v>*PRESSURE GAUGE</v>
          </cell>
        </row>
        <row r="510">
          <cell r="A510" t="str">
            <v>JB</v>
          </cell>
          <cell r="B510" t="str">
            <v>*PRESSURE SWITCH</v>
          </cell>
        </row>
        <row r="511">
          <cell r="A511" t="str">
            <v>JB</v>
          </cell>
          <cell r="B511" t="str">
            <v>*RESIDUAL-CURRENT-OPERATED CIRCUIT BREAKER</v>
          </cell>
        </row>
        <row r="512">
          <cell r="A512" t="str">
            <v>JB</v>
          </cell>
          <cell r="B512" t="str">
            <v>*SPEEDOMETER</v>
          </cell>
        </row>
        <row r="513">
          <cell r="A513" t="str">
            <v>JB</v>
          </cell>
          <cell r="B513" t="str">
            <v>*TACHOGENERATOR</v>
          </cell>
        </row>
        <row r="514">
          <cell r="A514" t="str">
            <v>JB</v>
          </cell>
          <cell r="B514" t="str">
            <v>*TANK LEVEL INDICATOR</v>
          </cell>
        </row>
        <row r="515">
          <cell r="A515" t="str">
            <v>JB</v>
          </cell>
          <cell r="B515" t="str">
            <v>*TEMPERATURE MONITORING</v>
          </cell>
        </row>
        <row r="516">
          <cell r="A516" t="str">
            <v>JC</v>
          </cell>
          <cell r="B516" t="str">
            <v>INDICATING, RECORDING, DISPLAY DEVICES</v>
          </cell>
        </row>
        <row r="517">
          <cell r="A517" t="str">
            <v>JC</v>
          </cell>
          <cell r="B517" t="str">
            <v>*AMMETER</v>
          </cell>
        </row>
        <row r="518">
          <cell r="A518" t="str">
            <v>JC</v>
          </cell>
          <cell r="B518" t="str">
            <v>*BRAKE INDICATOR</v>
          </cell>
        </row>
        <row r="519">
          <cell r="A519" t="str">
            <v>JC</v>
          </cell>
          <cell r="B519" t="str">
            <v>*CENTRAL CONTROL DEVICE</v>
          </cell>
        </row>
        <row r="520">
          <cell r="A520" t="str">
            <v>JC</v>
          </cell>
          <cell r="B520" t="str">
            <v>*DIAGNOSTICS EQUIPMENT</v>
          </cell>
        </row>
        <row r="521">
          <cell r="A521" t="str">
            <v>JC</v>
          </cell>
          <cell r="B521" t="str">
            <v>*DISPLAY DEVICE</v>
          </cell>
        </row>
        <row r="522">
          <cell r="A522" t="str">
            <v>JC</v>
          </cell>
          <cell r="B522" t="str">
            <v>*FAULT STORAGE DEVICE</v>
          </cell>
        </row>
        <row r="523">
          <cell r="A523" t="str">
            <v>JC</v>
          </cell>
          <cell r="B523" t="str">
            <v>*FUEL GAUGE</v>
          </cell>
        </row>
        <row r="524">
          <cell r="A524" t="str">
            <v>JC</v>
          </cell>
          <cell r="B524" t="str">
            <v>*INDICATING DEVICE</v>
          </cell>
        </row>
        <row r="525">
          <cell r="A525" t="str">
            <v>JC</v>
          </cell>
          <cell r="B525" t="str">
            <v>*LIMIT VALUE SENSOR</v>
          </cell>
        </row>
        <row r="526">
          <cell r="A526" t="str">
            <v>JC</v>
          </cell>
          <cell r="B526" t="str">
            <v>*ODOMETER</v>
          </cell>
        </row>
        <row r="527">
          <cell r="A527" t="str">
            <v>JC</v>
          </cell>
          <cell r="B527" t="str">
            <v>*SMOKE DETECTOR</v>
          </cell>
        </row>
        <row r="528">
          <cell r="A528" t="str">
            <v>JC</v>
          </cell>
          <cell r="B528" t="str">
            <v>*SPEED INDICATOR</v>
          </cell>
        </row>
        <row r="529">
          <cell r="A529" t="str">
            <v>JC</v>
          </cell>
          <cell r="B529" t="str">
            <v>*SPEED RECORDER</v>
          </cell>
        </row>
        <row r="530">
          <cell r="A530" t="str">
            <v>JC</v>
          </cell>
          <cell r="B530" t="str">
            <v>*STANDSTILL MONITOR</v>
          </cell>
        </row>
        <row r="531">
          <cell r="A531" t="str">
            <v>JC</v>
          </cell>
          <cell r="B531" t="str">
            <v>*VOLTMETER</v>
          </cell>
        </row>
        <row r="532">
          <cell r="A532" t="str">
            <v>JD</v>
          </cell>
          <cell r="B532" t="str">
            <v>SAFETY EQUIPMENT</v>
          </cell>
        </row>
        <row r="533">
          <cell r="A533" t="str">
            <v>JD</v>
          </cell>
          <cell r="B533" t="str">
            <v>*AUTOMATIC TRAIN STOP</v>
          </cell>
        </row>
        <row r="534">
          <cell r="A534" t="str">
            <v>JD</v>
          </cell>
          <cell r="B534" t="str">
            <v>*CONTINUOUS AUTOMATIC TRAIN-RUNNING CONTROL</v>
          </cell>
        </row>
        <row r="535">
          <cell r="A535" t="str">
            <v>JD</v>
          </cell>
          <cell r="B535" t="str">
            <v>*DEADMAN'S HANDLE</v>
          </cell>
        </row>
        <row r="536">
          <cell r="A536" t="str">
            <v>JD</v>
          </cell>
          <cell r="B536" t="str">
            <v>*DRIVER'S SAFETY DEVICE</v>
          </cell>
        </row>
        <row r="537">
          <cell r="A537" t="str">
            <v>JD</v>
          </cell>
          <cell r="B537" t="str">
            <v>*HORN</v>
          </cell>
        </row>
        <row r="538">
          <cell r="A538" t="str">
            <v>JD</v>
          </cell>
          <cell r="B538" t="str">
            <v>*INSULATION MONITORING</v>
          </cell>
        </row>
        <row r="539">
          <cell r="A539" t="str">
            <v>JD</v>
          </cell>
          <cell r="B539" t="str">
            <v>*MICROPHONE</v>
          </cell>
        </row>
        <row r="540">
          <cell r="A540" t="str">
            <v>JD</v>
          </cell>
          <cell r="B540" t="str">
            <v>*SPRINKLER SYSTEM</v>
          </cell>
        </row>
        <row r="541">
          <cell r="A541" t="str">
            <v>JD</v>
          </cell>
          <cell r="B541" t="str">
            <v>*TRAIN PROTECTION EQUIPMENT</v>
          </cell>
        </row>
        <row r="542">
          <cell r="A542" t="str">
            <v>JD</v>
          </cell>
          <cell r="B542" t="str">
            <v>*TRAIN STOP</v>
          </cell>
        </row>
        <row r="543">
          <cell r="A543" t="str">
            <v>JD</v>
          </cell>
          <cell r="B543" t="str">
            <v>*TYFON</v>
          </cell>
        </row>
        <row r="544">
          <cell r="A544" t="str">
            <v>JD</v>
          </cell>
          <cell r="B544" t="str">
            <v>*WARNING BELL</v>
          </cell>
        </row>
        <row r="545">
          <cell r="A545" t="str">
            <v>JD</v>
          </cell>
          <cell r="B545" t="str">
            <v>*WARNING SYSTEM</v>
          </cell>
        </row>
        <row r="546">
          <cell r="A546" t="str">
            <v>JE</v>
          </cell>
          <cell r="B546" t="str">
            <v>DATA TRANSMISSION DEVICES</v>
          </cell>
        </row>
        <row r="547">
          <cell r="A547" t="str">
            <v>JE</v>
          </cell>
          <cell r="B547" t="str">
            <v>*MESSAGE TRANSMISSION</v>
          </cell>
        </row>
        <row r="548">
          <cell r="A548" t="str">
            <v>JE</v>
          </cell>
          <cell r="B548" t="str">
            <v>*RADIO CONTROL EQUIPMENT</v>
          </cell>
        </row>
        <row r="549">
          <cell r="A549" t="str">
            <v>JE</v>
          </cell>
          <cell r="B549" t="str">
            <v>*REMOTE CONTROL EQUIPMENT (UIC CABLE)</v>
          </cell>
        </row>
        <row r="550">
          <cell r="A550" t="str">
            <v>JE</v>
          </cell>
          <cell r="B550" t="str">
            <v>*VEHICLE/TRACK TRANSMISSION EQUIPMENT</v>
          </cell>
        </row>
        <row r="551">
          <cell r="A551" t="str">
            <v>JF</v>
          </cell>
          <cell r="B551" t="str">
            <v>COMMUNICATION EQUIPMENT</v>
          </cell>
        </row>
        <row r="552">
          <cell r="A552" t="str">
            <v>JF</v>
          </cell>
          <cell r="B552" t="str">
            <v>*COMMUNICATION CLOCK</v>
          </cell>
        </row>
        <row r="553">
          <cell r="A553" t="str">
            <v>JF</v>
          </cell>
          <cell r="B553" t="str">
            <v>*EMERGENCY INTERCOM</v>
          </cell>
        </row>
        <row r="554">
          <cell r="A554" t="str">
            <v>JF</v>
          </cell>
          <cell r="B554" t="str">
            <v>*RADIO INSTALLATION</v>
          </cell>
        </row>
        <row r="555">
          <cell r="A555" t="str">
            <v>JF</v>
          </cell>
          <cell r="B555" t="str">
            <v>*SHUNTING RADIO</v>
          </cell>
        </row>
        <row r="556">
          <cell r="A556" t="str">
            <v>JF</v>
          </cell>
          <cell r="B556" t="str">
            <v>*SPECIAL RADIO</v>
          </cell>
        </row>
        <row r="557">
          <cell r="A557" t="str">
            <v>JF</v>
          </cell>
          <cell r="B557" t="str">
            <v>*TRAIN RADIO</v>
          </cell>
        </row>
        <row r="558">
          <cell r="A558" t="str">
            <v>JG</v>
          </cell>
          <cell r="B558" t="str">
            <v>MISCELLANEOUS EQUIPMENT</v>
          </cell>
        </row>
        <row r="559">
          <cell r="A559" t="str">
            <v>JG</v>
          </cell>
          <cell r="B559" t="str">
            <v>*EXTERIOR MIRROR</v>
          </cell>
        </row>
        <row r="560">
          <cell r="A560" t="str">
            <v>JG</v>
          </cell>
          <cell r="B560" t="str">
            <v>*FIRST AID BOX</v>
          </cell>
        </row>
        <row r="561">
          <cell r="A561" t="str">
            <v>JG</v>
          </cell>
          <cell r="B561" t="str">
            <v>*LOAD SECURING DEVICE</v>
          </cell>
        </row>
        <row r="562">
          <cell r="A562" t="str">
            <v>JG</v>
          </cell>
          <cell r="B562" t="str">
            <v>*MIRROR CONTROL</v>
          </cell>
        </row>
        <row r="563">
          <cell r="A563" t="str">
            <v>JG</v>
          </cell>
          <cell r="B563" t="str">
            <v>*ROLLER BLIND</v>
          </cell>
        </row>
        <row r="564">
          <cell r="A564" t="str">
            <v>JG</v>
          </cell>
          <cell r="B564" t="str">
            <v>*SCOTCHING EQUIPMENT</v>
          </cell>
        </row>
        <row r="565">
          <cell r="A565" t="str">
            <v>JG</v>
          </cell>
          <cell r="B565" t="str">
            <v>*WINDSCREEN CLEANING FACILITY</v>
          </cell>
        </row>
        <row r="566">
          <cell r="A566" t="str">
            <v>JG</v>
          </cell>
          <cell r="B566" t="str">
            <v>*WINDSCREEN DE-ICING FACILITY</v>
          </cell>
        </row>
        <row r="567">
          <cell r="A567" t="str">
            <v>KA</v>
          </cell>
          <cell r="B567" t="str">
            <v>LIGHTING</v>
          </cell>
        </row>
        <row r="568">
          <cell r="A568" t="str">
            <v>KB</v>
          </cell>
          <cell r="B568" t="str">
            <v>EXTERIOR LIGHTING EQUIPMENT</v>
          </cell>
        </row>
        <row r="569">
          <cell r="A569" t="str">
            <v>KB</v>
          </cell>
          <cell r="B569" t="str">
            <v>*EXTERIOR LIGHTING CIRCUIT</v>
          </cell>
        </row>
        <row r="570">
          <cell r="A570" t="str">
            <v>KB</v>
          </cell>
          <cell r="B570" t="str">
            <v>*FLASHING LIGHTS</v>
          </cell>
        </row>
        <row r="571">
          <cell r="A571" t="str">
            <v>KB</v>
          </cell>
          <cell r="B571" t="str">
            <v>*MARKER LIGHT</v>
          </cell>
        </row>
        <row r="572">
          <cell r="A572" t="str">
            <v>KB</v>
          </cell>
          <cell r="B572" t="str">
            <v>*PROJECTOR</v>
          </cell>
        </row>
        <row r="573">
          <cell r="A573" t="str">
            <v>KB</v>
          </cell>
          <cell r="B573" t="str">
            <v>*SIGNAL LIGHT</v>
          </cell>
        </row>
        <row r="574">
          <cell r="A574" t="str">
            <v>KB</v>
          </cell>
          <cell r="B574" t="str">
            <v>*TRAIN HEAD LIGHTING</v>
          </cell>
        </row>
        <row r="575">
          <cell r="A575" t="str">
            <v>KB</v>
          </cell>
          <cell r="B575" t="str">
            <v>*TRAIN TAIL LIGHTS</v>
          </cell>
        </row>
        <row r="576">
          <cell r="A576" t="str">
            <v>KC</v>
          </cell>
          <cell r="B576" t="str">
            <v>INTERIOR LIGHTING EQUIPMENT</v>
          </cell>
        </row>
        <row r="577">
          <cell r="A577" t="str">
            <v>KC</v>
          </cell>
          <cell r="B577" t="str">
            <v>*CONSOLE LIGHTING</v>
          </cell>
        </row>
        <row r="578">
          <cell r="A578" t="str">
            <v>KC</v>
          </cell>
          <cell r="B578" t="str">
            <v>*COUNTER LIGHTING</v>
          </cell>
        </row>
        <row r="579">
          <cell r="A579" t="str">
            <v>KC</v>
          </cell>
          <cell r="B579" t="str">
            <v>*DRIVER'S CAB LIGHTING</v>
          </cell>
        </row>
        <row r="580">
          <cell r="A580" t="str">
            <v>KC</v>
          </cell>
          <cell r="B580" t="str">
            <v>*EMERGENCY LIGHTING</v>
          </cell>
        </row>
        <row r="581">
          <cell r="A581" t="str">
            <v>KC</v>
          </cell>
          <cell r="B581" t="str">
            <v>*INSTRUMENT LIGHTING</v>
          </cell>
        </row>
        <row r="582">
          <cell r="A582" t="str">
            <v>KC</v>
          </cell>
          <cell r="B582" t="str">
            <v>*INTERIOR LIGHTING CIRCUIT</v>
          </cell>
        </row>
        <row r="583">
          <cell r="A583" t="str">
            <v>KC</v>
          </cell>
          <cell r="B583" t="str">
            <v>*MACHINE ROOM LIGHTING</v>
          </cell>
        </row>
        <row r="584">
          <cell r="A584" t="str">
            <v>KC</v>
          </cell>
          <cell r="B584" t="str">
            <v>*PASSENGER CABIN LIGHTING EQUIPMENT</v>
          </cell>
        </row>
        <row r="585">
          <cell r="A585" t="str">
            <v>KC</v>
          </cell>
          <cell r="B585" t="str">
            <v>*READING LAMP</v>
          </cell>
        </row>
        <row r="586">
          <cell r="A586" t="str">
            <v>KC</v>
          </cell>
          <cell r="B586" t="str">
            <v>*STEP LIGHTING</v>
          </cell>
        </row>
        <row r="587">
          <cell r="A587" t="str">
            <v>KC</v>
          </cell>
          <cell r="B587" t="str">
            <v>*WORKPLACE LAMP</v>
          </cell>
        </row>
        <row r="588">
          <cell r="A588" t="str">
            <v>LA</v>
          </cell>
          <cell r="B588" t="str">
            <v>AIR CONDITIONING</v>
          </cell>
        </row>
        <row r="589">
          <cell r="A589" t="str">
            <v>LA</v>
          </cell>
          <cell r="B589" t="str">
            <v>*AIR CONDITIONING SYSTEM</v>
          </cell>
        </row>
        <row r="590">
          <cell r="A590" t="str">
            <v>LA</v>
          </cell>
          <cell r="B590" t="str">
            <v>*HEATING SYSTEM</v>
          </cell>
        </row>
        <row r="591">
          <cell r="A591" t="str">
            <v>LA</v>
          </cell>
          <cell r="B591" t="str">
            <v>*VENTILATION SYSTEM</v>
          </cell>
        </row>
        <row r="592">
          <cell r="A592" t="str">
            <v>LB</v>
          </cell>
          <cell r="B592" t="str">
            <v>INTAKE/EVACUATION OF AIR</v>
          </cell>
        </row>
        <row r="593">
          <cell r="A593" t="str">
            <v>LB</v>
          </cell>
          <cell r="B593" t="str">
            <v>*AIR INTAKE</v>
          </cell>
        </row>
        <row r="594">
          <cell r="A594" t="str">
            <v>LB</v>
          </cell>
          <cell r="B594" t="str">
            <v>*AIR OUTLET</v>
          </cell>
        </row>
        <row r="595">
          <cell r="A595" t="str">
            <v>LB</v>
          </cell>
          <cell r="B595" t="str">
            <v>*DRIVER'S CAB VENTILATION</v>
          </cell>
        </row>
        <row r="596">
          <cell r="A596" t="str">
            <v>LB</v>
          </cell>
          <cell r="B596" t="str">
            <v>*EXHAUST PIPE</v>
          </cell>
        </row>
        <row r="597">
          <cell r="A597" t="str">
            <v>LB</v>
          </cell>
          <cell r="B597" t="str">
            <v>*VENTILATION</v>
          </cell>
        </row>
        <row r="598">
          <cell r="A598" t="str">
            <v>LB</v>
          </cell>
          <cell r="B598" t="str">
            <v>*VENTILATION IN CEILING</v>
          </cell>
        </row>
        <row r="599">
          <cell r="A599" t="str">
            <v>LC</v>
          </cell>
          <cell r="B599" t="str">
            <v>TREATMENT</v>
          </cell>
        </row>
        <row r="600">
          <cell r="A600" t="str">
            <v>LC</v>
          </cell>
          <cell r="B600" t="str">
            <v>*AIR CONDITIONING DEVICE</v>
          </cell>
        </row>
        <row r="601">
          <cell r="A601" t="str">
            <v>LC</v>
          </cell>
          <cell r="B601" t="str">
            <v>*BLOW-OFF PIPE</v>
          </cell>
        </row>
        <row r="602">
          <cell r="A602" t="str">
            <v>LC</v>
          </cell>
          <cell r="B602" t="str">
            <v>*COMPRESSOR</v>
          </cell>
        </row>
        <row r="603">
          <cell r="A603" t="str">
            <v>LC</v>
          </cell>
          <cell r="B603" t="str">
            <v>*CONDENSATE COLLECTOR</v>
          </cell>
        </row>
        <row r="604">
          <cell r="A604" t="str">
            <v>LC</v>
          </cell>
          <cell r="B604" t="str">
            <v>*CONDENSER</v>
          </cell>
        </row>
        <row r="605">
          <cell r="A605" t="str">
            <v>LC</v>
          </cell>
          <cell r="B605" t="str">
            <v>*DRAINAGE EQUIPMENT</v>
          </cell>
        </row>
        <row r="606">
          <cell r="A606" t="str">
            <v>LC</v>
          </cell>
          <cell r="B606" t="str">
            <v>*FILTERING SYSTEM</v>
          </cell>
        </row>
        <row r="607">
          <cell r="A607" t="str">
            <v>LC</v>
          </cell>
          <cell r="B607" t="str">
            <v>*HEAT EXCHANGER</v>
          </cell>
        </row>
        <row r="608">
          <cell r="A608" t="str">
            <v>LC</v>
          </cell>
          <cell r="B608" t="str">
            <v>*HEATER</v>
          </cell>
        </row>
        <row r="609">
          <cell r="A609" t="str">
            <v>LC</v>
          </cell>
          <cell r="B609" t="str">
            <v>*HEATING OIL FILTER</v>
          </cell>
        </row>
        <row r="610">
          <cell r="A610" t="str">
            <v>LC</v>
          </cell>
          <cell r="B610" t="str">
            <v>*HEATING OIL TANK</v>
          </cell>
        </row>
        <row r="611">
          <cell r="A611" t="str">
            <v>LC</v>
          </cell>
          <cell r="B611" t="str">
            <v>*STEAM HUMIDIFIER</v>
          </cell>
        </row>
        <row r="612">
          <cell r="A612" t="str">
            <v>LC</v>
          </cell>
          <cell r="B612" t="str">
            <v>*STRIP-TYPE HEATER</v>
          </cell>
        </row>
        <row r="613">
          <cell r="A613" t="str">
            <v>LD</v>
          </cell>
          <cell r="B613" t="str">
            <v>DISTRIBUTION</v>
          </cell>
        </row>
        <row r="614">
          <cell r="A614" t="str">
            <v>LD</v>
          </cell>
          <cell r="B614" t="str">
            <v>*AIR CIRCUIT</v>
          </cell>
        </row>
        <row r="615">
          <cell r="A615" t="str">
            <v>LD</v>
          </cell>
          <cell r="B615" t="str">
            <v>*AIR DUCT</v>
          </cell>
        </row>
        <row r="616">
          <cell r="A616" t="str">
            <v>LD</v>
          </cell>
          <cell r="B616" t="str">
            <v>*AIR SHAFT</v>
          </cell>
        </row>
        <row r="617">
          <cell r="A617" t="str">
            <v>LD</v>
          </cell>
          <cell r="B617" t="str">
            <v>*CIRCULATING PUMP</v>
          </cell>
        </row>
        <row r="618">
          <cell r="A618" t="str">
            <v>LD</v>
          </cell>
          <cell r="B618" t="str">
            <v>*PIPE</v>
          </cell>
        </row>
        <row r="619">
          <cell r="A619" t="str">
            <v>LD</v>
          </cell>
          <cell r="B619" t="str">
            <v>*VENTILATING SHUTTER</v>
          </cell>
        </row>
        <row r="620">
          <cell r="A620" t="str">
            <v>LD</v>
          </cell>
          <cell r="B620" t="str">
            <v>*VENTILATION GRID</v>
          </cell>
        </row>
        <row r="621">
          <cell r="A621" t="str">
            <v>LD</v>
          </cell>
          <cell r="B621" t="str">
            <v>*VENTILATION SLOT</v>
          </cell>
        </row>
        <row r="622">
          <cell r="A622" t="str">
            <v>LE</v>
          </cell>
          <cell r="B622" t="str">
            <v>REGULATION</v>
          </cell>
        </row>
        <row r="623">
          <cell r="A623" t="str">
            <v>LE</v>
          </cell>
          <cell r="B623" t="str">
            <v>*DISPLAY EQUIPMENT</v>
          </cell>
        </row>
        <row r="624">
          <cell r="A624" t="str">
            <v>LE</v>
          </cell>
          <cell r="B624" t="str">
            <v>*HEATING CONTROL</v>
          </cell>
        </row>
        <row r="625">
          <cell r="A625" t="str">
            <v>LE</v>
          </cell>
          <cell r="B625" t="str">
            <v>*HEATING REGULATOR</v>
          </cell>
        </row>
        <row r="626">
          <cell r="A626" t="str">
            <v>LE</v>
          </cell>
          <cell r="B626" t="str">
            <v>*PRESSURE PROTECTION ELEMENTS</v>
          </cell>
        </row>
        <row r="627">
          <cell r="A627" t="str">
            <v>LE</v>
          </cell>
          <cell r="B627" t="str">
            <v>*STEAM REGULATING VALVE</v>
          </cell>
        </row>
        <row r="628">
          <cell r="A628" t="str">
            <v>MA</v>
          </cell>
          <cell r="B628" t="str">
            <v>ANCILLARY OPERATING EQUIPMENT</v>
          </cell>
        </row>
        <row r="629">
          <cell r="A629" t="str">
            <v>MB</v>
          </cell>
          <cell r="B629" t="str">
            <v>SANDING EQUIPMENT</v>
          </cell>
        </row>
        <row r="630">
          <cell r="A630" t="str">
            <v>MB</v>
          </cell>
          <cell r="B630" t="str">
            <v>*DOSING DEVICE</v>
          </cell>
        </row>
        <row r="631">
          <cell r="A631" t="str">
            <v>MB</v>
          </cell>
          <cell r="B631" t="str">
            <v>*HEATING</v>
          </cell>
        </row>
        <row r="632">
          <cell r="A632" t="str">
            <v>MB</v>
          </cell>
          <cell r="B632" t="str">
            <v>*SAND BLAST NOZZLE</v>
          </cell>
        </row>
        <row r="633">
          <cell r="A633" t="str">
            <v>MB</v>
          </cell>
          <cell r="B633" t="str">
            <v>*SAND BOX</v>
          </cell>
        </row>
        <row r="634">
          <cell r="A634" t="str">
            <v>MB</v>
          </cell>
          <cell r="B634" t="str">
            <v>*SAND FILLING EQUIPMENT</v>
          </cell>
        </row>
        <row r="635">
          <cell r="A635" t="str">
            <v>MB</v>
          </cell>
          <cell r="B635" t="str">
            <v>*SAND FRAME</v>
          </cell>
        </row>
        <row r="636">
          <cell r="A636" t="str">
            <v>MB</v>
          </cell>
          <cell r="B636" t="str">
            <v>*SAND LEVEL INDICATOR</v>
          </cell>
        </row>
        <row r="637">
          <cell r="A637" t="str">
            <v>MB</v>
          </cell>
          <cell r="B637" t="str">
            <v>*SAND PIPE</v>
          </cell>
        </row>
        <row r="638">
          <cell r="A638" t="str">
            <v>MB</v>
          </cell>
          <cell r="B638" t="str">
            <v>*SAND STEP</v>
          </cell>
        </row>
        <row r="639">
          <cell r="A639" t="str">
            <v>MC</v>
          </cell>
          <cell r="B639" t="str">
            <v>LUBRICATING EQUIPMENT</v>
          </cell>
        </row>
        <row r="640">
          <cell r="A640" t="str">
            <v>MC</v>
          </cell>
          <cell r="B640" t="str">
            <v>*LUBRICANT SYSTEM</v>
          </cell>
        </row>
        <row r="641">
          <cell r="A641" t="str">
            <v>MC</v>
          </cell>
          <cell r="B641" t="str">
            <v>*LUBRICATION FOR WHEEL FLANGES</v>
          </cell>
        </row>
        <row r="642">
          <cell r="A642" t="str">
            <v>MC</v>
          </cell>
          <cell r="B642" t="str">
            <v>*PIPE</v>
          </cell>
        </row>
        <row r="643">
          <cell r="A643" t="str">
            <v>MC</v>
          </cell>
          <cell r="B643" t="str">
            <v>*SPRAYING NOZZLE</v>
          </cell>
        </row>
        <row r="644">
          <cell r="A644" t="str">
            <v>MC</v>
          </cell>
          <cell r="B644" t="str">
            <v>*STORAGE TANK</v>
          </cell>
        </row>
        <row r="645">
          <cell r="A645" t="str">
            <v>MD</v>
          </cell>
          <cell r="B645" t="str">
            <v>POINTS OPERATING EQUIPMENT</v>
          </cell>
        </row>
        <row r="646">
          <cell r="A646" t="str">
            <v>MD</v>
          </cell>
          <cell r="B646" t="str">
            <v>*TRAFFIC LIGHT CONTROL</v>
          </cell>
        </row>
        <row r="647">
          <cell r="A647" t="str">
            <v>ME</v>
          </cell>
          <cell r="B647" t="str">
            <v>TICKET MACHINES</v>
          </cell>
        </row>
        <row r="648">
          <cell r="A648" t="str">
            <v>ME</v>
          </cell>
          <cell r="B648" t="str">
            <v>*CASHIER'S WINDOW</v>
          </cell>
        </row>
        <row r="649">
          <cell r="A649" t="str">
            <v>ME</v>
          </cell>
          <cell r="B649" t="str">
            <v>*DATE-STAMPING MACHINE CONTROL DEVICE</v>
          </cell>
        </row>
        <row r="650">
          <cell r="A650" t="str">
            <v>ME</v>
          </cell>
          <cell r="B650" t="str">
            <v>*TICKET VENDING MACHINE</v>
          </cell>
        </row>
        <row r="651">
          <cell r="A651" t="str">
            <v>MF</v>
          </cell>
          <cell r="B651" t="str">
            <v>PASSENGER COUNTING DEVICE</v>
          </cell>
        </row>
        <row r="652">
          <cell r="A652" t="str">
            <v>MF</v>
          </cell>
          <cell r="B652" t="str">
            <v>*LIGHT BAARRIER</v>
          </cell>
        </row>
        <row r="653">
          <cell r="A653" t="str">
            <v>MF</v>
          </cell>
          <cell r="B653" t="str">
            <v>*STEP CONTACT</v>
          </cell>
        </row>
        <row r="654">
          <cell r="A654" t="str">
            <v>NA</v>
          </cell>
          <cell r="B654" t="str">
            <v>DOORS, ENTRANCES</v>
          </cell>
        </row>
        <row r="655">
          <cell r="A655" t="str">
            <v>NA</v>
          </cell>
          <cell r="B655" t="str">
            <v>*EMERGENCY SWITCH</v>
          </cell>
        </row>
        <row r="656">
          <cell r="A656" t="str">
            <v>NA</v>
          </cell>
          <cell r="B656" t="str">
            <v>*LOCK LAYOUT PLAN</v>
          </cell>
        </row>
        <row r="657">
          <cell r="A657" t="str">
            <v>NB</v>
          </cell>
          <cell r="B657" t="str">
            <v>EXTERNAL DOORS</v>
          </cell>
        </row>
        <row r="658">
          <cell r="A658" t="str">
            <v>NB</v>
          </cell>
          <cell r="B658" t="str">
            <v>*CONNECTING DOOR</v>
          </cell>
        </row>
        <row r="659">
          <cell r="A659" t="str">
            <v>NB</v>
          </cell>
          <cell r="B659" t="str">
            <v>*DOOR ACTUATOR</v>
          </cell>
        </row>
        <row r="660">
          <cell r="A660" t="str">
            <v>NB</v>
          </cell>
          <cell r="B660" t="str">
            <v>*DOOR CONTROL</v>
          </cell>
        </row>
        <row r="661">
          <cell r="A661" t="str">
            <v>NB</v>
          </cell>
          <cell r="B661" t="str">
            <v>*DOOR OPERATION</v>
          </cell>
        </row>
        <row r="662">
          <cell r="A662" t="str">
            <v>NB</v>
          </cell>
          <cell r="B662" t="str">
            <v>*DOOR PANELLING</v>
          </cell>
        </row>
        <row r="663">
          <cell r="A663" t="str">
            <v>NB</v>
          </cell>
          <cell r="B663" t="str">
            <v>*DOOR SECURING</v>
          </cell>
        </row>
        <row r="664">
          <cell r="A664" t="str">
            <v>NB</v>
          </cell>
          <cell r="B664" t="str">
            <v>*DOOR STOP</v>
          </cell>
        </row>
        <row r="665">
          <cell r="A665" t="str">
            <v>NB</v>
          </cell>
          <cell r="B665" t="str">
            <v>*DRIVER'S CAB OUTDOOR</v>
          </cell>
        </row>
        <row r="666">
          <cell r="A666" t="str">
            <v>NB</v>
          </cell>
          <cell r="B666" t="str">
            <v>*EMERGENCY DOOR</v>
          </cell>
        </row>
        <row r="667">
          <cell r="A667" t="str">
            <v>NB</v>
          </cell>
          <cell r="B667" t="str">
            <v>*END WALL DOOR</v>
          </cell>
        </row>
        <row r="668">
          <cell r="A668" t="str">
            <v>NB</v>
          </cell>
          <cell r="B668" t="str">
            <v>*ENTRANCE DOOR</v>
          </cell>
        </row>
        <row r="669">
          <cell r="A669" t="str">
            <v>NB</v>
          </cell>
          <cell r="B669" t="str">
            <v>*FLOOR EXIT DOOR</v>
          </cell>
        </row>
        <row r="670">
          <cell r="A670" t="str">
            <v>NB</v>
          </cell>
          <cell r="B670" t="str">
            <v>*LOADING DOOR</v>
          </cell>
        </row>
        <row r="671">
          <cell r="A671" t="str">
            <v>NB</v>
          </cell>
          <cell r="B671" t="str">
            <v>*LUGGAGE SPACE DOOR</v>
          </cell>
        </row>
        <row r="672">
          <cell r="A672" t="str">
            <v>NB</v>
          </cell>
          <cell r="B672" t="str">
            <v>*PIVOT BEARING</v>
          </cell>
        </row>
        <row r="673">
          <cell r="A673" t="str">
            <v>NB</v>
          </cell>
          <cell r="B673" t="str">
            <v>*REVOLVING DOOR</v>
          </cell>
        </row>
        <row r="674">
          <cell r="A674" t="str">
            <v>NB</v>
          </cell>
          <cell r="B674" t="str">
            <v>*ROOF EXIT DOOR</v>
          </cell>
        </row>
        <row r="675">
          <cell r="A675" t="str">
            <v>NB</v>
          </cell>
          <cell r="B675" t="str">
            <v>*SLIDING DOOR</v>
          </cell>
        </row>
        <row r="676">
          <cell r="A676" t="str">
            <v>NB</v>
          </cell>
          <cell r="B676" t="str">
            <v>*SWING PLUG DOOR</v>
          </cell>
        </row>
        <row r="677">
          <cell r="A677" t="str">
            <v>NC</v>
          </cell>
          <cell r="B677" t="str">
            <v>INTERNAL DOORS</v>
          </cell>
        </row>
        <row r="678">
          <cell r="A678" t="str">
            <v>NC</v>
          </cell>
          <cell r="B678" t="str">
            <v>*CORRIDOR WALL DOOR</v>
          </cell>
        </row>
        <row r="679">
          <cell r="A679" t="str">
            <v>NC</v>
          </cell>
          <cell r="B679" t="str">
            <v>*DOOR ACTUATOR</v>
          </cell>
        </row>
        <row r="680">
          <cell r="A680" t="str">
            <v>NC</v>
          </cell>
          <cell r="B680" t="str">
            <v>*DOOR CONTROL</v>
          </cell>
        </row>
        <row r="681">
          <cell r="A681" t="str">
            <v>NC</v>
          </cell>
          <cell r="B681" t="str">
            <v>*DOOR OPERATION</v>
          </cell>
        </row>
        <row r="682">
          <cell r="A682" t="str">
            <v>NC</v>
          </cell>
          <cell r="B682" t="str">
            <v>*DOOR PANELLING</v>
          </cell>
        </row>
        <row r="683">
          <cell r="A683" t="str">
            <v>NC</v>
          </cell>
          <cell r="B683" t="str">
            <v>*DRIVER'S CAB DOOR</v>
          </cell>
        </row>
        <row r="684">
          <cell r="A684" t="str">
            <v>NC</v>
          </cell>
          <cell r="B684" t="str">
            <v>*MACHINE ROOM DOOR</v>
          </cell>
        </row>
        <row r="685">
          <cell r="A685" t="str">
            <v>NC</v>
          </cell>
          <cell r="B685" t="str">
            <v>*REVOLVING DOOR</v>
          </cell>
        </row>
        <row r="686">
          <cell r="A686" t="str">
            <v>NC</v>
          </cell>
          <cell r="B686" t="str">
            <v>*SLIDING DOOR</v>
          </cell>
        </row>
        <row r="687">
          <cell r="A687" t="str">
            <v>NC</v>
          </cell>
          <cell r="B687" t="str">
            <v>*SWING DOOR</v>
          </cell>
        </row>
        <row r="688">
          <cell r="A688" t="str">
            <v>NC</v>
          </cell>
          <cell r="B688" t="str">
            <v>*TOILET DOOR</v>
          </cell>
        </row>
        <row r="689">
          <cell r="A689" t="str">
            <v>ND</v>
          </cell>
          <cell r="B689" t="str">
            <v>ENTRANCES, STEPS (NOT INSIDE)</v>
          </cell>
        </row>
        <row r="690">
          <cell r="A690" t="str">
            <v>ND</v>
          </cell>
          <cell r="B690" t="str">
            <v>*ENTRANCE LADDER</v>
          </cell>
        </row>
        <row r="691">
          <cell r="A691" t="str">
            <v>ND</v>
          </cell>
          <cell r="B691" t="str">
            <v>*FLOOR GRID</v>
          </cell>
        </row>
        <row r="692">
          <cell r="A692" t="str">
            <v>ND</v>
          </cell>
          <cell r="B692" t="str">
            <v>*FOLDING STEP</v>
          </cell>
        </row>
        <row r="693">
          <cell r="A693" t="str">
            <v>ND</v>
          </cell>
          <cell r="B693" t="str">
            <v>*LADDER</v>
          </cell>
        </row>
        <row r="694">
          <cell r="A694" t="str">
            <v>ND</v>
          </cell>
          <cell r="B694" t="str">
            <v>*PIVOTED STEP</v>
          </cell>
        </row>
        <row r="695">
          <cell r="A695" t="str">
            <v>ND</v>
          </cell>
          <cell r="B695" t="str">
            <v>*STEP</v>
          </cell>
        </row>
        <row r="696">
          <cell r="A696" t="str">
            <v>ND</v>
          </cell>
          <cell r="B696" t="str">
            <v>*STIRRUP-SHAPED STEP</v>
          </cell>
        </row>
        <row r="697">
          <cell r="A697" t="str">
            <v>ND</v>
          </cell>
          <cell r="B697" t="str">
            <v>*TREAD</v>
          </cell>
        </row>
        <row r="698">
          <cell r="A698" t="str">
            <v>NE</v>
          </cell>
          <cell r="B698" t="str">
            <v>ENTRANCES FOR THE DISABLED</v>
          </cell>
        </row>
        <row r="699">
          <cell r="A699" t="str">
            <v>NE</v>
          </cell>
          <cell r="B699" t="str">
            <v>*FOLDING RAMP</v>
          </cell>
        </row>
        <row r="700">
          <cell r="A700" t="str">
            <v>NE</v>
          </cell>
          <cell r="B700" t="str">
            <v>*LIFT FOR THE DISABLED</v>
          </cell>
        </row>
        <row r="701">
          <cell r="A701" t="str">
            <v>NE</v>
          </cell>
          <cell r="B701" t="str">
            <v>*RAMP FOR THE DISABLED</v>
          </cell>
        </row>
        <row r="702">
          <cell r="A702" t="str">
            <v>PA</v>
          </cell>
          <cell r="B702" t="str">
            <v>INFORMATION FACILITIES</v>
          </cell>
        </row>
        <row r="703">
          <cell r="A703" t="str">
            <v>PB</v>
          </cell>
          <cell r="B703" t="str">
            <v>VISUAL INFORMATION FACILITIES</v>
          </cell>
        </row>
        <row r="704">
          <cell r="A704" t="str">
            <v>PB</v>
          </cell>
          <cell r="B704" t="str">
            <v>*DESTINATION INDICATOR</v>
          </cell>
        </row>
        <row r="705">
          <cell r="A705" t="str">
            <v>PB</v>
          </cell>
          <cell r="B705" t="str">
            <v>*LINE INDICATOR</v>
          </cell>
        </row>
        <row r="706">
          <cell r="A706" t="str">
            <v>PB</v>
          </cell>
          <cell r="B706" t="str">
            <v>*PASSENGER INFORMATION SYSTEM (PIS)</v>
          </cell>
        </row>
        <row r="707">
          <cell r="A707" t="str">
            <v>PB</v>
          </cell>
          <cell r="B707" t="str">
            <v>*STATION INDICATOR</v>
          </cell>
        </row>
        <row r="708">
          <cell r="A708" t="str">
            <v>PB</v>
          </cell>
          <cell r="B708" t="str">
            <v>*TECHNICAL INFOMATION SYSTEM</v>
          </cell>
        </row>
        <row r="709">
          <cell r="A709" t="str">
            <v>PB</v>
          </cell>
          <cell r="B709" t="str">
            <v>*TRAIN DESTINATION INDICATOR</v>
          </cell>
        </row>
        <row r="710">
          <cell r="A710" t="str">
            <v>PB</v>
          </cell>
          <cell r="B710" t="str">
            <v>*TRAIN NUMBER INDICATOR</v>
          </cell>
        </row>
        <row r="711">
          <cell r="A711" t="str">
            <v>PC</v>
          </cell>
          <cell r="B711" t="str">
            <v>VISUAL INFORMATION ELEMENTS</v>
          </cell>
        </row>
        <row r="712">
          <cell r="A712" t="str">
            <v>PC</v>
          </cell>
          <cell r="B712" t="str">
            <v>*CLASS MARKING</v>
          </cell>
        </row>
        <row r="713">
          <cell r="A713" t="str">
            <v>PC</v>
          </cell>
          <cell r="B713" t="str">
            <v>*NAME PLATE</v>
          </cell>
        </row>
        <row r="714">
          <cell r="A714" t="str">
            <v>PC</v>
          </cell>
          <cell r="B714" t="str">
            <v>*OPERATIONAL INSCRIPTIONS, INSIDE</v>
          </cell>
        </row>
        <row r="715">
          <cell r="A715" t="str">
            <v>PC</v>
          </cell>
          <cell r="B715" t="str">
            <v>*OPERATIONAL INSCRIPTIONS, OUTSIDE</v>
          </cell>
        </row>
        <row r="716">
          <cell r="A716" t="str">
            <v>PC</v>
          </cell>
          <cell r="B716" t="str">
            <v>*PICTOGRAMS</v>
          </cell>
        </row>
        <row r="717">
          <cell r="A717" t="str">
            <v>PD</v>
          </cell>
          <cell r="B717" t="str">
            <v>ENTERTAINMENT</v>
          </cell>
        </row>
        <row r="718">
          <cell r="A718" t="str">
            <v>PD</v>
          </cell>
          <cell r="B718" t="str">
            <v>*CD SYSTEM</v>
          </cell>
        </row>
        <row r="719">
          <cell r="A719" t="str">
            <v>PD</v>
          </cell>
          <cell r="B719" t="str">
            <v>*RADIO SYSTEM</v>
          </cell>
        </row>
        <row r="720">
          <cell r="A720" t="str">
            <v>PD</v>
          </cell>
          <cell r="B720" t="str">
            <v>*VIDEO SYSTEM</v>
          </cell>
        </row>
        <row r="721">
          <cell r="A721" t="str">
            <v>PE</v>
          </cell>
          <cell r="B721" t="str">
            <v>ADVERTIZING</v>
          </cell>
        </row>
        <row r="722">
          <cell r="A722" t="str">
            <v>PF</v>
          </cell>
          <cell r="B722" t="str">
            <v>AUDIBLE INFORMATION FACILITIES</v>
          </cell>
        </row>
        <row r="723">
          <cell r="A723" t="str">
            <v>PF</v>
          </cell>
          <cell r="B723" t="str">
            <v>*LOUDSPEAKER SYSTEM</v>
          </cell>
        </row>
        <row r="724">
          <cell r="A724" t="str">
            <v>PF</v>
          </cell>
          <cell r="B724" t="str">
            <v>*TELECOMMUNICATIONS</v>
          </cell>
        </row>
        <row r="725">
          <cell r="A725" t="str">
            <v>PF</v>
          </cell>
          <cell r="B725" t="str">
            <v>*TELEPHONE FACILITY</v>
          </cell>
        </row>
        <row r="726">
          <cell r="A726" t="str">
            <v>QA</v>
          </cell>
          <cell r="B726" t="str">
            <v>PNEUMATIC/HYDRAULIC EQUIPMENT</v>
          </cell>
        </row>
        <row r="727">
          <cell r="A727" t="str">
            <v>QA</v>
          </cell>
          <cell r="B727" t="str">
            <v>*COMPRESSED AIR CONSUMER</v>
          </cell>
        </row>
        <row r="728">
          <cell r="A728" t="str">
            <v>QA</v>
          </cell>
          <cell r="B728" t="str">
            <v>*COMPRESSED AIR SYSTEM</v>
          </cell>
        </row>
        <row r="729">
          <cell r="A729" t="str">
            <v>QA</v>
          </cell>
          <cell r="B729" t="str">
            <v>*HYDRAULIC CONSUMER</v>
          </cell>
        </row>
        <row r="730">
          <cell r="A730" t="str">
            <v>QA</v>
          </cell>
          <cell r="B730" t="str">
            <v>*HYDRAULIC SYSTEM</v>
          </cell>
        </row>
        <row r="731">
          <cell r="A731" t="str">
            <v>QB</v>
          </cell>
          <cell r="B731" t="str">
            <v>GENERATION</v>
          </cell>
        </row>
        <row r="732">
          <cell r="A732" t="str">
            <v>QB</v>
          </cell>
          <cell r="B732" t="str">
            <v>*AIR COMPRESSOR</v>
          </cell>
        </row>
        <row r="733">
          <cell r="A733" t="str">
            <v>QB</v>
          </cell>
          <cell r="B733" t="str">
            <v>*AIR-SUCTION FAN</v>
          </cell>
        </row>
        <row r="734">
          <cell r="A734" t="str">
            <v>QC</v>
          </cell>
          <cell r="B734" t="str">
            <v>TREATMENT</v>
          </cell>
        </row>
        <row r="735">
          <cell r="A735" t="str">
            <v>QC</v>
          </cell>
          <cell r="B735" t="str">
            <v>*AIR-DRYING INSTALLATION</v>
          </cell>
        </row>
        <row r="736">
          <cell r="A736" t="str">
            <v>QC</v>
          </cell>
          <cell r="B736" t="str">
            <v>*WATER COLLECTOR</v>
          </cell>
        </row>
        <row r="737">
          <cell r="A737" t="str">
            <v>QD</v>
          </cell>
          <cell r="B737" t="str">
            <v>STORAGE</v>
          </cell>
        </row>
        <row r="738">
          <cell r="A738" t="str">
            <v>QD</v>
          </cell>
          <cell r="B738" t="str">
            <v>*AIR RESERVOIR</v>
          </cell>
        </row>
        <row r="739">
          <cell r="A739" t="str">
            <v>QD</v>
          </cell>
          <cell r="B739" t="str">
            <v>*OIL TANK</v>
          </cell>
        </row>
        <row r="740">
          <cell r="A740" t="str">
            <v>QE</v>
          </cell>
          <cell r="B740" t="str">
            <v>DISTRIBUTION</v>
          </cell>
        </row>
        <row r="741">
          <cell r="A741" t="str">
            <v>QE</v>
          </cell>
          <cell r="B741" t="str">
            <v>*ACCELERATOR</v>
          </cell>
        </row>
        <row r="742">
          <cell r="A742" t="str">
            <v>QE</v>
          </cell>
          <cell r="B742" t="str">
            <v>*COMPRESSED AIR HOSE</v>
          </cell>
        </row>
        <row r="743">
          <cell r="A743" t="str">
            <v>QE</v>
          </cell>
          <cell r="B743" t="str">
            <v>*DUMMY COUPLING</v>
          </cell>
        </row>
        <row r="744">
          <cell r="A744" t="str">
            <v>QE</v>
          </cell>
          <cell r="B744" t="str">
            <v>*EMERGENCY RELEASE EQUIPMENT</v>
          </cell>
        </row>
        <row r="745">
          <cell r="A745" t="str">
            <v>QE</v>
          </cell>
          <cell r="B745" t="str">
            <v>*LAYING OF PIPES</v>
          </cell>
        </row>
        <row r="746">
          <cell r="A746" t="str">
            <v>QE</v>
          </cell>
          <cell r="B746" t="str">
            <v>*LOAD COMPENSATOR</v>
          </cell>
        </row>
        <row r="747">
          <cell r="A747" t="str">
            <v>QE</v>
          </cell>
          <cell r="B747" t="str">
            <v>*PRESSURE REDUCING VALVE</v>
          </cell>
        </row>
        <row r="748">
          <cell r="A748" t="str">
            <v>QE</v>
          </cell>
          <cell r="B748" t="str">
            <v>*RELEASE DEVICE</v>
          </cell>
        </row>
        <row r="749">
          <cell r="A749" t="str">
            <v>QE</v>
          </cell>
          <cell r="B749" t="str">
            <v>*WHEEL-SLIDE PROTECCTION</v>
          </cell>
        </row>
        <row r="750">
          <cell r="A750" t="str">
            <v>RA</v>
          </cell>
          <cell r="B750" t="str">
            <v>BRAKE</v>
          </cell>
        </row>
        <row r="751">
          <cell r="A751" t="str">
            <v>RA</v>
          </cell>
          <cell r="B751" t="str">
            <v>*DISC BRAKE</v>
          </cell>
        </row>
        <row r="752">
          <cell r="A752" t="str">
            <v>RA</v>
          </cell>
          <cell r="B752" t="str">
            <v>*EDDY-CURRENT BRAKE</v>
          </cell>
        </row>
        <row r="753">
          <cell r="A753" t="str">
            <v>RA</v>
          </cell>
          <cell r="B753" t="str">
            <v>*ELECTROMAGNETIC RAIL BRAKE</v>
          </cell>
        </row>
        <row r="754">
          <cell r="A754" t="str">
            <v>RA</v>
          </cell>
          <cell r="B754" t="str">
            <v>*EMERGENCY BRAKE</v>
          </cell>
        </row>
        <row r="755">
          <cell r="A755" t="str">
            <v>RA</v>
          </cell>
          <cell r="B755" t="str">
            <v>*HANDBRAKE</v>
          </cell>
        </row>
        <row r="756">
          <cell r="A756" t="str">
            <v>RA</v>
          </cell>
          <cell r="B756" t="str">
            <v>*PARKING BRAKE</v>
          </cell>
        </row>
        <row r="757">
          <cell r="A757" t="str">
            <v>RA</v>
          </cell>
          <cell r="B757" t="str">
            <v>*TREAD BRAKE</v>
          </cell>
        </row>
        <row r="758">
          <cell r="A758" t="str">
            <v>RB</v>
          </cell>
          <cell r="B758" t="str">
            <v>BRAKE COMPONENTS</v>
          </cell>
        </row>
        <row r="759">
          <cell r="A759" t="str">
            <v>RB</v>
          </cell>
          <cell r="B759" t="str">
            <v>*BRAKE BEAM</v>
          </cell>
        </row>
        <row r="760">
          <cell r="A760" t="str">
            <v>RB</v>
          </cell>
          <cell r="B760" t="str">
            <v>*BRAKE BLOCK</v>
          </cell>
        </row>
        <row r="761">
          <cell r="A761" t="str">
            <v>RB</v>
          </cell>
          <cell r="B761" t="str">
            <v>*BRAKE BLOCK ADJUSTER</v>
          </cell>
        </row>
        <row r="762">
          <cell r="A762" t="str">
            <v>RB</v>
          </cell>
          <cell r="B762" t="str">
            <v>*BRAKE BLOCK ADJUSTING SPRING</v>
          </cell>
        </row>
        <row r="763">
          <cell r="A763" t="str">
            <v>RB</v>
          </cell>
          <cell r="B763" t="str">
            <v>*BRAKE BLOCK SHOE</v>
          </cell>
        </row>
        <row r="764">
          <cell r="A764" t="str">
            <v>RB</v>
          </cell>
          <cell r="B764" t="str">
            <v>*BRAKE CALIPER</v>
          </cell>
        </row>
        <row r="765">
          <cell r="A765" t="str">
            <v>RB</v>
          </cell>
          <cell r="B765" t="str">
            <v>*BRAKE CROSS BAR</v>
          </cell>
        </row>
        <row r="766">
          <cell r="A766" t="str">
            <v>RB</v>
          </cell>
          <cell r="B766" t="str">
            <v>*BRAKE DISK</v>
          </cell>
        </row>
        <row r="767">
          <cell r="A767" t="str">
            <v>RB</v>
          </cell>
          <cell r="B767" t="str">
            <v>*BRAKE DRUM</v>
          </cell>
        </row>
        <row r="768">
          <cell r="A768" t="str">
            <v>RB</v>
          </cell>
          <cell r="B768" t="str">
            <v>*BRAKE LEVER BRACKET</v>
          </cell>
        </row>
        <row r="769">
          <cell r="A769" t="str">
            <v>RB</v>
          </cell>
          <cell r="B769" t="str">
            <v>*BRAKE LINING</v>
          </cell>
        </row>
        <row r="770">
          <cell r="A770" t="str">
            <v>RB</v>
          </cell>
          <cell r="B770" t="str">
            <v>*BRAKE PAD</v>
          </cell>
        </row>
        <row r="771">
          <cell r="A771" t="str">
            <v>RB</v>
          </cell>
          <cell r="B771" t="str">
            <v>*BRAKE ROD ADJUSTER</v>
          </cell>
        </row>
        <row r="772">
          <cell r="A772" t="str">
            <v>RB</v>
          </cell>
          <cell r="B772" t="str">
            <v>*BRAKE SPINDLE</v>
          </cell>
        </row>
        <row r="773">
          <cell r="A773" t="str">
            <v>RB</v>
          </cell>
          <cell r="B773" t="str">
            <v>*BRAKE SUSPENSION LINK</v>
          </cell>
        </row>
        <row r="774">
          <cell r="A774" t="str">
            <v>RB</v>
          </cell>
          <cell r="B774" t="str">
            <v>*BRAKE TRIANGLE</v>
          </cell>
        </row>
        <row r="775">
          <cell r="A775" t="str">
            <v>RB</v>
          </cell>
          <cell r="B775" t="str">
            <v>*DRIVER'S BRAKE VALVE</v>
          </cell>
        </row>
        <row r="776">
          <cell r="A776" t="str">
            <v>RB</v>
          </cell>
          <cell r="B776" t="str">
            <v>*EMERGENCY BRAKE HANDLE</v>
          </cell>
        </row>
        <row r="777">
          <cell r="A777" t="str">
            <v>RB</v>
          </cell>
          <cell r="B777" t="str">
            <v>*EMERGENCY BRAKE VALVE</v>
          </cell>
        </row>
        <row r="778">
          <cell r="A778" t="str">
            <v>RB</v>
          </cell>
          <cell r="B778" t="str">
            <v>*FULCRUM BEARING</v>
          </cell>
        </row>
        <row r="779">
          <cell r="A779" t="str">
            <v>RB</v>
          </cell>
          <cell r="B779" t="str">
            <v>*FULCRUM LEVER</v>
          </cell>
        </row>
        <row r="780">
          <cell r="A780" t="str">
            <v>RB</v>
          </cell>
          <cell r="B780" t="str">
            <v>*HANDLE</v>
          </cell>
        </row>
        <row r="781">
          <cell r="A781" t="str">
            <v>RB</v>
          </cell>
          <cell r="B781" t="str">
            <v>*HANDBRAKE UNIT</v>
          </cell>
        </row>
        <row r="782">
          <cell r="A782" t="str">
            <v>RB</v>
          </cell>
          <cell r="B782" t="str">
            <v>*LOCKING LEVER</v>
          </cell>
        </row>
        <row r="783">
          <cell r="A783" t="str">
            <v>RB</v>
          </cell>
          <cell r="B783" t="str">
            <v>*PASSENGER-GOODS CHANGEOVER VALVE</v>
          </cell>
        </row>
        <row r="784">
          <cell r="A784" t="str">
            <v>RB</v>
          </cell>
          <cell r="B784" t="str">
            <v>*RAIL SHOE</v>
          </cell>
        </row>
        <row r="785">
          <cell r="A785" t="str">
            <v>RB</v>
          </cell>
          <cell r="B785" t="str">
            <v>*RAPID-ACTING BRAKE VALVE</v>
          </cell>
        </row>
        <row r="786">
          <cell r="A786" t="str">
            <v>RB</v>
          </cell>
          <cell r="B786" t="str">
            <v>*ROCKER LEVER</v>
          </cell>
        </row>
        <row r="787">
          <cell r="A787" t="str">
            <v>RC</v>
          </cell>
          <cell r="B787" t="str">
            <v>MECHANICAL BRAKE FORCE TRANSMISSION</v>
          </cell>
        </row>
        <row r="788">
          <cell r="A788" t="str">
            <v>RC</v>
          </cell>
          <cell r="B788" t="str">
            <v>*BRAKE MECHANICS</v>
          </cell>
        </row>
        <row r="789">
          <cell r="A789" t="str">
            <v>RC</v>
          </cell>
          <cell r="B789" t="str">
            <v>*BRAKE ROD</v>
          </cell>
        </row>
        <row r="790">
          <cell r="A790" t="str">
            <v>RC</v>
          </cell>
          <cell r="B790" t="str">
            <v>*BRAKE HOSE COUPLING</v>
          </cell>
        </row>
        <row r="791">
          <cell r="A791" t="str">
            <v>RC</v>
          </cell>
          <cell r="B791" t="str">
            <v>*CENTRAL BRAKE ASSEMBLY</v>
          </cell>
        </row>
        <row r="792">
          <cell r="A792" t="str">
            <v>RC</v>
          </cell>
          <cell r="B792" t="str">
            <v>*SPRING BRAKE ACTUATOR</v>
          </cell>
        </row>
        <row r="793">
          <cell r="A793" t="str">
            <v>RC</v>
          </cell>
          <cell r="B793" t="str">
            <v>*WEIGHING EQUIPMENT</v>
          </cell>
        </row>
        <row r="794">
          <cell r="A794" t="str">
            <v>SA</v>
          </cell>
          <cell r="B794" t="str">
            <v>VEHICLE LINKAGE DEVICES</v>
          </cell>
        </row>
        <row r="795">
          <cell r="A795" t="str">
            <v>SA</v>
          </cell>
          <cell r="B795" t="str">
            <v>*COUPLING</v>
          </cell>
        </row>
        <row r="796">
          <cell r="A796" t="str">
            <v>SA</v>
          </cell>
          <cell r="B796" t="str">
            <v>*DRAW-GEAR AND BUFFING GEAR</v>
          </cell>
        </row>
        <row r="797">
          <cell r="A797" t="str">
            <v>SB</v>
          </cell>
          <cell r="B797" t="str">
            <v>AUTOMATIC COUPLING DEVICES</v>
          </cell>
        </row>
        <row r="798">
          <cell r="A798" t="str">
            <v>SB</v>
          </cell>
          <cell r="B798" t="str">
            <v>*COUPLER BODY</v>
          </cell>
        </row>
        <row r="799">
          <cell r="A799" t="str">
            <v>SB</v>
          </cell>
          <cell r="B799" t="str">
            <v>*COUPLER CONTROL</v>
          </cell>
        </row>
        <row r="800">
          <cell r="A800" t="str">
            <v>SB</v>
          </cell>
          <cell r="B800" t="str">
            <v>*COUPLER HEAD</v>
          </cell>
        </row>
        <row r="801">
          <cell r="A801" t="str">
            <v>SB</v>
          </cell>
          <cell r="B801" t="str">
            <v>*PIPE JOINT</v>
          </cell>
        </row>
        <row r="802">
          <cell r="A802" t="str">
            <v>SC</v>
          </cell>
          <cell r="B802" t="str">
            <v>MANUAL COUPLING DEVICES</v>
          </cell>
        </row>
        <row r="803">
          <cell r="A803" t="str">
            <v>SC</v>
          </cell>
          <cell r="B803" t="str">
            <v>*COUPLER BODY</v>
          </cell>
        </row>
        <row r="804">
          <cell r="A804" t="str">
            <v>SC</v>
          </cell>
          <cell r="B804" t="str">
            <v>*COUPLER HEAD</v>
          </cell>
        </row>
        <row r="805">
          <cell r="A805" t="str">
            <v>SC</v>
          </cell>
          <cell r="B805" t="str">
            <v>*DRAW-GEAR</v>
          </cell>
        </row>
        <row r="806">
          <cell r="A806" t="str">
            <v>SC</v>
          </cell>
          <cell r="B806" t="str">
            <v>*SHUNTING COUPLER</v>
          </cell>
        </row>
        <row r="807">
          <cell r="A807" t="str">
            <v>SC</v>
          </cell>
          <cell r="B807" t="str">
            <v>*SUPPLY PIPES</v>
          </cell>
        </row>
        <row r="808">
          <cell r="A808" t="str">
            <v>SC</v>
          </cell>
          <cell r="B808" t="str">
            <v>*UNCOUPLING EQUIPMENT</v>
          </cell>
        </row>
        <row r="809">
          <cell r="A809" t="str">
            <v>SD</v>
          </cell>
          <cell r="B809" t="str">
            <v>BUFFING GEAR</v>
          </cell>
        </row>
        <row r="810">
          <cell r="A810" t="str">
            <v>SD</v>
          </cell>
          <cell r="B810" t="str">
            <v>*BUFFER</v>
          </cell>
        </row>
        <row r="811">
          <cell r="A811" t="str">
            <v>SD</v>
          </cell>
          <cell r="B811" t="str">
            <v>*BUFFING GEAR</v>
          </cell>
        </row>
        <row r="812">
          <cell r="A812" t="str">
            <v>SD</v>
          </cell>
          <cell r="B812" t="str">
            <v>*HYDRAULIC BUFFER</v>
          </cell>
        </row>
        <row r="813">
          <cell r="A813" t="str">
            <v>SD</v>
          </cell>
          <cell r="B813" t="str">
            <v>*PLATE</v>
          </cell>
        </row>
        <row r="814">
          <cell r="A814" t="str">
            <v>SD</v>
          </cell>
          <cell r="B814" t="str">
            <v>*PLUNGER BUFFER</v>
          </cell>
        </row>
        <row r="815">
          <cell r="A815" t="str">
            <v>SD</v>
          </cell>
          <cell r="B815" t="str">
            <v>*SHOCK-ABSORBING DEVICE</v>
          </cell>
        </row>
        <row r="816">
          <cell r="A816" t="str">
            <v>SE</v>
          </cell>
          <cell r="B816" t="str">
            <v>TOWING GEAR (EMERGENCY COUPLINGS)</v>
          </cell>
        </row>
        <row r="817">
          <cell r="A817" t="str">
            <v>SE</v>
          </cell>
          <cell r="B817" t="str">
            <v>*EMERGENCY COUPLING</v>
          </cell>
        </row>
        <row r="818">
          <cell r="A818" t="str">
            <v>SE</v>
          </cell>
          <cell r="B818" t="str">
            <v>*TRANSITION COUPLING</v>
          </cell>
        </row>
        <row r="819">
          <cell r="A819" t="str">
            <v>SF</v>
          </cell>
          <cell r="B819" t="str">
            <v>GANGWAYS/GANGWAY FACILITIES</v>
          </cell>
        </row>
        <row r="820">
          <cell r="A820" t="str">
            <v>SF</v>
          </cell>
          <cell r="B820" t="str">
            <v>*BELLOWS</v>
          </cell>
        </row>
        <row r="821">
          <cell r="A821" t="str">
            <v>SF</v>
          </cell>
          <cell r="B821" t="str">
            <v>*GANGWAY</v>
          </cell>
        </row>
        <row r="822">
          <cell r="A822" t="str">
            <v>SF</v>
          </cell>
          <cell r="B822" t="str">
            <v>*GANGWAY BETWEEN COACHES</v>
          </cell>
        </row>
        <row r="823">
          <cell r="A823" t="str">
            <v>SF</v>
          </cell>
          <cell r="B823" t="str">
            <v>*JOINTS</v>
          </cell>
        </row>
        <row r="824">
          <cell r="A824" t="str">
            <v>SF</v>
          </cell>
          <cell r="B824" t="str">
            <v>*PLATFORM</v>
          </cell>
        </row>
        <row r="825">
          <cell r="A825" t="str">
            <v>SF</v>
          </cell>
          <cell r="B825" t="str">
            <v>*PORTAL</v>
          </cell>
        </row>
        <row r="826">
          <cell r="A826" t="str">
            <v>SF</v>
          </cell>
          <cell r="B826" t="str">
            <v>*PORTAL FRAME</v>
          </cell>
        </row>
        <row r="827">
          <cell r="A827" t="str">
            <v>SF</v>
          </cell>
          <cell r="B827" t="str">
            <v>*RAILING</v>
          </cell>
        </row>
        <row r="828">
          <cell r="A828" t="str">
            <v>SF</v>
          </cell>
          <cell r="B828" t="str">
            <v>*SEALING FRAME</v>
          </cell>
        </row>
        <row r="829">
          <cell r="A829" t="str">
            <v>SF</v>
          </cell>
          <cell r="B829" t="str">
            <v>*TURNTABLE</v>
          </cell>
        </row>
        <row r="830">
          <cell r="A830" t="str">
            <v>SG</v>
          </cell>
          <cell r="B830" t="str">
            <v>VEHICLE-VEHICLE INTERFACE FOR MEDIA, SIGNALS, POWER</v>
          </cell>
        </row>
        <row r="831">
          <cell r="A831" t="str">
            <v>SG</v>
          </cell>
          <cell r="B831" t="str">
            <v>*COMPRESSED-AIR CONNECTION</v>
          </cell>
        </row>
        <row r="832">
          <cell r="A832" t="str">
            <v>SG</v>
          </cell>
          <cell r="B832" t="str">
            <v>*COUPLING, ELECTRIC</v>
          </cell>
        </row>
        <row r="833">
          <cell r="A833" t="str">
            <v>SG</v>
          </cell>
          <cell r="B833" t="str">
            <v>*UIC COUPLING</v>
          </cell>
        </row>
        <row r="834">
          <cell r="A834" t="str">
            <v>TA</v>
          </cell>
          <cell r="B834" t="str">
            <v>CARRIER SYSTEMS, ENCLOSURES</v>
          </cell>
        </row>
        <row r="835">
          <cell r="A835" t="str">
            <v>TA</v>
          </cell>
          <cell r="B835" t="str">
            <v>*FREIGHT TANK</v>
          </cell>
        </row>
        <row r="836">
          <cell r="A836" t="str">
            <v>TA</v>
          </cell>
          <cell r="B836" t="str">
            <v>*ISO CONTAINER</v>
          </cell>
        </row>
        <row r="837">
          <cell r="A837" t="str">
            <v>TB</v>
          </cell>
          <cell r="B837" t="str">
            <v>CABINETS, BOXES, CONTAINERS</v>
          </cell>
        </row>
        <row r="838">
          <cell r="A838" t="str">
            <v>TB</v>
          </cell>
          <cell r="B838" t="str">
            <v>*APPARATUS CABINET</v>
          </cell>
        </row>
        <row r="839">
          <cell r="A839" t="str">
            <v>TB</v>
          </cell>
          <cell r="B839" t="str">
            <v>*BATTERY BOX</v>
          </cell>
        </row>
        <row r="840">
          <cell r="A840" t="str">
            <v>TB</v>
          </cell>
          <cell r="B840" t="str">
            <v>*BOX</v>
          </cell>
        </row>
        <row r="841">
          <cell r="A841" t="str">
            <v>TB</v>
          </cell>
          <cell r="B841" t="str">
            <v>*CONTAINER, CABINET</v>
          </cell>
        </row>
        <row r="842">
          <cell r="A842" t="str">
            <v>TB</v>
          </cell>
          <cell r="B842" t="str">
            <v>*DISTRIBUTION BOX</v>
          </cell>
        </row>
        <row r="843">
          <cell r="A843" t="str">
            <v>TB</v>
          </cell>
          <cell r="B843" t="str">
            <v>*DRIVER'S CABINET</v>
          </cell>
        </row>
        <row r="844">
          <cell r="A844" t="str">
            <v>TB</v>
          </cell>
          <cell r="B844" t="str">
            <v>*ELECTRONICS CABINET</v>
          </cell>
        </row>
        <row r="845">
          <cell r="A845" t="str">
            <v>TB</v>
          </cell>
          <cell r="B845" t="str">
            <v>*EQUIPMENT BOX</v>
          </cell>
        </row>
        <row r="846">
          <cell r="A846" t="str">
            <v>TB</v>
          </cell>
          <cell r="B846" t="str">
            <v>*EQUIPMENT CABINET</v>
          </cell>
        </row>
        <row r="847">
          <cell r="A847" t="str">
            <v>TB</v>
          </cell>
          <cell r="B847" t="str">
            <v>*FEEDER BOX</v>
          </cell>
        </row>
        <row r="848">
          <cell r="A848" t="str">
            <v>TB</v>
          </cell>
          <cell r="B848" t="str">
            <v>*FUSE BOX</v>
          </cell>
        </row>
        <row r="849">
          <cell r="A849" t="str">
            <v>TB</v>
          </cell>
          <cell r="B849" t="str">
            <v>*TANK</v>
          </cell>
        </row>
        <row r="850">
          <cell r="A850" t="str">
            <v>TB</v>
          </cell>
          <cell r="B850" t="str">
            <v>*TERMINAL BOX</v>
          </cell>
        </row>
        <row r="851">
          <cell r="A851" t="str">
            <v>TC</v>
          </cell>
          <cell r="B851" t="str">
            <v>FRAMES, BOARDS</v>
          </cell>
        </row>
        <row r="852">
          <cell r="A852" t="str">
            <v>TC</v>
          </cell>
          <cell r="B852" t="str">
            <v>*APPARATUS PANEL</v>
          </cell>
        </row>
        <row r="853">
          <cell r="A853" t="str">
            <v>TC</v>
          </cell>
          <cell r="B853" t="str">
            <v>*BRAKE EQUIPMENT PANEL</v>
          </cell>
        </row>
        <row r="854">
          <cell r="A854" t="str">
            <v>TC</v>
          </cell>
          <cell r="B854" t="str">
            <v>*BRAKE EQUIPMENT SUPPORT</v>
          </cell>
        </row>
        <row r="855">
          <cell r="A855" t="str">
            <v>TC</v>
          </cell>
          <cell r="B855" t="str">
            <v>*COMPRESSED AIR EQUIPMENT PANEL</v>
          </cell>
        </row>
        <row r="856">
          <cell r="A856" t="str">
            <v>TC</v>
          </cell>
          <cell r="B856" t="str">
            <v>*COMPRESSED AIR FRAME</v>
          </cell>
        </row>
        <row r="857">
          <cell r="A857" t="str">
            <v>TC</v>
          </cell>
          <cell r="B857" t="str">
            <v>*CUPBOARD UNIT FRAME</v>
          </cell>
        </row>
        <row r="858">
          <cell r="A858" t="str">
            <v>TC</v>
          </cell>
          <cell r="B858" t="str">
            <v>*EQUIPMENT BOARD</v>
          </cell>
        </row>
        <row r="859">
          <cell r="A859" t="str">
            <v>TC</v>
          </cell>
          <cell r="B859" t="str">
            <v>*EQUIPMENT FRAME</v>
          </cell>
        </row>
        <row r="860">
          <cell r="A860" t="str">
            <v>TC</v>
          </cell>
          <cell r="B860" t="str">
            <v>*EQUIPMENT SUPPORT</v>
          </cell>
        </row>
        <row r="861">
          <cell r="A861" t="str">
            <v>TC</v>
          </cell>
          <cell r="B861" t="str">
            <v>*FUSE BOARD</v>
          </cell>
        </row>
        <row r="862">
          <cell r="A862" t="str">
            <v>TC</v>
          </cell>
          <cell r="B862" t="str">
            <v>*RACK SYSTEMS</v>
          </cell>
        </row>
        <row r="863">
          <cell r="A863" t="str">
            <v>TC</v>
          </cell>
          <cell r="B863" t="str">
            <v>*RELAY BOARD</v>
          </cell>
        </row>
        <row r="864">
          <cell r="A864" t="str">
            <v>TC</v>
          </cell>
          <cell r="B864" t="str">
            <v>*SWITCHBOARD</v>
          </cell>
        </row>
        <row r="865">
          <cell r="A865" t="str">
            <v>TD</v>
          </cell>
          <cell r="B865" t="str">
            <v>CONTROL AND DISPLAY UNITS</v>
          </cell>
        </row>
        <row r="866">
          <cell r="A866" t="str">
            <v>TD</v>
          </cell>
          <cell r="B866" t="str">
            <v>*DISPLAY PANEL, INSTRUMENT PANEL, CONSOLE</v>
          </cell>
        </row>
        <row r="867">
          <cell r="A867" t="str">
            <v>TE</v>
          </cell>
          <cell r="B867" t="str">
            <v>ELECTRONIC RACK SYSTEMS</v>
          </cell>
        </row>
        <row r="868">
          <cell r="A868" t="str">
            <v>TE</v>
          </cell>
          <cell r="B868" t="str">
            <v>*MOUNTING RACK</v>
          </cell>
        </row>
        <row r="869">
          <cell r="A869" t="str">
            <v>TE</v>
          </cell>
          <cell r="B869" t="str">
            <v>*PLUG-IN UNIT</v>
          </cell>
        </row>
        <row r="870">
          <cell r="A870" t="str">
            <v>UA</v>
          </cell>
          <cell r="B870" t="str">
            <v>ELECTRICAL WIRING</v>
          </cell>
        </row>
        <row r="871">
          <cell r="A871" t="str">
            <v>UB</v>
          </cell>
          <cell r="B871" t="str">
            <v>CABLES, CONDUCTORS AND BARS</v>
          </cell>
        </row>
        <row r="872">
          <cell r="A872" t="str">
            <v>UB</v>
          </cell>
          <cell r="B872" t="str">
            <v>*EARTH BAR</v>
          </cell>
        </row>
        <row r="873">
          <cell r="A873" t="str">
            <v>UB</v>
          </cell>
          <cell r="B873" t="str">
            <v>*EARTH CONDUCTOR</v>
          </cell>
        </row>
        <row r="874">
          <cell r="A874" t="str">
            <v>UB</v>
          </cell>
          <cell r="B874" t="str">
            <v>*OPTICAL WAVEGUIDE</v>
          </cell>
        </row>
        <row r="875">
          <cell r="A875" t="str">
            <v>UC</v>
          </cell>
          <cell r="B875" t="str">
            <v>MARKING AND CONNECTION MATERIAL</v>
          </cell>
        </row>
        <row r="876">
          <cell r="A876" t="str">
            <v>UC</v>
          </cell>
          <cell r="B876" t="str">
            <v>*CABLE LUG</v>
          </cell>
        </row>
        <row r="877">
          <cell r="A877" t="str">
            <v>UC</v>
          </cell>
          <cell r="B877" t="str">
            <v>*FLAT CONNECTOR</v>
          </cell>
        </row>
        <row r="878">
          <cell r="A878" t="str">
            <v>UC</v>
          </cell>
          <cell r="B878" t="str">
            <v>*LINE MARKER</v>
          </cell>
        </row>
        <row r="879">
          <cell r="A879" t="str">
            <v>UC</v>
          </cell>
          <cell r="B879" t="str">
            <v>*WIRE END FERRULE</v>
          </cell>
        </row>
        <row r="880">
          <cell r="A880" t="str">
            <v>UD</v>
          </cell>
          <cell r="B880" t="str">
            <v>CONNECTING MATERIAL</v>
          </cell>
        </row>
        <row r="881">
          <cell r="A881" t="str">
            <v>UD</v>
          </cell>
          <cell r="B881" t="str">
            <v>*CLAMP</v>
          </cell>
        </row>
        <row r="882">
          <cell r="A882" t="str">
            <v>UD</v>
          </cell>
          <cell r="B882" t="str">
            <v>*CONNECTOR</v>
          </cell>
        </row>
        <row r="883">
          <cell r="A883" t="str">
            <v>UD</v>
          </cell>
          <cell r="B883" t="str">
            <v>*JOINT</v>
          </cell>
        </row>
        <row r="884">
          <cell r="A884" t="str">
            <v>UD</v>
          </cell>
          <cell r="B884" t="str">
            <v>*SCREW TERMINAL</v>
          </cell>
        </row>
        <row r="885">
          <cell r="A885" t="str">
            <v>UD</v>
          </cell>
          <cell r="B885" t="str">
            <v>*TERMINAL</v>
          </cell>
        </row>
        <row r="886">
          <cell r="A886" t="str">
            <v>UD</v>
          </cell>
          <cell r="B886" t="str">
            <v>*TERMINAL STRIP</v>
          </cell>
        </row>
        <row r="887">
          <cell r="A887" t="str">
            <v>UE</v>
          </cell>
          <cell r="B887" t="str">
            <v>BUSHINGS</v>
          </cell>
        </row>
        <row r="888">
          <cell r="A888" t="str">
            <v>UE</v>
          </cell>
          <cell r="B888" t="str">
            <v>*BUSHING INSULATOR</v>
          </cell>
        </row>
        <row r="889">
          <cell r="A889" t="str">
            <v>UE</v>
          </cell>
          <cell r="B889" t="str">
            <v>*PULL-THROUGH BOXES</v>
          </cell>
        </row>
        <row r="890">
          <cell r="A890" t="str">
            <v>UF</v>
          </cell>
          <cell r="B890" t="str">
            <v>CABLE DUCTS, PIPES AND FLEXIBLE TUBES</v>
          </cell>
        </row>
        <row r="891">
          <cell r="A891" t="str">
            <v>UF</v>
          </cell>
          <cell r="B891" t="str">
            <v>*CABLE CONDUIT</v>
          </cell>
        </row>
      </sheetData>
      <sheetData sheetId="2">
        <row r="1">
          <cell r="A1" t="str">
            <v>MAIN GROUP</v>
          </cell>
          <cell r="B1" t="str">
            <v>SUBDIVISION</v>
          </cell>
          <cell r="C1" t="str">
            <v>NAME OF THE LOCATION (EN)</v>
          </cell>
        </row>
        <row r="2">
          <cell r="A2" t="str">
            <v>00</v>
          </cell>
          <cell r="C2" t="str">
            <v>ROOF, OUTSIDE</v>
          </cell>
        </row>
        <row r="3">
          <cell r="B3" t="str">
            <v>01 to 09</v>
          </cell>
          <cell r="C3" t="str">
            <v>ROOF, OUTSIDE; SUBDIVISION ACCORDING TO THE SITUATION</v>
          </cell>
        </row>
        <row r="4">
          <cell r="A4" t="str">
            <v>10</v>
          </cell>
          <cell r="C4" t="str">
            <v>DRIVER'S CAB</v>
          </cell>
        </row>
        <row r="5">
          <cell r="A5">
            <v>11</v>
          </cell>
          <cell r="B5">
            <v>11</v>
          </cell>
          <cell r="C5" t="str">
            <v>DRIVER'S DESK</v>
          </cell>
        </row>
        <row r="6">
          <cell r="A6">
            <v>12</v>
          </cell>
          <cell r="B6">
            <v>12</v>
          </cell>
          <cell r="C6" t="str">
            <v>CUBICLE IN THE DRIVER'S CAG, LEFT-HAND SIDE</v>
          </cell>
        </row>
        <row r="7">
          <cell r="A7">
            <v>13</v>
          </cell>
          <cell r="B7">
            <v>13</v>
          </cell>
          <cell r="C7" t="str">
            <v>CUBICLE IN THE DRIVER'S CAG, RIGHT-HAND SIDE</v>
          </cell>
        </row>
        <row r="8">
          <cell r="A8">
            <v>14</v>
          </cell>
          <cell r="B8">
            <v>14</v>
          </cell>
          <cell r="C8" t="str">
            <v>DRIVER'S CAB, REAR WALL, LEFT-HAND SIDE</v>
          </cell>
        </row>
        <row r="9">
          <cell r="A9">
            <v>15</v>
          </cell>
          <cell r="B9">
            <v>15</v>
          </cell>
          <cell r="C9" t="str">
            <v>DRIVER'S CAB, REAR WALL, RIGHT-HAND SIDE</v>
          </cell>
        </row>
        <row r="10">
          <cell r="A10">
            <v>16</v>
          </cell>
          <cell r="B10">
            <v>16</v>
          </cell>
          <cell r="C10" t="str">
            <v>DRIVER'S CAB, FLOOR</v>
          </cell>
        </row>
        <row r="11">
          <cell r="A11">
            <v>17</v>
          </cell>
          <cell r="B11">
            <v>17</v>
          </cell>
          <cell r="C11" t="str">
            <v>DRIVER'S CAB, CEILING</v>
          </cell>
        </row>
        <row r="12">
          <cell r="A12">
            <v>18</v>
          </cell>
          <cell r="B12">
            <v>18</v>
          </cell>
          <cell r="C12" t="str">
            <v>VEHICLE HEAD, LEFT-HAND SIDE</v>
          </cell>
        </row>
        <row r="13">
          <cell r="A13">
            <v>19</v>
          </cell>
          <cell r="B13">
            <v>19</v>
          </cell>
          <cell r="C13" t="str">
            <v>VEHICLE HEAD, RIGHT-HAND SIDE</v>
          </cell>
        </row>
        <row r="14">
          <cell r="A14" t="str">
            <v>20</v>
          </cell>
          <cell r="C14" t="str">
            <v>SIDE WALL, RIGHT-HAND SIDE (WITH COVE)</v>
          </cell>
        </row>
        <row r="15">
          <cell r="B15" t="str">
            <v>21 to 29</v>
          </cell>
          <cell r="C15" t="str">
            <v>SUBDIVISION ACCORDING TO THE SITUATION (E.G. WINDOW)</v>
          </cell>
        </row>
        <row r="16">
          <cell r="A16" t="str">
            <v>30</v>
          </cell>
          <cell r="C16" t="str">
            <v>SIDE WALL, LEFT-HAND SIDE (WITH COVE)</v>
          </cell>
        </row>
        <row r="17">
          <cell r="B17" t="str">
            <v>31 to 39</v>
          </cell>
          <cell r="C17" t="str">
            <v>SUBDIVISION ACCORDING TO THE SITUATION</v>
          </cell>
        </row>
        <row r="18">
          <cell r="A18" t="str">
            <v>40</v>
          </cell>
          <cell r="C18" t="str">
            <v>INTERIOR, RIGHT-HAND SIDE</v>
          </cell>
        </row>
        <row r="19">
          <cell r="B19" t="str">
            <v>41 to 49</v>
          </cell>
          <cell r="C19" t="str">
            <v>SUBDIVISION ACCORDING TO THE SITUATION</v>
          </cell>
        </row>
        <row r="20">
          <cell r="A20" t="str">
            <v>50</v>
          </cell>
          <cell r="C20" t="str">
            <v>INTERIOR, LEFT-HAND SIDE</v>
          </cell>
        </row>
        <row r="21">
          <cell r="B21" t="str">
            <v>51 to 59</v>
          </cell>
          <cell r="C21" t="str">
            <v>SUBDIVISION ACCORDING TO THE SITUATION</v>
          </cell>
        </row>
        <row r="22">
          <cell r="A22" t="str">
            <v>60</v>
          </cell>
          <cell r="C22" t="str">
            <v>INTERIOR CEILING</v>
          </cell>
        </row>
        <row r="23">
          <cell r="B23" t="str">
            <v>61 to 69</v>
          </cell>
          <cell r="C23" t="str">
            <v>SUBDIVISION ACCORDING TO THE SITUATION, E.G. INTERMEDIATE CEILING IN DOUBLE-DECKER COACHES</v>
          </cell>
        </row>
        <row r="24">
          <cell r="A24" t="str">
            <v>70</v>
          </cell>
          <cell r="C24" t="str">
            <v>UNDERFRAME (FRAMEWORK OF A LOCOMOTIVE)</v>
          </cell>
        </row>
        <row r="25">
          <cell r="B25" t="str">
            <v>71 to 79</v>
          </cell>
          <cell r="C25" t="str">
            <v>SUBDIVISION ACCORDING TO THE SITUATION</v>
          </cell>
        </row>
        <row r="26">
          <cell r="A26" t="str">
            <v>80</v>
          </cell>
          <cell r="C26" t="str">
            <v>END WALL, REAR WALL, INTERCOMMUNICATION GANGWAY, DRIVER'S CAB 2 OF SINGLE-UNIT VEHICLES (E.G. IN LOCOMOTIVES)</v>
          </cell>
        </row>
        <row r="27">
          <cell r="B27" t="str">
            <v>81 to 89</v>
          </cell>
          <cell r="C27" t="str">
            <v>SUBDIVISION ACCORDING TO THE SITUATION</v>
          </cell>
        </row>
        <row r="28">
          <cell r="A28" t="str">
            <v>90</v>
          </cell>
          <cell r="C28" t="str">
            <v>RESERVED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10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2.bin"/><Relationship Id="rId9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AH328"/>
  <sheetViews>
    <sheetView tabSelected="1" zoomScaleNormal="100" workbookViewId="0">
      <pane xSplit="17" ySplit="2" topLeftCell="R63" activePane="bottomRight" state="frozen"/>
      <selection pane="topRight" activeCell="K1" sqref="K1"/>
      <selection pane="bottomLeft" activeCell="A2" sqref="A2"/>
      <selection pane="bottomRight" activeCell="A89" sqref="A89:XFD89"/>
    </sheetView>
  </sheetViews>
  <sheetFormatPr defaultColWidth="11.42578125" defaultRowHeight="15" outlineLevelRow="4"/>
  <cols>
    <col min="1" max="1" width="9.140625" bestFit="1" customWidth="1"/>
    <col min="2" max="2" width="17.140625" bestFit="1" customWidth="1"/>
    <col min="3" max="3" width="40.7109375" style="124" bestFit="1" customWidth="1"/>
    <col min="4" max="4" width="2.85546875" bestFit="1" customWidth="1"/>
    <col min="5" max="5" width="8.5703125" bestFit="1" customWidth="1"/>
    <col min="6" max="7" width="11.42578125" style="125"/>
    <col min="8" max="8" width="4.7109375" bestFit="1" customWidth="1"/>
    <col min="9" max="12" width="1.85546875" bestFit="1" customWidth="1"/>
    <col min="13" max="13" width="5.42578125" bestFit="1" customWidth="1"/>
    <col min="14" max="14" width="15.85546875" bestFit="1" customWidth="1"/>
    <col min="15" max="15" width="19.140625" bestFit="1" customWidth="1"/>
    <col min="16" max="16" width="21.7109375" bestFit="1" customWidth="1"/>
    <col min="17" max="17" width="30.85546875" bestFit="1" customWidth="1"/>
    <col min="18" max="18" width="51.5703125" customWidth="1"/>
    <col min="19" max="19" width="7.42578125" bestFit="1" customWidth="1"/>
    <col min="20" max="20" width="3.85546875" customWidth="1"/>
    <col min="21" max="21" width="20.7109375" customWidth="1"/>
    <col min="22" max="25" width="3.28515625" customWidth="1"/>
    <col min="26" max="26" width="3" customWidth="1"/>
    <col min="27" max="27" width="114.140625" customWidth="1"/>
    <col min="28" max="28" width="20.28515625" bestFit="1" customWidth="1"/>
    <col min="29" max="29" width="19.5703125" bestFit="1" customWidth="1"/>
    <col min="30" max="30" width="16.85546875" bestFit="1" customWidth="1"/>
    <col min="31" max="31" width="20.5703125" bestFit="1" customWidth="1"/>
    <col min="32" max="33" width="19.5703125" bestFit="1" customWidth="1"/>
    <col min="34" max="34" width="20.5703125" bestFit="1" customWidth="1"/>
  </cols>
  <sheetData>
    <row r="1" spans="1:34">
      <c r="A1" s="126" t="s">
        <v>2545</v>
      </c>
      <c r="B1" s="126"/>
      <c r="C1" s="126"/>
      <c r="D1" s="126"/>
      <c r="E1" s="126"/>
    </row>
    <row r="2" spans="1:34">
      <c r="A2" s="122" t="s">
        <v>2546</v>
      </c>
      <c r="B2" s="122" t="s">
        <v>2547</v>
      </c>
      <c r="C2" s="123" t="s">
        <v>2548</v>
      </c>
      <c r="D2" s="122" t="s">
        <v>2549</v>
      </c>
      <c r="E2" s="122" t="s">
        <v>2550</v>
      </c>
      <c r="H2" s="87" t="s">
        <v>2533</v>
      </c>
      <c r="I2" s="87"/>
      <c r="J2" s="87"/>
      <c r="K2" s="87"/>
      <c r="L2" s="87"/>
      <c r="M2" s="87">
        <v>0</v>
      </c>
      <c r="N2" s="87">
        <v>1</v>
      </c>
      <c r="O2" s="87">
        <v>2</v>
      </c>
      <c r="P2" s="87">
        <v>3</v>
      </c>
      <c r="Q2" s="51">
        <v>4</v>
      </c>
      <c r="R2" s="40" t="s">
        <v>2082</v>
      </c>
      <c r="S2" s="87" t="s">
        <v>2085</v>
      </c>
      <c r="T2" s="128" t="s">
        <v>2057</v>
      </c>
      <c r="U2" s="128"/>
      <c r="V2" s="127" t="s">
        <v>2065</v>
      </c>
      <c r="W2" s="127"/>
      <c r="X2" s="127"/>
      <c r="Y2" s="127"/>
      <c r="Z2" s="128" t="s">
        <v>2058</v>
      </c>
      <c r="AA2" s="128"/>
      <c r="AB2" s="129" t="s">
        <v>2100</v>
      </c>
      <c r="AC2" s="130"/>
      <c r="AD2" s="130"/>
      <c r="AE2" s="131"/>
      <c r="AF2" s="13" t="s">
        <v>2370</v>
      </c>
      <c r="AG2" s="13"/>
      <c r="AH2" s="13"/>
    </row>
    <row r="3" spans="1:34">
      <c r="A3" s="75">
        <f>H3</f>
        <v>0</v>
      </c>
      <c r="B3" s="75" t="str">
        <f>IF(A3=0,"SR5EngEndItem",IF(A3=4,"SR5EngMajorAssy","SR5EngMajorAssy"))</f>
        <v>SR5EngEndItem</v>
      </c>
      <c r="C3" s="75" t="str">
        <f>IF(H3=0,M3,IF(H3=1,N3,IF(H3=2,O3,IF(H3=3,P3,IF(H3=4,Q3,"xxx")))))</f>
        <v>Train</v>
      </c>
      <c r="D3" s="75"/>
      <c r="E3" s="75"/>
      <c r="H3" s="87">
        <v>0</v>
      </c>
      <c r="I3" s="87"/>
      <c r="J3" s="87"/>
      <c r="K3" s="87"/>
      <c r="L3" s="87"/>
      <c r="M3" s="33" t="s">
        <v>14</v>
      </c>
      <c r="N3" s="33"/>
      <c r="O3" s="33"/>
      <c r="P3" s="33"/>
      <c r="Q3" s="52"/>
      <c r="R3" s="41"/>
      <c r="S3" s="33"/>
      <c r="T3" s="33"/>
      <c r="U3" s="33" t="str">
        <f>IFERROR(VLOOKUP(T3,DIN!A:B,2,FALSE),"")</f>
        <v/>
      </c>
      <c r="V3" s="76"/>
      <c r="W3" s="76"/>
      <c r="X3" s="76"/>
      <c r="Y3" s="76"/>
      <c r="Z3" s="33"/>
      <c r="AA3" s="65" t="str">
        <f>IFERROR(VLOOKUP(Z3,LOCATIONS!A:C,3,FALSE),"")</f>
        <v/>
      </c>
      <c r="AB3" s="33" t="s">
        <v>2295</v>
      </c>
      <c r="AC3" s="74" t="s">
        <v>2296</v>
      </c>
      <c r="AD3" s="74" t="s">
        <v>2304</v>
      </c>
      <c r="AE3" s="74" t="s">
        <v>2297</v>
      </c>
      <c r="AF3" s="110" t="s">
        <v>2344</v>
      </c>
      <c r="AG3" s="110" t="s">
        <v>2345</v>
      </c>
      <c r="AH3" s="110" t="s">
        <v>2346</v>
      </c>
    </row>
    <row r="4" spans="1:34" s="1" customFormat="1" outlineLevel="1">
      <c r="A4" s="75">
        <f t="shared" ref="A4:A67" si="0">H4</f>
        <v>1</v>
      </c>
      <c r="B4" s="75" t="str">
        <f t="shared" ref="B4:B67" si="1">IF(A4=0,"SR5EngEndItem",IF(A4=4,"SR5EngMajorAssy","SR5EngMajorAssy"))</f>
        <v>SR5EngMajorAssy</v>
      </c>
      <c r="C4" s="75" t="str">
        <f t="shared" ref="C4:C67" si="2">IF(H4=0,M4,IF(H4=1,N4,IF(H4=2,O4,IF(H4=3,P4,IF(H4=4,Q4,"xxx")))))</f>
        <v>Car</v>
      </c>
      <c r="D4" s="75"/>
      <c r="E4" s="75"/>
      <c r="F4" s="125"/>
      <c r="G4" s="125"/>
      <c r="H4" s="19">
        <v>1</v>
      </c>
      <c r="I4" s="19" t="s">
        <v>0</v>
      </c>
      <c r="J4" s="19"/>
      <c r="K4" s="19"/>
      <c r="L4" s="19"/>
      <c r="M4" s="19"/>
      <c r="N4" s="32" t="s">
        <v>2539</v>
      </c>
      <c r="O4" s="32"/>
      <c r="P4" s="32"/>
      <c r="Q4" s="53"/>
      <c r="R4" s="42" t="s">
        <v>2540</v>
      </c>
      <c r="S4" s="32"/>
      <c r="T4" s="32"/>
      <c r="U4" s="32" t="s">
        <v>23</v>
      </c>
      <c r="V4" s="77" t="str">
        <f t="shared" ref="V4:V27" si="3">IF(AB4&lt;&gt;"",HYPERLINK(CONCATENATE("http://srves155032018/teamcenterws/tcws/services/FilePDF?ItemId=",AB4),"2D"),"")</f>
        <v/>
      </c>
      <c r="W4" s="77" t="str">
        <f t="shared" ref="W4:W27" si="4">IF(AC4&lt;&gt;"",HYPERLINK(CONCATENATE("http://srves155032018/teamcenterws/tcws/services/FilePDF?ItemId=",AC4),"2D"),"")</f>
        <v/>
      </c>
      <c r="X4" s="77" t="str">
        <f t="shared" ref="X4:X27" si="5">IF(AD4&lt;&gt;"",HYPERLINK(CONCATENATE("http://srves155032018/teamcenterws/tcws/services/FilePDF?ItemId=",AD4),"2D"),"")</f>
        <v/>
      </c>
      <c r="Y4" s="77" t="str">
        <f t="shared" ref="Y4:Y27" si="6">IF(AE4&lt;&gt;"",HYPERLINK(CONCATENATE("http://srves155032018/teamcenterws/tcws/services/FilePDF?ItemId=",AE4),"2D"),"")</f>
        <v/>
      </c>
      <c r="Z4" s="32"/>
      <c r="AA4" s="66" t="str">
        <f>IFERROR(VLOOKUP(Z4,LOCATIONS!A:C,3,FALSE),"")</f>
        <v/>
      </c>
      <c r="AB4" s="31"/>
      <c r="AC4" s="75"/>
      <c r="AD4" s="75"/>
      <c r="AE4" s="75"/>
      <c r="AF4" s="111"/>
      <c r="AG4" s="111"/>
      <c r="AH4" s="111"/>
    </row>
    <row r="5" spans="1:34" s="2" customFormat="1" outlineLevel="2">
      <c r="A5" s="75">
        <f t="shared" si="0"/>
        <v>2</v>
      </c>
      <c r="B5" s="75" t="str">
        <f t="shared" si="1"/>
        <v>SR5EngMajorAssy</v>
      </c>
      <c r="C5" s="75" t="str">
        <f t="shared" si="2"/>
        <v>Carbody Complete</v>
      </c>
      <c r="D5" s="75"/>
      <c r="E5" s="75"/>
      <c r="F5" s="125"/>
      <c r="G5" s="125"/>
      <c r="H5" s="20">
        <v>2</v>
      </c>
      <c r="I5" s="20"/>
      <c r="J5" s="20" t="s">
        <v>0</v>
      </c>
      <c r="K5" s="20"/>
      <c r="L5" s="20"/>
      <c r="M5" s="20"/>
      <c r="N5" s="20"/>
      <c r="O5" s="30" t="s">
        <v>2101</v>
      </c>
      <c r="P5" s="30" t="s">
        <v>1</v>
      </c>
      <c r="Q5" s="54" t="s">
        <v>1</v>
      </c>
      <c r="R5" s="43"/>
      <c r="S5" s="30"/>
      <c r="T5" s="30"/>
      <c r="U5" s="30" t="str">
        <f>IFERROR(VLOOKUP(T5,DIN!A:B,2,FALSE),"")</f>
        <v/>
      </c>
      <c r="V5" s="78" t="str">
        <f t="shared" si="3"/>
        <v/>
      </c>
      <c r="W5" s="78" t="str">
        <f t="shared" si="4"/>
        <v/>
      </c>
      <c r="X5" s="78" t="str">
        <f t="shared" si="5"/>
        <v/>
      </c>
      <c r="Y5" s="78" t="str">
        <f t="shared" si="6"/>
        <v/>
      </c>
      <c r="Z5" s="30"/>
      <c r="AA5" s="67" t="str">
        <f>IFERROR(VLOOKUP(Z5,LOCATIONS!A:C,3,FALSE),"")</f>
        <v/>
      </c>
      <c r="AB5" s="29"/>
      <c r="AC5" s="39"/>
      <c r="AD5" s="39"/>
      <c r="AE5" s="39"/>
      <c r="AF5" s="112"/>
      <c r="AG5" s="112"/>
      <c r="AH5" s="112"/>
    </row>
    <row r="6" spans="1:34" s="3" customFormat="1" outlineLevel="3">
      <c r="A6" s="75">
        <f t="shared" si="0"/>
        <v>3</v>
      </c>
      <c r="B6" s="75" t="str">
        <f t="shared" si="1"/>
        <v>SR5EngMajorAssy</v>
      </c>
      <c r="C6" s="75" t="str">
        <f t="shared" si="2"/>
        <v>Raw Carbody</v>
      </c>
      <c r="D6" s="75"/>
      <c r="E6" s="75"/>
      <c r="F6" s="125"/>
      <c r="G6" s="125"/>
      <c r="H6" s="18">
        <v>3</v>
      </c>
      <c r="I6" s="18"/>
      <c r="J6" s="18"/>
      <c r="K6" s="18" t="s">
        <v>0</v>
      </c>
      <c r="L6" s="18"/>
      <c r="M6" s="18"/>
      <c r="N6" s="18"/>
      <c r="O6" s="18"/>
      <c r="P6" s="22" t="s">
        <v>2102</v>
      </c>
      <c r="Q6" s="56"/>
      <c r="R6" s="46"/>
      <c r="S6" s="22"/>
      <c r="T6" s="22"/>
      <c r="U6" s="23" t="str">
        <f>IFERROR(VLOOKUP(T6,DIN!A:B,2,FALSE),"")</f>
        <v/>
      </c>
      <c r="V6" s="64" t="str">
        <f t="shared" si="3"/>
        <v>2D</v>
      </c>
      <c r="W6" s="64" t="str">
        <f t="shared" si="4"/>
        <v>2D</v>
      </c>
      <c r="X6" s="64" t="str">
        <f t="shared" si="5"/>
        <v/>
      </c>
      <c r="Y6" s="64" t="str">
        <f t="shared" si="6"/>
        <v>2D</v>
      </c>
      <c r="Z6" s="68"/>
      <c r="AA6" s="22" t="str">
        <f>IFERROR(VLOOKUP(Z6,LOCATIONS!A:C,3,FALSE),"")</f>
        <v/>
      </c>
      <c r="AB6" s="105" t="s">
        <v>2322</v>
      </c>
      <c r="AC6" s="24" t="s">
        <v>2106</v>
      </c>
      <c r="AD6" s="24"/>
      <c r="AE6" s="24" t="s">
        <v>2118</v>
      </c>
      <c r="AF6" s="113"/>
      <c r="AG6" s="114"/>
      <c r="AH6" s="114"/>
    </row>
    <row r="7" spans="1:34" s="14" customFormat="1" ht="45" outlineLevel="4">
      <c r="A7" s="75">
        <f t="shared" si="0"/>
        <v>4</v>
      </c>
      <c r="B7" s="75" t="str">
        <f t="shared" si="1"/>
        <v>SR5EngMajorAssy</v>
      </c>
      <c r="C7" s="75" t="str">
        <f t="shared" si="2"/>
        <v>Underframe</v>
      </c>
      <c r="D7" s="75"/>
      <c r="E7" s="75"/>
      <c r="F7" s="125"/>
      <c r="G7" s="125"/>
      <c r="H7" s="21">
        <v>4</v>
      </c>
      <c r="I7" s="21"/>
      <c r="J7" s="21"/>
      <c r="L7" s="21" t="s">
        <v>0</v>
      </c>
      <c r="M7" s="21"/>
      <c r="N7" s="21"/>
      <c r="O7" s="21" t="s">
        <v>1</v>
      </c>
      <c r="P7" s="21"/>
      <c r="Q7" s="58" t="s">
        <v>2</v>
      </c>
      <c r="R7" s="47" t="s">
        <v>2083</v>
      </c>
      <c r="S7" s="28"/>
      <c r="T7" s="27" t="s">
        <v>30</v>
      </c>
      <c r="U7" s="27" t="str">
        <f>IFERROR(VLOOKUP(T7,DIN!A:B,2,FALSE),"")</f>
        <v>UNDERFRAME</v>
      </c>
      <c r="V7" s="79" t="str">
        <f t="shared" si="3"/>
        <v>2D</v>
      </c>
      <c r="W7" s="79" t="str">
        <f t="shared" si="4"/>
        <v>2D</v>
      </c>
      <c r="X7" s="79" t="str">
        <f t="shared" si="5"/>
        <v/>
      </c>
      <c r="Y7" s="79" t="str">
        <f t="shared" si="6"/>
        <v>2D</v>
      </c>
      <c r="Z7" s="26" t="s">
        <v>2046</v>
      </c>
      <c r="AA7" s="70" t="str">
        <f>IFERROR(VLOOKUP(Z7,LOCATIONS!A:C,3,FALSE),"")</f>
        <v>UNDERFRAME (FRAMEWORK OF A LOCOMOTIVE)</v>
      </c>
      <c r="AB7" s="106" t="s">
        <v>2323</v>
      </c>
      <c r="AC7" s="25" t="s">
        <v>2088</v>
      </c>
      <c r="AD7" s="25"/>
      <c r="AE7" s="108" t="s">
        <v>2331</v>
      </c>
      <c r="AF7" s="115"/>
      <c r="AG7" s="115"/>
      <c r="AH7" s="115"/>
    </row>
    <row r="8" spans="1:34" s="14" customFormat="1" outlineLevel="4">
      <c r="A8" s="75">
        <f t="shared" si="0"/>
        <v>4</v>
      </c>
      <c r="B8" s="75" t="str">
        <f t="shared" si="1"/>
        <v>SR5EngMajorAssy</v>
      </c>
      <c r="C8" s="75" t="str">
        <f t="shared" si="2"/>
        <v>Front end</v>
      </c>
      <c r="D8" s="75"/>
      <c r="E8" s="75"/>
      <c r="F8" s="125"/>
      <c r="G8" s="125"/>
      <c r="H8" s="21">
        <v>4</v>
      </c>
      <c r="I8" s="21"/>
      <c r="J8" s="21"/>
      <c r="L8" s="21" t="s">
        <v>0</v>
      </c>
      <c r="M8" s="21"/>
      <c r="N8" s="21"/>
      <c r="O8" s="21" t="s">
        <v>1</v>
      </c>
      <c r="P8" s="21"/>
      <c r="Q8" s="58" t="s">
        <v>2075</v>
      </c>
      <c r="R8" s="47"/>
      <c r="S8" s="28"/>
      <c r="T8" s="27" t="s">
        <v>132</v>
      </c>
      <c r="U8" s="27" t="str">
        <f>IFERROR(VLOOKUP(T8,DIN!A:B,2,FALSE),"")</f>
        <v>END WALLS</v>
      </c>
      <c r="V8" s="79" t="str">
        <f t="shared" si="3"/>
        <v>2D</v>
      </c>
      <c r="W8" s="79" t="str">
        <f t="shared" si="4"/>
        <v>2D</v>
      </c>
      <c r="X8" s="79" t="str">
        <f t="shared" si="5"/>
        <v/>
      </c>
      <c r="Y8" s="79" t="str">
        <f t="shared" si="6"/>
        <v>2D</v>
      </c>
      <c r="Z8" s="26" t="s">
        <v>2050</v>
      </c>
      <c r="AA8" s="70" t="str">
        <f>IFERROR(VLOOKUP(Z8,LOCATIONS!A:C,3,FALSE),"")</f>
        <v>END WALL, REAR WALL, INTERCOMMUNICATION GANGWAY, DRIVER'S CAB 2 OF SINGLE-UNIT VEHICLES (E.G. IN LOCOMOTIVES)</v>
      </c>
      <c r="AB8" s="107" t="s">
        <v>2324</v>
      </c>
      <c r="AC8" s="108" t="s">
        <v>2120</v>
      </c>
      <c r="AD8" s="25"/>
      <c r="AE8" s="25" t="s">
        <v>2119</v>
      </c>
      <c r="AF8" s="115"/>
      <c r="AG8" s="115"/>
      <c r="AH8" s="115"/>
    </row>
    <row r="9" spans="1:34" s="14" customFormat="1" outlineLevel="4">
      <c r="A9" s="75">
        <f t="shared" si="0"/>
        <v>4</v>
      </c>
      <c r="B9" s="75" t="str">
        <f t="shared" si="1"/>
        <v>SR5EngMajorAssy</v>
      </c>
      <c r="C9" s="75" t="str">
        <f t="shared" si="2"/>
        <v>Back wall</v>
      </c>
      <c r="D9" s="75"/>
      <c r="E9" s="75"/>
      <c r="F9" s="125"/>
      <c r="G9" s="125"/>
      <c r="H9" s="21">
        <v>4</v>
      </c>
      <c r="I9" s="21"/>
      <c r="J9" s="21"/>
      <c r="L9" s="21" t="s">
        <v>0</v>
      </c>
      <c r="M9" s="21"/>
      <c r="N9" s="21"/>
      <c r="O9" s="21" t="s">
        <v>1</v>
      </c>
      <c r="P9" s="21"/>
      <c r="Q9" s="58" t="s">
        <v>2077</v>
      </c>
      <c r="R9" s="47"/>
      <c r="S9" s="28"/>
      <c r="T9" s="27" t="s">
        <v>132</v>
      </c>
      <c r="U9" s="27" t="str">
        <f>IFERROR(VLOOKUP(T9,DIN!A:B,2,FALSE),"")</f>
        <v>END WALLS</v>
      </c>
      <c r="V9" s="79" t="str">
        <f t="shared" si="3"/>
        <v>2D</v>
      </c>
      <c r="W9" s="79" t="str">
        <f t="shared" si="4"/>
        <v>2D</v>
      </c>
      <c r="X9" s="79" t="str">
        <f t="shared" si="5"/>
        <v/>
      </c>
      <c r="Y9" s="79" t="str">
        <f t="shared" si="6"/>
        <v>2D</v>
      </c>
      <c r="Z9" s="26" t="s">
        <v>2050</v>
      </c>
      <c r="AA9" s="70" t="str">
        <f>IFERROR(VLOOKUP(Z9,LOCATIONS!A:C,3,FALSE),"")</f>
        <v>END WALL, REAR WALL, INTERCOMMUNICATION GANGWAY, DRIVER'S CAB 2 OF SINGLE-UNIT VEHICLES (E.G. IN LOCOMOTIVES)</v>
      </c>
      <c r="AB9" s="107" t="s">
        <v>2325</v>
      </c>
      <c r="AC9" s="25" t="s">
        <v>2096</v>
      </c>
      <c r="AD9" s="25"/>
      <c r="AE9" s="25" t="s">
        <v>2121</v>
      </c>
      <c r="AF9" s="115"/>
      <c r="AG9" s="115"/>
      <c r="AH9" s="115"/>
    </row>
    <row r="10" spans="1:34" s="14" customFormat="1" outlineLevel="4">
      <c r="A10" s="75">
        <f t="shared" si="0"/>
        <v>4</v>
      </c>
      <c r="B10" s="75" t="str">
        <f t="shared" si="1"/>
        <v>SR5EngMajorAssy</v>
      </c>
      <c r="C10" s="75" t="str">
        <f t="shared" si="2"/>
        <v>Right lateral</v>
      </c>
      <c r="D10" s="75"/>
      <c r="E10" s="75"/>
      <c r="F10" s="125"/>
      <c r="G10" s="125"/>
      <c r="H10" s="21">
        <v>4</v>
      </c>
      <c r="I10" s="21"/>
      <c r="J10" s="21"/>
      <c r="L10" s="21" t="s">
        <v>0</v>
      </c>
      <c r="M10" s="21"/>
      <c r="N10" s="21"/>
      <c r="O10" s="21" t="s">
        <v>1</v>
      </c>
      <c r="P10" s="21"/>
      <c r="Q10" s="58" t="s">
        <v>3</v>
      </c>
      <c r="R10" s="47" t="s">
        <v>2347</v>
      </c>
      <c r="S10" s="28"/>
      <c r="T10" s="27" t="s">
        <v>70</v>
      </c>
      <c r="U10" s="27" t="str">
        <f>IFERROR(VLOOKUP(T10,DIN!A:B,2,FALSE),"")</f>
        <v>SIDE WALLS</v>
      </c>
      <c r="V10" s="79" t="str">
        <f t="shared" si="3"/>
        <v>2D</v>
      </c>
      <c r="W10" s="79" t="str">
        <f t="shared" si="4"/>
        <v>2D</v>
      </c>
      <c r="X10" s="79" t="str">
        <f t="shared" si="5"/>
        <v/>
      </c>
      <c r="Y10" s="79" t="str">
        <f t="shared" si="6"/>
        <v>2D</v>
      </c>
      <c r="Z10" s="26" t="s">
        <v>2020</v>
      </c>
      <c r="AA10" s="70" t="str">
        <f>IFERROR(VLOOKUP(Z10,LOCATIONS!A:C,3,FALSE),"")</f>
        <v>SIDE WALL, RIGHT-HAND SIDE (WITH COVE)</v>
      </c>
      <c r="AB10" s="107" t="s">
        <v>2326</v>
      </c>
      <c r="AC10" s="25" t="s">
        <v>2090</v>
      </c>
      <c r="AD10" s="25"/>
      <c r="AE10" s="108" t="s">
        <v>2332</v>
      </c>
      <c r="AF10" s="115"/>
      <c r="AG10" s="115"/>
      <c r="AH10" s="115"/>
    </row>
    <row r="11" spans="1:34" s="14" customFormat="1" outlineLevel="4">
      <c r="A11" s="75">
        <f t="shared" si="0"/>
        <v>4</v>
      </c>
      <c r="B11" s="75" t="str">
        <f t="shared" si="1"/>
        <v>SR5EngMajorAssy</v>
      </c>
      <c r="C11" s="75" t="str">
        <f t="shared" si="2"/>
        <v>Left lateral</v>
      </c>
      <c r="D11" s="75"/>
      <c r="E11" s="75"/>
      <c r="F11" s="125"/>
      <c r="G11" s="125"/>
      <c r="H11" s="21">
        <v>4</v>
      </c>
      <c r="I11" s="21"/>
      <c r="J11" s="21"/>
      <c r="L11" s="21" t="s">
        <v>0</v>
      </c>
      <c r="M11" s="21"/>
      <c r="N11" s="21"/>
      <c r="O11" s="21" t="s">
        <v>1</v>
      </c>
      <c r="P11" s="21"/>
      <c r="Q11" s="58" t="s">
        <v>4</v>
      </c>
      <c r="R11" s="47" t="s">
        <v>2347</v>
      </c>
      <c r="S11" s="28"/>
      <c r="T11" s="27" t="s">
        <v>70</v>
      </c>
      <c r="U11" s="27" t="str">
        <f>IFERROR(VLOOKUP(T11,DIN!A:B,2,FALSE),"")</f>
        <v>SIDE WALLS</v>
      </c>
      <c r="V11" s="79" t="str">
        <f t="shared" si="3"/>
        <v>2D</v>
      </c>
      <c r="W11" s="79" t="str">
        <f t="shared" si="4"/>
        <v>2D</v>
      </c>
      <c r="X11" s="79" t="str">
        <f t="shared" si="5"/>
        <v/>
      </c>
      <c r="Y11" s="79" t="str">
        <f t="shared" si="6"/>
        <v>2D</v>
      </c>
      <c r="Z11" s="26" t="s">
        <v>2026</v>
      </c>
      <c r="AA11" s="70" t="str">
        <f>IFERROR(VLOOKUP(Z11,LOCATIONS!A:C,3,FALSE),"")</f>
        <v>SIDE WALL, LEFT-HAND SIDE (WITH COVE)</v>
      </c>
      <c r="AB11" s="107" t="s">
        <v>2327</v>
      </c>
      <c r="AC11" s="25" t="s">
        <v>2092</v>
      </c>
      <c r="AD11" s="25"/>
      <c r="AE11" s="108" t="s">
        <v>2333</v>
      </c>
      <c r="AF11" s="115"/>
      <c r="AG11" s="115"/>
      <c r="AH11" s="115"/>
    </row>
    <row r="12" spans="1:34" s="14" customFormat="1" outlineLevel="4">
      <c r="A12" s="75">
        <f t="shared" si="0"/>
        <v>4</v>
      </c>
      <c r="B12" s="75" t="str">
        <f t="shared" si="1"/>
        <v>SR5EngMajorAssy</v>
      </c>
      <c r="C12" s="75" t="str">
        <f t="shared" si="2"/>
        <v>Intermediate roof/floor</v>
      </c>
      <c r="D12" s="75"/>
      <c r="E12" s="75"/>
      <c r="F12" s="125"/>
      <c r="G12" s="125"/>
      <c r="H12" s="21">
        <v>4</v>
      </c>
      <c r="I12" s="21"/>
      <c r="J12" s="21"/>
      <c r="L12" s="21" t="s">
        <v>0</v>
      </c>
      <c r="M12" s="21"/>
      <c r="N12" s="21"/>
      <c r="O12" s="21"/>
      <c r="P12" s="21"/>
      <c r="Q12" s="58" t="s">
        <v>2116</v>
      </c>
      <c r="R12" s="47" t="s">
        <v>2117</v>
      </c>
      <c r="S12" s="28"/>
      <c r="T12" s="27" t="s">
        <v>215</v>
      </c>
      <c r="U12" s="27" t="str">
        <f>IFERROR(VLOOKUP(T12,DIN!A:B,2,FALSE),"")</f>
        <v>INTERMEDIATE FLOOR</v>
      </c>
      <c r="V12" s="79" t="str">
        <f t="shared" si="3"/>
        <v/>
      </c>
      <c r="W12" s="79" t="str">
        <f t="shared" si="4"/>
        <v/>
      </c>
      <c r="X12" s="79" t="str">
        <f t="shared" si="5"/>
        <v/>
      </c>
      <c r="Y12" s="79" t="str">
        <f t="shared" si="6"/>
        <v/>
      </c>
      <c r="Z12" s="26"/>
      <c r="AA12" s="70" t="str">
        <f>IFERROR(VLOOKUP(Z12,LOCATIONS!A:C,3,FALSE),"")</f>
        <v/>
      </c>
      <c r="AB12" s="27"/>
      <c r="AC12" s="25"/>
      <c r="AD12" s="25"/>
      <c r="AE12" s="25"/>
      <c r="AF12" s="115"/>
      <c r="AG12" s="115"/>
      <c r="AH12" s="115"/>
    </row>
    <row r="13" spans="1:34" s="14" customFormat="1" outlineLevel="4">
      <c r="A13" s="75">
        <f t="shared" si="0"/>
        <v>4</v>
      </c>
      <c r="B13" s="75" t="str">
        <f t="shared" si="1"/>
        <v>SR5EngMajorAssy</v>
      </c>
      <c r="C13" s="75" t="str">
        <f t="shared" si="2"/>
        <v>Roof</v>
      </c>
      <c r="D13" s="75"/>
      <c r="E13" s="75"/>
      <c r="F13" s="125"/>
      <c r="G13" s="125"/>
      <c r="H13" s="21">
        <v>4</v>
      </c>
      <c r="I13" s="21"/>
      <c r="J13" s="21"/>
      <c r="L13" s="21" t="s">
        <v>0</v>
      </c>
      <c r="M13" s="21"/>
      <c r="N13" s="21"/>
      <c r="O13" s="21" t="s">
        <v>1</v>
      </c>
      <c r="P13" s="21"/>
      <c r="Q13" s="58" t="s">
        <v>2079</v>
      </c>
      <c r="R13" s="47" t="s">
        <v>2108</v>
      </c>
      <c r="S13" s="28" t="s">
        <v>2074</v>
      </c>
      <c r="T13" s="27" t="s">
        <v>100</v>
      </c>
      <c r="U13" s="27" t="str">
        <f>IFERROR(VLOOKUP(T13,DIN!A:B,2,FALSE),"")</f>
        <v>ROOF</v>
      </c>
      <c r="V13" s="79" t="str">
        <f t="shared" si="3"/>
        <v>2D</v>
      </c>
      <c r="W13" s="79" t="str">
        <f t="shared" si="4"/>
        <v>2D</v>
      </c>
      <c r="X13" s="79" t="str">
        <f t="shared" si="5"/>
        <v/>
      </c>
      <c r="Y13" s="79" t="str">
        <f t="shared" si="6"/>
        <v>2D</v>
      </c>
      <c r="Z13" s="26" t="s">
        <v>1993</v>
      </c>
      <c r="AA13" s="70" t="str">
        <f>IFERROR(VLOOKUP(Z13,LOCATIONS!A:C,3,FALSE),"")</f>
        <v>ROOF, OUTSIDE</v>
      </c>
      <c r="AB13" s="107" t="s">
        <v>2328</v>
      </c>
      <c r="AC13" s="25" t="s">
        <v>2095</v>
      </c>
      <c r="AD13" s="25"/>
      <c r="AE13" s="25" t="s">
        <v>2107</v>
      </c>
      <c r="AF13" s="115"/>
      <c r="AG13" s="115"/>
      <c r="AH13" s="115"/>
    </row>
    <row r="14" spans="1:34" s="14" customFormat="1" outlineLevel="4">
      <c r="A14" s="75">
        <f t="shared" si="0"/>
        <v>4</v>
      </c>
      <c r="B14" s="75" t="str">
        <f t="shared" si="1"/>
        <v>SR5EngMajorAssy</v>
      </c>
      <c r="C14" s="75" t="str">
        <f t="shared" si="2"/>
        <v>Cab frame</v>
      </c>
      <c r="D14" s="75"/>
      <c r="E14" s="75"/>
      <c r="F14" s="125"/>
      <c r="G14" s="125"/>
      <c r="H14" s="21">
        <v>4</v>
      </c>
      <c r="I14" s="21"/>
      <c r="J14" s="21"/>
      <c r="L14" s="21" t="s">
        <v>0</v>
      </c>
      <c r="M14" s="21"/>
      <c r="N14" s="21"/>
      <c r="O14" s="21" t="s">
        <v>1</v>
      </c>
      <c r="P14" s="21"/>
      <c r="Q14" s="58" t="s">
        <v>2081</v>
      </c>
      <c r="R14" s="47"/>
      <c r="S14" s="28"/>
      <c r="T14" s="27" t="s">
        <v>122</v>
      </c>
      <c r="U14" s="27"/>
      <c r="V14" s="79"/>
      <c r="W14" s="79"/>
      <c r="X14" s="79"/>
      <c r="Y14" s="79"/>
      <c r="Z14" s="26"/>
      <c r="AA14" s="70"/>
      <c r="AB14" s="27"/>
      <c r="AC14" s="108" t="s">
        <v>2358</v>
      </c>
      <c r="AD14" s="25"/>
      <c r="AE14" s="25" t="s">
        <v>2131</v>
      </c>
      <c r="AF14" s="115" t="s">
        <v>2130</v>
      </c>
      <c r="AG14" s="115" t="s">
        <v>2336</v>
      </c>
      <c r="AH14" s="115" t="s">
        <v>2122</v>
      </c>
    </row>
    <row r="15" spans="1:34" s="14" customFormat="1" outlineLevel="4">
      <c r="A15" s="75">
        <f t="shared" si="0"/>
        <v>4</v>
      </c>
      <c r="B15" s="75" t="str">
        <f t="shared" si="1"/>
        <v>SR5EngMajorAssy</v>
      </c>
      <c r="C15" s="75" t="str">
        <f t="shared" si="2"/>
        <v>Carbody Connexion Parts</v>
      </c>
      <c r="D15" s="75"/>
      <c r="E15" s="75"/>
      <c r="F15" s="125"/>
      <c r="G15" s="125"/>
      <c r="H15" s="21">
        <v>4</v>
      </c>
      <c r="I15" s="21"/>
      <c r="J15" s="21"/>
      <c r="L15" s="21" t="s">
        <v>0</v>
      </c>
      <c r="M15" s="21"/>
      <c r="N15" s="21"/>
      <c r="O15" s="21"/>
      <c r="P15" s="21"/>
      <c r="Q15" s="58" t="s">
        <v>2104</v>
      </c>
      <c r="R15" s="47"/>
      <c r="S15" s="28"/>
      <c r="T15" s="27" t="s">
        <v>148</v>
      </c>
      <c r="U15" s="27" t="str">
        <f>IFERROR(VLOOKUP(T15,DIN!A:B,2,FALSE),"")</f>
        <v>WELD-ON/ADD-ON PARTS</v>
      </c>
      <c r="V15" s="79" t="str">
        <f t="shared" si="3"/>
        <v/>
      </c>
      <c r="W15" s="79" t="str">
        <f t="shared" si="4"/>
        <v/>
      </c>
      <c r="X15" s="79" t="str">
        <f t="shared" si="5"/>
        <v/>
      </c>
      <c r="Y15" s="79" t="str">
        <f t="shared" si="6"/>
        <v/>
      </c>
      <c r="Z15" s="26"/>
      <c r="AA15" s="70" t="str">
        <f>IFERROR(VLOOKUP(Z15,LOCATIONS!A:C,3,FALSE),"")</f>
        <v/>
      </c>
      <c r="AB15" s="27"/>
      <c r="AC15" s="25"/>
      <c r="AD15" s="25"/>
      <c r="AE15" s="25"/>
      <c r="AF15" s="115"/>
      <c r="AG15" s="115"/>
      <c r="AH15" s="115"/>
    </row>
    <row r="16" spans="1:34" s="3" customFormat="1" outlineLevel="3">
      <c r="A16" s="75">
        <f t="shared" si="0"/>
        <v>3</v>
      </c>
      <c r="B16" s="75" t="str">
        <f t="shared" si="1"/>
        <v>SR5EngMajorAssy</v>
      </c>
      <c r="C16" s="75" t="str">
        <f t="shared" si="2"/>
        <v>Carbody Brackets</v>
      </c>
      <c r="D16" s="75"/>
      <c r="E16" s="75"/>
      <c r="F16" s="125"/>
      <c r="G16" s="125"/>
      <c r="H16" s="18">
        <v>3</v>
      </c>
      <c r="I16" s="18"/>
      <c r="J16" s="18"/>
      <c r="K16" s="18" t="s">
        <v>0</v>
      </c>
      <c r="L16" s="18"/>
      <c r="M16" s="18"/>
      <c r="N16" s="18"/>
      <c r="O16" s="18"/>
      <c r="P16" s="22" t="s">
        <v>2103</v>
      </c>
      <c r="Q16" s="59"/>
      <c r="R16" s="46"/>
      <c r="S16" s="22"/>
      <c r="T16" s="22"/>
      <c r="U16" s="22" t="str">
        <f>IFERROR(VLOOKUP(T16,DIN!A:B,2,FALSE),"")</f>
        <v/>
      </c>
      <c r="V16" s="64" t="str">
        <f t="shared" si="3"/>
        <v/>
      </c>
      <c r="W16" s="64" t="str">
        <f t="shared" si="4"/>
        <v/>
      </c>
      <c r="X16" s="64" t="str">
        <f t="shared" si="5"/>
        <v/>
      </c>
      <c r="Y16" s="64" t="str">
        <f t="shared" si="6"/>
        <v/>
      </c>
      <c r="Z16" s="23"/>
      <c r="AA16" s="68" t="str">
        <f>IFERROR(VLOOKUP(Z16,LOCATIONS!A:C,3,FALSE),"")</f>
        <v/>
      </c>
      <c r="AB16" s="22"/>
      <c r="AC16" s="24"/>
      <c r="AD16" s="24"/>
      <c r="AE16" s="24"/>
      <c r="AF16" s="113"/>
      <c r="AG16" s="114"/>
      <c r="AH16" s="114"/>
    </row>
    <row r="17" spans="1:34" s="14" customFormat="1" outlineLevel="4">
      <c r="A17" s="75">
        <f t="shared" si="0"/>
        <v>4</v>
      </c>
      <c r="B17" s="75" t="str">
        <f t="shared" si="1"/>
        <v>SR5EngMajorAssy</v>
      </c>
      <c r="C17" s="75" t="str">
        <f t="shared" si="2"/>
        <v>Underframe brackets</v>
      </c>
      <c r="D17" s="75"/>
      <c r="E17" s="75"/>
      <c r="F17" s="125"/>
      <c r="G17" s="125"/>
      <c r="H17" s="21">
        <v>4</v>
      </c>
      <c r="I17" s="21"/>
      <c r="J17" s="21"/>
      <c r="L17" s="21" t="s">
        <v>0</v>
      </c>
      <c r="M17" s="21"/>
      <c r="N17" s="21"/>
      <c r="O17" s="21" t="s">
        <v>1</v>
      </c>
      <c r="P17" s="21"/>
      <c r="Q17" s="58" t="s">
        <v>2066</v>
      </c>
      <c r="R17" s="47"/>
      <c r="S17" s="28"/>
      <c r="T17" s="27" t="s">
        <v>148</v>
      </c>
      <c r="U17" s="27" t="str">
        <f>IFERROR(VLOOKUP(T17,DIN!A:B,2,FALSE),"")</f>
        <v>WELD-ON/ADD-ON PARTS</v>
      </c>
      <c r="V17" s="79" t="str">
        <f t="shared" si="3"/>
        <v>2D</v>
      </c>
      <c r="W17" s="79" t="str">
        <f t="shared" si="4"/>
        <v>2D</v>
      </c>
      <c r="X17" s="79" t="str">
        <f t="shared" si="5"/>
        <v/>
      </c>
      <c r="Y17" s="79" t="str">
        <f t="shared" si="6"/>
        <v>2D</v>
      </c>
      <c r="Z17" s="26" t="s">
        <v>2046</v>
      </c>
      <c r="AA17" s="70" t="str">
        <f>IFERROR(VLOOKUP(Z17,LOCATIONS!A:C,3,FALSE),"")</f>
        <v>UNDERFRAME (FRAMEWORK OF A LOCOMOTIVE)</v>
      </c>
      <c r="AB17" s="107" t="s">
        <v>2123</v>
      </c>
      <c r="AC17" s="25" t="s">
        <v>2094</v>
      </c>
      <c r="AD17" s="25"/>
      <c r="AE17" s="108" t="s">
        <v>2334</v>
      </c>
    </row>
    <row r="18" spans="1:34" s="14" customFormat="1" outlineLevel="4">
      <c r="A18" s="75">
        <f t="shared" si="0"/>
        <v>4</v>
      </c>
      <c r="B18" s="75" t="str">
        <f t="shared" si="1"/>
        <v>SR5EngMajorAssy</v>
      </c>
      <c r="C18" s="75" t="str">
        <f t="shared" si="2"/>
        <v>Front wall brackets</v>
      </c>
      <c r="D18" s="75"/>
      <c r="E18" s="75"/>
      <c r="F18" s="125"/>
      <c r="G18" s="125"/>
      <c r="H18" s="21">
        <v>4</v>
      </c>
      <c r="I18" s="21"/>
      <c r="J18" s="21"/>
      <c r="L18" s="21" t="s">
        <v>0</v>
      </c>
      <c r="M18" s="21"/>
      <c r="N18" s="21"/>
      <c r="O18" s="21" t="s">
        <v>1</v>
      </c>
      <c r="P18" s="21"/>
      <c r="Q18" s="58" t="s">
        <v>2076</v>
      </c>
      <c r="R18" s="47"/>
      <c r="S18" s="28"/>
      <c r="T18" s="27" t="s">
        <v>148</v>
      </c>
      <c r="U18" s="27" t="str">
        <f>IFERROR(VLOOKUP(T18,DIN!A:B,2,FALSE),"")</f>
        <v>WELD-ON/ADD-ON PARTS</v>
      </c>
      <c r="V18" s="79" t="str">
        <f t="shared" si="3"/>
        <v>2D</v>
      </c>
      <c r="W18" s="79" t="str">
        <f t="shared" si="4"/>
        <v>2D</v>
      </c>
      <c r="X18" s="79" t="str">
        <f t="shared" si="5"/>
        <v/>
      </c>
      <c r="Y18" s="79" t="str">
        <f t="shared" si="6"/>
        <v>2D</v>
      </c>
      <c r="Z18" s="26" t="s">
        <v>2050</v>
      </c>
      <c r="AA18" s="70" t="str">
        <f>IFERROR(VLOOKUP(Z18,LOCATIONS!A:C,3,FALSE),"")</f>
        <v>END WALL, REAR WALL, INTERCOMMUNICATION GANGWAY, DRIVER'S CAB 2 OF SINGLE-UNIT VEHICLES (E.G. IN LOCOMOTIVES)</v>
      </c>
      <c r="AB18" s="107" t="s">
        <v>2124</v>
      </c>
      <c r="AC18" s="25" t="s">
        <v>2089</v>
      </c>
      <c r="AD18" s="25"/>
      <c r="AE18" s="108" t="s">
        <v>2335</v>
      </c>
    </row>
    <row r="19" spans="1:34" s="14" customFormat="1" outlineLevel="4">
      <c r="A19" s="75">
        <f t="shared" si="0"/>
        <v>4</v>
      </c>
      <c r="B19" s="75" t="str">
        <f t="shared" si="1"/>
        <v>SR5EngMajorAssy</v>
      </c>
      <c r="C19" s="75" t="str">
        <f t="shared" si="2"/>
        <v>Back wall brackets</v>
      </c>
      <c r="D19" s="75"/>
      <c r="E19" s="75"/>
      <c r="F19" s="125"/>
      <c r="G19" s="125"/>
      <c r="H19" s="21">
        <v>4</v>
      </c>
      <c r="I19" s="21"/>
      <c r="J19" s="21"/>
      <c r="L19" s="21" t="s">
        <v>0</v>
      </c>
      <c r="M19" s="21"/>
      <c r="N19" s="21"/>
      <c r="O19" s="21" t="s">
        <v>1</v>
      </c>
      <c r="P19" s="21"/>
      <c r="Q19" s="58" t="s">
        <v>2078</v>
      </c>
      <c r="R19" s="47"/>
      <c r="S19" s="28"/>
      <c r="T19" s="27" t="s">
        <v>148</v>
      </c>
      <c r="U19" s="27" t="str">
        <f>IFERROR(VLOOKUP(T19,DIN!A:B,2,FALSE),"")</f>
        <v>WELD-ON/ADD-ON PARTS</v>
      </c>
      <c r="V19" s="79" t="str">
        <f t="shared" si="3"/>
        <v/>
      </c>
      <c r="W19" s="79" t="str">
        <f t="shared" si="4"/>
        <v/>
      </c>
      <c r="X19" s="79" t="str">
        <f t="shared" si="5"/>
        <v/>
      </c>
      <c r="Y19" s="79" t="str">
        <f t="shared" si="6"/>
        <v/>
      </c>
      <c r="Z19" s="26" t="s">
        <v>2050</v>
      </c>
      <c r="AA19" s="70" t="str">
        <f>IFERROR(VLOOKUP(Z19,LOCATIONS!A:C,3,FALSE),"")</f>
        <v>END WALL, REAR WALL, INTERCOMMUNICATION GANGWAY, DRIVER'S CAB 2 OF SINGLE-UNIT VEHICLES (E.G. IN LOCOMOTIVES)</v>
      </c>
      <c r="AB19" s="27"/>
      <c r="AC19" s="25"/>
      <c r="AD19" s="25"/>
      <c r="AE19" s="25"/>
    </row>
    <row r="20" spans="1:34" s="14" customFormat="1" outlineLevel="4">
      <c r="A20" s="75">
        <f t="shared" si="0"/>
        <v>4</v>
      </c>
      <c r="B20" s="75" t="str">
        <f t="shared" si="1"/>
        <v>SR5EngMajorAssy</v>
      </c>
      <c r="C20" s="75" t="str">
        <f t="shared" si="2"/>
        <v>Right lateral brackets</v>
      </c>
      <c r="D20" s="75"/>
      <c r="E20" s="75"/>
      <c r="F20" s="125"/>
      <c r="G20" s="125"/>
      <c r="H20" s="21">
        <v>4</v>
      </c>
      <c r="I20" s="21"/>
      <c r="J20" s="21"/>
      <c r="L20" s="21" t="s">
        <v>0</v>
      </c>
      <c r="M20" s="21"/>
      <c r="N20" s="21"/>
      <c r="O20" s="21" t="s">
        <v>1</v>
      </c>
      <c r="P20" s="21"/>
      <c r="Q20" s="58" t="s">
        <v>2067</v>
      </c>
      <c r="R20" s="47"/>
      <c r="S20" s="28"/>
      <c r="T20" s="27" t="s">
        <v>148</v>
      </c>
      <c r="U20" s="27" t="str">
        <f>IFERROR(VLOOKUP(T20,DIN!A:B,2,FALSE),"")</f>
        <v>WELD-ON/ADD-ON PARTS</v>
      </c>
      <c r="V20" s="79" t="str">
        <f t="shared" si="3"/>
        <v>2D</v>
      </c>
      <c r="W20" s="79" t="str">
        <f t="shared" si="4"/>
        <v>2D</v>
      </c>
      <c r="X20" s="79" t="str">
        <f t="shared" si="5"/>
        <v/>
      </c>
      <c r="Y20" s="79" t="str">
        <f t="shared" si="6"/>
        <v/>
      </c>
      <c r="Z20" s="26" t="s">
        <v>2020</v>
      </c>
      <c r="AA20" s="70" t="str">
        <f>IFERROR(VLOOKUP(Z20,LOCATIONS!A:C,3,FALSE),"")</f>
        <v>SIDE WALL, RIGHT-HAND SIDE (WITH COVE)</v>
      </c>
      <c r="AB20" s="107" t="s">
        <v>2125</v>
      </c>
      <c r="AC20" s="25" t="s">
        <v>2091</v>
      </c>
      <c r="AD20" s="25"/>
      <c r="AE20" s="25"/>
    </row>
    <row r="21" spans="1:34" s="14" customFormat="1" outlineLevel="4">
      <c r="A21" s="75">
        <f t="shared" si="0"/>
        <v>4</v>
      </c>
      <c r="B21" s="75" t="str">
        <f t="shared" si="1"/>
        <v>SR5EngMajorAssy</v>
      </c>
      <c r="C21" s="75" t="str">
        <f t="shared" si="2"/>
        <v>Left lateral brackets</v>
      </c>
      <c r="D21" s="75"/>
      <c r="E21" s="75"/>
      <c r="F21" s="125"/>
      <c r="G21" s="125"/>
      <c r="H21" s="21">
        <v>4</v>
      </c>
      <c r="I21" s="21"/>
      <c r="J21" s="21"/>
      <c r="L21" s="21" t="s">
        <v>0</v>
      </c>
      <c r="M21" s="21"/>
      <c r="N21" s="21"/>
      <c r="O21" s="21" t="s">
        <v>1</v>
      </c>
      <c r="P21" s="21"/>
      <c r="Q21" s="58" t="s">
        <v>2068</v>
      </c>
      <c r="R21" s="47"/>
      <c r="S21" s="28"/>
      <c r="T21" s="27" t="s">
        <v>148</v>
      </c>
      <c r="U21" s="27" t="str">
        <f>IFERROR(VLOOKUP(T21,DIN!A:B,2,FALSE),"")</f>
        <v>WELD-ON/ADD-ON PARTS</v>
      </c>
      <c r="V21" s="79" t="str">
        <f t="shared" si="3"/>
        <v>2D</v>
      </c>
      <c r="W21" s="79" t="str">
        <f t="shared" si="4"/>
        <v>2D</v>
      </c>
      <c r="X21" s="79" t="str">
        <f t="shared" si="5"/>
        <v/>
      </c>
      <c r="Y21" s="79" t="str">
        <f t="shared" si="6"/>
        <v/>
      </c>
      <c r="Z21" s="26" t="s">
        <v>2026</v>
      </c>
      <c r="AA21" s="70" t="str">
        <f>IFERROR(VLOOKUP(Z21,LOCATIONS!A:C,3,FALSE),"")</f>
        <v>SIDE WALL, LEFT-HAND SIDE (WITH COVE)</v>
      </c>
      <c r="AB21" s="107" t="s">
        <v>2126</v>
      </c>
      <c r="AC21" s="25" t="s">
        <v>2091</v>
      </c>
      <c r="AD21" s="25"/>
      <c r="AE21" s="25"/>
    </row>
    <row r="22" spans="1:34" s="14" customFormat="1" outlineLevel="4">
      <c r="A22" s="75">
        <f t="shared" si="0"/>
        <v>4</v>
      </c>
      <c r="B22" s="75" t="str">
        <f t="shared" si="1"/>
        <v>SR5EngMajorAssy</v>
      </c>
      <c r="C22" s="75" t="str">
        <f t="shared" si="2"/>
        <v>Roof brackets</v>
      </c>
      <c r="D22" s="75"/>
      <c r="E22" s="75"/>
      <c r="F22" s="125"/>
      <c r="G22" s="125"/>
      <c r="H22" s="21">
        <v>4</v>
      </c>
      <c r="I22" s="21"/>
      <c r="J22" s="21"/>
      <c r="L22" s="21" t="s">
        <v>0</v>
      </c>
      <c r="M22" s="21"/>
      <c r="N22" s="21"/>
      <c r="O22" s="21" t="s">
        <v>1</v>
      </c>
      <c r="P22" s="21"/>
      <c r="Q22" s="58" t="s">
        <v>2080</v>
      </c>
      <c r="R22" s="47"/>
      <c r="S22" s="28"/>
      <c r="T22" s="27" t="s">
        <v>148</v>
      </c>
      <c r="U22" s="27" t="str">
        <f>IFERROR(VLOOKUP(T22,DIN!A:B,2,FALSE),"")</f>
        <v>WELD-ON/ADD-ON PARTS</v>
      </c>
      <c r="V22" s="79" t="str">
        <f t="shared" si="3"/>
        <v>2D</v>
      </c>
      <c r="W22" s="79" t="str">
        <f t="shared" si="4"/>
        <v>2D</v>
      </c>
      <c r="X22" s="79" t="str">
        <f t="shared" si="5"/>
        <v/>
      </c>
      <c r="Y22" s="79" t="str">
        <f t="shared" si="6"/>
        <v/>
      </c>
      <c r="Z22" s="26" t="s">
        <v>1993</v>
      </c>
      <c r="AA22" s="70" t="str">
        <f>IFERROR(VLOOKUP(Z22,LOCATIONS!A:C,3,FALSE),"")</f>
        <v>ROOF, OUTSIDE</v>
      </c>
      <c r="AB22" s="107" t="s">
        <v>2127</v>
      </c>
      <c r="AC22" s="25" t="s">
        <v>2093</v>
      </c>
      <c r="AD22" s="25"/>
      <c r="AE22" s="25"/>
    </row>
    <row r="23" spans="1:34" s="14" customFormat="1" outlineLevel="4">
      <c r="A23" s="75">
        <f t="shared" si="0"/>
        <v>4</v>
      </c>
      <c r="B23" s="75" t="str">
        <f t="shared" si="1"/>
        <v>SR5EngMajorAssy</v>
      </c>
      <c r="C23" s="75" t="str">
        <f t="shared" si="2"/>
        <v>Cab brackets</v>
      </c>
      <c r="D23" s="75"/>
      <c r="E23" s="75"/>
      <c r="F23" s="125"/>
      <c r="G23" s="125"/>
      <c r="H23" s="21">
        <v>4</v>
      </c>
      <c r="I23" s="21"/>
      <c r="J23" s="21"/>
      <c r="L23" s="21" t="s">
        <v>0</v>
      </c>
      <c r="M23" s="21"/>
      <c r="N23" s="21"/>
      <c r="O23" s="21" t="s">
        <v>1</v>
      </c>
      <c r="P23" s="21"/>
      <c r="Q23" s="58" t="s">
        <v>2069</v>
      </c>
      <c r="R23" s="47"/>
      <c r="S23" s="28" t="s">
        <v>2074</v>
      </c>
      <c r="T23" s="27" t="s">
        <v>148</v>
      </c>
      <c r="U23" s="27" t="str">
        <f>IFERROR(VLOOKUP(T23,DIN!A:B,2,FALSE),"")</f>
        <v>WELD-ON/ADD-ON PARTS</v>
      </c>
      <c r="V23" s="79" t="str">
        <f t="shared" si="3"/>
        <v/>
      </c>
      <c r="W23" s="79" t="str">
        <f t="shared" si="4"/>
        <v>2D</v>
      </c>
      <c r="X23" s="79" t="str">
        <f t="shared" si="5"/>
        <v/>
      </c>
      <c r="Y23" s="79" t="str">
        <f t="shared" si="6"/>
        <v>2D</v>
      </c>
      <c r="Z23" s="26" t="s">
        <v>1999</v>
      </c>
      <c r="AA23" s="70" t="str">
        <f>IFERROR(VLOOKUP(Z23,LOCATIONS!A:C,3,FALSE),"")</f>
        <v>DRIVER'S CAB</v>
      </c>
      <c r="AB23" s="27"/>
      <c r="AC23" s="108" t="s">
        <v>2329</v>
      </c>
      <c r="AD23" s="25"/>
      <c r="AE23" s="25" t="s">
        <v>2128</v>
      </c>
      <c r="AF23" s="14" t="s">
        <v>2133</v>
      </c>
      <c r="AG23" s="14" t="s">
        <v>2337</v>
      </c>
      <c r="AH23" s="14" t="s">
        <v>2132</v>
      </c>
    </row>
    <row r="24" spans="1:34" s="14" customFormat="1" outlineLevel="4">
      <c r="A24" s="75">
        <f t="shared" si="0"/>
        <v>4</v>
      </c>
      <c r="B24" s="75" t="str">
        <f t="shared" si="1"/>
        <v>SR5EngMajorAssy</v>
      </c>
      <c r="C24" s="75" t="str">
        <f t="shared" si="2"/>
        <v>Connexion brackets</v>
      </c>
      <c r="D24" s="75"/>
      <c r="E24" s="75"/>
      <c r="F24" s="125"/>
      <c r="G24" s="125"/>
      <c r="H24" s="21">
        <v>4</v>
      </c>
      <c r="I24" s="21"/>
      <c r="J24" s="21"/>
      <c r="L24" s="21" t="s">
        <v>0</v>
      </c>
      <c r="M24" s="21"/>
      <c r="N24" s="21"/>
      <c r="O24" s="21" t="s">
        <v>1</v>
      </c>
      <c r="P24" s="21"/>
      <c r="Q24" s="58" t="s">
        <v>2105</v>
      </c>
      <c r="R24" s="47"/>
      <c r="S24" s="28"/>
      <c r="T24" s="27" t="s">
        <v>148</v>
      </c>
      <c r="U24" s="27" t="str">
        <f>IFERROR(VLOOKUP(T24,DIN!A:B,2,FALSE),"")</f>
        <v>WELD-ON/ADD-ON PARTS</v>
      </c>
      <c r="V24" s="79" t="str">
        <f t="shared" si="3"/>
        <v>2D</v>
      </c>
      <c r="W24" s="79" t="str">
        <f t="shared" si="4"/>
        <v>2D</v>
      </c>
      <c r="X24" s="79" t="str">
        <f t="shared" si="5"/>
        <v/>
      </c>
      <c r="Y24" s="79" t="str">
        <f t="shared" si="6"/>
        <v>2D</v>
      </c>
      <c r="Z24" s="26"/>
      <c r="AA24" s="70" t="str">
        <f>IFERROR(VLOOKUP(Z24,LOCATIONS!A:C,3,FALSE),"")</f>
        <v/>
      </c>
      <c r="AB24" s="107" t="s">
        <v>2109</v>
      </c>
      <c r="AC24" s="108" t="s">
        <v>2330</v>
      </c>
      <c r="AD24" s="25"/>
      <c r="AE24" s="108" t="s">
        <v>2129</v>
      </c>
    </row>
    <row r="25" spans="1:34" s="2" customFormat="1" outlineLevel="2">
      <c r="A25" s="75">
        <f t="shared" si="0"/>
        <v>2</v>
      </c>
      <c r="B25" s="75" t="str">
        <f t="shared" si="1"/>
        <v>SR5EngMajorAssy</v>
      </c>
      <c r="C25" s="75" t="str">
        <f t="shared" si="2"/>
        <v>Interior</v>
      </c>
      <c r="D25" s="75"/>
      <c r="E25" s="75"/>
      <c r="F25" s="125"/>
      <c r="G25" s="125"/>
      <c r="H25" s="20">
        <v>2</v>
      </c>
      <c r="I25" s="20"/>
      <c r="J25" s="20" t="s">
        <v>0</v>
      </c>
      <c r="K25" s="20"/>
      <c r="L25" s="20"/>
      <c r="M25" s="20"/>
      <c r="N25" s="20"/>
      <c r="O25" s="29" t="s">
        <v>2190</v>
      </c>
      <c r="P25" s="29" t="s">
        <v>1</v>
      </c>
      <c r="Q25" s="54" t="s">
        <v>1</v>
      </c>
      <c r="R25" s="43"/>
      <c r="S25" s="30"/>
      <c r="T25" s="30"/>
      <c r="U25" s="30" t="str">
        <f>IFERROR(VLOOKUP(T25,DIN!A:B,2,FALSE),"")</f>
        <v/>
      </c>
      <c r="V25" s="78" t="str">
        <f t="shared" si="3"/>
        <v/>
      </c>
      <c r="W25" s="78" t="str">
        <f t="shared" si="4"/>
        <v/>
      </c>
      <c r="X25" s="78" t="str">
        <f t="shared" si="5"/>
        <v/>
      </c>
      <c r="Y25" s="78" t="str">
        <f t="shared" si="6"/>
        <v/>
      </c>
      <c r="Z25" s="30"/>
      <c r="AA25" s="67" t="str">
        <f>IFERROR(VLOOKUP(Z25,LOCATIONS!A:C,3,FALSE),"")</f>
        <v/>
      </c>
      <c r="AB25" s="29"/>
      <c r="AC25" s="39"/>
      <c r="AD25" s="39"/>
      <c r="AE25" s="39"/>
    </row>
    <row r="26" spans="1:34" s="3" customFormat="1" outlineLevel="3">
      <c r="A26" s="75">
        <f t="shared" si="0"/>
        <v>3</v>
      </c>
      <c r="B26" s="75" t="str">
        <f t="shared" si="1"/>
        <v>SR5EngMajorAssy</v>
      </c>
      <c r="C26" s="75" t="str">
        <f t="shared" si="2"/>
        <v>Driver room</v>
      </c>
      <c r="D26" s="75"/>
      <c r="E26" s="75"/>
      <c r="F26" s="125"/>
      <c r="G26" s="125"/>
      <c r="H26" s="18">
        <v>3</v>
      </c>
      <c r="I26" s="18"/>
      <c r="J26" s="18"/>
      <c r="K26" s="18" t="s">
        <v>0</v>
      </c>
      <c r="L26" s="18"/>
      <c r="M26" s="18"/>
      <c r="N26" s="18"/>
      <c r="O26" s="18"/>
      <c r="P26" s="22" t="s">
        <v>2192</v>
      </c>
      <c r="Q26" s="59"/>
      <c r="R26" s="46"/>
      <c r="S26" s="22"/>
      <c r="T26" s="22"/>
      <c r="U26" s="22" t="str">
        <f>IFERROR(VLOOKUP(T26,DIN!A:B,2,FALSE),"")</f>
        <v/>
      </c>
      <c r="V26" s="64" t="str">
        <f t="shared" si="3"/>
        <v/>
      </c>
      <c r="W26" s="64" t="str">
        <f t="shared" si="4"/>
        <v/>
      </c>
      <c r="X26" s="64" t="str">
        <f t="shared" si="5"/>
        <v/>
      </c>
      <c r="Y26" s="64" t="str">
        <f t="shared" si="6"/>
        <v/>
      </c>
      <c r="Z26" s="23"/>
      <c r="AA26" s="68" t="str">
        <f>IFERROR(VLOOKUP(Z26,LOCATIONS!A:C,3,FALSE),"")</f>
        <v/>
      </c>
      <c r="AB26" s="22"/>
      <c r="AC26" s="24"/>
      <c r="AD26" s="24"/>
      <c r="AE26" s="24"/>
    </row>
    <row r="27" spans="1:34" s="14" customFormat="1" ht="30" outlineLevel="4">
      <c r="A27" s="75">
        <f t="shared" si="0"/>
        <v>4</v>
      </c>
      <c r="B27" s="75" t="str">
        <f t="shared" si="1"/>
        <v>SR5EngMajorAssy</v>
      </c>
      <c r="C27" s="75" t="str">
        <f t="shared" si="2"/>
        <v>Desk &amp; Console</v>
      </c>
      <c r="D27" s="75"/>
      <c r="E27" s="75"/>
      <c r="F27" s="125"/>
      <c r="G27" s="125"/>
      <c r="H27" s="21">
        <v>4</v>
      </c>
      <c r="I27" s="21"/>
      <c r="J27" s="21"/>
      <c r="L27" s="21" t="s">
        <v>0</v>
      </c>
      <c r="M27" s="21"/>
      <c r="N27" s="21"/>
      <c r="O27" s="21"/>
      <c r="P27" s="21"/>
      <c r="Q27" s="58" t="s">
        <v>2072</v>
      </c>
      <c r="R27" s="47" t="s">
        <v>2348</v>
      </c>
      <c r="S27" s="28"/>
      <c r="T27" s="27" t="s">
        <v>1833</v>
      </c>
      <c r="U27" s="27" t="str">
        <f>IFERROR(VLOOKUP(T27,DIN!A:B,2,FALSE),"")</f>
        <v>CABINETS, BOXES, CONTAINERS</v>
      </c>
      <c r="V27" s="79" t="str">
        <f t="shared" si="3"/>
        <v>2D</v>
      </c>
      <c r="W27" s="79" t="str">
        <f t="shared" si="4"/>
        <v>2D</v>
      </c>
      <c r="X27" s="79" t="str">
        <f t="shared" si="5"/>
        <v>2D</v>
      </c>
      <c r="Y27" s="79" t="str">
        <f t="shared" si="6"/>
        <v>2D</v>
      </c>
      <c r="Z27" s="26"/>
      <c r="AA27" s="70" t="str">
        <f>IFERROR(VLOOKUP(Z27,LOCATIONS!A:C,3,FALSE),"")</f>
        <v/>
      </c>
      <c r="AB27" s="27" t="s">
        <v>2302</v>
      </c>
      <c r="AC27" s="25" t="s">
        <v>2298</v>
      </c>
      <c r="AD27" s="25" t="s">
        <v>2313</v>
      </c>
      <c r="AE27" s="25" t="s">
        <v>2299</v>
      </c>
    </row>
    <row r="28" spans="1:34" s="14" customFormat="1" outlineLevel="4">
      <c r="A28" s="75">
        <f t="shared" si="0"/>
        <v>4</v>
      </c>
      <c r="B28" s="75" t="str">
        <f t="shared" si="1"/>
        <v>SR5EngMajorAssy</v>
      </c>
      <c r="C28" s="75" t="str">
        <f t="shared" si="2"/>
        <v>Seats</v>
      </c>
      <c r="D28" s="75"/>
      <c r="E28" s="75"/>
      <c r="F28" s="125"/>
      <c r="G28" s="125"/>
      <c r="H28" s="21">
        <v>4</v>
      </c>
      <c r="I28" s="21"/>
      <c r="J28" s="21"/>
      <c r="L28" s="21" t="s">
        <v>0</v>
      </c>
      <c r="M28" s="21"/>
      <c r="N28" s="21"/>
      <c r="O28" s="21"/>
      <c r="P28" s="21"/>
      <c r="Q28" s="58" t="s">
        <v>2073</v>
      </c>
      <c r="R28" s="47" t="s">
        <v>2231</v>
      </c>
      <c r="S28" s="28"/>
      <c r="T28" s="27" t="s">
        <v>475</v>
      </c>
      <c r="U28" s="27" t="str">
        <f>IFERROR(VLOOKUP(T28,DIN!A:B,2,FALSE),"")</f>
        <v>SEATS, SLEEPING BERTHS, TABLES</v>
      </c>
      <c r="V28" s="93" t="str">
        <f t="shared" ref="V28:V91" si="7">IF(AB28&lt;&gt;"",HYPERLINK(CONCATENATE("http://srves155032018/teamcenterws/tcws/services/FilePDF?ItemId=",AB28),"2D"),"")</f>
        <v>2D</v>
      </c>
      <c r="W28" s="93" t="str">
        <f t="shared" ref="W28:W91" si="8">IF(AC28&lt;&gt;"",HYPERLINK(CONCATENATE("http://srves155032018/teamcenterws/tcws/services/FilePDF?ItemId=",AC28),"2D"),"")</f>
        <v>2D</v>
      </c>
      <c r="X28" s="93" t="str">
        <f t="shared" ref="X28:X91" si="9">IF(AD28&lt;&gt;"",HYPERLINK(CONCATENATE("http://srves155032018/teamcenterws/tcws/services/FilePDF?ItemId=",AD28),"2D"),"")</f>
        <v>2D</v>
      </c>
      <c r="Y28" s="93" t="str">
        <f t="shared" ref="Y28:Y91" si="10">IF(AE28&lt;&gt;"",HYPERLINK(CONCATENATE("http://srves155032018/teamcenterws/tcws/services/FilePDF?ItemId=",AE28),"2D"),"")</f>
        <v>2D</v>
      </c>
      <c r="Z28" s="26"/>
      <c r="AA28" s="70" t="str">
        <f>IFERROR(VLOOKUP(Z28,LOCATIONS!A:C,3,FALSE),"")</f>
        <v/>
      </c>
      <c r="AB28" s="27" t="s">
        <v>2303</v>
      </c>
      <c r="AC28" s="25" t="s">
        <v>2301</v>
      </c>
      <c r="AD28" s="25" t="s">
        <v>2311</v>
      </c>
      <c r="AE28" s="25" t="s">
        <v>2300</v>
      </c>
    </row>
    <row r="29" spans="1:34" s="14" customFormat="1" outlineLevel="4">
      <c r="A29" s="75">
        <f t="shared" si="0"/>
        <v>4</v>
      </c>
      <c r="B29" s="75" t="str">
        <f t="shared" si="1"/>
        <v>SR5EngMajorAssy</v>
      </c>
      <c r="C29" s="75" t="str">
        <f t="shared" si="2"/>
        <v>Electrical Panels</v>
      </c>
      <c r="D29" s="75"/>
      <c r="E29" s="75"/>
      <c r="F29" s="125"/>
      <c r="G29" s="125"/>
      <c r="H29" s="21">
        <v>4</v>
      </c>
      <c r="I29" s="21"/>
      <c r="J29" s="21"/>
      <c r="L29" s="21" t="s">
        <v>0</v>
      </c>
      <c r="M29" s="21"/>
      <c r="N29" s="21"/>
      <c r="O29" s="21"/>
      <c r="P29" s="21"/>
      <c r="Q29" s="58" t="s">
        <v>2198</v>
      </c>
      <c r="R29" s="47"/>
      <c r="S29" s="28"/>
      <c r="T29" s="27" t="s">
        <v>1863</v>
      </c>
      <c r="U29" s="27" t="str">
        <f>IFERROR(VLOOKUP(T29,DIN!A:B,2,FALSE),"")</f>
        <v>FRAMES, BOARDS</v>
      </c>
      <c r="V29" s="93" t="str">
        <f t="shared" ref="V29:Y30" si="11">IF(AB29&lt;&gt;"",HYPERLINK(CONCATENATE("http://srves155032018/teamcenterws/tcws/services/FilePDF?ItemId=",AB29),"2D"),"")</f>
        <v>2D</v>
      </c>
      <c r="W29" s="93" t="str">
        <f t="shared" si="11"/>
        <v>2D</v>
      </c>
      <c r="X29" s="93" t="str">
        <f t="shared" si="11"/>
        <v/>
      </c>
      <c r="Y29" s="93" t="str">
        <f t="shared" si="11"/>
        <v/>
      </c>
      <c r="Z29" s="26"/>
      <c r="AA29" s="70" t="str">
        <f>IFERROR(VLOOKUP(Z29,LOCATIONS!A:C,3,FALSE),"")</f>
        <v/>
      </c>
      <c r="AB29" s="103" t="s">
        <v>2435</v>
      </c>
      <c r="AC29" s="25" t="s">
        <v>2436</v>
      </c>
      <c r="AD29" s="25"/>
      <c r="AE29" s="25"/>
    </row>
    <row r="30" spans="1:34" s="14" customFormat="1" outlineLevel="4">
      <c r="A30" s="75">
        <f t="shared" si="0"/>
        <v>4</v>
      </c>
      <c r="B30" s="75" t="str">
        <f t="shared" si="1"/>
        <v>SR5EngMajorAssy</v>
      </c>
      <c r="C30" s="75" t="str">
        <f t="shared" si="2"/>
        <v>Cabinets</v>
      </c>
      <c r="D30" s="75"/>
      <c r="E30" s="75"/>
      <c r="F30" s="125"/>
      <c r="G30" s="125"/>
      <c r="H30" s="21">
        <v>4</v>
      </c>
      <c r="I30" s="21"/>
      <c r="J30" s="21"/>
      <c r="L30" s="21" t="s">
        <v>0</v>
      </c>
      <c r="M30" s="21"/>
      <c r="N30" s="21"/>
      <c r="O30" s="21"/>
      <c r="P30" s="21"/>
      <c r="Q30" s="58" t="s">
        <v>2199</v>
      </c>
      <c r="R30" s="47" t="s">
        <v>2234</v>
      </c>
      <c r="S30" s="28"/>
      <c r="T30" s="27" t="s">
        <v>1833</v>
      </c>
      <c r="U30" s="27" t="str">
        <f>IFERROR(VLOOKUP(T30,DIN!A:B,2,FALSE),"")</f>
        <v>CABINETS, BOXES, CONTAINERS</v>
      </c>
      <c r="V30" s="93" t="str">
        <f t="shared" si="11"/>
        <v>2D</v>
      </c>
      <c r="W30" s="93" t="str">
        <f t="shared" si="11"/>
        <v>2D</v>
      </c>
      <c r="X30" s="93" t="str">
        <f t="shared" si="11"/>
        <v/>
      </c>
      <c r="Y30" s="93" t="str">
        <f t="shared" si="11"/>
        <v/>
      </c>
      <c r="Z30" s="26"/>
      <c r="AA30" s="70" t="str">
        <f>IFERROR(VLOOKUP(Z30,LOCATIONS!A:C,3,FALSE),"")</f>
        <v/>
      </c>
      <c r="AB30" s="103" t="s">
        <v>2437</v>
      </c>
      <c r="AC30" s="25" t="s">
        <v>2438</v>
      </c>
      <c r="AD30" s="25"/>
      <c r="AE30" s="25"/>
    </row>
    <row r="31" spans="1:34" s="14" customFormat="1" outlineLevel="4">
      <c r="A31" s="75">
        <f t="shared" si="0"/>
        <v>4</v>
      </c>
      <c r="B31" s="75" t="str">
        <f t="shared" si="1"/>
        <v>SR5EngMajorAssy</v>
      </c>
      <c r="C31" s="75" t="str">
        <f t="shared" si="2"/>
        <v>Climatisation</v>
      </c>
      <c r="D31" s="75"/>
      <c r="E31" s="75"/>
      <c r="F31" s="125"/>
      <c r="G31" s="125"/>
      <c r="H31" s="21">
        <v>4</v>
      </c>
      <c r="I31" s="21"/>
      <c r="J31" s="21"/>
      <c r="L31" s="21" t="s">
        <v>0</v>
      </c>
      <c r="M31" s="21"/>
      <c r="N31" s="21"/>
      <c r="O31" s="21"/>
      <c r="P31" s="21"/>
      <c r="Q31" s="58" t="s">
        <v>2197</v>
      </c>
      <c r="R31" s="47" t="s">
        <v>2244</v>
      </c>
      <c r="S31" s="28"/>
      <c r="T31" s="27" t="s">
        <v>1291</v>
      </c>
      <c r="U31" s="27" t="str">
        <f>IFERROR(VLOOKUP(T31,DIN!A:B,2,FALSE),"")</f>
        <v>AIR CONDITIONING</v>
      </c>
      <c r="V31" s="93" t="str">
        <f t="shared" si="7"/>
        <v>2D</v>
      </c>
      <c r="W31" s="93" t="str">
        <f t="shared" si="8"/>
        <v>2D</v>
      </c>
      <c r="X31" s="93" t="str">
        <f t="shared" si="9"/>
        <v>2D</v>
      </c>
      <c r="Y31" s="93" t="str">
        <f t="shared" si="10"/>
        <v/>
      </c>
      <c r="Z31" s="26"/>
      <c r="AA31" s="70" t="str">
        <f>IFERROR(VLOOKUP(Z31,LOCATIONS!A:C,3,FALSE),"")</f>
        <v/>
      </c>
      <c r="AB31" s="27" t="s">
        <v>2316</v>
      </c>
      <c r="AC31" s="14" t="s">
        <v>2315</v>
      </c>
      <c r="AD31" s="25" t="s">
        <v>2317</v>
      </c>
      <c r="AE31" s="25"/>
    </row>
    <row r="32" spans="1:34" s="14" customFormat="1" outlineLevel="4">
      <c r="A32" s="75">
        <f t="shared" si="0"/>
        <v>4</v>
      </c>
      <c r="B32" s="75" t="str">
        <f t="shared" si="1"/>
        <v>SR5EngMajorAssy</v>
      </c>
      <c r="C32" s="75" t="str">
        <f t="shared" si="2"/>
        <v>Lighting</v>
      </c>
      <c r="D32" s="75"/>
      <c r="E32" s="75"/>
      <c r="F32" s="125"/>
      <c r="G32" s="125"/>
      <c r="H32" s="21">
        <v>4</v>
      </c>
      <c r="I32" s="21"/>
      <c r="J32" s="21"/>
      <c r="L32" s="21" t="s">
        <v>0</v>
      </c>
      <c r="M32" s="21"/>
      <c r="N32" s="21"/>
      <c r="O32" s="21"/>
      <c r="P32" s="21"/>
      <c r="Q32" s="94" t="s">
        <v>2138</v>
      </c>
      <c r="R32" s="95"/>
      <c r="S32" s="96"/>
      <c r="T32" s="97" t="s">
        <v>1244</v>
      </c>
      <c r="U32" s="97" t="str">
        <f>IFERROR(VLOOKUP(T32,DIN!A:B,2,FALSE),"")</f>
        <v>LIGHTING</v>
      </c>
      <c r="V32" s="93" t="str">
        <f t="shared" ref="V32:V40" si="12">IF(AB32&lt;&gt;"",HYPERLINK(CONCATENATE("http://srves155032018/teamcenterws/tcws/services/FilePDF?ItemId=",AB32),"2D"),"")</f>
        <v>2D</v>
      </c>
      <c r="W32" s="93" t="str">
        <f t="shared" si="8"/>
        <v>2D</v>
      </c>
      <c r="X32" s="93" t="str">
        <f t="shared" si="9"/>
        <v>2D</v>
      </c>
      <c r="Y32" s="93" t="str">
        <f t="shared" si="10"/>
        <v/>
      </c>
      <c r="Z32" s="98"/>
      <c r="AA32" s="99" t="str">
        <f>IFERROR(VLOOKUP(Z32,LOCATIONS!A:C,3,FALSE),"")</f>
        <v/>
      </c>
      <c r="AB32" s="97" t="s">
        <v>2361</v>
      </c>
      <c r="AC32" s="100" t="s">
        <v>2360</v>
      </c>
      <c r="AD32" s="100" t="s">
        <v>2362</v>
      </c>
      <c r="AE32" s="100"/>
    </row>
    <row r="33" spans="1:31" s="14" customFormat="1" outlineLevel="4">
      <c r="A33" s="75">
        <f t="shared" si="0"/>
        <v>4</v>
      </c>
      <c r="B33" s="75" t="str">
        <f t="shared" si="1"/>
        <v>SR5EngMajorAssy</v>
      </c>
      <c r="C33" s="75" t="str">
        <f t="shared" si="2"/>
        <v>Fire-fighting</v>
      </c>
      <c r="D33" s="75"/>
      <c r="E33" s="75"/>
      <c r="F33" s="125"/>
      <c r="G33" s="125"/>
      <c r="H33" s="21">
        <v>4</v>
      </c>
      <c r="I33" s="21"/>
      <c r="J33" s="21"/>
      <c r="L33" s="21" t="s">
        <v>0</v>
      </c>
      <c r="M33" s="21"/>
      <c r="N33" s="21"/>
      <c r="O33" s="21"/>
      <c r="P33" s="21"/>
      <c r="Q33" s="58" t="s">
        <v>2205</v>
      </c>
      <c r="R33" s="47" t="s">
        <v>2233</v>
      </c>
      <c r="S33" s="28"/>
      <c r="T33" s="27" t="s">
        <v>1166</v>
      </c>
      <c r="U33" s="27" t="str">
        <f>IFERROR(VLOOKUP(T33,DIN!A:B,2,FALSE),"")</f>
        <v>SAFETY EQUIPMENT</v>
      </c>
      <c r="V33" s="93" t="str">
        <f t="shared" si="12"/>
        <v/>
      </c>
      <c r="W33" s="93" t="str">
        <f t="shared" si="8"/>
        <v/>
      </c>
      <c r="X33" s="93" t="str">
        <f t="shared" si="9"/>
        <v/>
      </c>
      <c r="Y33" s="93" t="str">
        <f t="shared" si="10"/>
        <v/>
      </c>
      <c r="Z33" s="26"/>
      <c r="AA33" s="70" t="str">
        <f>IFERROR(VLOOKUP(Z33,LOCATIONS!A:C,3,FALSE),"")</f>
        <v/>
      </c>
      <c r="AB33" s="103"/>
      <c r="AC33" s="25"/>
      <c r="AD33" s="25"/>
      <c r="AE33" s="25"/>
    </row>
    <row r="34" spans="1:31" s="14" customFormat="1" outlineLevel="4">
      <c r="A34" s="75">
        <f t="shared" si="0"/>
        <v>4</v>
      </c>
      <c r="B34" s="75" t="str">
        <f t="shared" si="1"/>
        <v>SR5EngMajorAssy</v>
      </c>
      <c r="C34" s="75" t="str">
        <f t="shared" si="2"/>
        <v>Floor</v>
      </c>
      <c r="D34" s="75"/>
      <c r="E34" s="75"/>
      <c r="F34" s="125"/>
      <c r="G34" s="125"/>
      <c r="H34" s="21">
        <v>4</v>
      </c>
      <c r="I34" s="21"/>
      <c r="J34" s="21"/>
      <c r="L34" s="21" t="s">
        <v>0</v>
      </c>
      <c r="M34" s="21"/>
      <c r="N34" s="21"/>
      <c r="O34" s="21"/>
      <c r="P34" s="21"/>
      <c r="Q34" s="58" t="s">
        <v>6</v>
      </c>
      <c r="R34" s="47" t="s">
        <v>2228</v>
      </c>
      <c r="S34" s="28" t="s">
        <v>2074</v>
      </c>
      <c r="T34" s="27" t="s">
        <v>299</v>
      </c>
      <c r="U34" s="27" t="str">
        <f>IFERROR(VLOOKUP(T34,DIN!A:B,2,FALSE),"")</f>
        <v>FLOOR</v>
      </c>
      <c r="V34" s="93" t="str">
        <f t="shared" si="12"/>
        <v>2D</v>
      </c>
      <c r="W34" s="93" t="str">
        <f t="shared" si="8"/>
        <v>2D</v>
      </c>
      <c r="X34" s="93" t="str">
        <f t="shared" si="9"/>
        <v>2D</v>
      </c>
      <c r="Y34" s="93" t="str">
        <f t="shared" si="10"/>
        <v>2D</v>
      </c>
      <c r="Z34" s="26"/>
      <c r="AA34" s="70" t="str">
        <f>IFERROR(VLOOKUP(Z34,LOCATIONS!A:C,3,FALSE),"")</f>
        <v/>
      </c>
      <c r="AB34" s="27" t="s">
        <v>2384</v>
      </c>
      <c r="AC34" s="25" t="s">
        <v>2381</v>
      </c>
      <c r="AD34" s="25" t="s">
        <v>2379</v>
      </c>
      <c r="AE34" s="25" t="s">
        <v>2388</v>
      </c>
    </row>
    <row r="35" spans="1:31" s="14" customFormat="1" outlineLevel="4">
      <c r="A35" s="75">
        <f t="shared" si="0"/>
        <v>4</v>
      </c>
      <c r="B35" s="75" t="str">
        <f t="shared" si="1"/>
        <v>SR5EngMajorAssy</v>
      </c>
      <c r="C35" s="75" t="str">
        <f t="shared" si="2"/>
        <v>Insulation</v>
      </c>
      <c r="D35" s="75"/>
      <c r="E35" s="75"/>
      <c r="F35" s="125"/>
      <c r="G35" s="125"/>
      <c r="H35" s="21">
        <v>4</v>
      </c>
      <c r="I35" s="21"/>
      <c r="J35" s="21"/>
      <c r="L35" s="21" t="s">
        <v>0</v>
      </c>
      <c r="M35" s="21"/>
      <c r="N35" s="21"/>
      <c r="O35" s="21"/>
      <c r="P35" s="21"/>
      <c r="Q35" s="58" t="s">
        <v>5</v>
      </c>
      <c r="R35" s="47"/>
      <c r="S35" s="28"/>
      <c r="T35" s="27" t="s">
        <v>449</v>
      </c>
      <c r="U35" s="27" t="str">
        <f>IFERROR(VLOOKUP(T35,DIN!A:B,2,FALSE),"")</f>
        <v>INSULATION</v>
      </c>
      <c r="V35" s="93" t="str">
        <f t="shared" si="12"/>
        <v>2D</v>
      </c>
      <c r="W35" s="93" t="str">
        <f t="shared" si="8"/>
        <v>2D</v>
      </c>
      <c r="X35" s="93" t="str">
        <f t="shared" si="9"/>
        <v>2D</v>
      </c>
      <c r="Y35" s="93" t="str">
        <f t="shared" si="10"/>
        <v>2D</v>
      </c>
      <c r="Z35" s="26"/>
      <c r="AA35" s="70" t="str">
        <f>IFERROR(VLOOKUP(Z35,LOCATIONS!A:C,3,FALSE),"")</f>
        <v/>
      </c>
      <c r="AB35" s="27" t="s">
        <v>2383</v>
      </c>
      <c r="AC35" s="25" t="s">
        <v>2380</v>
      </c>
      <c r="AD35" s="25" t="s">
        <v>2377</v>
      </c>
      <c r="AE35" s="25" t="s">
        <v>2386</v>
      </c>
    </row>
    <row r="36" spans="1:31" s="14" customFormat="1" outlineLevel="4">
      <c r="A36" s="75">
        <f t="shared" si="0"/>
        <v>4</v>
      </c>
      <c r="B36" s="75" t="str">
        <f t="shared" si="1"/>
        <v>SR5EngMajorAssy</v>
      </c>
      <c r="C36" s="75" t="str">
        <f t="shared" si="2"/>
        <v>Coverings</v>
      </c>
      <c r="D36" s="75"/>
      <c r="E36" s="75"/>
      <c r="F36" s="125"/>
      <c r="G36" s="125"/>
      <c r="H36" s="21">
        <v>4</v>
      </c>
      <c r="I36" s="21"/>
      <c r="J36" s="21"/>
      <c r="L36" s="21" t="s">
        <v>0</v>
      </c>
      <c r="M36" s="21"/>
      <c r="N36" s="21"/>
      <c r="O36" s="21"/>
      <c r="P36" s="21"/>
      <c r="Q36" s="58" t="s">
        <v>2200</v>
      </c>
      <c r="R36" s="47" t="s">
        <v>2235</v>
      </c>
      <c r="S36" s="28"/>
      <c r="T36" s="27" t="s">
        <v>329</v>
      </c>
      <c r="U36" s="27" t="str">
        <f>IFERROR(VLOOKUP(T36,DIN!A:B,2,FALSE),"")</f>
        <v>INTERIOR PANELLING</v>
      </c>
      <c r="V36" s="93" t="str">
        <f t="shared" si="12"/>
        <v>2D</v>
      </c>
      <c r="W36" s="93" t="str">
        <f t="shared" si="8"/>
        <v>2D</v>
      </c>
      <c r="X36" s="93" t="str">
        <f t="shared" si="9"/>
        <v>2D</v>
      </c>
      <c r="Y36" s="93" t="str">
        <f t="shared" si="10"/>
        <v>2D</v>
      </c>
      <c r="Z36" s="26"/>
      <c r="AA36" s="70" t="str">
        <f>IFERROR(VLOOKUP(Z36,LOCATIONS!A:C,3,FALSE),"")</f>
        <v/>
      </c>
      <c r="AB36" s="27" t="s">
        <v>2385</v>
      </c>
      <c r="AC36" s="25" t="s">
        <v>2382</v>
      </c>
      <c r="AD36" s="25" t="s">
        <v>2378</v>
      </c>
      <c r="AE36" s="25" t="s">
        <v>2387</v>
      </c>
    </row>
    <row r="37" spans="1:31" s="14" customFormat="1" outlineLevel="4">
      <c r="A37" s="75">
        <f t="shared" si="0"/>
        <v>4</v>
      </c>
      <c r="B37" s="75" t="str">
        <f t="shared" si="1"/>
        <v>SR5EngMajorAssy</v>
      </c>
      <c r="C37" s="75" t="str">
        <f t="shared" si="2"/>
        <v>Rails and handles</v>
      </c>
      <c r="D37" s="75"/>
      <c r="E37" s="75"/>
      <c r="F37" s="125"/>
      <c r="G37" s="125"/>
      <c r="H37" s="21">
        <v>4</v>
      </c>
      <c r="I37" s="21"/>
      <c r="J37" s="21"/>
      <c r="K37" s="21"/>
      <c r="L37" s="21" t="s">
        <v>0</v>
      </c>
      <c r="M37" s="21"/>
      <c r="N37" s="21"/>
      <c r="O37" s="21"/>
      <c r="P37" s="21"/>
      <c r="Q37" s="58" t="s">
        <v>2464</v>
      </c>
      <c r="R37" s="47"/>
      <c r="S37" s="28"/>
      <c r="T37" s="27" t="s">
        <v>463</v>
      </c>
      <c r="U37" s="27" t="str">
        <f>IFERROR(VLOOKUP(T37,DIN!A:B,2,FALSE),"")</f>
        <v>RAILS, HANDLES (INSIDE)</v>
      </c>
      <c r="V37" s="79" t="str">
        <f t="shared" si="12"/>
        <v/>
      </c>
      <c r="W37" s="79" t="str">
        <f t="shared" si="8"/>
        <v/>
      </c>
      <c r="X37" s="93" t="str">
        <f t="shared" si="9"/>
        <v/>
      </c>
      <c r="Y37" s="93" t="str">
        <f t="shared" si="10"/>
        <v/>
      </c>
      <c r="Z37" s="26"/>
      <c r="AA37" s="70" t="str">
        <f>IFERROR(VLOOKUP(Z37,LOCATIONS!A:C,3,FALSE),"")</f>
        <v/>
      </c>
      <c r="AB37" s="27"/>
      <c r="AC37" s="25"/>
      <c r="AD37" s="25"/>
      <c r="AE37" s="25"/>
    </row>
    <row r="38" spans="1:31" s="14" customFormat="1" outlineLevel="4">
      <c r="A38" s="75">
        <f t="shared" si="0"/>
        <v>4</v>
      </c>
      <c r="B38" s="75" t="str">
        <f t="shared" si="1"/>
        <v>SR5EngMajorAssy</v>
      </c>
      <c r="C38" s="75" t="str">
        <f t="shared" si="2"/>
        <v>Doors</v>
      </c>
      <c r="D38" s="75"/>
      <c r="E38" s="75"/>
      <c r="F38" s="125"/>
      <c r="G38" s="125"/>
      <c r="H38" s="21">
        <v>4</v>
      </c>
      <c r="I38" s="21"/>
      <c r="J38" s="21"/>
      <c r="L38" s="21" t="s">
        <v>0</v>
      </c>
      <c r="M38" s="21"/>
      <c r="N38" s="21"/>
      <c r="O38" s="21"/>
      <c r="P38" s="21"/>
      <c r="Q38" s="58" t="s">
        <v>7</v>
      </c>
      <c r="R38" s="47" t="s">
        <v>2236</v>
      </c>
      <c r="S38" s="28"/>
      <c r="T38" s="27" t="s">
        <v>1490</v>
      </c>
      <c r="U38" s="27" t="str">
        <f>IFERROR(VLOOKUP(T38,DIN!A:B,2,FALSE),"")</f>
        <v>INTERNAL DOORS</v>
      </c>
      <c r="V38" s="93" t="str">
        <f t="shared" si="12"/>
        <v/>
      </c>
      <c r="W38" s="93" t="str">
        <f t="shared" si="8"/>
        <v/>
      </c>
      <c r="X38" s="93" t="str">
        <f t="shared" si="9"/>
        <v/>
      </c>
      <c r="Y38" s="93" t="str">
        <f t="shared" si="10"/>
        <v/>
      </c>
      <c r="Z38" s="26"/>
      <c r="AA38" s="70" t="str">
        <f>IFERROR(VLOOKUP(Z38,LOCATIONS!A:C,3,FALSE),"")</f>
        <v/>
      </c>
      <c r="AB38" s="27"/>
      <c r="AC38" s="25"/>
      <c r="AD38" s="25"/>
      <c r="AE38" s="25"/>
    </row>
    <row r="39" spans="1:31" s="14" customFormat="1" outlineLevel="4">
      <c r="A39" s="75">
        <f t="shared" si="0"/>
        <v>4</v>
      </c>
      <c r="B39" s="75" t="str">
        <f t="shared" si="1"/>
        <v>SR5EngMajorAssy</v>
      </c>
      <c r="C39" s="75" t="str">
        <f t="shared" si="2"/>
        <v>Partition Walls</v>
      </c>
      <c r="D39" s="75"/>
      <c r="E39" s="75"/>
      <c r="F39" s="125"/>
      <c r="G39" s="125"/>
      <c r="H39" s="21">
        <v>4</v>
      </c>
      <c r="I39" s="21"/>
      <c r="J39" s="21"/>
      <c r="L39" s="21" t="s">
        <v>0</v>
      </c>
      <c r="M39" s="21"/>
      <c r="N39" s="21"/>
      <c r="O39" s="21"/>
      <c r="P39" s="21"/>
      <c r="Q39" s="58" t="s">
        <v>2220</v>
      </c>
      <c r="R39" s="47"/>
      <c r="S39" s="28" t="s">
        <v>2074</v>
      </c>
      <c r="T39" s="27" t="s">
        <v>356</v>
      </c>
      <c r="U39" s="27" t="str">
        <f>IFERROR(VLOOKUP(T39,DIN!A:B,2,FALSE),"")</f>
        <v>PARTITIONS</v>
      </c>
      <c r="V39" s="93" t="str">
        <f t="shared" si="12"/>
        <v>2D</v>
      </c>
      <c r="W39" s="93" t="str">
        <f t="shared" si="8"/>
        <v>2D</v>
      </c>
      <c r="X39" s="93" t="str">
        <f t="shared" si="9"/>
        <v/>
      </c>
      <c r="Y39" s="93" t="str">
        <f t="shared" si="10"/>
        <v/>
      </c>
      <c r="Z39" s="26"/>
      <c r="AA39" s="70" t="str">
        <f>IFERROR(VLOOKUP(Z39,LOCATIONS!A:C,3,FALSE),"")</f>
        <v/>
      </c>
      <c r="AB39" s="27" t="s">
        <v>2375</v>
      </c>
      <c r="AC39" s="25" t="s">
        <v>2376</v>
      </c>
      <c r="AD39" s="25"/>
      <c r="AE39" s="25"/>
    </row>
    <row r="40" spans="1:31" s="14" customFormat="1" outlineLevel="4">
      <c r="A40" s="75">
        <f t="shared" si="0"/>
        <v>4</v>
      </c>
      <c r="B40" s="75" t="str">
        <f t="shared" si="1"/>
        <v>SR5EngMajorAssy</v>
      </c>
      <c r="C40" s="75" t="str">
        <f t="shared" si="2"/>
        <v>Pneumatic</v>
      </c>
      <c r="D40" s="75"/>
      <c r="E40" s="75"/>
      <c r="F40" s="125"/>
      <c r="G40" s="125"/>
      <c r="H40" s="21">
        <v>4</v>
      </c>
      <c r="I40" s="21"/>
      <c r="J40" s="21"/>
      <c r="L40" s="21" t="s">
        <v>0</v>
      </c>
      <c r="M40" s="21"/>
      <c r="N40" s="21"/>
      <c r="O40" s="21"/>
      <c r="P40" s="21"/>
      <c r="Q40" s="58" t="s">
        <v>2140</v>
      </c>
      <c r="R40" s="47" t="s">
        <v>2349</v>
      </c>
      <c r="S40" s="28"/>
      <c r="T40" s="27" t="s">
        <v>1596</v>
      </c>
      <c r="U40" s="27" t="str">
        <f>IFERROR(VLOOKUP(T40,DIN!A:B,2,FALSE),"")</f>
        <v>PNEUMATIC/HYDRAULIC EQUIPMENT</v>
      </c>
      <c r="V40" s="93" t="str">
        <f t="shared" si="12"/>
        <v/>
      </c>
      <c r="W40" s="93" t="str">
        <f t="shared" si="8"/>
        <v>2D</v>
      </c>
      <c r="X40" s="93" t="str">
        <f t="shared" si="9"/>
        <v>2D</v>
      </c>
      <c r="Y40" s="93" t="str">
        <f t="shared" si="10"/>
        <v/>
      </c>
      <c r="Z40" s="26"/>
      <c r="AA40" s="70" t="str">
        <f>IFERROR(VLOOKUP(Z40,LOCATIONS!A:C,3,FALSE),"")</f>
        <v/>
      </c>
      <c r="AB40" s="27"/>
      <c r="AC40" s="25" t="s">
        <v>2359</v>
      </c>
      <c r="AD40" s="25" t="s">
        <v>2312</v>
      </c>
      <c r="AE40" s="25"/>
    </row>
    <row r="41" spans="1:31" s="14" customFormat="1" outlineLevel="4">
      <c r="A41" s="75">
        <f t="shared" si="0"/>
        <v>4</v>
      </c>
      <c r="B41" s="75" t="str">
        <f t="shared" si="1"/>
        <v>SR5EngMajorAssy</v>
      </c>
      <c r="C41" s="75" t="str">
        <f t="shared" si="2"/>
        <v>Hydraulic</v>
      </c>
      <c r="D41" s="75"/>
      <c r="E41" s="75"/>
      <c r="F41" s="125"/>
      <c r="G41" s="125"/>
      <c r="H41" s="21">
        <v>4</v>
      </c>
      <c r="I41" s="21"/>
      <c r="J41" s="21"/>
      <c r="L41" s="21" t="s">
        <v>0</v>
      </c>
      <c r="M41" s="21"/>
      <c r="N41" s="21"/>
      <c r="O41" s="21"/>
      <c r="P41" s="21"/>
      <c r="Q41" s="58" t="s">
        <v>2196</v>
      </c>
      <c r="R41" s="47" t="s">
        <v>2232</v>
      </c>
      <c r="S41" s="28"/>
      <c r="T41" s="27" t="s">
        <v>1596</v>
      </c>
      <c r="U41" s="27" t="str">
        <f>IFERROR(VLOOKUP(T41,DIN!A:B,2,FALSE),"")</f>
        <v>PNEUMATIC/HYDRAULIC EQUIPMENT</v>
      </c>
      <c r="V41" s="93" t="str">
        <f t="shared" si="7"/>
        <v/>
      </c>
      <c r="W41" s="93" t="str">
        <f t="shared" si="8"/>
        <v>2D</v>
      </c>
      <c r="X41" s="93" t="str">
        <f t="shared" si="9"/>
        <v/>
      </c>
      <c r="Y41" s="93" t="str">
        <f t="shared" si="10"/>
        <v/>
      </c>
      <c r="Z41" s="26"/>
      <c r="AA41" s="70" t="str">
        <f>IFERROR(VLOOKUP(Z41,LOCATIONS!A:C,3,FALSE),"")</f>
        <v/>
      </c>
      <c r="AB41" s="27"/>
      <c r="AC41" s="25" t="s">
        <v>2314</v>
      </c>
      <c r="AD41" s="25"/>
      <c r="AE41" s="25"/>
    </row>
    <row r="42" spans="1:31" s="14" customFormat="1" outlineLevel="4">
      <c r="A42" s="75">
        <f t="shared" si="0"/>
        <v>4</v>
      </c>
      <c r="B42" s="75" t="str">
        <f t="shared" si="1"/>
        <v>SR5EngMajorAssy</v>
      </c>
      <c r="C42" s="75" t="str">
        <f t="shared" si="2"/>
        <v>Draining</v>
      </c>
      <c r="D42" s="75"/>
      <c r="E42" s="75"/>
      <c r="F42" s="125"/>
      <c r="G42" s="125"/>
      <c r="H42" s="21">
        <v>4</v>
      </c>
      <c r="I42" s="21"/>
      <c r="J42" s="21"/>
      <c r="L42" s="21" t="s">
        <v>0</v>
      </c>
      <c r="M42" s="21"/>
      <c r="N42" s="21"/>
      <c r="O42" s="21"/>
      <c r="P42" s="21"/>
      <c r="Q42" s="58" t="s">
        <v>2202</v>
      </c>
      <c r="R42" s="47"/>
      <c r="S42" s="28"/>
      <c r="T42" s="27" t="s">
        <v>1316</v>
      </c>
      <c r="U42" s="27" t="str">
        <f>IFERROR(VLOOKUP(T42,DIN!A:B,2,FALSE),"")</f>
        <v>TREATMENT</v>
      </c>
      <c r="V42" s="93" t="str">
        <f t="shared" si="7"/>
        <v>2D</v>
      </c>
      <c r="W42" s="93" t="str">
        <f t="shared" si="8"/>
        <v/>
      </c>
      <c r="X42" s="93" t="str">
        <f t="shared" si="9"/>
        <v/>
      </c>
      <c r="Y42" s="93" t="str">
        <f t="shared" si="10"/>
        <v/>
      </c>
      <c r="Z42" s="26"/>
      <c r="AA42" s="70" t="str">
        <f>IFERROR(VLOOKUP(Z42,LOCATIONS!A:C,3,FALSE),"")</f>
        <v/>
      </c>
      <c r="AB42" s="27" t="s">
        <v>2318</v>
      </c>
      <c r="AC42" s="25"/>
      <c r="AD42" s="25"/>
      <c r="AE42" s="25"/>
    </row>
    <row r="43" spans="1:31" s="14" customFormat="1" outlineLevel="4">
      <c r="A43" s="75">
        <f t="shared" si="0"/>
        <v>4</v>
      </c>
      <c r="B43" s="75" t="str">
        <f t="shared" si="1"/>
        <v>SR5EngMajorAssy</v>
      </c>
      <c r="C43" s="75" t="str">
        <f t="shared" si="2"/>
        <v>Wiring</v>
      </c>
      <c r="D43" s="75"/>
      <c r="E43" s="75"/>
      <c r="F43" s="125"/>
      <c r="G43" s="125"/>
      <c r="H43" s="21">
        <v>4</v>
      </c>
      <c r="I43" s="21"/>
      <c r="J43" s="21"/>
      <c r="L43" s="21" t="s">
        <v>0</v>
      </c>
      <c r="M43" s="21"/>
      <c r="N43" s="21"/>
      <c r="O43" s="21"/>
      <c r="P43" s="21"/>
      <c r="Q43" s="58" t="s">
        <v>2115</v>
      </c>
      <c r="R43" s="47" t="s">
        <v>2294</v>
      </c>
      <c r="S43" s="28"/>
      <c r="T43" s="102" t="s">
        <v>1907</v>
      </c>
      <c r="U43" s="27" t="str">
        <f>IFERROR(VLOOKUP(T43,DIN!A:B,2,FALSE),"")</f>
        <v>ELECTRICAL WIRING</v>
      </c>
      <c r="V43" s="93" t="str">
        <f t="shared" ref="V43:Y44" si="13">IF(AB43&lt;&gt;"",HYPERLINK(CONCATENATE("http://srves155032018/teamcenterws/tcws/services/FilePDF?ItemId=",AB43),"2D"),"")</f>
        <v/>
      </c>
      <c r="W43" s="79" t="str">
        <f t="shared" si="13"/>
        <v>2D</v>
      </c>
      <c r="X43" s="93" t="str">
        <f t="shared" si="13"/>
        <v/>
      </c>
      <c r="Y43" s="93" t="str">
        <f t="shared" si="13"/>
        <v>2D</v>
      </c>
      <c r="Z43" s="26"/>
      <c r="AA43" s="70" t="str">
        <f>IFERROR(VLOOKUP(Z43,LOCATIONS!A:C,3,FALSE),"")</f>
        <v/>
      </c>
      <c r="AB43" s="27"/>
      <c r="AC43" s="25" t="s">
        <v>2305</v>
      </c>
      <c r="AD43" s="25"/>
      <c r="AE43" s="103" t="s">
        <v>2306</v>
      </c>
    </row>
    <row r="44" spans="1:31" s="14" customFormat="1" outlineLevel="4">
      <c r="A44" s="75">
        <f t="shared" si="0"/>
        <v>4</v>
      </c>
      <c r="B44" s="75" t="str">
        <f t="shared" si="1"/>
        <v>SR5EngMajorAssy</v>
      </c>
      <c r="C44" s="75" t="str">
        <f t="shared" si="2"/>
        <v>Trays</v>
      </c>
      <c r="D44" s="75"/>
      <c r="E44" s="75"/>
      <c r="F44" s="125"/>
      <c r="G44" s="125"/>
      <c r="H44" s="21">
        <v>4</v>
      </c>
      <c r="I44" s="21"/>
      <c r="J44" s="21"/>
      <c r="K44" s="21"/>
      <c r="L44" s="21" t="s">
        <v>0</v>
      </c>
      <c r="M44" s="21"/>
      <c r="N44" s="21"/>
      <c r="O44" s="21"/>
      <c r="P44" s="21"/>
      <c r="Q44" s="58" t="s">
        <v>2289</v>
      </c>
      <c r="R44" s="28"/>
      <c r="S44" s="28"/>
      <c r="T44" s="27" t="s">
        <v>1957</v>
      </c>
      <c r="U44" s="101" t="str">
        <f>IFERROR(VLOOKUP(T44,DIN!A:B,2,FALSE),"")</f>
        <v>CABLE DUCTS, PIPES AND FLEXIBLE TUBES</v>
      </c>
      <c r="V44" s="79" t="str">
        <f t="shared" si="13"/>
        <v/>
      </c>
      <c r="W44" s="79" t="str">
        <f t="shared" si="13"/>
        <v>2D</v>
      </c>
      <c r="X44" s="79" t="str">
        <f t="shared" si="13"/>
        <v/>
      </c>
      <c r="Y44" s="79" t="str">
        <f t="shared" si="13"/>
        <v>2D</v>
      </c>
      <c r="Z44" s="26"/>
      <c r="AA44" s="27" t="str">
        <f>IFERROR(VLOOKUP(Z44,LOCATIONS!A:C,3,FALSE),"")</f>
        <v/>
      </c>
      <c r="AB44" s="27"/>
      <c r="AC44" s="25" t="s">
        <v>2307</v>
      </c>
      <c r="AD44" s="25"/>
      <c r="AE44" s="25" t="s">
        <v>2308</v>
      </c>
    </row>
    <row r="45" spans="1:31" s="14" customFormat="1" outlineLevel="4">
      <c r="A45" s="75">
        <f t="shared" si="0"/>
        <v>4</v>
      </c>
      <c r="B45" s="75" t="str">
        <f t="shared" si="1"/>
        <v>SR5EngMajorAssy</v>
      </c>
      <c r="C45" s="75" t="str">
        <f t="shared" si="2"/>
        <v>Sealing</v>
      </c>
      <c r="D45" s="75"/>
      <c r="E45" s="75"/>
      <c r="F45" s="125"/>
      <c r="G45" s="125"/>
      <c r="H45" s="21">
        <v>4</v>
      </c>
      <c r="I45" s="21"/>
      <c r="J45" s="21"/>
      <c r="L45" s="21" t="s">
        <v>0</v>
      </c>
      <c r="M45" s="21"/>
      <c r="N45" s="21"/>
      <c r="O45" s="21"/>
      <c r="P45" s="21"/>
      <c r="Q45" s="58" t="s">
        <v>2221</v>
      </c>
      <c r="R45" s="47"/>
      <c r="S45" s="28"/>
      <c r="T45" s="27" t="s">
        <v>449</v>
      </c>
      <c r="U45" s="27" t="str">
        <f>IFERROR(VLOOKUP(T45,DIN!A:B,2,FALSE),"")</f>
        <v>INSULATION</v>
      </c>
      <c r="V45" s="93" t="str">
        <f t="shared" si="7"/>
        <v/>
      </c>
      <c r="W45" s="93" t="str">
        <f t="shared" si="8"/>
        <v/>
      </c>
      <c r="X45" s="93" t="str">
        <f t="shared" si="9"/>
        <v/>
      </c>
      <c r="Y45" s="93" t="str">
        <f t="shared" si="10"/>
        <v/>
      </c>
      <c r="Z45" s="26"/>
      <c r="AA45" s="70" t="str">
        <f>IFERROR(VLOOKUP(Z45,LOCATIONS!A:C,3,FALSE),"")</f>
        <v/>
      </c>
      <c r="AB45" s="27"/>
      <c r="AC45" s="25"/>
      <c r="AD45" s="25"/>
      <c r="AE45" s="25"/>
    </row>
    <row r="46" spans="1:31" s="14" customFormat="1" outlineLevel="4">
      <c r="A46" s="75">
        <f t="shared" si="0"/>
        <v>4</v>
      </c>
      <c r="B46" s="75" t="str">
        <f t="shared" si="1"/>
        <v>SR5EngMajorAssy</v>
      </c>
      <c r="C46" s="75" t="str">
        <f t="shared" si="2"/>
        <v>Staffing</v>
      </c>
      <c r="D46" s="75"/>
      <c r="E46" s="75"/>
      <c r="F46" s="125"/>
      <c r="G46" s="125"/>
      <c r="H46" s="21">
        <v>4</v>
      </c>
      <c r="I46" s="21"/>
      <c r="J46" s="21"/>
      <c r="L46" s="21" t="s">
        <v>0</v>
      </c>
      <c r="M46" s="21"/>
      <c r="N46" s="21"/>
      <c r="O46" s="21"/>
      <c r="P46" s="21"/>
      <c r="Q46" s="58" t="s">
        <v>2087</v>
      </c>
      <c r="R46" s="47"/>
      <c r="S46" s="28"/>
      <c r="T46" s="27" t="s">
        <v>571</v>
      </c>
      <c r="U46" s="27" t="str">
        <f>IFERROR(VLOOKUP(T46,DIN!A:B,2,FALSE),"")</f>
        <v>ADDITIONAL DEVICES</v>
      </c>
      <c r="V46" s="93" t="str">
        <f t="shared" si="7"/>
        <v>2D</v>
      </c>
      <c r="W46" s="93" t="str">
        <f t="shared" si="8"/>
        <v>2D</v>
      </c>
      <c r="X46" s="93" t="str">
        <f t="shared" si="9"/>
        <v>2D</v>
      </c>
      <c r="Y46" s="93" t="str">
        <f t="shared" si="10"/>
        <v>2D</v>
      </c>
      <c r="Z46" s="26"/>
      <c r="AA46" s="70" t="str">
        <f>IFERROR(VLOOKUP(Z46,LOCATIONS!A:C,3,FALSE),"")</f>
        <v/>
      </c>
      <c r="AB46" s="27" t="s">
        <v>2369</v>
      </c>
      <c r="AC46" s="25" t="s">
        <v>2368</v>
      </c>
      <c r="AD46" s="25" t="s">
        <v>2366</v>
      </c>
      <c r="AE46" s="25" t="s">
        <v>2367</v>
      </c>
    </row>
    <row r="47" spans="1:31" s="14" customFormat="1" outlineLevel="4">
      <c r="A47" s="75">
        <f t="shared" si="0"/>
        <v>4</v>
      </c>
      <c r="B47" s="75" t="str">
        <f t="shared" si="1"/>
        <v>SR5EngMajorAssy</v>
      </c>
      <c r="C47" s="75" t="str">
        <f t="shared" si="2"/>
        <v>Additional Devices</v>
      </c>
      <c r="D47" s="75"/>
      <c r="E47" s="75"/>
      <c r="F47" s="125"/>
      <c r="G47" s="125"/>
      <c r="H47" s="21">
        <v>4</v>
      </c>
      <c r="I47" s="21"/>
      <c r="J47" s="21"/>
      <c r="L47" s="21" t="s">
        <v>0</v>
      </c>
      <c r="M47" s="21"/>
      <c r="N47" s="21"/>
      <c r="O47" s="21"/>
      <c r="P47" s="21"/>
      <c r="Q47" s="58" t="s">
        <v>2201</v>
      </c>
      <c r="R47" s="47" t="s">
        <v>2237</v>
      </c>
      <c r="S47" s="28"/>
      <c r="T47" s="27" t="s">
        <v>571</v>
      </c>
      <c r="U47" s="27" t="str">
        <f>IFERROR(VLOOKUP(T47,DIN!A:B,2,FALSE),"")</f>
        <v>ADDITIONAL DEVICES</v>
      </c>
      <c r="V47" s="93" t="str">
        <f t="shared" si="7"/>
        <v>2D</v>
      </c>
      <c r="W47" s="93" t="str">
        <f t="shared" si="8"/>
        <v>2D</v>
      </c>
      <c r="X47" s="93" t="str">
        <f t="shared" si="9"/>
        <v>2D</v>
      </c>
      <c r="Y47" s="93" t="str">
        <f t="shared" si="10"/>
        <v>2D</v>
      </c>
      <c r="Z47" s="26"/>
      <c r="AA47" s="70" t="str">
        <f>IFERROR(VLOOKUP(Z47,LOCATIONS!A:C,3,FALSE),"")</f>
        <v/>
      </c>
      <c r="AB47" s="27" t="s">
        <v>2363</v>
      </c>
      <c r="AC47" s="25" t="s">
        <v>2364</v>
      </c>
      <c r="AD47" s="25" t="s">
        <v>2366</v>
      </c>
      <c r="AE47" s="25" t="s">
        <v>2365</v>
      </c>
    </row>
    <row r="48" spans="1:31" s="3" customFormat="1" outlineLevel="3">
      <c r="A48" s="75">
        <f t="shared" si="0"/>
        <v>3</v>
      </c>
      <c r="B48" s="75" t="str">
        <f t="shared" si="1"/>
        <v>SR5EngMajorAssy</v>
      </c>
      <c r="C48" s="75" t="str">
        <f t="shared" si="2"/>
        <v>Passenger room</v>
      </c>
      <c r="D48" s="75"/>
      <c r="E48" s="75"/>
      <c r="F48" s="125"/>
      <c r="G48" s="125"/>
      <c r="H48" s="18">
        <v>3</v>
      </c>
      <c r="I48" s="18"/>
      <c r="J48" s="18"/>
      <c r="K48" s="18" t="s">
        <v>0</v>
      </c>
      <c r="L48" s="18"/>
      <c r="M48" s="18"/>
      <c r="N48" s="18"/>
      <c r="O48" s="18"/>
      <c r="P48" s="22" t="s">
        <v>2059</v>
      </c>
      <c r="Q48" s="59"/>
      <c r="R48" s="46"/>
      <c r="S48" s="22"/>
      <c r="T48" s="22"/>
      <c r="U48" s="22" t="str">
        <f>IFERROR(VLOOKUP(T48,DIN!A:B,2,FALSE),"")</f>
        <v/>
      </c>
      <c r="V48" s="64" t="str">
        <f t="shared" si="7"/>
        <v/>
      </c>
      <c r="W48" s="64" t="str">
        <f t="shared" si="8"/>
        <v/>
      </c>
      <c r="X48" s="64" t="str">
        <f t="shared" si="9"/>
        <v/>
      </c>
      <c r="Y48" s="64" t="str">
        <f t="shared" si="10"/>
        <v/>
      </c>
      <c r="Z48" s="23"/>
      <c r="AA48" s="68" t="str">
        <f>IFERROR(VLOOKUP(Z48,LOCATIONS!A:C,3,FALSE),"")</f>
        <v/>
      </c>
      <c r="AB48" s="22"/>
      <c r="AC48" s="24"/>
      <c r="AD48" s="24"/>
      <c r="AE48" s="24"/>
    </row>
    <row r="49" spans="1:31" s="14" customFormat="1" outlineLevel="4">
      <c r="A49" s="75">
        <f t="shared" si="0"/>
        <v>4</v>
      </c>
      <c r="B49" s="75" t="str">
        <f t="shared" si="1"/>
        <v>SR5EngMajorAssy</v>
      </c>
      <c r="C49" s="75" t="str">
        <f t="shared" si="2"/>
        <v>Seats</v>
      </c>
      <c r="D49" s="75"/>
      <c r="E49" s="75"/>
      <c r="F49" s="125"/>
      <c r="G49" s="125"/>
      <c r="H49" s="21">
        <v>4</v>
      </c>
      <c r="I49" s="21"/>
      <c r="J49" s="21"/>
      <c r="L49" s="21" t="s">
        <v>0</v>
      </c>
      <c r="M49" s="21"/>
      <c r="N49" s="21"/>
      <c r="O49" s="21"/>
      <c r="P49" s="21"/>
      <c r="Q49" s="58" t="s">
        <v>2073</v>
      </c>
      <c r="R49" s="47"/>
      <c r="S49" s="28"/>
      <c r="T49" s="27" t="s">
        <v>475</v>
      </c>
      <c r="U49" s="27" t="str">
        <f>IFERROR(VLOOKUP(T49,DIN!A:B,2,FALSE),"")</f>
        <v>SEATS, SLEEPING BERTHS, TABLES</v>
      </c>
      <c r="V49" s="79" t="str">
        <f t="shared" si="7"/>
        <v>2D</v>
      </c>
      <c r="W49" s="79" t="str">
        <f t="shared" si="8"/>
        <v>2D</v>
      </c>
      <c r="X49" s="93" t="str">
        <f t="shared" si="9"/>
        <v>2D</v>
      </c>
      <c r="Y49" s="93" t="str">
        <f t="shared" si="10"/>
        <v/>
      </c>
      <c r="Z49" s="26"/>
      <c r="AA49" s="70" t="str">
        <f>IFERROR(VLOOKUP(Z49,LOCATIONS!A:C,3,FALSE),"")</f>
        <v/>
      </c>
      <c r="AB49" s="27" t="s">
        <v>2485</v>
      </c>
      <c r="AC49" s="25" t="s">
        <v>2320</v>
      </c>
      <c r="AD49" s="25" t="s">
        <v>2486</v>
      </c>
      <c r="AE49" s="25"/>
    </row>
    <row r="50" spans="1:31" s="14" customFormat="1" outlineLevel="4">
      <c r="A50" s="75">
        <f t="shared" si="0"/>
        <v>4</v>
      </c>
      <c r="B50" s="75" t="str">
        <f t="shared" si="1"/>
        <v>SR5EngMajorAssy</v>
      </c>
      <c r="C50" s="75" t="str">
        <f t="shared" si="2"/>
        <v>Tables</v>
      </c>
      <c r="D50" s="75"/>
      <c r="E50" s="75"/>
      <c r="F50" s="125"/>
      <c r="G50" s="125"/>
      <c r="H50" s="21">
        <v>4</v>
      </c>
      <c r="I50" s="21"/>
      <c r="J50" s="21"/>
      <c r="L50" s="21" t="s">
        <v>0</v>
      </c>
      <c r="M50" s="21"/>
      <c r="N50" s="21"/>
      <c r="O50" s="21"/>
      <c r="P50" s="21"/>
      <c r="Q50" s="58" t="s">
        <v>2203</v>
      </c>
      <c r="R50" s="47"/>
      <c r="S50" s="28"/>
      <c r="T50" s="27" t="s">
        <v>475</v>
      </c>
      <c r="U50" s="27" t="str">
        <f>IFERROR(VLOOKUP(T50,DIN!A:B,2,FALSE),"")</f>
        <v>SEATS, SLEEPING BERTHS, TABLES</v>
      </c>
      <c r="V50" s="79" t="str">
        <f t="shared" si="7"/>
        <v/>
      </c>
      <c r="W50" s="79" t="str">
        <f t="shared" si="8"/>
        <v>2D</v>
      </c>
      <c r="X50" s="93" t="str">
        <f t="shared" si="9"/>
        <v/>
      </c>
      <c r="Y50" s="93" t="str">
        <f t="shared" si="10"/>
        <v/>
      </c>
      <c r="Z50" s="26"/>
      <c r="AA50" s="70" t="str">
        <f>IFERROR(VLOOKUP(Z50,LOCATIONS!A:C,3,FALSE),"")</f>
        <v/>
      </c>
      <c r="AB50" s="27"/>
      <c r="AC50" s="25" t="s">
        <v>2321</v>
      </c>
      <c r="AD50" s="25"/>
      <c r="AE50" s="25"/>
    </row>
    <row r="51" spans="1:31" s="14" customFormat="1" outlineLevel="4">
      <c r="A51" s="75">
        <f t="shared" si="0"/>
        <v>4</v>
      </c>
      <c r="B51" s="75" t="str">
        <f t="shared" si="1"/>
        <v>SR5EngMajorAssy</v>
      </c>
      <c r="C51" s="75" t="str">
        <f t="shared" si="2"/>
        <v>Beds</v>
      </c>
      <c r="D51" s="75"/>
      <c r="E51" s="75"/>
      <c r="F51" s="125"/>
      <c r="G51" s="125"/>
      <c r="H51" s="21">
        <v>4</v>
      </c>
      <c r="I51" s="21"/>
      <c r="J51" s="21"/>
      <c r="L51" s="21" t="s">
        <v>0</v>
      </c>
      <c r="M51" s="21"/>
      <c r="N51" s="21"/>
      <c r="O51" s="21"/>
      <c r="P51" s="21"/>
      <c r="Q51" s="58" t="s">
        <v>2204</v>
      </c>
      <c r="R51" s="47"/>
      <c r="S51" s="28"/>
      <c r="T51" s="27" t="s">
        <v>475</v>
      </c>
      <c r="U51" s="27" t="str">
        <f>IFERROR(VLOOKUP(T51,DIN!A:B,2,FALSE),"")</f>
        <v>SEATS, SLEEPING BERTHS, TABLES</v>
      </c>
      <c r="V51" s="79" t="str">
        <f t="shared" si="7"/>
        <v/>
      </c>
      <c r="W51" s="79" t="str">
        <f t="shared" si="8"/>
        <v/>
      </c>
      <c r="X51" s="93" t="str">
        <f t="shared" si="9"/>
        <v/>
      </c>
      <c r="Y51" s="93" t="str">
        <f t="shared" si="10"/>
        <v/>
      </c>
      <c r="Z51" s="26"/>
      <c r="AA51" s="70" t="str">
        <f>IFERROR(VLOOKUP(Z51,LOCATIONS!A:C,3,FALSE),"")</f>
        <v/>
      </c>
      <c r="AB51" s="27"/>
      <c r="AC51" s="25"/>
      <c r="AD51" s="25"/>
      <c r="AE51" s="25"/>
    </row>
    <row r="52" spans="1:31" s="14" customFormat="1" outlineLevel="4">
      <c r="A52" s="75">
        <f t="shared" si="0"/>
        <v>4</v>
      </c>
      <c r="B52" s="75" t="str">
        <f t="shared" si="1"/>
        <v>SR5EngMajorAssy</v>
      </c>
      <c r="C52" s="75" t="str">
        <f t="shared" si="2"/>
        <v>Luggage Racks</v>
      </c>
      <c r="D52" s="75"/>
      <c r="E52" s="75"/>
      <c r="F52" s="125"/>
      <c r="G52" s="125"/>
      <c r="H52" s="21">
        <v>4</v>
      </c>
      <c r="I52" s="21"/>
      <c r="J52" s="21"/>
      <c r="L52" s="21" t="s">
        <v>0</v>
      </c>
      <c r="M52" s="21"/>
      <c r="N52" s="21"/>
      <c r="O52" s="21"/>
      <c r="P52" s="21"/>
      <c r="Q52" s="58" t="s">
        <v>2488</v>
      </c>
      <c r="R52" s="47"/>
      <c r="S52" s="28"/>
      <c r="T52" s="27" t="s">
        <v>561</v>
      </c>
      <c r="U52" s="27" t="str">
        <f>IFERROR(VLOOKUP(T52,DIN!A:B,2,FALSE),"")</f>
        <v>LUGGAGE RACKS</v>
      </c>
      <c r="V52" s="79"/>
      <c r="W52" s="79"/>
      <c r="X52" s="93"/>
      <c r="Y52" s="93"/>
      <c r="Z52" s="26"/>
      <c r="AA52" s="70"/>
      <c r="AB52" s="27"/>
      <c r="AC52" s="25"/>
      <c r="AD52" s="25" t="s">
        <v>2490</v>
      </c>
      <c r="AE52" s="25"/>
    </row>
    <row r="53" spans="1:31" s="14" customFormat="1" outlineLevel="4">
      <c r="A53" s="75">
        <f t="shared" si="0"/>
        <v>4</v>
      </c>
      <c r="B53" s="75" t="str">
        <f t="shared" si="1"/>
        <v>SR5EngMajorAssy</v>
      </c>
      <c r="C53" s="75" t="str">
        <f t="shared" si="2"/>
        <v>PIS</v>
      </c>
      <c r="D53" s="75"/>
      <c r="E53" s="75"/>
      <c r="F53" s="125"/>
      <c r="G53" s="125"/>
      <c r="H53" s="21">
        <v>4</v>
      </c>
      <c r="I53" s="21"/>
      <c r="J53" s="21"/>
      <c r="L53" s="21" t="s">
        <v>0</v>
      </c>
      <c r="M53" s="21"/>
      <c r="N53" s="21"/>
      <c r="O53" s="21"/>
      <c r="P53" s="21"/>
      <c r="Q53" s="58" t="s">
        <v>2206</v>
      </c>
      <c r="R53" s="47" t="s">
        <v>2351</v>
      </c>
      <c r="S53" s="28"/>
      <c r="T53" s="27" t="s">
        <v>1536</v>
      </c>
      <c r="U53" s="27" t="str">
        <f>IFERROR(VLOOKUP(T53,DIN!A:B,2,FALSE),"")</f>
        <v>INFORMATION FACILITIES</v>
      </c>
      <c r="V53" s="79" t="str">
        <f t="shared" ref="V53:Y59" si="14">IF(AB53&lt;&gt;"",HYPERLINK(CONCATENATE("http://srves155032018/teamcenterws/tcws/services/FilePDF?ItemId=",AB53),"2D"),"")</f>
        <v/>
      </c>
      <c r="W53" s="79" t="str">
        <f t="shared" si="14"/>
        <v>2D</v>
      </c>
      <c r="X53" s="93" t="str">
        <f t="shared" si="14"/>
        <v>2D</v>
      </c>
      <c r="Y53" s="93" t="str">
        <f t="shared" si="14"/>
        <v/>
      </c>
      <c r="Z53" s="26"/>
      <c r="AA53" s="70" t="str">
        <f>IFERROR(VLOOKUP(Z53,LOCATIONS!A:C,3,FALSE),"")</f>
        <v/>
      </c>
      <c r="AB53" s="27"/>
      <c r="AC53" s="25" t="s">
        <v>2522</v>
      </c>
      <c r="AD53" s="25" t="s">
        <v>2497</v>
      </c>
      <c r="AE53" s="25"/>
    </row>
    <row r="54" spans="1:31" s="14" customFormat="1" outlineLevel="4">
      <c r="A54" s="75">
        <f t="shared" si="0"/>
        <v>4</v>
      </c>
      <c r="B54" s="75" t="str">
        <f t="shared" si="1"/>
        <v>SR5EngMajorAssy</v>
      </c>
      <c r="C54" s="75" t="str">
        <f t="shared" si="2"/>
        <v>Surveillance</v>
      </c>
      <c r="D54" s="75"/>
      <c r="E54" s="75"/>
      <c r="F54" s="125"/>
      <c r="G54" s="125"/>
      <c r="H54" s="21">
        <v>4</v>
      </c>
      <c r="I54" s="21"/>
      <c r="J54" s="21"/>
      <c r="K54" s="21"/>
      <c r="L54" s="21" t="s">
        <v>0</v>
      </c>
      <c r="M54" s="21"/>
      <c r="N54" s="21"/>
      <c r="O54" s="21"/>
      <c r="P54" s="21"/>
      <c r="Q54" s="58" t="s">
        <v>2343</v>
      </c>
      <c r="R54" s="47" t="s">
        <v>2342</v>
      </c>
      <c r="S54" s="28"/>
      <c r="T54" s="27" t="s">
        <v>1224</v>
      </c>
      <c r="U54" s="27" t="str">
        <f>IFERROR(VLOOKUP(T54,DIN!A:B,2,FALSE),"")</f>
        <v>MISCELLANEOUS EQUIPMENT</v>
      </c>
      <c r="V54" s="93" t="str">
        <f t="shared" si="14"/>
        <v/>
      </c>
      <c r="W54" s="93" t="str">
        <f t="shared" si="14"/>
        <v>2D</v>
      </c>
      <c r="X54" s="93" t="str">
        <f t="shared" si="14"/>
        <v>2D</v>
      </c>
      <c r="Y54" s="93" t="str">
        <f t="shared" si="14"/>
        <v/>
      </c>
      <c r="Z54" s="26"/>
      <c r="AA54" s="70" t="str">
        <f>IFERROR(VLOOKUP(Z54,LOCATIONS!A:C,3,FALSE),"")</f>
        <v/>
      </c>
      <c r="AB54" s="27"/>
      <c r="AC54" s="25" t="s">
        <v>2523</v>
      </c>
      <c r="AD54" s="25" t="s">
        <v>2498</v>
      </c>
      <c r="AE54" s="25"/>
    </row>
    <row r="55" spans="1:31" s="14" customFormat="1" outlineLevel="4">
      <c r="A55" s="75">
        <f t="shared" si="0"/>
        <v>4</v>
      </c>
      <c r="B55" s="75" t="str">
        <f t="shared" si="1"/>
        <v>SR5EngMajorAssy</v>
      </c>
      <c r="C55" s="75" t="str">
        <f t="shared" si="2"/>
        <v>Electrical Panels</v>
      </c>
      <c r="D55" s="75"/>
      <c r="E55" s="75"/>
      <c r="F55" s="125"/>
      <c r="G55" s="125"/>
      <c r="H55" s="21">
        <v>4</v>
      </c>
      <c r="I55" s="21"/>
      <c r="J55" s="21"/>
      <c r="L55" s="21" t="s">
        <v>0</v>
      </c>
      <c r="M55" s="21"/>
      <c r="N55" s="21"/>
      <c r="O55" s="21"/>
      <c r="P55" s="21"/>
      <c r="Q55" s="58" t="s">
        <v>2198</v>
      </c>
      <c r="R55" s="47"/>
      <c r="S55" s="28"/>
      <c r="T55" s="27" t="s">
        <v>1863</v>
      </c>
      <c r="U55" s="27" t="str">
        <f>IFERROR(VLOOKUP(T55,DIN!A:B,2,FALSE),"")</f>
        <v>FRAMES, BOARDS</v>
      </c>
      <c r="V55" s="79" t="str">
        <f t="shared" si="14"/>
        <v>2D</v>
      </c>
      <c r="W55" s="79" t="str">
        <f t="shared" si="14"/>
        <v/>
      </c>
      <c r="X55" s="93" t="str">
        <f t="shared" si="14"/>
        <v/>
      </c>
      <c r="Y55" s="93" t="str">
        <f t="shared" si="14"/>
        <v/>
      </c>
      <c r="Z55" s="26"/>
      <c r="AA55" s="70" t="str">
        <f>IFERROR(VLOOKUP(Z55,LOCATIONS!A:C,3,FALSE),"")</f>
        <v/>
      </c>
      <c r="AB55" s="27" t="s">
        <v>2444</v>
      </c>
      <c r="AC55" s="25"/>
      <c r="AD55" s="25"/>
      <c r="AE55" s="25"/>
    </row>
    <row r="56" spans="1:31" s="14" customFormat="1" outlineLevel="4">
      <c r="A56" s="75">
        <f t="shared" si="0"/>
        <v>4</v>
      </c>
      <c r="B56" s="75" t="str">
        <f t="shared" si="1"/>
        <v>SR5EngMajorAssy</v>
      </c>
      <c r="C56" s="75" t="str">
        <f t="shared" si="2"/>
        <v>Cabinets</v>
      </c>
      <c r="D56" s="75"/>
      <c r="E56" s="75"/>
      <c r="F56" s="125"/>
      <c r="G56" s="125"/>
      <c r="H56" s="21">
        <v>4</v>
      </c>
      <c r="I56" s="21"/>
      <c r="J56" s="21"/>
      <c r="L56" s="21" t="s">
        <v>0</v>
      </c>
      <c r="M56" s="21"/>
      <c r="N56" s="21"/>
      <c r="O56" s="21"/>
      <c r="P56" s="21"/>
      <c r="Q56" s="58" t="s">
        <v>2199</v>
      </c>
      <c r="R56" s="47" t="s">
        <v>2234</v>
      </c>
      <c r="S56" s="28"/>
      <c r="T56" s="27" t="s">
        <v>1833</v>
      </c>
      <c r="U56" s="27" t="str">
        <f>IFERROR(VLOOKUP(T56,DIN!A:B,2,FALSE),"")</f>
        <v>CABINETS, BOXES, CONTAINERS</v>
      </c>
      <c r="V56" s="79" t="str">
        <f t="shared" si="14"/>
        <v>2D</v>
      </c>
      <c r="W56" s="79" t="str">
        <f t="shared" si="14"/>
        <v>2D</v>
      </c>
      <c r="X56" s="93" t="str">
        <f t="shared" si="14"/>
        <v/>
      </c>
      <c r="Y56" s="93" t="str">
        <f t="shared" si="14"/>
        <v/>
      </c>
      <c r="Z56" s="26"/>
      <c r="AA56" s="70" t="str">
        <f>IFERROR(VLOOKUP(Z56,LOCATIONS!A:C,3,FALSE),"")</f>
        <v/>
      </c>
      <c r="AB56" s="27" t="s">
        <v>2442</v>
      </c>
      <c r="AC56" s="25" t="s">
        <v>2443</v>
      </c>
      <c r="AD56" s="25"/>
      <c r="AE56" s="25"/>
    </row>
    <row r="57" spans="1:31" s="14" customFormat="1" ht="30" outlineLevel="4">
      <c r="A57" s="75">
        <f t="shared" si="0"/>
        <v>4</v>
      </c>
      <c r="B57" s="75" t="str">
        <f t="shared" si="1"/>
        <v>SR5EngMajorAssy</v>
      </c>
      <c r="C57" s="75" t="str">
        <f t="shared" si="2"/>
        <v>Climatisation</v>
      </c>
      <c r="D57" s="75"/>
      <c r="E57" s="75"/>
      <c r="F57" s="125"/>
      <c r="G57" s="125"/>
      <c r="H57" s="21">
        <v>4</v>
      </c>
      <c r="I57" s="21"/>
      <c r="J57" s="21"/>
      <c r="L57" s="21" t="s">
        <v>0</v>
      </c>
      <c r="M57" s="21"/>
      <c r="N57" s="21"/>
      <c r="O57" s="21"/>
      <c r="P57" s="21"/>
      <c r="Q57" s="58" t="s">
        <v>2197</v>
      </c>
      <c r="R57" s="47" t="s">
        <v>2245</v>
      </c>
      <c r="S57" s="28"/>
      <c r="T57" s="27" t="s">
        <v>1291</v>
      </c>
      <c r="U57" s="27" t="str">
        <f>IFERROR(VLOOKUP(T57,DIN!A:B,2,FALSE),"")</f>
        <v>AIR CONDITIONING</v>
      </c>
      <c r="V57" s="79" t="str">
        <f t="shared" si="14"/>
        <v/>
      </c>
      <c r="W57" s="79" t="str">
        <f t="shared" si="14"/>
        <v>2D</v>
      </c>
      <c r="X57" s="93" t="str">
        <f t="shared" si="14"/>
        <v>2D</v>
      </c>
      <c r="Y57" s="93" t="str">
        <f t="shared" si="14"/>
        <v/>
      </c>
      <c r="Z57" s="26"/>
      <c r="AA57" s="70" t="str">
        <f>IFERROR(VLOOKUP(Z57,LOCATIONS!A:C,3,FALSE),"")</f>
        <v/>
      </c>
      <c r="AB57" s="27"/>
      <c r="AC57" s="25" t="s">
        <v>2520</v>
      </c>
      <c r="AD57" s="25" t="s">
        <v>2496</v>
      </c>
      <c r="AE57" s="25"/>
    </row>
    <row r="58" spans="1:31" s="14" customFormat="1" outlineLevel="4">
      <c r="A58" s="75">
        <f t="shared" si="0"/>
        <v>4</v>
      </c>
      <c r="B58" s="75" t="str">
        <f t="shared" si="1"/>
        <v>SR5EngMajorAssy</v>
      </c>
      <c r="C58" s="75" t="str">
        <f t="shared" si="2"/>
        <v>Lighting</v>
      </c>
      <c r="D58" s="75"/>
      <c r="E58" s="75"/>
      <c r="F58" s="125"/>
      <c r="G58" s="125"/>
      <c r="H58" s="21">
        <v>4</v>
      </c>
      <c r="I58" s="21"/>
      <c r="J58" s="21"/>
      <c r="L58" s="21" t="s">
        <v>0</v>
      </c>
      <c r="M58" s="21"/>
      <c r="N58" s="21"/>
      <c r="O58" s="21"/>
      <c r="P58" s="21"/>
      <c r="Q58" s="58" t="s">
        <v>2138</v>
      </c>
      <c r="R58" s="47"/>
      <c r="S58" s="28"/>
      <c r="T58" s="27" t="s">
        <v>1244</v>
      </c>
      <c r="U58" s="27" t="str">
        <f>IFERROR(VLOOKUP(T58,DIN!A:B,2,FALSE),"")</f>
        <v>LIGHTING</v>
      </c>
      <c r="V58" s="79" t="str">
        <f t="shared" si="14"/>
        <v/>
      </c>
      <c r="W58" s="79" t="str">
        <f t="shared" si="14"/>
        <v>2D</v>
      </c>
      <c r="X58" s="93" t="str">
        <f t="shared" si="14"/>
        <v>2D</v>
      </c>
      <c r="Y58" s="93" t="str">
        <f t="shared" si="14"/>
        <v/>
      </c>
      <c r="Z58" s="26"/>
      <c r="AA58" s="70" t="str">
        <f>IFERROR(VLOOKUP(Z58,LOCATIONS!A:C,3,FALSE),"")</f>
        <v/>
      </c>
      <c r="AB58" s="27"/>
      <c r="AC58" s="25" t="s">
        <v>2516</v>
      </c>
      <c r="AD58" s="25" t="s">
        <v>2495</v>
      </c>
      <c r="AE58" s="25"/>
    </row>
    <row r="59" spans="1:31" s="14" customFormat="1" outlineLevel="4">
      <c r="A59" s="75">
        <f t="shared" si="0"/>
        <v>4</v>
      </c>
      <c r="B59" s="75" t="str">
        <f t="shared" si="1"/>
        <v>SR5EngMajorAssy</v>
      </c>
      <c r="C59" s="75" t="str">
        <f t="shared" si="2"/>
        <v>Fire-fighting</v>
      </c>
      <c r="D59" s="75"/>
      <c r="E59" s="75"/>
      <c r="F59" s="125"/>
      <c r="G59" s="125"/>
      <c r="H59" s="21">
        <v>4</v>
      </c>
      <c r="I59" s="21"/>
      <c r="J59" s="21"/>
      <c r="L59" s="21" t="s">
        <v>0</v>
      </c>
      <c r="M59" s="21"/>
      <c r="N59" s="21"/>
      <c r="O59" s="21"/>
      <c r="P59" s="21"/>
      <c r="Q59" s="58" t="s">
        <v>2205</v>
      </c>
      <c r="R59" s="47" t="s">
        <v>2241</v>
      </c>
      <c r="S59" s="28"/>
      <c r="T59" s="27" t="s">
        <v>1166</v>
      </c>
      <c r="U59" s="27" t="str">
        <f>IFERROR(VLOOKUP(T59,DIN!A:B,2,FALSE),"")</f>
        <v>SAFETY EQUIPMENT</v>
      </c>
      <c r="V59" s="79" t="str">
        <f t="shared" si="14"/>
        <v/>
      </c>
      <c r="W59" s="79" t="str">
        <f t="shared" si="14"/>
        <v/>
      </c>
      <c r="X59" s="93" t="str">
        <f t="shared" si="14"/>
        <v/>
      </c>
      <c r="Y59" s="93" t="str">
        <f t="shared" si="14"/>
        <v/>
      </c>
      <c r="Z59" s="26"/>
      <c r="AA59" s="70" t="str">
        <f>IFERROR(VLOOKUP(Z59,LOCATIONS!A:C,3,FALSE),"")</f>
        <v/>
      </c>
      <c r="AB59" s="27"/>
      <c r="AC59" s="25"/>
      <c r="AD59" s="25"/>
      <c r="AE59" s="25"/>
    </row>
    <row r="60" spans="1:31" s="14" customFormat="1" outlineLevel="4">
      <c r="A60" s="75">
        <f t="shared" si="0"/>
        <v>4</v>
      </c>
      <c r="B60" s="75" t="str">
        <f t="shared" si="1"/>
        <v>SR5EngMajorAssy</v>
      </c>
      <c r="C60" s="75" t="str">
        <f t="shared" si="2"/>
        <v>Floor</v>
      </c>
      <c r="D60" s="75"/>
      <c r="E60" s="75"/>
      <c r="F60" s="125"/>
      <c r="G60" s="125"/>
      <c r="H60" s="21">
        <v>4</v>
      </c>
      <c r="I60" s="21"/>
      <c r="J60" s="21"/>
      <c r="L60" s="21" t="s">
        <v>0</v>
      </c>
      <c r="M60" s="21"/>
      <c r="N60" s="21"/>
      <c r="O60" s="21"/>
      <c r="P60" s="21"/>
      <c r="Q60" s="58" t="s">
        <v>6</v>
      </c>
      <c r="R60" s="47" t="s">
        <v>2228</v>
      </c>
      <c r="S60" s="28" t="s">
        <v>2074</v>
      </c>
      <c r="T60" s="27" t="s">
        <v>299</v>
      </c>
      <c r="U60" s="27" t="str">
        <f>IFERROR(VLOOKUP(T60,DIN!A:B,2,FALSE),"")</f>
        <v>FLOOR</v>
      </c>
      <c r="V60" s="79" t="str">
        <f t="shared" si="7"/>
        <v/>
      </c>
      <c r="W60" s="79" t="str">
        <f t="shared" si="8"/>
        <v>2D</v>
      </c>
      <c r="X60" s="93" t="str">
        <f t="shared" si="9"/>
        <v>2D</v>
      </c>
      <c r="Y60" s="93" t="str">
        <f t="shared" si="10"/>
        <v/>
      </c>
      <c r="Z60" s="26"/>
      <c r="AA60" s="70" t="str">
        <f>IFERROR(VLOOKUP(Z60,LOCATIONS!A:C,3,FALSE),"")</f>
        <v/>
      </c>
      <c r="AB60" s="27"/>
      <c r="AC60" s="25" t="s">
        <v>2511</v>
      </c>
      <c r="AD60" s="25" t="s">
        <v>2487</v>
      </c>
      <c r="AE60" s="25"/>
    </row>
    <row r="61" spans="1:31" s="14" customFormat="1" outlineLevel="4">
      <c r="A61" s="75">
        <f t="shared" si="0"/>
        <v>4</v>
      </c>
      <c r="B61" s="75" t="str">
        <f t="shared" si="1"/>
        <v>SR5EngMajorAssy</v>
      </c>
      <c r="C61" s="75" t="str">
        <f t="shared" si="2"/>
        <v>Insulation</v>
      </c>
      <c r="D61" s="75"/>
      <c r="E61" s="75"/>
      <c r="F61" s="125"/>
      <c r="G61" s="125"/>
      <c r="H61" s="21">
        <v>4</v>
      </c>
      <c r="I61" s="21"/>
      <c r="J61" s="21"/>
      <c r="L61" s="21" t="s">
        <v>0</v>
      </c>
      <c r="M61" s="21"/>
      <c r="N61" s="21"/>
      <c r="O61" s="21"/>
      <c r="P61" s="21"/>
      <c r="Q61" s="58" t="s">
        <v>5</v>
      </c>
      <c r="R61" s="47"/>
      <c r="S61" s="28"/>
      <c r="T61" s="27" t="s">
        <v>449</v>
      </c>
      <c r="U61" s="27" t="str">
        <f>IFERROR(VLOOKUP(T61,DIN!A:B,2,FALSE),"")</f>
        <v>INSULATION</v>
      </c>
      <c r="V61" s="79" t="str">
        <f>IF(AB61&lt;&gt;"",HYPERLINK(CONCATENATE("http://srves155032018/teamcenterws/tcws/services/FilePDF?ItemId=",AB61),"2D"),"")</f>
        <v/>
      </c>
      <c r="W61" s="79" t="str">
        <f>IF(AC61&lt;&gt;"",HYPERLINK(CONCATENATE("http://srves155032018/teamcenterws/tcws/services/FilePDF?ItemId=",AC61),"2D"),"")</f>
        <v/>
      </c>
      <c r="X61" s="93" t="str">
        <f>IF(AD61&lt;&gt;"",HYPERLINK(CONCATENATE("http://srves155032018/teamcenterws/tcws/services/FilePDF?ItemId=",AD61),"2D"),"")</f>
        <v>2D</v>
      </c>
      <c r="Y61" s="93" t="str">
        <f>IF(AE61&lt;&gt;"",HYPERLINK(CONCATENATE("http://srves155032018/teamcenterws/tcws/services/FilePDF?ItemId=",AE61),"2D"),"")</f>
        <v/>
      </c>
      <c r="Z61" s="26"/>
      <c r="AA61" s="70" t="str">
        <f>IFERROR(VLOOKUP(Z61,LOCATIONS!A:C,3,FALSE),"")</f>
        <v/>
      </c>
      <c r="AB61" s="27"/>
      <c r="AC61" s="25"/>
      <c r="AD61" s="25" t="s">
        <v>2493</v>
      </c>
      <c r="AE61" s="25"/>
    </row>
    <row r="62" spans="1:31" s="14" customFormat="1" outlineLevel="4">
      <c r="A62" s="75">
        <f t="shared" si="0"/>
        <v>4</v>
      </c>
      <c r="B62" s="75" t="str">
        <f t="shared" si="1"/>
        <v>SR5EngMajorAssy</v>
      </c>
      <c r="C62" s="75" t="str">
        <f t="shared" si="2"/>
        <v>Coverings</v>
      </c>
      <c r="D62" s="75"/>
      <c r="E62" s="75"/>
      <c r="F62" s="125"/>
      <c r="G62" s="125"/>
      <c r="H62" s="21">
        <v>4</v>
      </c>
      <c r="I62" s="21"/>
      <c r="J62" s="21"/>
      <c r="L62" s="21" t="s">
        <v>0</v>
      </c>
      <c r="M62" s="21"/>
      <c r="N62" s="21"/>
      <c r="O62" s="21"/>
      <c r="P62" s="21"/>
      <c r="Q62" s="58" t="s">
        <v>2200</v>
      </c>
      <c r="R62" s="47" t="s">
        <v>2229</v>
      </c>
      <c r="S62" s="28"/>
      <c r="T62" s="27" t="s">
        <v>329</v>
      </c>
      <c r="U62" s="27" t="str">
        <f>IFERROR(VLOOKUP(T62,DIN!A:B,2,FALSE),"")</f>
        <v>INTERIOR PANELLING</v>
      </c>
      <c r="V62" s="79" t="str">
        <f t="shared" si="7"/>
        <v/>
      </c>
      <c r="W62" s="79" t="str">
        <f t="shared" si="8"/>
        <v>2D</v>
      </c>
      <c r="X62" s="93" t="str">
        <f t="shared" si="9"/>
        <v>2D</v>
      </c>
      <c r="Y62" s="93" t="str">
        <f t="shared" si="10"/>
        <v/>
      </c>
      <c r="Z62" s="26"/>
      <c r="AA62" s="70" t="str">
        <f>IFERROR(VLOOKUP(Z62,LOCATIONS!A:C,3,FALSE),"")</f>
        <v/>
      </c>
      <c r="AB62" s="27"/>
      <c r="AC62" s="25" t="s">
        <v>2512</v>
      </c>
      <c r="AD62" s="25" t="s">
        <v>2491</v>
      </c>
      <c r="AE62" s="25"/>
    </row>
    <row r="63" spans="1:31" s="14" customFormat="1" outlineLevel="4">
      <c r="A63" s="75">
        <f t="shared" si="0"/>
        <v>4</v>
      </c>
      <c r="B63" s="75" t="str">
        <f t="shared" si="1"/>
        <v>SR5EngMajorAssy</v>
      </c>
      <c r="C63" s="75" t="str">
        <f t="shared" si="2"/>
        <v>Rails and handles</v>
      </c>
      <c r="D63" s="75"/>
      <c r="E63" s="75"/>
      <c r="F63" s="125"/>
      <c r="G63" s="125"/>
      <c r="H63" s="21">
        <v>4</v>
      </c>
      <c r="I63" s="21"/>
      <c r="J63" s="21"/>
      <c r="K63" s="21"/>
      <c r="L63" s="21" t="s">
        <v>0</v>
      </c>
      <c r="M63" s="21"/>
      <c r="N63" s="21"/>
      <c r="O63" s="21"/>
      <c r="P63" s="21"/>
      <c r="Q63" s="58" t="s">
        <v>2464</v>
      </c>
      <c r="R63" s="47"/>
      <c r="S63" s="28"/>
      <c r="T63" s="27" t="s">
        <v>463</v>
      </c>
      <c r="U63" s="27" t="str">
        <f>IFERROR(VLOOKUP(T63,DIN!A:B,2,FALSE),"")</f>
        <v>RAILS, HANDLES (INSIDE)</v>
      </c>
      <c r="V63" s="79" t="str">
        <f t="shared" si="7"/>
        <v/>
      </c>
      <c r="W63" s="79" t="str">
        <f t="shared" si="8"/>
        <v>2D</v>
      </c>
      <c r="X63" s="93" t="str">
        <f t="shared" si="9"/>
        <v>2D</v>
      </c>
      <c r="Y63" s="93" t="str">
        <f t="shared" si="10"/>
        <v/>
      </c>
      <c r="Z63" s="26"/>
      <c r="AA63" s="70" t="str">
        <f>IFERROR(VLOOKUP(Z63,LOCATIONS!A:C,3,FALSE),"")</f>
        <v/>
      </c>
      <c r="AB63" s="27"/>
      <c r="AC63" s="25" t="s">
        <v>2513</v>
      </c>
      <c r="AD63" s="25" t="s">
        <v>2492</v>
      </c>
      <c r="AE63" s="25"/>
    </row>
    <row r="64" spans="1:31" s="14" customFormat="1" ht="30" outlineLevel="4">
      <c r="A64" s="75">
        <f t="shared" si="0"/>
        <v>4</v>
      </c>
      <c r="B64" s="75" t="str">
        <f t="shared" si="1"/>
        <v>SR5EngMajorAssy</v>
      </c>
      <c r="C64" s="75" t="str">
        <f t="shared" si="2"/>
        <v>Lubrication</v>
      </c>
      <c r="D64" s="75"/>
      <c r="E64" s="75"/>
      <c r="F64" s="125"/>
      <c r="G64" s="125"/>
      <c r="H64" s="21">
        <v>4</v>
      </c>
      <c r="I64" s="21"/>
      <c r="J64" s="21"/>
      <c r="L64" s="21" t="s">
        <v>0</v>
      </c>
      <c r="M64" s="21"/>
      <c r="N64" s="21"/>
      <c r="O64" s="21"/>
      <c r="P64" s="21"/>
      <c r="Q64" s="58" t="s">
        <v>2208</v>
      </c>
      <c r="R64" s="47" t="s">
        <v>2266</v>
      </c>
      <c r="S64" s="28"/>
      <c r="T64" s="27" t="s">
        <v>1404</v>
      </c>
      <c r="U64" s="27" t="str">
        <f>IFERROR(VLOOKUP(T64,DIN!A:B,2,FALSE),"")</f>
        <v>LUBRICATING EQUIPMENT</v>
      </c>
      <c r="V64" s="79" t="str">
        <f t="shared" ref="V64:Y66" si="15">IF(AB64&lt;&gt;"",HYPERLINK(CONCATENATE("http://srves155032018/teamcenterws/tcws/services/FilePDF?ItemId=",AB64),"2D"),"")</f>
        <v/>
      </c>
      <c r="W64" s="79" t="str">
        <f t="shared" si="15"/>
        <v>2D</v>
      </c>
      <c r="X64" s="93" t="str">
        <f t="shared" si="15"/>
        <v/>
      </c>
      <c r="Y64" s="93" t="str">
        <f t="shared" si="15"/>
        <v/>
      </c>
      <c r="Z64" s="26"/>
      <c r="AA64" s="70" t="str">
        <f>IFERROR(VLOOKUP(Z64,LOCATIONS!A:C,3,FALSE),"")</f>
        <v/>
      </c>
      <c r="AB64" s="27"/>
      <c r="AC64" s="25" t="s">
        <v>2517</v>
      </c>
      <c r="AD64" s="25"/>
      <c r="AE64" s="25"/>
    </row>
    <row r="65" spans="1:31" s="14" customFormat="1" outlineLevel="4">
      <c r="A65" s="75">
        <f t="shared" si="0"/>
        <v>4</v>
      </c>
      <c r="B65" s="75" t="str">
        <f t="shared" si="1"/>
        <v>SR5EngMajorAssy</v>
      </c>
      <c r="C65" s="75" t="str">
        <f t="shared" si="2"/>
        <v>Sanding</v>
      </c>
      <c r="D65" s="75"/>
      <c r="E65" s="75"/>
      <c r="F65" s="125"/>
      <c r="G65" s="125"/>
      <c r="H65" s="21">
        <v>4</v>
      </c>
      <c r="I65" s="21"/>
      <c r="J65" s="21"/>
      <c r="L65" s="21" t="s">
        <v>0</v>
      </c>
      <c r="M65" s="21"/>
      <c r="N65" s="21"/>
      <c r="O65" s="21"/>
      <c r="P65" s="21"/>
      <c r="Q65" s="58" t="s">
        <v>2209</v>
      </c>
      <c r="R65" s="47" t="s">
        <v>2243</v>
      </c>
      <c r="S65" s="28"/>
      <c r="T65" s="27" t="s">
        <v>1382</v>
      </c>
      <c r="U65" s="27" t="str">
        <f>IFERROR(VLOOKUP(T65,DIN!A:B,2,FALSE),"")</f>
        <v>SANDING EQUIPMENT</v>
      </c>
      <c r="V65" s="79" t="str">
        <f t="shared" si="15"/>
        <v/>
      </c>
      <c r="W65" s="79" t="str">
        <f t="shared" si="15"/>
        <v>2D</v>
      </c>
      <c r="X65" s="93" t="str">
        <f t="shared" si="15"/>
        <v/>
      </c>
      <c r="Y65" s="93" t="str">
        <f t="shared" si="15"/>
        <v/>
      </c>
      <c r="Z65" s="26"/>
      <c r="AA65" s="70" t="str">
        <f>IFERROR(VLOOKUP(Z65,LOCATIONS!A:C,3,FALSE),"")</f>
        <v/>
      </c>
      <c r="AB65" s="27"/>
      <c r="AC65" s="25" t="s">
        <v>2518</v>
      </c>
      <c r="AD65" s="25"/>
      <c r="AE65" s="25"/>
    </row>
    <row r="66" spans="1:31" s="14" customFormat="1" outlineLevel="4">
      <c r="A66" s="75">
        <f t="shared" si="0"/>
        <v>4</v>
      </c>
      <c r="B66" s="75" t="str">
        <f t="shared" si="1"/>
        <v>SR5EngMajorAssy</v>
      </c>
      <c r="C66" s="75" t="str">
        <f t="shared" si="2"/>
        <v>Powertrain</v>
      </c>
      <c r="D66" s="75"/>
      <c r="E66" s="75"/>
      <c r="F66" s="125"/>
      <c r="G66" s="125"/>
      <c r="H66" s="21">
        <v>4</v>
      </c>
      <c r="I66" s="21"/>
      <c r="J66" s="21"/>
      <c r="L66" s="21" t="s">
        <v>0</v>
      </c>
      <c r="M66" s="21"/>
      <c r="N66" s="21"/>
      <c r="O66" s="21"/>
      <c r="P66" s="21"/>
      <c r="Q66" s="58" t="s">
        <v>2230</v>
      </c>
      <c r="R66" s="47" t="s">
        <v>2242</v>
      </c>
      <c r="S66" s="28"/>
      <c r="T66" s="27" t="s">
        <v>819</v>
      </c>
      <c r="U66" s="27" t="str">
        <f>IFERROR(VLOOKUP(T66,DIN!A:B,2,FALSE),"")</f>
        <v>POWER SYSTEM, DRIVE UNIT</v>
      </c>
      <c r="V66" s="79" t="str">
        <f t="shared" si="15"/>
        <v/>
      </c>
      <c r="W66" s="79" t="str">
        <f t="shared" si="15"/>
        <v>2D</v>
      </c>
      <c r="X66" s="93" t="str">
        <f t="shared" si="15"/>
        <v/>
      </c>
      <c r="Y66" s="93" t="str">
        <f t="shared" si="15"/>
        <v/>
      </c>
      <c r="Z66" s="26"/>
      <c r="AA66" s="70" t="str">
        <f>IFERROR(VLOOKUP(Z66,LOCATIONS!A:C,3,FALSE),"")</f>
        <v/>
      </c>
      <c r="AB66" s="27"/>
      <c r="AC66" s="25" t="s">
        <v>2519</v>
      </c>
      <c r="AD66" s="25"/>
      <c r="AE66" s="25"/>
    </row>
    <row r="67" spans="1:31" s="14" customFormat="1" outlineLevel="4">
      <c r="A67" s="75">
        <f t="shared" si="0"/>
        <v>4</v>
      </c>
      <c r="B67" s="75" t="str">
        <f t="shared" si="1"/>
        <v>SR5EngMajorAssy</v>
      </c>
      <c r="C67" s="75" t="str">
        <f t="shared" si="2"/>
        <v>Pneumatic</v>
      </c>
      <c r="D67" s="75"/>
      <c r="E67" s="75"/>
      <c r="F67" s="125"/>
      <c r="G67" s="125"/>
      <c r="H67" s="21">
        <v>4</v>
      </c>
      <c r="I67" s="21"/>
      <c r="J67" s="21"/>
      <c r="L67" s="21" t="s">
        <v>0</v>
      </c>
      <c r="M67" s="21"/>
      <c r="N67" s="21"/>
      <c r="O67" s="21"/>
      <c r="P67" s="21"/>
      <c r="Q67" s="58" t="s">
        <v>2140</v>
      </c>
      <c r="R67" s="47" t="s">
        <v>2238</v>
      </c>
      <c r="S67" s="28"/>
      <c r="T67" s="27" t="s">
        <v>1596</v>
      </c>
      <c r="U67" s="27" t="str">
        <f>IFERROR(VLOOKUP(T67,DIN!A:B,2,FALSE),"")</f>
        <v>PNEUMATIC/HYDRAULIC EQUIPMENT</v>
      </c>
      <c r="V67" s="79" t="str">
        <f t="shared" si="7"/>
        <v/>
      </c>
      <c r="W67" s="79" t="str">
        <f t="shared" si="8"/>
        <v>2D</v>
      </c>
      <c r="X67" s="93" t="str">
        <f t="shared" si="9"/>
        <v/>
      </c>
      <c r="Y67" s="93" t="str">
        <f t="shared" si="10"/>
        <v/>
      </c>
      <c r="Z67" s="26"/>
      <c r="AA67" s="70" t="str">
        <f>IFERROR(VLOOKUP(Z67,LOCATIONS!A:C,3,FALSE),"")</f>
        <v/>
      </c>
      <c r="AB67" s="27"/>
      <c r="AC67" s="25" t="s">
        <v>2514</v>
      </c>
      <c r="AD67" s="25"/>
      <c r="AE67" s="25"/>
    </row>
    <row r="68" spans="1:31" s="14" customFormat="1" outlineLevel="4">
      <c r="A68" s="75">
        <f t="shared" ref="A68:A129" si="16">H68</f>
        <v>4</v>
      </c>
      <c r="B68" s="75" t="str">
        <f t="shared" ref="B68:B130" si="17">IF(A68=0,"SR5EngEndItem",IF(A68=4,"SR5EngMajorAssy","SR5EngMajorAssy"))</f>
        <v>SR5EngMajorAssy</v>
      </c>
      <c r="C68" s="75" t="str">
        <f t="shared" ref="C68:C129" si="18">IF(H68=0,M68,IF(H68=1,N68,IF(H68=2,O68,IF(H68=3,P68,IF(H68=4,Q68,"xxx")))))</f>
        <v>Hydraulic</v>
      </c>
      <c r="D68" s="75"/>
      <c r="E68" s="75"/>
      <c r="F68" s="125"/>
      <c r="G68" s="125"/>
      <c r="H68" s="21">
        <v>4</v>
      </c>
      <c r="I68" s="21"/>
      <c r="J68" s="21"/>
      <c r="L68" s="21" t="s">
        <v>0</v>
      </c>
      <c r="M68" s="21"/>
      <c r="N68" s="21"/>
      <c r="O68" s="21"/>
      <c r="P68" s="21"/>
      <c r="Q68" s="58" t="s">
        <v>2196</v>
      </c>
      <c r="R68" s="47" t="s">
        <v>2239</v>
      </c>
      <c r="S68" s="28"/>
      <c r="T68" s="27" t="s">
        <v>1596</v>
      </c>
      <c r="U68" s="27" t="str">
        <f>IFERROR(VLOOKUP(T68,DIN!A:B,2,FALSE),"")</f>
        <v>PNEUMATIC/HYDRAULIC EQUIPMENT</v>
      </c>
      <c r="V68" s="79" t="str">
        <f t="shared" si="7"/>
        <v/>
      </c>
      <c r="W68" s="79" t="str">
        <f t="shared" si="8"/>
        <v>2D</v>
      </c>
      <c r="X68" s="93" t="str">
        <f t="shared" si="9"/>
        <v/>
      </c>
      <c r="Y68" s="93" t="str">
        <f t="shared" si="10"/>
        <v/>
      </c>
      <c r="Z68" s="26"/>
      <c r="AA68" s="70" t="str">
        <f>IFERROR(VLOOKUP(Z68,LOCATIONS!A:C,3,FALSE),"")</f>
        <v/>
      </c>
      <c r="AB68" s="27"/>
      <c r="AC68" s="25" t="s">
        <v>2514</v>
      </c>
      <c r="AD68" s="25"/>
      <c r="AE68" s="25"/>
    </row>
    <row r="69" spans="1:31" s="14" customFormat="1" outlineLevel="4">
      <c r="A69" s="75">
        <f t="shared" si="16"/>
        <v>4</v>
      </c>
      <c r="B69" s="75" t="str">
        <f t="shared" si="17"/>
        <v>SR5EngMajorAssy</v>
      </c>
      <c r="C69" s="75" t="str">
        <f t="shared" si="18"/>
        <v>Cooling</v>
      </c>
      <c r="D69" s="75"/>
      <c r="E69" s="75"/>
      <c r="F69" s="125"/>
      <c r="G69" s="125"/>
      <c r="H69" s="21">
        <v>4</v>
      </c>
      <c r="I69" s="21"/>
      <c r="J69" s="21"/>
      <c r="L69" s="21" t="s">
        <v>0</v>
      </c>
      <c r="M69" s="21"/>
      <c r="N69" s="21"/>
      <c r="O69" s="21"/>
      <c r="P69" s="21"/>
      <c r="Q69" s="58" t="s">
        <v>2137</v>
      </c>
      <c r="R69" s="47" t="s">
        <v>2240</v>
      </c>
      <c r="S69" s="28"/>
      <c r="T69" s="27" t="s">
        <v>1071</v>
      </c>
      <c r="U69" s="27" t="str">
        <f>IFERROR(VLOOKUP(T69,DIN!A:B,2,FALSE),"")</f>
        <v>COOLING UNIT FOR POWER AND DRIVE SYSTEMS</v>
      </c>
      <c r="V69" s="79" t="str">
        <f t="shared" si="7"/>
        <v/>
      </c>
      <c r="W69" s="79" t="str">
        <f t="shared" si="8"/>
        <v/>
      </c>
      <c r="X69" s="93" t="str">
        <f t="shared" si="9"/>
        <v/>
      </c>
      <c r="Y69" s="93" t="str">
        <f t="shared" si="10"/>
        <v/>
      </c>
      <c r="Z69" s="26"/>
      <c r="AA69" s="70" t="str">
        <f>IFERROR(VLOOKUP(Z69,LOCATIONS!A:C,3,FALSE),"")</f>
        <v/>
      </c>
      <c r="AB69" s="27"/>
      <c r="AC69" s="25"/>
      <c r="AD69" s="25"/>
      <c r="AE69" s="25"/>
    </row>
    <row r="70" spans="1:31" s="14" customFormat="1" outlineLevel="4">
      <c r="A70" s="75">
        <f t="shared" si="16"/>
        <v>4</v>
      </c>
      <c r="B70" s="75" t="str">
        <f t="shared" si="17"/>
        <v>SR5EngMajorAssy</v>
      </c>
      <c r="C70" s="75" t="str">
        <f t="shared" si="18"/>
        <v>Draining</v>
      </c>
      <c r="D70" s="75"/>
      <c r="E70" s="75"/>
      <c r="F70" s="125"/>
      <c r="G70" s="125"/>
      <c r="H70" s="21">
        <v>4</v>
      </c>
      <c r="I70" s="21"/>
      <c r="J70" s="21"/>
      <c r="L70" s="21" t="s">
        <v>0</v>
      </c>
      <c r="M70" s="21"/>
      <c r="N70" s="21"/>
      <c r="O70" s="21"/>
      <c r="P70" s="21"/>
      <c r="Q70" s="58" t="s">
        <v>2202</v>
      </c>
      <c r="R70" s="47"/>
      <c r="S70" s="28"/>
      <c r="T70" s="27" t="s">
        <v>503</v>
      </c>
      <c r="U70" s="27" t="str">
        <f>IFERROR(VLOOKUP(T70,DIN!A:B,2,FALSE),"")</f>
        <v>SANITARY FACILITIES</v>
      </c>
      <c r="V70" s="79" t="str">
        <f t="shared" si="7"/>
        <v/>
      </c>
      <c r="W70" s="79" t="str">
        <f t="shared" si="8"/>
        <v>2D</v>
      </c>
      <c r="X70" s="93" t="str">
        <f t="shared" si="9"/>
        <v>2D</v>
      </c>
      <c r="Y70" s="93" t="str">
        <f t="shared" si="10"/>
        <v/>
      </c>
      <c r="Z70" s="26"/>
      <c r="AA70" s="70" t="str">
        <f>IFERROR(VLOOKUP(Z70,LOCATIONS!A:C,3,FALSE),"")</f>
        <v/>
      </c>
      <c r="AB70" s="27"/>
      <c r="AC70" s="25" t="s">
        <v>2515</v>
      </c>
      <c r="AD70" s="25" t="s">
        <v>2494</v>
      </c>
      <c r="AE70" s="25"/>
    </row>
    <row r="71" spans="1:31" s="14" customFormat="1" outlineLevel="4">
      <c r="A71" s="75">
        <f t="shared" si="16"/>
        <v>4</v>
      </c>
      <c r="B71" s="75" t="str">
        <f t="shared" si="17"/>
        <v>SR5EngMajorAssy</v>
      </c>
      <c r="C71" s="75" t="str">
        <f t="shared" si="18"/>
        <v>Wiring</v>
      </c>
      <c r="D71" s="75"/>
      <c r="E71" s="75"/>
      <c r="F71" s="125"/>
      <c r="G71" s="125"/>
      <c r="H71" s="21">
        <v>4</v>
      </c>
      <c r="I71" s="21"/>
      <c r="J71" s="21"/>
      <c r="L71" s="21" t="s">
        <v>0</v>
      </c>
      <c r="M71" s="21"/>
      <c r="N71" s="21"/>
      <c r="O71" s="21"/>
      <c r="P71" s="21"/>
      <c r="Q71" s="58" t="s">
        <v>2115</v>
      </c>
      <c r="R71" s="47" t="s">
        <v>2294</v>
      </c>
      <c r="S71" s="28"/>
      <c r="T71" s="102" t="s">
        <v>1907</v>
      </c>
      <c r="U71" s="27" t="str">
        <f>IFERROR(VLOOKUP(T71,DIN!A:B,2,FALSE),"")</f>
        <v>ELECTRICAL WIRING</v>
      </c>
      <c r="V71" s="79" t="str">
        <f t="shared" si="7"/>
        <v>2D</v>
      </c>
      <c r="W71" s="79" t="str">
        <f t="shared" si="8"/>
        <v>2D</v>
      </c>
      <c r="X71" s="93" t="str">
        <f t="shared" si="9"/>
        <v/>
      </c>
      <c r="Y71" s="93" t="str">
        <f t="shared" si="10"/>
        <v/>
      </c>
      <c r="Z71" s="26"/>
      <c r="AA71" s="70" t="str">
        <f>IFERROR(VLOOKUP(Z71,LOCATIONS!A:C,3,FALSE),"")</f>
        <v/>
      </c>
      <c r="AB71" s="27" t="s">
        <v>2309</v>
      </c>
      <c r="AC71" s="25" t="s">
        <v>2310</v>
      </c>
      <c r="AD71" s="25"/>
      <c r="AE71" s="25"/>
    </row>
    <row r="72" spans="1:31" s="14" customFormat="1" outlineLevel="4">
      <c r="A72" s="75">
        <f t="shared" si="16"/>
        <v>4</v>
      </c>
      <c r="B72" s="75" t="str">
        <f t="shared" si="17"/>
        <v>SR5EngMajorAssy</v>
      </c>
      <c r="C72" s="75" t="str">
        <f t="shared" si="18"/>
        <v>Trays</v>
      </c>
      <c r="D72" s="75"/>
      <c r="E72" s="75"/>
      <c r="F72" s="125"/>
      <c r="G72" s="125"/>
      <c r="H72" s="21">
        <v>4</v>
      </c>
      <c r="I72" s="21"/>
      <c r="J72" s="21"/>
      <c r="K72" s="21"/>
      <c r="L72" s="21" t="s">
        <v>0</v>
      </c>
      <c r="M72" s="21"/>
      <c r="N72" s="21"/>
      <c r="O72" s="21"/>
      <c r="P72" s="21"/>
      <c r="Q72" s="58" t="s">
        <v>2289</v>
      </c>
      <c r="R72" s="28"/>
      <c r="S72" s="28"/>
      <c r="T72" s="27" t="s">
        <v>1957</v>
      </c>
      <c r="U72" s="101" t="str">
        <f>IFERROR(VLOOKUP(T72,DIN!A:B,2,FALSE),"")</f>
        <v>CABLE DUCTS, PIPES AND FLEXIBLE TUBES</v>
      </c>
      <c r="V72" s="79" t="str">
        <f t="shared" si="7"/>
        <v>2D</v>
      </c>
      <c r="W72" s="79" t="str">
        <f t="shared" si="8"/>
        <v>2D</v>
      </c>
      <c r="X72" s="79" t="str">
        <f t="shared" si="9"/>
        <v/>
      </c>
      <c r="Y72" s="79" t="str">
        <f t="shared" si="10"/>
        <v/>
      </c>
      <c r="Z72" s="26"/>
      <c r="AA72" s="27" t="str">
        <f>IFERROR(VLOOKUP(Z72,LOCATIONS!A:C,3,FALSE),"")</f>
        <v/>
      </c>
      <c r="AB72" s="27" t="s">
        <v>2290</v>
      </c>
      <c r="AC72" s="25" t="s">
        <v>2291</v>
      </c>
      <c r="AD72" s="25"/>
      <c r="AE72" s="25"/>
    </row>
    <row r="73" spans="1:31" s="14" customFormat="1" outlineLevel="4">
      <c r="A73" s="75">
        <f t="shared" si="16"/>
        <v>4</v>
      </c>
      <c r="B73" s="75" t="str">
        <f t="shared" si="17"/>
        <v>SR5EngMajorAssy</v>
      </c>
      <c r="C73" s="75" t="str">
        <f t="shared" si="18"/>
        <v>Sealing</v>
      </c>
      <c r="D73" s="75"/>
      <c r="E73" s="75"/>
      <c r="F73" s="125"/>
      <c r="G73" s="125"/>
      <c r="H73" s="21">
        <v>4</v>
      </c>
      <c r="I73" s="21"/>
      <c r="J73" s="21"/>
      <c r="L73" s="21" t="s">
        <v>0</v>
      </c>
      <c r="M73" s="21"/>
      <c r="N73" s="21"/>
      <c r="O73" s="21"/>
      <c r="P73" s="21"/>
      <c r="Q73" s="58" t="s">
        <v>2221</v>
      </c>
      <c r="R73" s="47"/>
      <c r="S73" s="28"/>
      <c r="T73" s="27" t="s">
        <v>449</v>
      </c>
      <c r="U73" s="27" t="str">
        <f>IFERROR(VLOOKUP(T73,DIN!A:B,2,FALSE),"")</f>
        <v>INSULATION</v>
      </c>
      <c r="V73" s="79" t="str">
        <f t="shared" si="7"/>
        <v/>
      </c>
      <c r="W73" s="79" t="str">
        <f t="shared" si="8"/>
        <v/>
      </c>
      <c r="X73" s="93" t="str">
        <f t="shared" si="9"/>
        <v/>
      </c>
      <c r="Y73" s="93" t="str">
        <f t="shared" si="10"/>
        <v/>
      </c>
      <c r="Z73" s="26"/>
      <c r="AA73" s="70" t="str">
        <f>IFERROR(VLOOKUP(Z73,LOCATIONS!A:C,3,FALSE),"")</f>
        <v/>
      </c>
      <c r="AB73" s="27"/>
      <c r="AC73" s="25"/>
      <c r="AD73" s="25"/>
      <c r="AE73" s="25"/>
    </row>
    <row r="74" spans="1:31" s="14" customFormat="1" outlineLevel="4">
      <c r="A74" s="75">
        <f t="shared" si="16"/>
        <v>4</v>
      </c>
      <c r="B74" s="75" t="str">
        <f t="shared" si="17"/>
        <v>SR5EngMajorAssy</v>
      </c>
      <c r="C74" s="75" t="str">
        <f t="shared" si="18"/>
        <v>Antennas</v>
      </c>
      <c r="D74" s="75"/>
      <c r="E74" s="75"/>
      <c r="F74" s="125"/>
      <c r="G74" s="125"/>
      <c r="H74" s="21">
        <v>4</v>
      </c>
      <c r="I74" s="21"/>
      <c r="J74" s="21"/>
      <c r="K74" s="21"/>
      <c r="L74" s="21" t="s">
        <v>0</v>
      </c>
      <c r="M74" s="21"/>
      <c r="N74" s="21"/>
      <c r="O74" s="21"/>
      <c r="P74" s="21"/>
      <c r="Q74" s="58" t="s">
        <v>2217</v>
      </c>
      <c r="R74" s="47" t="s">
        <v>2270</v>
      </c>
      <c r="S74" s="28"/>
      <c r="T74" s="27" t="s">
        <v>1099</v>
      </c>
      <c r="U74" s="27" t="str">
        <f>IFERROR(VLOOKUP(T74,DIN!A:B,2,FALSE),"")</f>
        <v>MONITORING AND SAFETY DEVISE</v>
      </c>
      <c r="V74" s="79" t="str">
        <f t="shared" si="7"/>
        <v/>
      </c>
      <c r="W74" s="79" t="str">
        <f t="shared" si="8"/>
        <v>2D</v>
      </c>
      <c r="X74" s="93" t="str">
        <f t="shared" si="9"/>
        <v>2D</v>
      </c>
      <c r="Y74" s="93" t="str">
        <f t="shared" si="10"/>
        <v/>
      </c>
      <c r="Z74" s="26"/>
      <c r="AA74" s="70" t="str">
        <f>IFERROR(VLOOKUP(Z74,LOCATIONS!A:C,3,FALSE),"")</f>
        <v/>
      </c>
      <c r="AB74" s="27"/>
      <c r="AC74" s="25" t="s">
        <v>2525</v>
      </c>
      <c r="AD74" s="25" t="s">
        <v>2499</v>
      </c>
      <c r="AE74" s="25"/>
    </row>
    <row r="75" spans="1:31" s="14" customFormat="1" outlineLevel="4">
      <c r="A75" s="75">
        <f t="shared" si="16"/>
        <v>4</v>
      </c>
      <c r="B75" s="75" t="str">
        <f t="shared" si="17"/>
        <v>SR5EngMajorAssy</v>
      </c>
      <c r="C75" s="75" t="str">
        <f t="shared" si="18"/>
        <v>Staffing</v>
      </c>
      <c r="D75" s="75"/>
      <c r="E75" s="75"/>
      <c r="F75" s="125"/>
      <c r="G75" s="125"/>
      <c r="H75" s="21">
        <v>4</v>
      </c>
      <c r="I75" s="21"/>
      <c r="J75" s="21"/>
      <c r="L75" s="21" t="s">
        <v>0</v>
      </c>
      <c r="M75" s="21"/>
      <c r="N75" s="21"/>
      <c r="O75" s="21"/>
      <c r="P75" s="21"/>
      <c r="Q75" s="58" t="s">
        <v>2087</v>
      </c>
      <c r="R75" s="47"/>
      <c r="S75" s="28"/>
      <c r="T75" s="27" t="s">
        <v>571</v>
      </c>
      <c r="U75" s="27" t="str">
        <f>IFERROR(VLOOKUP(T75,DIN!A:B,2,FALSE),"")</f>
        <v>ADDITIONAL DEVICES</v>
      </c>
      <c r="V75" s="79" t="str">
        <f t="shared" si="7"/>
        <v/>
      </c>
      <c r="W75" s="79" t="str">
        <f t="shared" si="8"/>
        <v/>
      </c>
      <c r="X75" s="93" t="str">
        <f t="shared" si="9"/>
        <v>2D</v>
      </c>
      <c r="Y75" s="93" t="str">
        <f t="shared" si="10"/>
        <v/>
      </c>
      <c r="Z75" s="26"/>
      <c r="AA75" s="70" t="str">
        <f>IFERROR(VLOOKUP(Z75,LOCATIONS!A:C,3,FALSE),"")</f>
        <v/>
      </c>
      <c r="AB75" s="27"/>
      <c r="AC75" s="25"/>
      <c r="AD75" s="25" t="s">
        <v>2501</v>
      </c>
      <c r="AE75" s="25"/>
    </row>
    <row r="76" spans="1:31" s="14" customFormat="1" ht="30" outlineLevel="4">
      <c r="A76" s="75">
        <f t="shared" si="16"/>
        <v>4</v>
      </c>
      <c r="B76" s="75" t="str">
        <f t="shared" si="17"/>
        <v>SR5EngMajorAssy</v>
      </c>
      <c r="C76" s="75" t="str">
        <f t="shared" si="18"/>
        <v>Additional Devices</v>
      </c>
      <c r="D76" s="75"/>
      <c r="E76" s="75"/>
      <c r="F76" s="125"/>
      <c r="G76" s="125"/>
      <c r="H76" s="21">
        <v>4</v>
      </c>
      <c r="I76" s="21"/>
      <c r="J76" s="21"/>
      <c r="L76" s="21" t="s">
        <v>0</v>
      </c>
      <c r="M76" s="21"/>
      <c r="N76" s="21"/>
      <c r="O76" s="21"/>
      <c r="P76" s="21"/>
      <c r="Q76" s="58" t="s">
        <v>2201</v>
      </c>
      <c r="R76" s="47" t="s">
        <v>2246</v>
      </c>
      <c r="S76" s="28"/>
      <c r="T76" s="27" t="s">
        <v>571</v>
      </c>
      <c r="U76" s="27" t="str">
        <f>IFERROR(VLOOKUP(T76,DIN!A:B,2,FALSE),"")</f>
        <v>ADDITIONAL DEVICES</v>
      </c>
      <c r="V76" s="79" t="str">
        <f t="shared" si="7"/>
        <v/>
      </c>
      <c r="W76" s="79" t="str">
        <f t="shared" si="8"/>
        <v>2D</v>
      </c>
      <c r="X76" s="93" t="str">
        <f t="shared" si="9"/>
        <v>2D</v>
      </c>
      <c r="Y76" s="93" t="str">
        <f t="shared" si="10"/>
        <v/>
      </c>
      <c r="Z76" s="26"/>
      <c r="AA76" s="70" t="str">
        <f>IFERROR(VLOOKUP(Z76,LOCATIONS!A:C,3,FALSE),"")</f>
        <v/>
      </c>
      <c r="AB76" s="27"/>
      <c r="AC76" s="25" t="s">
        <v>2524</v>
      </c>
      <c r="AD76" s="25" t="s">
        <v>2500</v>
      </c>
      <c r="AE76" s="25"/>
    </row>
    <row r="77" spans="1:31" s="3" customFormat="1" outlineLevel="3">
      <c r="A77" s="75">
        <f t="shared" si="16"/>
        <v>3</v>
      </c>
      <c r="B77" s="75" t="str">
        <f t="shared" si="17"/>
        <v>SR5EngMajorAssy</v>
      </c>
      <c r="C77" s="75" t="str">
        <f t="shared" si="18"/>
        <v>Machine room</v>
      </c>
      <c r="D77" s="75"/>
      <c r="E77" s="75"/>
      <c r="F77" s="125"/>
      <c r="G77" s="125"/>
      <c r="H77" s="18">
        <v>3</v>
      </c>
      <c r="I77" s="18"/>
      <c r="J77" s="18"/>
      <c r="K77" s="18" t="s">
        <v>0</v>
      </c>
      <c r="L77" s="18"/>
      <c r="M77" s="18"/>
      <c r="N77" s="18"/>
      <c r="O77" s="18"/>
      <c r="P77" s="22" t="s">
        <v>2189</v>
      </c>
      <c r="Q77" s="59"/>
      <c r="R77" s="46"/>
      <c r="S77" s="22"/>
      <c r="T77" s="22"/>
      <c r="U77" s="22" t="str">
        <f>IFERROR(VLOOKUP(T77,DIN!A:B,2,FALSE),"")</f>
        <v/>
      </c>
      <c r="V77" s="64" t="str">
        <f t="shared" si="7"/>
        <v/>
      </c>
      <c r="W77" s="64" t="str">
        <f t="shared" si="8"/>
        <v/>
      </c>
      <c r="X77" s="64" t="str">
        <f t="shared" si="9"/>
        <v/>
      </c>
      <c r="Y77" s="64" t="str">
        <f t="shared" si="10"/>
        <v/>
      </c>
      <c r="Z77" s="23"/>
      <c r="AA77" s="68" t="str">
        <f>IFERROR(VLOOKUP(Z77,LOCATIONS!A:C,3,FALSE),"")</f>
        <v/>
      </c>
      <c r="AB77" s="22"/>
      <c r="AC77" s="24"/>
      <c r="AD77" s="24"/>
      <c r="AE77" s="24"/>
    </row>
    <row r="78" spans="1:31" s="14" customFormat="1" ht="60" outlineLevel="4">
      <c r="A78" s="75">
        <f t="shared" si="16"/>
        <v>4</v>
      </c>
      <c r="B78" s="75" t="str">
        <f t="shared" si="17"/>
        <v>SR5EngMajorAssy</v>
      </c>
      <c r="C78" s="75" t="str">
        <f t="shared" si="18"/>
        <v>Powertrain</v>
      </c>
      <c r="D78" s="75"/>
      <c r="E78" s="75"/>
      <c r="F78" s="125"/>
      <c r="G78" s="125"/>
      <c r="H78" s="21">
        <v>4</v>
      </c>
      <c r="I78" s="21"/>
      <c r="J78" s="21"/>
      <c r="L78" s="21" t="s">
        <v>0</v>
      </c>
      <c r="M78" s="21"/>
      <c r="N78" s="21"/>
      <c r="O78" s="21"/>
      <c r="P78" s="21"/>
      <c r="Q78" s="58" t="s">
        <v>2230</v>
      </c>
      <c r="R78" s="47" t="s">
        <v>2251</v>
      </c>
      <c r="S78" s="28"/>
      <c r="T78" s="27" t="s">
        <v>819</v>
      </c>
      <c r="U78" s="27" t="str">
        <f>IFERROR(VLOOKUP(T78,DIN!A:B,2,FALSE),"")</f>
        <v>POWER SYSTEM, DRIVE UNIT</v>
      </c>
      <c r="V78" s="93" t="str">
        <f t="shared" ref="V78:Y79" si="19">IF(AB78&lt;&gt;"",HYPERLINK(CONCATENATE("http://srves155032018/teamcenterws/tcws/services/FilePDF?ItemId=",AB78),"2D"),"")</f>
        <v/>
      </c>
      <c r="W78" s="93" t="str">
        <f t="shared" si="19"/>
        <v/>
      </c>
      <c r="X78" s="93" t="str">
        <f t="shared" si="19"/>
        <v/>
      </c>
      <c r="Y78" s="93" t="str">
        <f t="shared" si="19"/>
        <v>2D</v>
      </c>
      <c r="Z78" s="26"/>
      <c r="AA78" s="70" t="str">
        <f>IFERROR(VLOOKUP(Z78,LOCATIONS!A:C,3,FALSE),"")</f>
        <v/>
      </c>
      <c r="AB78" s="27"/>
      <c r="AC78" s="25"/>
      <c r="AD78" s="25"/>
      <c r="AE78" s="25" t="s">
        <v>2402</v>
      </c>
    </row>
    <row r="79" spans="1:31" s="14" customFormat="1" ht="45" outlineLevel="4">
      <c r="A79" s="75">
        <f t="shared" si="16"/>
        <v>4</v>
      </c>
      <c r="B79" s="75" t="str">
        <f t="shared" si="17"/>
        <v>SR5EngMajorAssy</v>
      </c>
      <c r="C79" s="75" t="str">
        <f t="shared" si="18"/>
        <v>Cabinets</v>
      </c>
      <c r="D79" s="75"/>
      <c r="E79" s="75"/>
      <c r="F79" s="125"/>
      <c r="G79" s="125"/>
      <c r="H79" s="21">
        <v>4</v>
      </c>
      <c r="I79" s="21"/>
      <c r="J79" s="21"/>
      <c r="L79" s="21" t="s">
        <v>0</v>
      </c>
      <c r="M79" s="21"/>
      <c r="N79" s="21"/>
      <c r="O79" s="21"/>
      <c r="P79" s="21"/>
      <c r="Q79" s="58" t="s">
        <v>2199</v>
      </c>
      <c r="R79" s="47" t="s">
        <v>2293</v>
      </c>
      <c r="S79" s="28"/>
      <c r="T79" s="27" t="s">
        <v>1833</v>
      </c>
      <c r="U79" s="27" t="str">
        <f>IFERROR(VLOOKUP(T79,DIN!A:B,2,FALSE),"")</f>
        <v>CABINETS, BOXES, CONTAINERS</v>
      </c>
      <c r="V79" s="93" t="str">
        <f t="shared" si="19"/>
        <v>2D</v>
      </c>
      <c r="W79" s="93" t="str">
        <f t="shared" si="19"/>
        <v>2D</v>
      </c>
      <c r="X79" s="93" t="str">
        <f t="shared" si="19"/>
        <v>2D</v>
      </c>
      <c r="Y79" s="93" t="str">
        <f t="shared" si="19"/>
        <v>2D</v>
      </c>
      <c r="Z79" s="26"/>
      <c r="AA79" s="70" t="str">
        <f>IFERROR(VLOOKUP(Z79,LOCATIONS!A:C,3,FALSE),"")</f>
        <v/>
      </c>
      <c r="AB79" s="27" t="s">
        <v>2439</v>
      </c>
      <c r="AC79" s="27" t="s">
        <v>2440</v>
      </c>
      <c r="AD79" s="27" t="s">
        <v>2441</v>
      </c>
      <c r="AE79" s="27" t="s">
        <v>2403</v>
      </c>
    </row>
    <row r="80" spans="1:31" s="14" customFormat="1" ht="30" outlineLevel="4">
      <c r="A80" s="75">
        <f t="shared" si="16"/>
        <v>4</v>
      </c>
      <c r="B80" s="75" t="str">
        <f t="shared" si="17"/>
        <v>SR5EngMajorAssy</v>
      </c>
      <c r="C80" s="75" t="str">
        <f t="shared" si="18"/>
        <v>Pneumatic</v>
      </c>
      <c r="D80" s="75"/>
      <c r="E80" s="75"/>
      <c r="F80" s="125"/>
      <c r="G80" s="125"/>
      <c r="H80" s="21">
        <v>4</v>
      </c>
      <c r="I80" s="21"/>
      <c r="J80" s="21"/>
      <c r="L80" s="21" t="s">
        <v>0</v>
      </c>
      <c r="M80" s="21"/>
      <c r="N80" s="21"/>
      <c r="O80" s="21"/>
      <c r="P80" s="21"/>
      <c r="Q80" s="58" t="s">
        <v>2140</v>
      </c>
      <c r="R80" s="47" t="s">
        <v>2247</v>
      </c>
      <c r="S80" s="28"/>
      <c r="T80" s="27" t="s">
        <v>1596</v>
      </c>
      <c r="U80" s="27" t="str">
        <f>IFERROR(VLOOKUP(T80,DIN!A:B,2,FALSE),"")</f>
        <v>PNEUMATIC/HYDRAULIC EQUIPMENT</v>
      </c>
      <c r="V80" s="93" t="str">
        <f t="shared" si="7"/>
        <v/>
      </c>
      <c r="W80" s="93" t="str">
        <f t="shared" si="8"/>
        <v/>
      </c>
      <c r="X80" s="93" t="str">
        <f t="shared" si="9"/>
        <v/>
      </c>
      <c r="Y80" s="93" t="str">
        <f t="shared" si="10"/>
        <v>2D</v>
      </c>
      <c r="Z80" s="26"/>
      <c r="AA80" s="70" t="str">
        <f>IFERROR(VLOOKUP(Z80,LOCATIONS!A:C,3,FALSE),"")</f>
        <v/>
      </c>
      <c r="AB80" s="27"/>
      <c r="AC80" s="25"/>
      <c r="AD80" s="25"/>
      <c r="AE80" s="25" t="s">
        <v>2409</v>
      </c>
    </row>
    <row r="81" spans="1:31" s="14" customFormat="1" outlineLevel="4">
      <c r="A81" s="75">
        <f t="shared" si="16"/>
        <v>4</v>
      </c>
      <c r="B81" s="75" t="str">
        <f t="shared" si="17"/>
        <v>SR5EngMajorAssy</v>
      </c>
      <c r="C81" s="75" t="str">
        <f t="shared" si="18"/>
        <v>Hydraulic</v>
      </c>
      <c r="D81" s="75"/>
      <c r="E81" s="75"/>
      <c r="F81" s="125"/>
      <c r="G81" s="125"/>
      <c r="H81" s="21">
        <v>4</v>
      </c>
      <c r="I81" s="21"/>
      <c r="J81" s="21"/>
      <c r="L81" s="21" t="s">
        <v>0</v>
      </c>
      <c r="M81" s="21"/>
      <c r="N81" s="21"/>
      <c r="O81" s="21"/>
      <c r="P81" s="21"/>
      <c r="Q81" s="58" t="s">
        <v>2196</v>
      </c>
      <c r="R81" s="47" t="s">
        <v>2249</v>
      </c>
      <c r="S81" s="28"/>
      <c r="T81" s="27" t="s">
        <v>1596</v>
      </c>
      <c r="U81" s="27" t="str">
        <f>IFERROR(VLOOKUP(T81,DIN!A:B,2,FALSE),"")</f>
        <v>PNEUMATIC/HYDRAULIC EQUIPMENT</v>
      </c>
      <c r="V81" s="93" t="str">
        <f t="shared" si="7"/>
        <v/>
      </c>
      <c r="W81" s="93" t="str">
        <f t="shared" si="8"/>
        <v/>
      </c>
      <c r="X81" s="93" t="str">
        <f t="shared" si="9"/>
        <v/>
      </c>
      <c r="Y81" s="93" t="str">
        <f t="shared" si="10"/>
        <v/>
      </c>
      <c r="Z81" s="26"/>
      <c r="AA81" s="70" t="str">
        <f>IFERROR(VLOOKUP(Z81,LOCATIONS!A:C,3,FALSE),"")</f>
        <v/>
      </c>
      <c r="AB81" s="27"/>
      <c r="AC81" s="25"/>
      <c r="AD81" s="25"/>
      <c r="AE81" s="25"/>
    </row>
    <row r="82" spans="1:31" s="14" customFormat="1" outlineLevel="4">
      <c r="A82" s="75">
        <f t="shared" si="16"/>
        <v>4</v>
      </c>
      <c r="B82" s="75" t="str">
        <f t="shared" si="17"/>
        <v>SR5EngMajorAssy</v>
      </c>
      <c r="C82" s="75" t="str">
        <f t="shared" si="18"/>
        <v>Hydrostatic</v>
      </c>
      <c r="D82" s="75"/>
      <c r="E82" s="75"/>
      <c r="F82" s="125"/>
      <c r="G82" s="125"/>
      <c r="H82" s="21">
        <v>4</v>
      </c>
      <c r="I82" s="21"/>
      <c r="J82" s="21"/>
      <c r="L82" s="21" t="s">
        <v>0</v>
      </c>
      <c r="M82" s="21"/>
      <c r="N82" s="21"/>
      <c r="O82" s="21"/>
      <c r="P82" s="21"/>
      <c r="Q82" s="58" t="s">
        <v>2207</v>
      </c>
      <c r="R82" s="47" t="s">
        <v>2248</v>
      </c>
      <c r="S82" s="28"/>
      <c r="T82" s="27" t="s">
        <v>1071</v>
      </c>
      <c r="U82" s="27" t="str">
        <f>IFERROR(VLOOKUP(T82,DIN!A:B,2,FALSE),"")</f>
        <v>COOLING UNIT FOR POWER AND DRIVE SYSTEMS</v>
      </c>
      <c r="V82" s="93" t="str">
        <f t="shared" si="7"/>
        <v/>
      </c>
      <c r="W82" s="93" t="str">
        <f t="shared" si="8"/>
        <v/>
      </c>
      <c r="X82" s="93" t="str">
        <f t="shared" si="9"/>
        <v/>
      </c>
      <c r="Y82" s="93" t="str">
        <f t="shared" si="10"/>
        <v>2D</v>
      </c>
      <c r="Z82" s="26"/>
      <c r="AA82" s="70" t="str">
        <f>IFERROR(VLOOKUP(Z82,LOCATIONS!A:C,3,FALSE),"")</f>
        <v/>
      </c>
      <c r="AB82" s="27"/>
      <c r="AC82" s="25"/>
      <c r="AD82" s="25"/>
      <c r="AE82" s="25" t="s">
        <v>2398</v>
      </c>
    </row>
    <row r="83" spans="1:31" s="14" customFormat="1" ht="30" outlineLevel="4">
      <c r="A83" s="75">
        <f t="shared" si="16"/>
        <v>4</v>
      </c>
      <c r="B83" s="75" t="str">
        <f t="shared" si="17"/>
        <v>SR5EngMajorAssy</v>
      </c>
      <c r="C83" s="75" t="str">
        <f t="shared" si="18"/>
        <v>Cooling</v>
      </c>
      <c r="D83" s="75"/>
      <c r="E83" s="75"/>
      <c r="F83" s="125"/>
      <c r="G83" s="125"/>
      <c r="H83" s="21">
        <v>4</v>
      </c>
      <c r="I83" s="21"/>
      <c r="J83" s="21"/>
      <c r="L83" s="21" t="s">
        <v>0</v>
      </c>
      <c r="M83" s="21"/>
      <c r="N83" s="21"/>
      <c r="O83" s="21"/>
      <c r="P83" s="21"/>
      <c r="Q83" s="58" t="s">
        <v>2137</v>
      </c>
      <c r="R83" s="47" t="s">
        <v>2250</v>
      </c>
      <c r="S83" s="28"/>
      <c r="T83" s="27" t="s">
        <v>1071</v>
      </c>
      <c r="U83" s="27" t="str">
        <f>IFERROR(VLOOKUP(T83,DIN!A:B,2,FALSE),"")</f>
        <v>COOLING UNIT FOR POWER AND DRIVE SYSTEMS</v>
      </c>
      <c r="V83" s="93" t="str">
        <f t="shared" si="7"/>
        <v/>
      </c>
      <c r="W83" s="93" t="str">
        <f t="shared" si="8"/>
        <v/>
      </c>
      <c r="X83" s="93" t="str">
        <f t="shared" si="9"/>
        <v/>
      </c>
      <c r="Y83" s="93" t="str">
        <f t="shared" si="10"/>
        <v>2D</v>
      </c>
      <c r="Z83" s="26"/>
      <c r="AA83" s="70" t="str">
        <f>IFERROR(VLOOKUP(Z83,LOCATIONS!A:C,3,FALSE),"")</f>
        <v/>
      </c>
      <c r="AB83" s="27"/>
      <c r="AC83" s="25"/>
      <c r="AD83" s="25"/>
      <c r="AE83" s="25" t="s">
        <v>2399</v>
      </c>
    </row>
    <row r="84" spans="1:31" s="14" customFormat="1" outlineLevel="4">
      <c r="A84" s="75">
        <f t="shared" si="16"/>
        <v>4</v>
      </c>
      <c r="B84" s="75" t="str">
        <f t="shared" si="17"/>
        <v>SR5EngMajorAssy</v>
      </c>
      <c r="C84" s="75" t="str">
        <f t="shared" si="18"/>
        <v>Lighting</v>
      </c>
      <c r="D84" s="75"/>
      <c r="E84" s="75"/>
      <c r="F84" s="125"/>
      <c r="G84" s="125"/>
      <c r="H84" s="21">
        <v>4</v>
      </c>
      <c r="I84" s="21"/>
      <c r="J84" s="21"/>
      <c r="L84" s="21" t="s">
        <v>0</v>
      </c>
      <c r="M84" s="21"/>
      <c r="N84" s="21"/>
      <c r="O84" s="21"/>
      <c r="P84" s="21"/>
      <c r="Q84" s="58" t="s">
        <v>2138</v>
      </c>
      <c r="R84" s="47"/>
      <c r="S84" s="28"/>
      <c r="T84" s="27" t="s">
        <v>1244</v>
      </c>
      <c r="U84" s="27" t="str">
        <f>IFERROR(VLOOKUP(T84,DIN!A:B,2,FALSE),"")</f>
        <v>LIGHTING</v>
      </c>
      <c r="V84" s="93" t="str">
        <f>IF(AB84&lt;&gt;"",HYPERLINK(CONCATENATE("http://srves155032018/teamcenterws/tcws/services/FilePDF?ItemId=",AB84),"2D"),"")</f>
        <v/>
      </c>
      <c r="W84" s="93" t="str">
        <f>IF(AC84&lt;&gt;"",HYPERLINK(CONCATENATE("http://srves155032018/teamcenterws/tcws/services/FilePDF?ItemId=",AC84),"2D"),"")</f>
        <v/>
      </c>
      <c r="X84" s="93" t="str">
        <f>IF(AD84&lt;&gt;"",HYPERLINK(CONCATENATE("http://srves155032018/teamcenterws/tcws/services/FilePDF?ItemId=",AD84),"2D"),"")</f>
        <v/>
      </c>
      <c r="Y84" s="93" t="str">
        <f>IF(AE84&lt;&gt;"",HYPERLINK(CONCATENATE("http://srves155032018/teamcenterws/tcws/services/FilePDF?ItemId=",AE84),"2D"),"")</f>
        <v>2D</v>
      </c>
      <c r="Z84" s="26"/>
      <c r="AA84" s="70" t="str">
        <f>IFERROR(VLOOKUP(Z84,LOCATIONS!A:C,3,FALSE),"")</f>
        <v/>
      </c>
      <c r="AB84" s="27"/>
      <c r="AC84" s="25"/>
      <c r="AD84" s="25"/>
      <c r="AE84" s="25" t="s">
        <v>2410</v>
      </c>
    </row>
    <row r="85" spans="1:31" s="14" customFormat="1" outlineLevel="4">
      <c r="A85" s="75">
        <f t="shared" si="16"/>
        <v>4</v>
      </c>
      <c r="B85" s="75" t="str">
        <f t="shared" si="17"/>
        <v>SR5EngMajorAssy</v>
      </c>
      <c r="C85" s="75" t="str">
        <f t="shared" si="18"/>
        <v>Draining</v>
      </c>
      <c r="D85" s="75"/>
      <c r="E85" s="75"/>
      <c r="F85" s="125"/>
      <c r="G85" s="125"/>
      <c r="H85" s="21">
        <v>4</v>
      </c>
      <c r="I85" s="21"/>
      <c r="J85" s="21"/>
      <c r="L85" s="21" t="s">
        <v>0</v>
      </c>
      <c r="M85" s="21"/>
      <c r="N85" s="21"/>
      <c r="O85" s="21"/>
      <c r="P85" s="21"/>
      <c r="Q85" s="58" t="s">
        <v>2202</v>
      </c>
      <c r="R85" s="47"/>
      <c r="S85" s="28"/>
      <c r="T85" s="27" t="s">
        <v>1316</v>
      </c>
      <c r="U85" s="27" t="str">
        <f>IFERROR(VLOOKUP(T85,DIN!A:B,2,FALSE),"")</f>
        <v>TREATMENT</v>
      </c>
      <c r="V85" s="93" t="str">
        <f t="shared" si="7"/>
        <v/>
      </c>
      <c r="W85" s="93" t="str">
        <f t="shared" si="8"/>
        <v/>
      </c>
      <c r="X85" s="93" t="str">
        <f t="shared" si="9"/>
        <v/>
      </c>
      <c r="Y85" s="93" t="str">
        <f t="shared" si="10"/>
        <v>2D</v>
      </c>
      <c r="Z85" s="26"/>
      <c r="AA85" s="70" t="str">
        <f>IFERROR(VLOOKUP(Z85,LOCATIONS!A:C,3,FALSE),"")</f>
        <v/>
      </c>
      <c r="AB85" s="27"/>
      <c r="AC85" s="25"/>
      <c r="AD85" s="25"/>
      <c r="AE85" s="25" t="s">
        <v>2400</v>
      </c>
    </row>
    <row r="86" spans="1:31" s="14" customFormat="1" outlineLevel="4">
      <c r="A86" s="75">
        <f t="shared" si="16"/>
        <v>4</v>
      </c>
      <c r="B86" s="75" t="str">
        <f t="shared" si="17"/>
        <v>SR5EngMajorAssy</v>
      </c>
      <c r="C86" s="75" t="str">
        <f t="shared" si="18"/>
        <v>Fire-fighting</v>
      </c>
      <c r="D86" s="75"/>
      <c r="E86" s="75"/>
      <c r="F86" s="125"/>
      <c r="G86" s="125"/>
      <c r="H86" s="21">
        <v>4</v>
      </c>
      <c r="I86" s="21"/>
      <c r="J86" s="21"/>
      <c r="L86" s="21" t="s">
        <v>0</v>
      </c>
      <c r="M86" s="21"/>
      <c r="N86" s="21"/>
      <c r="O86" s="21"/>
      <c r="P86" s="21"/>
      <c r="Q86" s="58" t="s">
        <v>2205</v>
      </c>
      <c r="R86" s="47" t="s">
        <v>2241</v>
      </c>
      <c r="S86" s="28"/>
      <c r="T86" s="27" t="s">
        <v>1166</v>
      </c>
      <c r="U86" s="27" t="str">
        <f>IFERROR(VLOOKUP(T86,DIN!A:B,2,FALSE),"")</f>
        <v>SAFETY EQUIPMENT</v>
      </c>
      <c r="V86" s="93" t="str">
        <f t="shared" si="7"/>
        <v/>
      </c>
      <c r="W86" s="93" t="str">
        <f t="shared" si="8"/>
        <v/>
      </c>
      <c r="X86" s="93" t="str">
        <f t="shared" si="9"/>
        <v/>
      </c>
      <c r="Y86" s="93" t="str">
        <f t="shared" si="10"/>
        <v>2D</v>
      </c>
      <c r="Z86" s="26"/>
      <c r="AA86" s="70" t="str">
        <f>IFERROR(VLOOKUP(Z86,LOCATIONS!A:C,3,FALSE),"")</f>
        <v/>
      </c>
      <c r="AB86" s="27"/>
      <c r="AC86" s="25"/>
      <c r="AD86" s="25"/>
      <c r="AE86" s="25" t="s">
        <v>2401</v>
      </c>
    </row>
    <row r="87" spans="1:31" s="14" customFormat="1" outlineLevel="4">
      <c r="A87" s="75">
        <f t="shared" si="16"/>
        <v>4</v>
      </c>
      <c r="B87" s="75" t="str">
        <f t="shared" si="17"/>
        <v>SR5EngMajorAssy</v>
      </c>
      <c r="C87" s="75" t="str">
        <f t="shared" si="18"/>
        <v>Wiring</v>
      </c>
      <c r="D87" s="75"/>
      <c r="E87" s="75"/>
      <c r="F87" s="125"/>
      <c r="G87" s="125"/>
      <c r="H87" s="21">
        <v>4</v>
      </c>
      <c r="I87" s="21"/>
      <c r="J87" s="21"/>
      <c r="L87" s="21" t="s">
        <v>0</v>
      </c>
      <c r="M87" s="21"/>
      <c r="N87" s="21"/>
      <c r="O87" s="21"/>
      <c r="P87" s="21"/>
      <c r="Q87" s="58" t="s">
        <v>2115</v>
      </c>
      <c r="R87" s="47" t="s">
        <v>2294</v>
      </c>
      <c r="S87" s="28"/>
      <c r="T87" s="104" t="s">
        <v>1907</v>
      </c>
      <c r="U87" s="27" t="str">
        <f>IFERROR(VLOOKUP(T87,DIN!A:B,2,FALSE),"")</f>
        <v>ELECTRICAL WIRING</v>
      </c>
      <c r="V87" s="93" t="str">
        <f t="shared" si="7"/>
        <v/>
      </c>
      <c r="W87" s="93" t="str">
        <f t="shared" si="8"/>
        <v/>
      </c>
      <c r="X87" s="93" t="str">
        <f t="shared" si="9"/>
        <v/>
      </c>
      <c r="Y87" s="93" t="str">
        <f t="shared" si="10"/>
        <v>2D</v>
      </c>
      <c r="Z87" s="26"/>
      <c r="AA87" s="70" t="str">
        <f>IFERROR(VLOOKUP(Z87,LOCATIONS!A:C,3,FALSE),"")</f>
        <v/>
      </c>
      <c r="AB87" s="27"/>
      <c r="AC87" s="25"/>
      <c r="AD87" s="25"/>
      <c r="AE87" s="25" t="s">
        <v>2412</v>
      </c>
    </row>
    <row r="88" spans="1:31" s="14" customFormat="1" outlineLevel="4">
      <c r="A88" s="75">
        <f t="shared" si="16"/>
        <v>4</v>
      </c>
      <c r="B88" s="75" t="str">
        <f t="shared" si="17"/>
        <v>SR5EngMajorAssy</v>
      </c>
      <c r="C88" s="75" t="str">
        <f t="shared" si="18"/>
        <v>Trays</v>
      </c>
      <c r="D88" s="75"/>
      <c r="E88" s="75"/>
      <c r="F88" s="125"/>
      <c r="G88" s="125"/>
      <c r="H88" s="21">
        <v>4</v>
      </c>
      <c r="I88" s="21"/>
      <c r="J88" s="21"/>
      <c r="K88" s="21"/>
      <c r="L88" s="21" t="s">
        <v>0</v>
      </c>
      <c r="M88" s="21"/>
      <c r="N88" s="21"/>
      <c r="O88" s="21"/>
      <c r="P88" s="21"/>
      <c r="Q88" s="58" t="s">
        <v>2289</v>
      </c>
      <c r="R88" s="28"/>
      <c r="S88" s="28"/>
      <c r="T88" s="27" t="s">
        <v>1957</v>
      </c>
      <c r="U88" s="101" t="str">
        <f>IFERROR(VLOOKUP(T88,DIN!A:B,2,FALSE),"")</f>
        <v>CABLE DUCTS, PIPES AND FLEXIBLE TUBES</v>
      </c>
      <c r="V88" s="79" t="str">
        <f t="shared" si="7"/>
        <v/>
      </c>
      <c r="W88" s="79" t="str">
        <f t="shared" si="8"/>
        <v/>
      </c>
      <c r="X88" s="79" t="str">
        <f t="shared" si="9"/>
        <v/>
      </c>
      <c r="Y88" s="79" t="str">
        <f t="shared" si="10"/>
        <v>2D</v>
      </c>
      <c r="Z88" s="26"/>
      <c r="AA88" s="27" t="str">
        <f>IFERROR(VLOOKUP(Z88,LOCATIONS!A:C,3,FALSE),"")</f>
        <v/>
      </c>
      <c r="AB88" s="27"/>
      <c r="AC88" s="25"/>
      <c r="AD88" s="25"/>
      <c r="AE88" s="25" t="s">
        <v>2411</v>
      </c>
    </row>
    <row r="89" spans="1:31" s="14" customFormat="1" outlineLevel="4">
      <c r="A89" s="75">
        <f t="shared" si="16"/>
        <v>4</v>
      </c>
      <c r="B89" s="75" t="str">
        <f t="shared" si="17"/>
        <v>SR5EngMajorAssy</v>
      </c>
      <c r="C89" s="75" t="str">
        <f t="shared" si="18"/>
        <v>Sanding</v>
      </c>
      <c r="D89" s="75"/>
      <c r="E89" s="75"/>
      <c r="F89" s="125"/>
      <c r="G89" s="125"/>
      <c r="H89" s="21">
        <v>4</v>
      </c>
      <c r="I89" s="21"/>
      <c r="J89" s="21"/>
      <c r="L89" s="21" t="s">
        <v>0</v>
      </c>
      <c r="M89" s="21"/>
      <c r="N89" s="21"/>
      <c r="O89" s="21"/>
      <c r="P89" s="21"/>
      <c r="Q89" s="58" t="s">
        <v>2209</v>
      </c>
      <c r="R89" s="47" t="s">
        <v>2243</v>
      </c>
      <c r="S89" s="28"/>
      <c r="T89" s="27" t="s">
        <v>1382</v>
      </c>
      <c r="U89" s="27" t="str">
        <f>IFERROR(VLOOKUP(T89,DIN!A:B,2,FALSE),"")</f>
        <v>SANDING EQUIPMENT</v>
      </c>
      <c r="V89" s="93" t="str">
        <f t="shared" si="7"/>
        <v/>
      </c>
      <c r="W89" s="93" t="str">
        <f t="shared" si="8"/>
        <v/>
      </c>
      <c r="X89" s="93" t="str">
        <f t="shared" si="9"/>
        <v/>
      </c>
      <c r="Y89" s="93" t="str">
        <f t="shared" si="10"/>
        <v/>
      </c>
      <c r="Z89" s="26"/>
      <c r="AA89" s="70" t="str">
        <f>IFERROR(VLOOKUP(Z89,LOCATIONS!A:C,3,FALSE),"")</f>
        <v/>
      </c>
      <c r="AB89" s="27"/>
      <c r="AC89" s="25"/>
      <c r="AD89" s="25"/>
      <c r="AE89" s="25"/>
    </row>
    <row r="90" spans="1:31" s="14" customFormat="1" outlineLevel="4">
      <c r="A90" s="75">
        <f t="shared" si="16"/>
        <v>4</v>
      </c>
      <c r="B90" s="75" t="str">
        <f t="shared" si="17"/>
        <v>SR5EngMajorAssy</v>
      </c>
      <c r="C90" s="75" t="str">
        <f t="shared" si="18"/>
        <v>Partition Walls</v>
      </c>
      <c r="D90" s="75"/>
      <c r="E90" s="75"/>
      <c r="F90" s="125"/>
      <c r="G90" s="125"/>
      <c r="H90" s="21">
        <v>4</v>
      </c>
      <c r="I90" s="21"/>
      <c r="J90" s="21"/>
      <c r="L90" s="21" t="s">
        <v>0</v>
      </c>
      <c r="M90" s="21"/>
      <c r="N90" s="21"/>
      <c r="O90" s="21"/>
      <c r="P90" s="21"/>
      <c r="Q90" s="58" t="s">
        <v>2220</v>
      </c>
      <c r="R90" s="47"/>
      <c r="S90" s="28" t="s">
        <v>2074</v>
      </c>
      <c r="T90" s="27" t="s">
        <v>356</v>
      </c>
      <c r="U90" s="27" t="str">
        <f>IFERROR(VLOOKUP(T90,DIN!A:B,2,FALSE),"")</f>
        <v>PARTITIONS</v>
      </c>
      <c r="V90" s="93" t="str">
        <f t="shared" si="7"/>
        <v/>
      </c>
      <c r="W90" s="93" t="str">
        <f t="shared" si="8"/>
        <v/>
      </c>
      <c r="X90" s="93" t="str">
        <f t="shared" si="9"/>
        <v/>
      </c>
      <c r="Y90" s="93" t="str">
        <f t="shared" si="10"/>
        <v>2D</v>
      </c>
      <c r="Z90" s="26"/>
      <c r="AA90" s="70" t="str">
        <f>IFERROR(VLOOKUP(Z90,LOCATIONS!A:C,3,FALSE),"")</f>
        <v/>
      </c>
      <c r="AB90" s="27"/>
      <c r="AC90" s="25"/>
      <c r="AD90" s="25"/>
      <c r="AE90" s="25" t="s">
        <v>2404</v>
      </c>
    </row>
    <row r="91" spans="1:31" s="14" customFormat="1" outlineLevel="4">
      <c r="A91" s="75">
        <f t="shared" si="16"/>
        <v>4</v>
      </c>
      <c r="B91" s="75" t="str">
        <f t="shared" si="17"/>
        <v>SR5EngMajorAssy</v>
      </c>
      <c r="C91" s="75" t="str">
        <f t="shared" si="18"/>
        <v>Floor</v>
      </c>
      <c r="D91" s="75"/>
      <c r="E91" s="75"/>
      <c r="F91" s="125"/>
      <c r="G91" s="125"/>
      <c r="H91" s="21">
        <v>4</v>
      </c>
      <c r="I91" s="21"/>
      <c r="J91" s="21"/>
      <c r="L91" s="21" t="s">
        <v>0</v>
      </c>
      <c r="M91" s="21"/>
      <c r="N91" s="21"/>
      <c r="O91" s="21"/>
      <c r="P91" s="21"/>
      <c r="Q91" s="58" t="s">
        <v>6</v>
      </c>
      <c r="R91" s="47"/>
      <c r="S91" s="28" t="s">
        <v>2074</v>
      </c>
      <c r="T91" s="27" t="s">
        <v>299</v>
      </c>
      <c r="U91" s="27" t="str">
        <f>IFERROR(VLOOKUP(T91,DIN!A:B,2,FALSE),"")</f>
        <v>FLOOR</v>
      </c>
      <c r="V91" s="93" t="str">
        <f t="shared" si="7"/>
        <v/>
      </c>
      <c r="W91" s="93" t="str">
        <f t="shared" si="8"/>
        <v/>
      </c>
      <c r="X91" s="93" t="str">
        <f t="shared" si="9"/>
        <v/>
      </c>
      <c r="Y91" s="93" t="str">
        <f t="shared" si="10"/>
        <v>2D</v>
      </c>
      <c r="Z91" s="26"/>
      <c r="AA91" s="70" t="str">
        <f>IFERROR(VLOOKUP(Z91,LOCATIONS!A:C,3,FALSE),"")</f>
        <v/>
      </c>
      <c r="AB91" s="27"/>
      <c r="AC91" s="25"/>
      <c r="AD91" s="25"/>
      <c r="AE91" s="25" t="s">
        <v>2350</v>
      </c>
    </row>
    <row r="92" spans="1:31" s="14" customFormat="1" outlineLevel="4">
      <c r="A92" s="75">
        <f t="shared" si="16"/>
        <v>4</v>
      </c>
      <c r="B92" s="75" t="str">
        <f t="shared" si="17"/>
        <v>SR5EngMajorAssy</v>
      </c>
      <c r="C92" s="75" t="str">
        <f t="shared" si="18"/>
        <v>Insulation</v>
      </c>
      <c r="D92" s="75"/>
      <c r="E92" s="75"/>
      <c r="F92" s="125"/>
      <c r="G92" s="125"/>
      <c r="H92" s="21">
        <v>4</v>
      </c>
      <c r="I92" s="21"/>
      <c r="J92" s="21"/>
      <c r="L92" s="21" t="s">
        <v>0</v>
      </c>
      <c r="M92" s="21"/>
      <c r="N92" s="21"/>
      <c r="O92" s="21"/>
      <c r="P92" s="21"/>
      <c r="Q92" s="58" t="s">
        <v>5</v>
      </c>
      <c r="R92" s="47"/>
      <c r="S92" s="28"/>
      <c r="T92" s="27" t="s">
        <v>449</v>
      </c>
      <c r="U92" s="27" t="str">
        <f>IFERROR(VLOOKUP(T92,DIN!A:B,2,FALSE),"")</f>
        <v>INSULATION</v>
      </c>
      <c r="V92" s="93" t="str">
        <f>IF(AB92&lt;&gt;"",HYPERLINK(CONCATENATE("http://srves155032018/teamcenterws/tcws/services/FilePDF?ItemId=",AB92),"2D"),"")</f>
        <v/>
      </c>
      <c r="W92" s="93" t="str">
        <f>IF(AC92&lt;&gt;"",HYPERLINK(CONCATENATE("http://srves155032018/teamcenterws/tcws/services/FilePDF?ItemId=",AC92),"2D"),"")</f>
        <v/>
      </c>
      <c r="X92" s="93" t="str">
        <f>IF(AD92&lt;&gt;"",HYPERLINK(CONCATENATE("http://srves155032018/teamcenterws/tcws/services/FilePDF?ItemId=",AD92),"2D"),"")</f>
        <v/>
      </c>
      <c r="Y92" s="93" t="str">
        <f>IF(AE92&lt;&gt;"",HYPERLINK(CONCATENATE("http://srves155032018/teamcenterws/tcws/services/FilePDF?ItemId=",AE92),"2D"),"")</f>
        <v>2D</v>
      </c>
      <c r="Z92" s="26"/>
      <c r="AA92" s="70" t="str">
        <f>IFERROR(VLOOKUP(Z92,LOCATIONS!A:C,3,FALSE),"")</f>
        <v/>
      </c>
      <c r="AB92" s="27"/>
      <c r="AC92" s="25"/>
      <c r="AD92" s="25"/>
      <c r="AE92" s="25" t="s">
        <v>2405</v>
      </c>
    </row>
    <row r="93" spans="1:31" s="14" customFormat="1" outlineLevel="4">
      <c r="A93" s="75">
        <f t="shared" si="16"/>
        <v>4</v>
      </c>
      <c r="B93" s="75" t="str">
        <f t="shared" si="17"/>
        <v>SR5EngMajorAssy</v>
      </c>
      <c r="C93" s="75" t="str">
        <f t="shared" si="18"/>
        <v>Sealing</v>
      </c>
      <c r="D93" s="75"/>
      <c r="E93" s="75"/>
      <c r="F93" s="125"/>
      <c r="G93" s="125"/>
      <c r="H93" s="21">
        <v>4</v>
      </c>
      <c r="I93" s="21"/>
      <c r="J93" s="21"/>
      <c r="L93" s="21" t="s">
        <v>0</v>
      </c>
      <c r="M93" s="21"/>
      <c r="N93" s="21"/>
      <c r="O93" s="21"/>
      <c r="P93" s="21"/>
      <c r="Q93" s="58" t="s">
        <v>2221</v>
      </c>
      <c r="R93" s="47"/>
      <c r="S93" s="28"/>
      <c r="T93" s="97" t="s">
        <v>449</v>
      </c>
      <c r="U93" s="27" t="str">
        <f>IFERROR(VLOOKUP(T93,DIN!A:B,2,FALSE),"")</f>
        <v>INSULATION</v>
      </c>
      <c r="V93" s="93" t="str">
        <f t="shared" ref="V93:V153" si="20">IF(AB93&lt;&gt;"",HYPERLINK(CONCATENATE("http://srves155032018/teamcenterws/tcws/services/FilePDF?ItemId=",AB93),"2D"),"")</f>
        <v/>
      </c>
      <c r="W93" s="93" t="str">
        <f t="shared" ref="W93:W153" si="21">IF(AC93&lt;&gt;"",HYPERLINK(CONCATENATE("http://srves155032018/teamcenterws/tcws/services/FilePDF?ItemId=",AC93),"2D"),"")</f>
        <v/>
      </c>
      <c r="X93" s="93" t="str">
        <f t="shared" ref="X93:X153" si="22">IF(AD93&lt;&gt;"",HYPERLINK(CONCATENATE("http://srves155032018/teamcenterws/tcws/services/FilePDF?ItemId=",AD93),"2D"),"")</f>
        <v/>
      </c>
      <c r="Y93" s="93" t="str">
        <f t="shared" ref="Y93:Y153" si="23">IF(AE93&lt;&gt;"",HYPERLINK(CONCATENATE("http://srves155032018/teamcenterws/tcws/services/FilePDF?ItemId=",AE93),"2D"),"")</f>
        <v>2D</v>
      </c>
      <c r="Z93" s="26"/>
      <c r="AA93" s="70" t="str">
        <f>IFERROR(VLOOKUP(Z93,LOCATIONS!A:C,3,FALSE),"")</f>
        <v/>
      </c>
      <c r="AB93" s="27"/>
      <c r="AC93" s="25"/>
      <c r="AD93" s="25"/>
      <c r="AE93" s="25" t="s">
        <v>2406</v>
      </c>
    </row>
    <row r="94" spans="1:31" s="14" customFormat="1" outlineLevel="4">
      <c r="A94" s="75">
        <f t="shared" si="16"/>
        <v>4</v>
      </c>
      <c r="B94" s="75" t="str">
        <f t="shared" si="17"/>
        <v>SR5EngMajorAssy</v>
      </c>
      <c r="C94" s="75" t="str">
        <f t="shared" si="18"/>
        <v>Staffing</v>
      </c>
      <c r="D94" s="75"/>
      <c r="E94" s="75"/>
      <c r="F94" s="125"/>
      <c r="G94" s="125"/>
      <c r="H94" s="21">
        <v>4</v>
      </c>
      <c r="I94" s="21"/>
      <c r="J94" s="21"/>
      <c r="L94" s="21" t="s">
        <v>0</v>
      </c>
      <c r="M94" s="21"/>
      <c r="N94" s="21"/>
      <c r="O94" s="21"/>
      <c r="P94" s="21"/>
      <c r="Q94" s="58" t="s">
        <v>2087</v>
      </c>
      <c r="R94" s="47"/>
      <c r="S94" s="28"/>
      <c r="T94" s="27" t="s">
        <v>571</v>
      </c>
      <c r="U94" s="27" t="str">
        <f>IFERROR(VLOOKUP(T94,DIN!A:B,2,FALSE),"")</f>
        <v>ADDITIONAL DEVICES</v>
      </c>
      <c r="V94" s="93" t="str">
        <f t="shared" si="20"/>
        <v/>
      </c>
      <c r="W94" s="93" t="str">
        <f t="shared" si="21"/>
        <v/>
      </c>
      <c r="X94" s="93" t="str">
        <f t="shared" si="22"/>
        <v/>
      </c>
      <c r="Y94" s="93" t="str">
        <f t="shared" si="23"/>
        <v>2D</v>
      </c>
      <c r="Z94" s="26"/>
      <c r="AA94" s="70" t="str">
        <f>IFERROR(VLOOKUP(Z94,LOCATIONS!A:C,3,FALSE),"")</f>
        <v/>
      </c>
      <c r="AB94" s="27"/>
      <c r="AC94" s="25"/>
      <c r="AD94" s="25"/>
      <c r="AE94" s="25" t="s">
        <v>2407</v>
      </c>
    </row>
    <row r="95" spans="1:31" s="14" customFormat="1" outlineLevel="4">
      <c r="A95" s="75">
        <f t="shared" si="16"/>
        <v>4</v>
      </c>
      <c r="B95" s="75" t="str">
        <f t="shared" si="17"/>
        <v>SR5EngMajorAssy</v>
      </c>
      <c r="C95" s="75" t="str">
        <f t="shared" si="18"/>
        <v>Additional Supportery</v>
      </c>
      <c r="D95" s="75"/>
      <c r="E95" s="75"/>
      <c r="F95" s="125"/>
      <c r="G95" s="125"/>
      <c r="H95" s="21">
        <v>4</v>
      </c>
      <c r="I95" s="21"/>
      <c r="J95" s="21"/>
      <c r="L95" s="21" t="s">
        <v>0</v>
      </c>
      <c r="M95" s="21"/>
      <c r="N95" s="21"/>
      <c r="O95" s="21"/>
      <c r="P95" s="21"/>
      <c r="Q95" s="58" t="s">
        <v>2211</v>
      </c>
      <c r="R95" s="47" t="s">
        <v>2252</v>
      </c>
      <c r="S95" s="28"/>
      <c r="T95" s="27" t="s">
        <v>1826</v>
      </c>
      <c r="U95" s="27" t="str">
        <f>IFERROR(VLOOKUP(T95,DIN!A:B,2,FALSE),"")</f>
        <v>CARRIER SYSTEMS, ENCLOSURES</v>
      </c>
      <c r="V95" s="93" t="str">
        <f t="shared" si="20"/>
        <v/>
      </c>
      <c r="W95" s="93" t="str">
        <f t="shared" si="21"/>
        <v/>
      </c>
      <c r="X95" s="93" t="str">
        <f t="shared" si="22"/>
        <v/>
      </c>
      <c r="Y95" s="93" t="str">
        <f t="shared" si="23"/>
        <v/>
      </c>
      <c r="Z95" s="26"/>
      <c r="AA95" s="70" t="str">
        <f>IFERROR(VLOOKUP(Z95,LOCATIONS!A:C,3,FALSE),"")</f>
        <v/>
      </c>
      <c r="AB95" s="27"/>
      <c r="AC95" s="25"/>
      <c r="AD95" s="25"/>
      <c r="AE95" s="25"/>
    </row>
    <row r="96" spans="1:31" s="14" customFormat="1" outlineLevel="4">
      <c r="A96" s="75">
        <f t="shared" si="16"/>
        <v>4</v>
      </c>
      <c r="B96" s="75" t="str">
        <f t="shared" si="17"/>
        <v>SR5EngMajorAssy</v>
      </c>
      <c r="C96" s="75" t="str">
        <f t="shared" si="18"/>
        <v>Counterweight</v>
      </c>
      <c r="D96" s="75"/>
      <c r="E96" s="75"/>
      <c r="F96" s="125"/>
      <c r="G96" s="125"/>
      <c r="H96" s="21">
        <v>4</v>
      </c>
      <c r="I96" s="21"/>
      <c r="J96" s="21"/>
      <c r="L96" s="21" t="s">
        <v>0</v>
      </c>
      <c r="M96" s="21"/>
      <c r="N96" s="21"/>
      <c r="O96" s="21"/>
      <c r="P96" s="21"/>
      <c r="Q96" s="58" t="s">
        <v>2086</v>
      </c>
      <c r="R96" s="47" t="s">
        <v>2529</v>
      </c>
      <c r="S96" s="28" t="s">
        <v>2074</v>
      </c>
      <c r="T96" s="27" t="s">
        <v>148</v>
      </c>
      <c r="U96" s="27" t="str">
        <f>IFERROR(VLOOKUP(T96,DIN!A:B,2,FALSE),"")</f>
        <v>WELD-ON/ADD-ON PARTS</v>
      </c>
      <c r="V96" s="93" t="str">
        <f t="shared" si="20"/>
        <v/>
      </c>
      <c r="W96" s="93" t="str">
        <f t="shared" si="21"/>
        <v/>
      </c>
      <c r="X96" s="93" t="str">
        <f t="shared" si="22"/>
        <v>2D</v>
      </c>
      <c r="Y96" s="93" t="str">
        <f t="shared" si="23"/>
        <v>2D</v>
      </c>
      <c r="Z96" s="26"/>
      <c r="AA96" s="70" t="str">
        <f>IFERROR(VLOOKUP(Z96,LOCATIONS!A:C,3,FALSE),"")</f>
        <v/>
      </c>
      <c r="AB96" s="27"/>
      <c r="AC96" s="25"/>
      <c r="AD96" s="25" t="s">
        <v>2526</v>
      </c>
      <c r="AE96" s="25" t="s">
        <v>2408</v>
      </c>
    </row>
    <row r="97" spans="1:32" s="3" customFormat="1" ht="30" outlineLevel="3">
      <c r="A97" s="75">
        <f t="shared" si="16"/>
        <v>3</v>
      </c>
      <c r="B97" s="75" t="str">
        <f t="shared" si="17"/>
        <v>SR5EngMajorAssy</v>
      </c>
      <c r="C97" s="75" t="str">
        <f t="shared" si="18"/>
        <v>Restaurant room</v>
      </c>
      <c r="D97" s="75"/>
      <c r="E97" s="75"/>
      <c r="F97" s="125"/>
      <c r="G97" s="125"/>
      <c r="H97" s="18">
        <v>3</v>
      </c>
      <c r="I97" s="18"/>
      <c r="J97" s="18"/>
      <c r="K97" s="18" t="s">
        <v>0</v>
      </c>
      <c r="L97" s="18"/>
      <c r="M97" s="18"/>
      <c r="N97" s="18"/>
      <c r="O97" s="18"/>
      <c r="P97" s="22" t="s">
        <v>2139</v>
      </c>
      <c r="Q97" s="59"/>
      <c r="R97" s="44" t="s">
        <v>2535</v>
      </c>
      <c r="S97" s="22"/>
      <c r="T97" s="22"/>
      <c r="U97" s="22" t="str">
        <f>IFERROR(VLOOKUP(T97,DIN!A:B,2,FALSE),"")</f>
        <v/>
      </c>
      <c r="V97" s="64" t="str">
        <f t="shared" si="20"/>
        <v/>
      </c>
      <c r="W97" s="64" t="str">
        <f t="shared" si="21"/>
        <v/>
      </c>
      <c r="X97" s="64" t="str">
        <f t="shared" si="22"/>
        <v/>
      </c>
      <c r="Y97" s="64" t="str">
        <f t="shared" si="23"/>
        <v/>
      </c>
      <c r="Z97" s="23"/>
      <c r="AA97" s="68" t="str">
        <f>IFERROR(VLOOKUP(Z97,LOCATIONS!A:C,3,FALSE),"")</f>
        <v/>
      </c>
      <c r="AB97" s="22"/>
      <c r="AC97" s="24"/>
      <c r="AD97" s="24"/>
      <c r="AE97" s="24"/>
    </row>
    <row r="98" spans="1:32" s="3" customFormat="1" ht="30" outlineLevel="3">
      <c r="A98" s="75">
        <f t="shared" si="16"/>
        <v>3</v>
      </c>
      <c r="B98" s="75" t="str">
        <f t="shared" si="17"/>
        <v>SR5EngMajorAssy</v>
      </c>
      <c r="C98" s="75" t="str">
        <f t="shared" si="18"/>
        <v>Traverse</v>
      </c>
      <c r="D98" s="75"/>
      <c r="E98" s="75"/>
      <c r="F98" s="125"/>
      <c r="G98" s="125"/>
      <c r="H98" s="18">
        <v>3</v>
      </c>
      <c r="I98" s="18"/>
      <c r="J98" s="18"/>
      <c r="K98" s="18" t="s">
        <v>0</v>
      </c>
      <c r="L98" s="18"/>
      <c r="M98" s="18"/>
      <c r="N98" s="18"/>
      <c r="O98" s="18"/>
      <c r="P98" s="22" t="s">
        <v>2193</v>
      </c>
      <c r="Q98" s="59"/>
      <c r="R98" s="44" t="s">
        <v>2253</v>
      </c>
      <c r="S98" s="22"/>
      <c r="T98" s="22"/>
      <c r="U98" s="22" t="str">
        <f>IFERROR(VLOOKUP(T98,DIN!A:B,2,FALSE),"")</f>
        <v/>
      </c>
      <c r="V98" s="64" t="str">
        <f t="shared" si="20"/>
        <v/>
      </c>
      <c r="W98" s="64" t="str">
        <f t="shared" si="21"/>
        <v/>
      </c>
      <c r="X98" s="64" t="str">
        <f t="shared" si="22"/>
        <v/>
      </c>
      <c r="Y98" s="64" t="str">
        <f t="shared" si="23"/>
        <v/>
      </c>
      <c r="Z98" s="23"/>
      <c r="AA98" s="68" t="str">
        <f>IFERROR(VLOOKUP(Z98,LOCATIONS!A:C,3,FALSE),"")</f>
        <v/>
      </c>
      <c r="AB98" s="22"/>
      <c r="AC98" s="24"/>
      <c r="AD98" s="24"/>
      <c r="AE98" s="24"/>
    </row>
    <row r="99" spans="1:32" s="14" customFormat="1" outlineLevel="4">
      <c r="A99" s="75">
        <f t="shared" si="16"/>
        <v>4</v>
      </c>
      <c r="B99" s="75" t="str">
        <f t="shared" si="17"/>
        <v>SR5EngMajorAssy</v>
      </c>
      <c r="C99" s="75" t="str">
        <f t="shared" si="18"/>
        <v>Pneumatic</v>
      </c>
      <c r="D99" s="75"/>
      <c r="E99" s="75"/>
      <c r="F99" s="125"/>
      <c r="G99" s="125"/>
      <c r="H99" s="21">
        <v>4</v>
      </c>
      <c r="I99" s="21"/>
      <c r="J99" s="21"/>
      <c r="L99" s="21" t="s">
        <v>0</v>
      </c>
      <c r="M99" s="21"/>
      <c r="N99" s="21"/>
      <c r="O99" s="21"/>
      <c r="P99" s="21"/>
      <c r="Q99" s="58" t="s">
        <v>2140</v>
      </c>
      <c r="R99" s="47"/>
      <c r="S99" s="28"/>
      <c r="T99" s="27" t="s">
        <v>1596</v>
      </c>
      <c r="U99" s="27" t="str">
        <f>IFERROR(VLOOKUP(T99,DIN!A:B,2,FALSE),"")</f>
        <v>PNEUMATIC/HYDRAULIC EQUIPMENT</v>
      </c>
      <c r="V99" s="93" t="str">
        <f t="shared" si="20"/>
        <v/>
      </c>
      <c r="W99" s="93" t="str">
        <f t="shared" si="21"/>
        <v/>
      </c>
      <c r="X99" s="93" t="str">
        <f t="shared" si="22"/>
        <v/>
      </c>
      <c r="Y99" s="93" t="str">
        <f t="shared" si="23"/>
        <v>2D</v>
      </c>
      <c r="Z99" s="26"/>
      <c r="AA99" s="70" t="str">
        <f>IFERROR(VLOOKUP(Z99,LOCATIONS!A:C,3,FALSE),"")</f>
        <v/>
      </c>
      <c r="AB99" s="27"/>
      <c r="AC99" s="25"/>
      <c r="AD99" s="25"/>
      <c r="AE99" s="25" t="s">
        <v>2397</v>
      </c>
    </row>
    <row r="100" spans="1:32" s="14" customFormat="1" outlineLevel="4">
      <c r="A100" s="75">
        <f t="shared" si="16"/>
        <v>4</v>
      </c>
      <c r="B100" s="75" t="str">
        <f t="shared" si="17"/>
        <v>SR5EngMajorAssy</v>
      </c>
      <c r="C100" s="75" t="str">
        <f t="shared" si="18"/>
        <v>Fire-fighting</v>
      </c>
      <c r="D100" s="75"/>
      <c r="E100" s="75"/>
      <c r="F100" s="125"/>
      <c r="G100" s="125"/>
      <c r="H100" s="21">
        <v>4</v>
      </c>
      <c r="I100" s="21"/>
      <c r="J100" s="21"/>
      <c r="L100" s="21" t="s">
        <v>0</v>
      </c>
      <c r="M100" s="21"/>
      <c r="N100" s="21"/>
      <c r="O100" s="21"/>
      <c r="P100" s="21"/>
      <c r="Q100" s="58" t="s">
        <v>2205</v>
      </c>
      <c r="R100" s="47" t="s">
        <v>2241</v>
      </c>
      <c r="S100" s="28"/>
      <c r="T100" s="27" t="s">
        <v>1166</v>
      </c>
      <c r="U100" s="27" t="str">
        <f>IFERROR(VLOOKUP(T100,DIN!A:B,2,FALSE),"")</f>
        <v>SAFETY EQUIPMENT</v>
      </c>
      <c r="V100" s="93" t="str">
        <f t="shared" si="20"/>
        <v/>
      </c>
      <c r="W100" s="93" t="str">
        <f t="shared" si="21"/>
        <v/>
      </c>
      <c r="X100" s="93" t="str">
        <f t="shared" si="22"/>
        <v/>
      </c>
      <c r="Y100" s="93" t="str">
        <f t="shared" si="23"/>
        <v/>
      </c>
      <c r="Z100" s="26"/>
      <c r="AA100" s="70" t="str">
        <f>IFERROR(VLOOKUP(Z100,LOCATIONS!A:C,3,FALSE),"")</f>
        <v/>
      </c>
      <c r="AB100" s="27"/>
      <c r="AC100" s="25"/>
      <c r="AD100" s="25"/>
      <c r="AE100" s="25"/>
    </row>
    <row r="101" spans="1:32" s="14" customFormat="1" outlineLevel="4">
      <c r="A101" s="75">
        <f t="shared" si="16"/>
        <v>4</v>
      </c>
      <c r="B101" s="75" t="str">
        <f t="shared" si="17"/>
        <v>SR5EngMajorAssy</v>
      </c>
      <c r="C101" s="75" t="str">
        <f t="shared" si="18"/>
        <v>Wiring</v>
      </c>
      <c r="D101" s="75"/>
      <c r="E101" s="75"/>
      <c r="F101" s="125"/>
      <c r="G101" s="125"/>
      <c r="H101" s="21">
        <v>4</v>
      </c>
      <c r="I101" s="21"/>
      <c r="J101" s="21"/>
      <c r="L101" s="21" t="s">
        <v>0</v>
      </c>
      <c r="M101" s="21"/>
      <c r="N101" s="21"/>
      <c r="O101" s="21"/>
      <c r="P101" s="21"/>
      <c r="Q101" s="58" t="s">
        <v>2115</v>
      </c>
      <c r="R101" s="47" t="s">
        <v>2294</v>
      </c>
      <c r="S101" s="28"/>
      <c r="T101" s="104" t="s">
        <v>1907</v>
      </c>
      <c r="U101" s="27" t="str">
        <f>IFERROR(VLOOKUP(T101,DIN!A:B,2,FALSE),"")</f>
        <v>ELECTRICAL WIRING</v>
      </c>
      <c r="V101" s="93" t="str">
        <f t="shared" si="20"/>
        <v>2D</v>
      </c>
      <c r="W101" s="93" t="str">
        <f t="shared" si="21"/>
        <v/>
      </c>
      <c r="X101" s="93" t="str">
        <f t="shared" si="22"/>
        <v/>
      </c>
      <c r="Y101" s="93" t="str">
        <f t="shared" si="23"/>
        <v>2D</v>
      </c>
      <c r="Z101" s="26"/>
      <c r="AA101" s="70" t="str">
        <f>IFERROR(VLOOKUP(Z101,LOCATIONS!A:C,3,FALSE),"")</f>
        <v/>
      </c>
      <c r="AB101" s="27" t="s">
        <v>2415</v>
      </c>
      <c r="AC101" s="25"/>
      <c r="AD101" s="25"/>
      <c r="AE101" s="25" t="s">
        <v>2414</v>
      </c>
    </row>
    <row r="102" spans="1:32" s="14" customFormat="1" outlineLevel="4">
      <c r="A102" s="75">
        <f t="shared" si="16"/>
        <v>4</v>
      </c>
      <c r="B102" s="75" t="str">
        <f t="shared" si="17"/>
        <v>SR5EngMajorAssy</v>
      </c>
      <c r="C102" s="75" t="str">
        <f t="shared" si="18"/>
        <v>Trays</v>
      </c>
      <c r="D102" s="75"/>
      <c r="E102" s="75"/>
      <c r="F102" s="125"/>
      <c r="G102" s="125"/>
      <c r="H102" s="21">
        <v>4</v>
      </c>
      <c r="I102" s="21"/>
      <c r="J102" s="21"/>
      <c r="K102" s="21"/>
      <c r="L102" s="21" t="s">
        <v>0</v>
      </c>
      <c r="M102" s="21"/>
      <c r="N102" s="21"/>
      <c r="O102" s="21"/>
      <c r="P102" s="21"/>
      <c r="Q102" s="58" t="s">
        <v>2289</v>
      </c>
      <c r="R102" s="28"/>
      <c r="S102" s="28"/>
      <c r="T102" s="27" t="s">
        <v>1957</v>
      </c>
      <c r="U102" s="101" t="str">
        <f>IFERROR(VLOOKUP(T102,DIN!A:B,2,FALSE),"")</f>
        <v>CABLE DUCTS, PIPES AND FLEXIBLE TUBES</v>
      </c>
      <c r="V102" s="79" t="str">
        <f t="shared" si="20"/>
        <v>2D</v>
      </c>
      <c r="W102" s="79" t="str">
        <f t="shared" si="21"/>
        <v/>
      </c>
      <c r="X102" s="79" t="str">
        <f t="shared" si="22"/>
        <v/>
      </c>
      <c r="Y102" s="79" t="str">
        <f t="shared" si="23"/>
        <v>2D</v>
      </c>
      <c r="Z102" s="26"/>
      <c r="AA102" s="27" t="str">
        <f>IFERROR(VLOOKUP(Z102,LOCATIONS!A:C,3,FALSE),"")</f>
        <v/>
      </c>
      <c r="AB102" s="27" t="s">
        <v>2290</v>
      </c>
      <c r="AC102" s="25"/>
      <c r="AD102" s="25"/>
      <c r="AE102" s="25" t="s">
        <v>2413</v>
      </c>
    </row>
    <row r="103" spans="1:32" s="14" customFormat="1" outlineLevel="4">
      <c r="A103" s="75">
        <f t="shared" si="16"/>
        <v>4</v>
      </c>
      <c r="B103" s="75" t="str">
        <f t="shared" si="17"/>
        <v>SR5EngMajorAssy</v>
      </c>
      <c r="C103" s="75" t="str">
        <f t="shared" si="18"/>
        <v>Grounding</v>
      </c>
      <c r="D103" s="75"/>
      <c r="E103" s="75"/>
      <c r="F103" s="125"/>
      <c r="G103" s="125"/>
      <c r="H103" s="21">
        <v>4</v>
      </c>
      <c r="I103" s="21"/>
      <c r="J103" s="21"/>
      <c r="K103" s="21"/>
      <c r="L103" s="21" t="s">
        <v>0</v>
      </c>
      <c r="M103" s="21"/>
      <c r="N103" s="21"/>
      <c r="O103" s="21"/>
      <c r="P103" s="21"/>
      <c r="Q103" s="58" t="s">
        <v>2292</v>
      </c>
      <c r="R103" s="95"/>
      <c r="S103" s="96"/>
      <c r="T103" s="116" t="s">
        <v>1911</v>
      </c>
      <c r="U103" s="101" t="str">
        <f>IFERROR(VLOOKUP(T103,DIN!A:B,2,FALSE),"")</f>
        <v>CABLES, CONDUCTORS AND BARS</v>
      </c>
      <c r="V103" s="93" t="str">
        <f t="shared" si="20"/>
        <v/>
      </c>
      <c r="W103" s="93" t="str">
        <f t="shared" si="21"/>
        <v>2D</v>
      </c>
      <c r="X103" s="93" t="str">
        <f t="shared" si="22"/>
        <v/>
      </c>
      <c r="Y103" s="93" t="str">
        <f t="shared" si="23"/>
        <v>2D</v>
      </c>
      <c r="Z103" s="98"/>
      <c r="AA103" s="99" t="str">
        <f>IFERROR(VLOOKUP(Z103,LOCATIONS!A:C,3,FALSE),"")</f>
        <v/>
      </c>
      <c r="AB103" s="27"/>
      <c r="AC103" s="25" t="s">
        <v>2416</v>
      </c>
      <c r="AD103" s="25"/>
      <c r="AE103" s="25" t="s">
        <v>2417</v>
      </c>
    </row>
    <row r="104" spans="1:32" s="2" customFormat="1" outlineLevel="2">
      <c r="A104" s="75">
        <f t="shared" si="16"/>
        <v>2</v>
      </c>
      <c r="B104" s="75" t="str">
        <f t="shared" si="17"/>
        <v>SR5EngMajorAssy</v>
      </c>
      <c r="C104" s="75" t="str">
        <f t="shared" si="18"/>
        <v>Exterior</v>
      </c>
      <c r="D104" s="75"/>
      <c r="E104" s="75"/>
      <c r="F104" s="125"/>
      <c r="G104" s="125"/>
      <c r="H104" s="20">
        <v>2</v>
      </c>
      <c r="I104" s="20"/>
      <c r="J104" s="20" t="s">
        <v>0</v>
      </c>
      <c r="K104" s="20"/>
      <c r="L104" s="20"/>
      <c r="M104" s="20"/>
      <c r="N104" s="20"/>
      <c r="O104" s="29" t="s">
        <v>2191</v>
      </c>
      <c r="P104" s="29" t="s">
        <v>1</v>
      </c>
      <c r="Q104" s="54" t="s">
        <v>1</v>
      </c>
      <c r="R104" s="43"/>
      <c r="S104" s="30"/>
      <c r="T104" s="30"/>
      <c r="U104" s="30" t="str">
        <f>IFERROR(VLOOKUP(T104,DIN!A:B,2,FALSE),"")</f>
        <v/>
      </c>
      <c r="V104" s="78" t="str">
        <f t="shared" si="20"/>
        <v/>
      </c>
      <c r="W104" s="78" t="str">
        <f t="shared" si="21"/>
        <v/>
      </c>
      <c r="X104" s="78" t="str">
        <f t="shared" si="22"/>
        <v/>
      </c>
      <c r="Y104" s="78" t="str">
        <f t="shared" si="23"/>
        <v/>
      </c>
      <c r="Z104" s="30"/>
      <c r="AA104" s="67" t="str">
        <f>IFERROR(VLOOKUP(Z104,LOCATIONS!A:C,3,FALSE),"")</f>
        <v/>
      </c>
      <c r="AB104" s="29"/>
      <c r="AC104" s="39"/>
      <c r="AD104" s="39"/>
      <c r="AE104" s="39"/>
    </row>
    <row r="105" spans="1:32" s="3" customFormat="1" outlineLevel="3">
      <c r="A105" s="75">
        <f t="shared" si="16"/>
        <v>3</v>
      </c>
      <c r="B105" s="75" t="str">
        <f t="shared" si="17"/>
        <v>SR5EngMajorAssy</v>
      </c>
      <c r="C105" s="75" t="str">
        <f t="shared" si="18"/>
        <v>Front</v>
      </c>
      <c r="D105" s="75"/>
      <c r="E105" s="75"/>
      <c r="F105" s="125"/>
      <c r="G105" s="125"/>
      <c r="H105" s="18">
        <v>3</v>
      </c>
      <c r="I105" s="18"/>
      <c r="J105" s="18"/>
      <c r="K105" s="18" t="s">
        <v>0</v>
      </c>
      <c r="L105" s="18"/>
      <c r="M105" s="18"/>
      <c r="N105" s="18"/>
      <c r="O105" s="18"/>
      <c r="P105" s="22" t="s">
        <v>2061</v>
      </c>
      <c r="Q105" s="59"/>
      <c r="R105" s="46" t="s">
        <v>2261</v>
      </c>
      <c r="S105" s="22"/>
      <c r="T105" s="22"/>
      <c r="U105" s="22" t="str">
        <f>IFERROR(VLOOKUP(T105,DIN!A:B,2,FALSE),"")</f>
        <v/>
      </c>
      <c r="V105" s="64" t="str">
        <f t="shared" si="20"/>
        <v/>
      </c>
      <c r="W105" s="64" t="str">
        <f t="shared" si="21"/>
        <v/>
      </c>
      <c r="X105" s="64" t="str">
        <f t="shared" si="22"/>
        <v/>
      </c>
      <c r="Y105" s="64" t="str">
        <f t="shared" si="23"/>
        <v/>
      </c>
      <c r="Z105" s="23" t="s">
        <v>1999</v>
      </c>
      <c r="AA105" s="68" t="str">
        <f>IFERROR(VLOOKUP(Z105,LOCATIONS!A:C,3,FALSE),"")</f>
        <v>DRIVER'S CAB</v>
      </c>
      <c r="AB105" s="22"/>
      <c r="AC105" s="24"/>
      <c r="AD105" s="24"/>
      <c r="AE105" s="24"/>
    </row>
    <row r="106" spans="1:32" s="14" customFormat="1" outlineLevel="4">
      <c r="A106" s="75">
        <f t="shared" si="16"/>
        <v>4</v>
      </c>
      <c r="B106" s="75" t="str">
        <f t="shared" si="17"/>
        <v>SR5EngMajorAssy</v>
      </c>
      <c r="C106" s="75" t="str">
        <f t="shared" si="18"/>
        <v>Cab frontal fairing</v>
      </c>
      <c r="D106" s="75"/>
      <c r="E106" s="75"/>
      <c r="F106" s="125"/>
      <c r="G106" s="125"/>
      <c r="H106" s="21">
        <v>4</v>
      </c>
      <c r="I106" s="21"/>
      <c r="J106" s="21"/>
      <c r="K106" s="21"/>
      <c r="L106" s="21" t="s">
        <v>0</v>
      </c>
      <c r="M106" s="21"/>
      <c r="N106" s="21"/>
      <c r="O106" s="21"/>
      <c r="P106" s="21"/>
      <c r="Q106" s="85" t="s">
        <v>2453</v>
      </c>
      <c r="R106" s="47"/>
      <c r="S106" s="27"/>
      <c r="T106" s="27" t="s">
        <v>368</v>
      </c>
      <c r="U106" s="27" t="str">
        <f>IFERROR(VLOOKUP(T106,DIN!A:B,2,FALSE),"")</f>
        <v>EXTERNAL ADDITIONS</v>
      </c>
      <c r="V106" s="86" t="str">
        <f t="shared" si="20"/>
        <v>2D</v>
      </c>
      <c r="W106" s="86" t="str">
        <f t="shared" si="21"/>
        <v>2D</v>
      </c>
      <c r="X106" s="86" t="str">
        <f t="shared" si="22"/>
        <v>2D</v>
      </c>
      <c r="Y106" s="86" t="str">
        <f t="shared" si="23"/>
        <v>2D</v>
      </c>
      <c r="Z106" s="26"/>
      <c r="AA106" s="70" t="str">
        <f>IFERROR(VLOOKUP(Z106,LOCATIONS!A:C,3,FALSE),"")</f>
        <v/>
      </c>
      <c r="AB106" s="27" t="s">
        <v>2454</v>
      </c>
      <c r="AC106" s="25" t="s">
        <v>2457</v>
      </c>
      <c r="AD106" s="25" t="s">
        <v>2459</v>
      </c>
      <c r="AE106" s="25" t="s">
        <v>2462</v>
      </c>
    </row>
    <row r="107" spans="1:32" s="14" customFormat="1" outlineLevel="4">
      <c r="A107" s="75">
        <f t="shared" si="16"/>
        <v>4</v>
      </c>
      <c r="B107" s="75" t="str">
        <f t="shared" si="17"/>
        <v>SR5EngMajorAssy</v>
      </c>
      <c r="C107" s="75" t="str">
        <f t="shared" si="18"/>
        <v>Coverings and grids</v>
      </c>
      <c r="D107" s="75"/>
      <c r="E107" s="75"/>
      <c r="F107" s="125"/>
      <c r="G107" s="125"/>
      <c r="H107" s="21">
        <v>4</v>
      </c>
      <c r="I107" s="21"/>
      <c r="J107" s="21"/>
      <c r="K107" s="21"/>
      <c r="L107" s="21" t="s">
        <v>0</v>
      </c>
      <c r="M107" s="21"/>
      <c r="N107" s="21"/>
      <c r="O107" s="21"/>
      <c r="P107" s="21"/>
      <c r="Q107" s="58" t="s">
        <v>2456</v>
      </c>
      <c r="R107" s="47" t="s">
        <v>2254</v>
      </c>
      <c r="S107" s="28"/>
      <c r="T107" s="27" t="s">
        <v>368</v>
      </c>
      <c r="U107" s="27" t="str">
        <f>IFERROR(VLOOKUP(T107,DIN!A:B,2,FALSE),"")</f>
        <v>EXTERNAL ADDITIONS</v>
      </c>
      <c r="V107" s="79" t="str">
        <f t="shared" si="20"/>
        <v>2D</v>
      </c>
      <c r="W107" s="79" t="str">
        <f t="shared" si="21"/>
        <v>2D</v>
      </c>
      <c r="X107" s="79" t="str">
        <f t="shared" si="22"/>
        <v>2D</v>
      </c>
      <c r="Y107" s="79" t="str">
        <f t="shared" si="23"/>
        <v>2D</v>
      </c>
      <c r="Z107" s="26"/>
      <c r="AA107" s="70" t="str">
        <f>IFERROR(VLOOKUP(Z107,LOCATIONS!A:C,3,FALSE),"")</f>
        <v/>
      </c>
      <c r="AB107" s="27" t="s">
        <v>2455</v>
      </c>
      <c r="AC107" s="25" t="s">
        <v>2458</v>
      </c>
      <c r="AD107" s="25" t="s">
        <v>2460</v>
      </c>
      <c r="AE107" s="28" t="s">
        <v>2463</v>
      </c>
    </row>
    <row r="108" spans="1:32" s="14" customFormat="1" outlineLevel="4">
      <c r="A108" s="75">
        <f t="shared" si="16"/>
        <v>4</v>
      </c>
      <c r="B108" s="75" t="str">
        <f t="shared" si="17"/>
        <v>SR5EngMajorAssy</v>
      </c>
      <c r="C108" s="75" t="str">
        <f t="shared" si="18"/>
        <v>Coupler</v>
      </c>
      <c r="D108" s="75"/>
      <c r="E108" s="75"/>
      <c r="F108" s="125"/>
      <c r="G108" s="125"/>
      <c r="H108" s="21">
        <v>4</v>
      </c>
      <c r="I108" s="21"/>
      <c r="J108" s="21"/>
      <c r="K108" s="21"/>
      <c r="L108" s="21" t="s">
        <v>0</v>
      </c>
      <c r="M108" s="21"/>
      <c r="N108" s="21"/>
      <c r="O108" s="21"/>
      <c r="P108" s="21"/>
      <c r="Q108" s="58" t="s">
        <v>2288</v>
      </c>
      <c r="R108" s="47"/>
      <c r="S108" s="28" t="s">
        <v>2074</v>
      </c>
      <c r="T108" s="27" t="s">
        <v>1746</v>
      </c>
      <c r="U108" s="27" t="str">
        <f>IFERROR(VLOOKUP(T108,DIN!A:B,2,FALSE),"")</f>
        <v>AUTOMATIC COUPLING DEVICES</v>
      </c>
      <c r="V108" s="79" t="str">
        <f t="shared" si="20"/>
        <v>2D</v>
      </c>
      <c r="W108" s="79" t="str">
        <f t="shared" si="21"/>
        <v>2D</v>
      </c>
      <c r="X108" s="79" t="str">
        <f t="shared" si="22"/>
        <v/>
      </c>
      <c r="Y108" s="79" t="str">
        <f t="shared" si="23"/>
        <v/>
      </c>
      <c r="Z108" s="26" t="s">
        <v>2046</v>
      </c>
      <c r="AA108" s="70" t="str">
        <f>IFERROR(VLOOKUP(Z108,LOCATIONS!A:C,3,FALSE),"")</f>
        <v>UNDERFRAME (FRAMEWORK OF A LOCOMOTIVE)</v>
      </c>
      <c r="AB108" s="27" t="s">
        <v>2098</v>
      </c>
      <c r="AC108" s="25" t="s">
        <v>2371</v>
      </c>
      <c r="AD108" s="25"/>
      <c r="AE108" s="25"/>
    </row>
    <row r="109" spans="1:32" s="14" customFormat="1" outlineLevel="4">
      <c r="A109" s="75">
        <f t="shared" si="16"/>
        <v>4</v>
      </c>
      <c r="B109" s="75" t="str">
        <f t="shared" si="17"/>
        <v>SR5EngMajorAssy</v>
      </c>
      <c r="C109" s="75" t="str">
        <f t="shared" si="18"/>
        <v>Windshield</v>
      </c>
      <c r="D109" s="75"/>
      <c r="E109" s="75"/>
      <c r="F109" s="125"/>
      <c r="G109" s="125"/>
      <c r="H109" s="21">
        <v>4</v>
      </c>
      <c r="I109" s="21"/>
      <c r="J109" s="21"/>
      <c r="K109" s="21"/>
      <c r="L109" s="21" t="s">
        <v>0</v>
      </c>
      <c r="M109" s="21"/>
      <c r="N109" s="21"/>
      <c r="O109" s="21"/>
      <c r="P109" s="21"/>
      <c r="Q109" s="60" t="s">
        <v>2070</v>
      </c>
      <c r="R109" s="47"/>
      <c r="S109" s="27"/>
      <c r="T109" s="37" t="s">
        <v>275</v>
      </c>
      <c r="U109" s="27" t="str">
        <f>IFERROR(VLOOKUP(T109,DIN!A:B,2,FALSE),"")</f>
        <v>WINDOW</v>
      </c>
      <c r="V109" s="86" t="str">
        <f t="shared" si="20"/>
        <v>2D</v>
      </c>
      <c r="W109" s="86" t="str">
        <f t="shared" si="21"/>
        <v>2D</v>
      </c>
      <c r="X109" s="86" t="str">
        <f t="shared" si="22"/>
        <v>2D</v>
      </c>
      <c r="Y109" s="86" t="str">
        <f t="shared" si="23"/>
        <v>2D</v>
      </c>
      <c r="Z109" s="26"/>
      <c r="AA109" s="70" t="str">
        <f>IFERROR(VLOOKUP(Z109,LOCATIONS!A:C,3,FALSE),"")</f>
        <v/>
      </c>
      <c r="AB109" s="27" t="s">
        <v>2445</v>
      </c>
      <c r="AC109" s="25" t="s">
        <v>2446</v>
      </c>
      <c r="AD109" s="25" t="s">
        <v>2447</v>
      </c>
      <c r="AE109" s="25" t="s">
        <v>2448</v>
      </c>
    </row>
    <row r="110" spans="1:32" s="14" customFormat="1" outlineLevel="4">
      <c r="A110" s="75">
        <f t="shared" si="16"/>
        <v>4</v>
      </c>
      <c r="B110" s="75" t="str">
        <f t="shared" si="17"/>
        <v>SR5EngMajorAssy</v>
      </c>
      <c r="C110" s="75" t="str">
        <f t="shared" si="18"/>
        <v>Absorbing devices assembly</v>
      </c>
      <c r="D110" s="75"/>
      <c r="E110" s="75"/>
      <c r="F110" s="125"/>
      <c r="G110" s="125"/>
      <c r="H110" s="21">
        <v>4</v>
      </c>
      <c r="I110" s="21"/>
      <c r="J110" s="21"/>
      <c r="K110" s="21"/>
      <c r="L110" s="21" t="s">
        <v>0</v>
      </c>
      <c r="M110" s="21"/>
      <c r="N110" s="21"/>
      <c r="O110" s="21"/>
      <c r="P110" s="21"/>
      <c r="Q110" s="58" t="s">
        <v>2063</v>
      </c>
      <c r="R110" s="47"/>
      <c r="S110" s="28"/>
      <c r="T110" s="27" t="s">
        <v>1771</v>
      </c>
      <c r="U110" s="27" t="str">
        <f>IFERROR(VLOOKUP(T110,DIN!A:B,2,FALSE),"")</f>
        <v>BUFFING GEAR</v>
      </c>
      <c r="V110" s="79" t="str">
        <f t="shared" si="20"/>
        <v>2D</v>
      </c>
      <c r="W110" s="79" t="str">
        <f t="shared" si="21"/>
        <v>2D</v>
      </c>
      <c r="X110" s="79" t="str">
        <f t="shared" si="22"/>
        <v/>
      </c>
      <c r="Y110" s="79" t="str">
        <f t="shared" si="23"/>
        <v/>
      </c>
      <c r="Z110" s="26" t="s">
        <v>2046</v>
      </c>
      <c r="AA110" s="70" t="str">
        <f>IFERROR(VLOOKUP(Z110,LOCATIONS!A:C,3,FALSE),"")</f>
        <v>UNDERFRAME (FRAMEWORK OF A LOCOMOTIVE)</v>
      </c>
      <c r="AB110" s="27" t="s">
        <v>2099</v>
      </c>
      <c r="AC110" s="25" t="s">
        <v>2372</v>
      </c>
      <c r="AD110" s="25"/>
      <c r="AE110" s="25"/>
    </row>
    <row r="111" spans="1:32" s="14" customFormat="1" outlineLevel="4">
      <c r="A111" s="75">
        <f t="shared" si="16"/>
        <v>4</v>
      </c>
      <c r="B111" s="75" t="str">
        <f t="shared" si="17"/>
        <v>SR5EngMajorAssy</v>
      </c>
      <c r="C111" s="75" t="str">
        <f t="shared" si="18"/>
        <v>Anticlimber assembly</v>
      </c>
      <c r="D111" s="75"/>
      <c r="E111" s="75"/>
      <c r="F111" s="125"/>
      <c r="G111" s="125"/>
      <c r="H111" s="21">
        <v>4</v>
      </c>
      <c r="I111" s="21"/>
      <c r="J111" s="21"/>
      <c r="K111" s="21"/>
      <c r="L111" s="21" t="s">
        <v>0</v>
      </c>
      <c r="M111" s="21"/>
      <c r="N111" s="21"/>
      <c r="O111" s="21"/>
      <c r="P111" s="21"/>
      <c r="Q111" s="58" t="s">
        <v>2110</v>
      </c>
      <c r="R111" s="47"/>
      <c r="S111" s="28"/>
      <c r="T111" s="27" t="s">
        <v>1771</v>
      </c>
      <c r="U111" s="27" t="str">
        <f>IFERROR(VLOOKUP(T111,DIN!A:B,2,FALSE),"")</f>
        <v>BUFFING GEAR</v>
      </c>
      <c r="V111" s="79" t="str">
        <f t="shared" si="20"/>
        <v>2D</v>
      </c>
      <c r="W111" s="79" t="str">
        <f t="shared" si="21"/>
        <v>2D</v>
      </c>
      <c r="X111" s="79" t="str">
        <f t="shared" si="22"/>
        <v/>
      </c>
      <c r="Y111" s="79" t="str">
        <f t="shared" si="23"/>
        <v>2D</v>
      </c>
      <c r="Z111" s="26" t="s">
        <v>2046</v>
      </c>
      <c r="AA111" s="70" t="str">
        <f>IFERROR(VLOOKUP(Z111,LOCATIONS!A:C,3,FALSE),"")</f>
        <v>UNDERFRAME (FRAMEWORK OF A LOCOMOTIVE)</v>
      </c>
      <c r="AB111" s="27" t="s">
        <v>2373</v>
      </c>
      <c r="AC111" s="25" t="s">
        <v>2374</v>
      </c>
      <c r="AD111" s="25"/>
      <c r="AE111" s="25" t="s">
        <v>2134</v>
      </c>
      <c r="AF111" s="115"/>
    </row>
    <row r="112" spans="1:32" s="14" customFormat="1" outlineLevel="4">
      <c r="A112" s="75">
        <f t="shared" si="16"/>
        <v>4</v>
      </c>
      <c r="B112" s="75" t="str">
        <f t="shared" si="17"/>
        <v>SR5EngMajorAssy</v>
      </c>
      <c r="C112" s="75" t="str">
        <f t="shared" si="18"/>
        <v>Obstacle deflector</v>
      </c>
      <c r="D112" s="75"/>
      <c r="E112" s="75"/>
      <c r="F112" s="125"/>
      <c r="G112" s="125"/>
      <c r="H112" s="21">
        <v>4</v>
      </c>
      <c r="I112" s="21"/>
      <c r="J112" s="21"/>
      <c r="K112" s="21"/>
      <c r="L112" s="21" t="s">
        <v>0</v>
      </c>
      <c r="M112" s="21"/>
      <c r="N112" s="21"/>
      <c r="O112" s="21"/>
      <c r="P112" s="21"/>
      <c r="Q112" s="58" t="s">
        <v>2112</v>
      </c>
      <c r="R112" s="47" t="s">
        <v>2111</v>
      </c>
      <c r="S112" s="28"/>
      <c r="T112" s="27" t="s">
        <v>368</v>
      </c>
      <c r="U112" s="27" t="str">
        <f>IFERROR(VLOOKUP(T112,DIN!A:B,2,FALSE),"")</f>
        <v>EXTERNAL ADDITIONS</v>
      </c>
      <c r="V112" s="79" t="str">
        <f t="shared" si="20"/>
        <v>2D</v>
      </c>
      <c r="W112" s="79" t="str">
        <f t="shared" si="21"/>
        <v>2D</v>
      </c>
      <c r="X112" s="79" t="str">
        <f t="shared" si="22"/>
        <v/>
      </c>
      <c r="Y112" s="79" t="str">
        <f t="shared" si="23"/>
        <v/>
      </c>
      <c r="Z112" s="26" t="s">
        <v>2046</v>
      </c>
      <c r="AA112" s="70" t="str">
        <f>IFERROR(VLOOKUP(Z112,LOCATIONS!A:C,3,FALSE),"")</f>
        <v>UNDERFRAME (FRAMEWORK OF A LOCOMOTIVE)</v>
      </c>
      <c r="AB112" s="27" t="s">
        <v>2136</v>
      </c>
      <c r="AC112" s="25" t="s">
        <v>2135</v>
      </c>
      <c r="AD112" s="25"/>
      <c r="AE112" s="25"/>
    </row>
    <row r="113" spans="1:31" s="14" customFormat="1" outlineLevel="4">
      <c r="A113" s="75">
        <f t="shared" si="16"/>
        <v>4</v>
      </c>
      <c r="B113" s="75" t="str">
        <f t="shared" si="17"/>
        <v>SR5EngMajorAssy</v>
      </c>
      <c r="C113" s="75" t="str">
        <f t="shared" si="18"/>
        <v>Climatisation</v>
      </c>
      <c r="D113" s="75"/>
      <c r="E113" s="75"/>
      <c r="F113" s="125"/>
      <c r="G113" s="125"/>
      <c r="H113" s="21">
        <v>4</v>
      </c>
      <c r="I113" s="21"/>
      <c r="J113" s="21"/>
      <c r="K113" s="21"/>
      <c r="L113" s="21" t="s">
        <v>0</v>
      </c>
      <c r="M113" s="21"/>
      <c r="N113" s="21"/>
      <c r="O113" s="21"/>
      <c r="P113" s="21"/>
      <c r="Q113" s="58" t="s">
        <v>2197</v>
      </c>
      <c r="R113" s="47" t="s">
        <v>2255</v>
      </c>
      <c r="S113" s="28"/>
      <c r="T113" s="27" t="s">
        <v>1291</v>
      </c>
      <c r="U113" s="27" t="str">
        <f>IFERROR(VLOOKUP(T113,DIN!A:B,2,FALSE),"")</f>
        <v>AIR CONDITIONING</v>
      </c>
      <c r="V113" s="93" t="str">
        <f t="shared" si="20"/>
        <v/>
      </c>
      <c r="W113" s="93" t="str">
        <f t="shared" si="21"/>
        <v/>
      </c>
      <c r="X113" s="93" t="str">
        <f t="shared" si="22"/>
        <v/>
      </c>
      <c r="Y113" s="93" t="str">
        <f t="shared" si="23"/>
        <v>2D</v>
      </c>
      <c r="Z113" s="26"/>
      <c r="AA113" s="70" t="str">
        <f>IFERROR(VLOOKUP(Z113,LOCATIONS!A:C,3,FALSE),"")</f>
        <v/>
      </c>
      <c r="AB113" s="27"/>
      <c r="AC113" s="25"/>
      <c r="AD113" s="25"/>
      <c r="AE113" s="25" t="s">
        <v>2449</v>
      </c>
    </row>
    <row r="114" spans="1:31" s="14" customFormat="1" outlineLevel="4">
      <c r="A114" s="75">
        <f t="shared" si="16"/>
        <v>4</v>
      </c>
      <c r="B114" s="75" t="str">
        <f t="shared" si="17"/>
        <v>SR5EngMajorAssy</v>
      </c>
      <c r="C114" s="75" t="str">
        <f t="shared" si="18"/>
        <v>Wiper and washer assembly</v>
      </c>
      <c r="D114" s="75"/>
      <c r="E114" s="75"/>
      <c r="F114" s="125"/>
      <c r="G114" s="125"/>
      <c r="H114" s="21">
        <v>4</v>
      </c>
      <c r="I114" s="21"/>
      <c r="J114" s="21"/>
      <c r="K114" s="21"/>
      <c r="L114" s="21" t="s">
        <v>0</v>
      </c>
      <c r="M114" s="21"/>
      <c r="N114" s="21"/>
      <c r="O114" s="21"/>
      <c r="P114" s="21"/>
      <c r="Q114" s="58" t="s">
        <v>2060</v>
      </c>
      <c r="R114" s="47"/>
      <c r="S114" s="28"/>
      <c r="T114" s="27" t="s">
        <v>1224</v>
      </c>
      <c r="U114" s="27" t="str">
        <f>IFERROR(VLOOKUP(T114,DIN!A:B,2,FALSE),"")</f>
        <v>MISCELLANEOUS EQUIPMENT</v>
      </c>
      <c r="V114" s="79" t="str">
        <f t="shared" si="20"/>
        <v>2D</v>
      </c>
      <c r="W114" s="79" t="str">
        <f t="shared" si="21"/>
        <v>2D</v>
      </c>
      <c r="X114" s="79" t="str">
        <f t="shared" si="22"/>
        <v>2D</v>
      </c>
      <c r="Y114" s="79" t="str">
        <f t="shared" si="23"/>
        <v>2D</v>
      </c>
      <c r="Z114" s="26"/>
      <c r="AA114" s="70" t="str">
        <f>IFERROR(VLOOKUP(Z114,LOCATIONS!A:C,3,FALSE),"")</f>
        <v/>
      </c>
      <c r="AB114" s="27" t="s">
        <v>2097</v>
      </c>
      <c r="AC114" s="25" t="s">
        <v>2450</v>
      </c>
      <c r="AD114" s="25" t="s">
        <v>2451</v>
      </c>
      <c r="AE114" s="25" t="s">
        <v>2461</v>
      </c>
    </row>
    <row r="115" spans="1:31" s="14" customFormat="1" ht="30" outlineLevel="4">
      <c r="A115" s="75">
        <f t="shared" si="16"/>
        <v>4</v>
      </c>
      <c r="B115" s="75" t="str">
        <f t="shared" si="17"/>
        <v>SR5EngMajorAssy</v>
      </c>
      <c r="C115" s="75" t="str">
        <f t="shared" si="18"/>
        <v>Pneumatic</v>
      </c>
      <c r="D115" s="75"/>
      <c r="E115" s="75"/>
      <c r="F115" s="125"/>
      <c r="G115" s="125"/>
      <c r="H115" s="21">
        <v>4</v>
      </c>
      <c r="I115" s="21"/>
      <c r="J115" s="21"/>
      <c r="K115" s="21"/>
      <c r="L115" s="21" t="s">
        <v>0</v>
      </c>
      <c r="M115" s="21"/>
      <c r="N115" s="21"/>
      <c r="O115" s="21"/>
      <c r="P115" s="21"/>
      <c r="Q115" s="58" t="s">
        <v>2140</v>
      </c>
      <c r="R115" s="47" t="s">
        <v>2256</v>
      </c>
      <c r="S115" s="28"/>
      <c r="T115" s="27" t="s">
        <v>1596</v>
      </c>
      <c r="U115" s="27" t="str">
        <f>IFERROR(VLOOKUP(T115,DIN!A:B,2,FALSE),"")</f>
        <v>PNEUMATIC/HYDRAULIC EQUIPMENT</v>
      </c>
      <c r="V115" s="93" t="str">
        <f t="shared" si="20"/>
        <v/>
      </c>
      <c r="W115" s="93" t="str">
        <f t="shared" si="21"/>
        <v/>
      </c>
      <c r="X115" s="93" t="str">
        <f t="shared" si="22"/>
        <v/>
      </c>
      <c r="Y115" s="93" t="str">
        <f t="shared" si="23"/>
        <v>2D</v>
      </c>
      <c r="Z115" s="26"/>
      <c r="AA115" s="70" t="str">
        <f>IFERROR(VLOOKUP(Z115,LOCATIONS!A:C,3,FALSE),"")</f>
        <v/>
      </c>
      <c r="AB115" s="27"/>
      <c r="AC115" s="25"/>
      <c r="AD115" s="25"/>
      <c r="AE115" s="25" t="s">
        <v>2452</v>
      </c>
    </row>
    <row r="116" spans="1:31" s="14" customFormat="1" outlineLevel="4">
      <c r="A116" s="75">
        <f t="shared" si="16"/>
        <v>4</v>
      </c>
      <c r="B116" s="75" t="str">
        <f t="shared" si="17"/>
        <v>SR5EngMajorAssy</v>
      </c>
      <c r="C116" s="75" t="str">
        <f t="shared" si="18"/>
        <v>Hydraulic</v>
      </c>
      <c r="D116" s="75"/>
      <c r="E116" s="75"/>
      <c r="F116" s="125"/>
      <c r="G116" s="125"/>
      <c r="H116" s="21">
        <v>4</v>
      </c>
      <c r="I116" s="21"/>
      <c r="J116" s="21"/>
      <c r="K116" s="21"/>
      <c r="L116" s="21" t="s">
        <v>0</v>
      </c>
      <c r="M116" s="21"/>
      <c r="N116" s="21"/>
      <c r="O116" s="21"/>
      <c r="P116" s="21"/>
      <c r="Q116" s="58" t="s">
        <v>2196</v>
      </c>
      <c r="R116" s="47" t="s">
        <v>2257</v>
      </c>
      <c r="S116" s="28"/>
      <c r="T116" s="27" t="s">
        <v>1596</v>
      </c>
      <c r="U116" s="27" t="str">
        <f>IFERROR(VLOOKUP(T116,DIN!A:B,2,FALSE),"")</f>
        <v>PNEUMATIC/HYDRAULIC EQUIPMENT</v>
      </c>
      <c r="V116" s="93" t="str">
        <f t="shared" si="20"/>
        <v/>
      </c>
      <c r="W116" s="93" t="str">
        <f t="shared" si="21"/>
        <v/>
      </c>
      <c r="X116" s="93" t="str">
        <f t="shared" si="22"/>
        <v/>
      </c>
      <c r="Y116" s="93" t="str">
        <f t="shared" si="23"/>
        <v/>
      </c>
      <c r="Z116" s="26"/>
      <c r="AA116" s="70" t="str">
        <f>IFERROR(VLOOKUP(Z116,LOCATIONS!A:C,3,FALSE),"")</f>
        <v/>
      </c>
      <c r="AB116" s="27"/>
      <c r="AC116" s="25"/>
      <c r="AD116" s="25"/>
      <c r="AE116" s="25"/>
    </row>
    <row r="117" spans="1:31" s="14" customFormat="1" outlineLevel="4">
      <c r="A117" s="75">
        <f t="shared" si="16"/>
        <v>4</v>
      </c>
      <c r="B117" s="75" t="str">
        <f t="shared" si="17"/>
        <v>SR5EngMajorAssy</v>
      </c>
      <c r="C117" s="75" t="str">
        <f t="shared" si="18"/>
        <v>Powertrain</v>
      </c>
      <c r="D117" s="75"/>
      <c r="E117" s="75"/>
      <c r="F117" s="125"/>
      <c r="G117" s="125"/>
      <c r="H117" s="21">
        <v>4</v>
      </c>
      <c r="I117" s="21"/>
      <c r="J117" s="21"/>
      <c r="K117" s="21"/>
      <c r="L117" s="21" t="s">
        <v>0</v>
      </c>
      <c r="M117" s="21"/>
      <c r="N117" s="21"/>
      <c r="O117" s="21"/>
      <c r="P117" s="21"/>
      <c r="Q117" s="58" t="s">
        <v>2230</v>
      </c>
      <c r="R117" s="47" t="s">
        <v>2258</v>
      </c>
      <c r="S117" s="28"/>
      <c r="T117" s="27" t="s">
        <v>819</v>
      </c>
      <c r="U117" s="27" t="str">
        <f>IFERROR(VLOOKUP(T117,DIN!A:B,2,FALSE),"")</f>
        <v>POWER SYSTEM, DRIVE UNIT</v>
      </c>
      <c r="V117" s="93" t="str">
        <f t="shared" si="20"/>
        <v/>
      </c>
      <c r="W117" s="93" t="str">
        <f t="shared" si="21"/>
        <v/>
      </c>
      <c r="X117" s="93" t="str">
        <f t="shared" si="22"/>
        <v/>
      </c>
      <c r="Y117" s="93" t="str">
        <f t="shared" si="23"/>
        <v/>
      </c>
      <c r="Z117" s="26"/>
      <c r="AA117" s="70" t="str">
        <f>IFERROR(VLOOKUP(Z117,LOCATIONS!A:C,3,FALSE),"")</f>
        <v/>
      </c>
      <c r="AB117" s="27"/>
      <c r="AC117" s="25"/>
      <c r="AD117" s="25"/>
      <c r="AE117" s="25"/>
    </row>
    <row r="118" spans="1:31" s="14" customFormat="1" outlineLevel="4">
      <c r="A118" s="75">
        <f t="shared" si="16"/>
        <v>4</v>
      </c>
      <c r="B118" s="75" t="str">
        <f t="shared" si="17"/>
        <v>SR5EngMajorAssy</v>
      </c>
      <c r="C118" s="75" t="str">
        <f t="shared" si="18"/>
        <v>Lighting</v>
      </c>
      <c r="D118" s="75"/>
      <c r="E118" s="75"/>
      <c r="F118" s="125"/>
      <c r="G118" s="125"/>
      <c r="H118" s="21">
        <v>4</v>
      </c>
      <c r="I118" s="21"/>
      <c r="J118" s="21"/>
      <c r="K118" s="21"/>
      <c r="L118" s="21" t="s">
        <v>0</v>
      </c>
      <c r="M118" s="21"/>
      <c r="N118" s="21"/>
      <c r="O118" s="21"/>
      <c r="P118" s="21"/>
      <c r="Q118" s="58" t="s">
        <v>2138</v>
      </c>
      <c r="R118" s="47"/>
      <c r="S118" s="28"/>
      <c r="T118" s="27" t="s">
        <v>1244</v>
      </c>
      <c r="U118" s="27" t="str">
        <f>IFERROR(VLOOKUP(T118,DIN!A:B,2,FALSE),"")</f>
        <v>LIGHTING</v>
      </c>
      <c r="V118" s="93" t="str">
        <f t="shared" si="20"/>
        <v/>
      </c>
      <c r="W118" s="93" t="str">
        <f t="shared" si="21"/>
        <v>2D</v>
      </c>
      <c r="X118" s="93" t="str">
        <f t="shared" si="22"/>
        <v>2D</v>
      </c>
      <c r="Y118" s="93" t="str">
        <f t="shared" si="23"/>
        <v>2D</v>
      </c>
      <c r="Z118" s="26"/>
      <c r="AA118" s="70" t="str">
        <f>IFERROR(VLOOKUP(Z118,LOCATIONS!A:C,3,FALSE),"")</f>
        <v/>
      </c>
      <c r="AB118" s="27"/>
      <c r="AC118" s="25" t="s">
        <v>2466</v>
      </c>
      <c r="AD118" s="25" t="s">
        <v>2467</v>
      </c>
      <c r="AE118" s="25" t="s">
        <v>2465</v>
      </c>
    </row>
    <row r="119" spans="1:31" s="14" customFormat="1" outlineLevel="4">
      <c r="A119" s="75">
        <f t="shared" si="16"/>
        <v>4</v>
      </c>
      <c r="B119" s="75" t="str">
        <f t="shared" si="17"/>
        <v>SR5EngMajorAssy</v>
      </c>
      <c r="C119" s="75" t="str">
        <f t="shared" si="18"/>
        <v>Wiring</v>
      </c>
      <c r="D119" s="75"/>
      <c r="E119" s="75"/>
      <c r="F119" s="125"/>
      <c r="G119" s="125"/>
      <c r="H119" s="21">
        <v>4</v>
      </c>
      <c r="I119" s="21"/>
      <c r="J119" s="21"/>
      <c r="K119" s="21"/>
      <c r="L119" s="21" t="s">
        <v>0</v>
      </c>
      <c r="M119" s="21"/>
      <c r="N119" s="21"/>
      <c r="O119" s="21"/>
      <c r="P119" s="21"/>
      <c r="Q119" s="58" t="s">
        <v>2115</v>
      </c>
      <c r="R119" s="47" t="s">
        <v>2319</v>
      </c>
      <c r="S119" s="28"/>
      <c r="T119" s="104" t="s">
        <v>1907</v>
      </c>
      <c r="U119" s="27" t="str">
        <f>IFERROR(VLOOKUP(T119,DIN!A:B,2,FALSE),"")</f>
        <v>ELECTRICAL WIRING</v>
      </c>
      <c r="V119" s="93" t="str">
        <f t="shared" si="20"/>
        <v/>
      </c>
      <c r="W119" s="93" t="str">
        <f t="shared" si="21"/>
        <v/>
      </c>
      <c r="X119" s="93" t="str">
        <f t="shared" si="22"/>
        <v/>
      </c>
      <c r="Y119" s="93" t="str">
        <f t="shared" si="23"/>
        <v>2D</v>
      </c>
      <c r="Z119" s="26"/>
      <c r="AA119" s="70" t="str">
        <f>IFERROR(VLOOKUP(Z119,LOCATIONS!A:C,3,FALSE),"")</f>
        <v/>
      </c>
      <c r="AB119" s="27"/>
      <c r="AC119" s="25"/>
      <c r="AD119" s="25"/>
      <c r="AE119" s="25" t="s">
        <v>2418</v>
      </c>
    </row>
    <row r="120" spans="1:31" s="14" customFormat="1" outlineLevel="4">
      <c r="A120" s="75">
        <f t="shared" si="16"/>
        <v>4</v>
      </c>
      <c r="B120" s="75" t="str">
        <f t="shared" si="17"/>
        <v>SR5EngMajorAssy</v>
      </c>
      <c r="C120" s="75" t="str">
        <f t="shared" si="18"/>
        <v>Trays</v>
      </c>
      <c r="D120" s="75"/>
      <c r="E120" s="75"/>
      <c r="F120" s="125"/>
      <c r="G120" s="125"/>
      <c r="H120" s="21">
        <v>4</v>
      </c>
      <c r="I120" s="21"/>
      <c r="J120" s="21"/>
      <c r="K120" s="21"/>
      <c r="L120" s="21" t="s">
        <v>0</v>
      </c>
      <c r="M120" s="21"/>
      <c r="N120" s="21"/>
      <c r="O120" s="21"/>
      <c r="P120" s="21"/>
      <c r="Q120" s="58" t="s">
        <v>2289</v>
      </c>
      <c r="R120" s="28"/>
      <c r="S120" s="28"/>
      <c r="T120" s="27" t="s">
        <v>1957</v>
      </c>
      <c r="U120" s="101" t="str">
        <f>IFERROR(VLOOKUP(T120,DIN!A:B,2,FALSE),"")</f>
        <v>CABLE DUCTS, PIPES AND FLEXIBLE TUBES</v>
      </c>
      <c r="V120" s="79" t="str">
        <f t="shared" si="20"/>
        <v/>
      </c>
      <c r="W120" s="79" t="str">
        <f t="shared" si="21"/>
        <v/>
      </c>
      <c r="X120" s="79" t="str">
        <f t="shared" si="22"/>
        <v/>
      </c>
      <c r="Y120" s="79" t="str">
        <f t="shared" si="23"/>
        <v/>
      </c>
      <c r="Z120" s="26"/>
      <c r="AA120" s="27" t="str">
        <f>IFERROR(VLOOKUP(Z120,LOCATIONS!A:C,3,FALSE),"")</f>
        <v/>
      </c>
      <c r="AB120" s="27"/>
      <c r="AC120" s="25"/>
      <c r="AD120" s="25"/>
      <c r="AE120" s="25"/>
    </row>
    <row r="121" spans="1:31" s="14" customFormat="1" outlineLevel="4">
      <c r="A121" s="75">
        <f t="shared" si="16"/>
        <v>4</v>
      </c>
      <c r="B121" s="75" t="str">
        <f t="shared" si="17"/>
        <v>SR5EngMajorAssy</v>
      </c>
      <c r="C121" s="75" t="str">
        <f t="shared" si="18"/>
        <v>Doors</v>
      </c>
      <c r="D121" s="75"/>
      <c r="E121" s="75"/>
      <c r="F121" s="125"/>
      <c r="G121" s="125"/>
      <c r="H121" s="21">
        <v>4</v>
      </c>
      <c r="I121" s="21"/>
      <c r="J121" s="21"/>
      <c r="K121" s="21"/>
      <c r="L121" s="21" t="s">
        <v>0</v>
      </c>
      <c r="M121" s="21"/>
      <c r="N121" s="21"/>
      <c r="O121" s="21"/>
      <c r="P121" s="21"/>
      <c r="Q121" s="58" t="s">
        <v>7</v>
      </c>
      <c r="R121" s="47" t="s">
        <v>2259</v>
      </c>
      <c r="S121" s="28"/>
      <c r="T121" s="27"/>
      <c r="U121" s="27" t="str">
        <f>IFERROR(VLOOKUP(T121,DIN!A:B,2,FALSE),"")</f>
        <v/>
      </c>
      <c r="V121" s="93" t="str">
        <f t="shared" si="20"/>
        <v/>
      </c>
      <c r="W121" s="93" t="str">
        <f t="shared" si="21"/>
        <v/>
      </c>
      <c r="X121" s="93" t="str">
        <f t="shared" si="22"/>
        <v/>
      </c>
      <c r="Y121" s="93" t="str">
        <f t="shared" si="23"/>
        <v/>
      </c>
      <c r="Z121" s="26"/>
      <c r="AA121" s="70" t="str">
        <f>IFERROR(VLOOKUP(Z121,LOCATIONS!A:C,3,FALSE),"")</f>
        <v/>
      </c>
      <c r="AB121" s="27"/>
      <c r="AC121" s="25"/>
      <c r="AD121" s="25"/>
      <c r="AE121" s="25"/>
    </row>
    <row r="122" spans="1:31" s="14" customFormat="1" outlineLevel="4">
      <c r="A122" s="75">
        <f t="shared" si="16"/>
        <v>4</v>
      </c>
      <c r="B122" s="75" t="str">
        <f t="shared" si="17"/>
        <v>SR5EngMajorAssy</v>
      </c>
      <c r="C122" s="75" t="str">
        <f t="shared" si="18"/>
        <v>Additional Devices</v>
      </c>
      <c r="D122" s="75"/>
      <c r="E122" s="75"/>
      <c r="F122" s="125"/>
      <c r="G122" s="125"/>
      <c r="H122" s="21">
        <v>4</v>
      </c>
      <c r="I122" s="21"/>
      <c r="J122" s="21"/>
      <c r="L122" s="21" t="s">
        <v>0</v>
      </c>
      <c r="M122" s="21"/>
      <c r="N122" s="21"/>
      <c r="O122" s="21"/>
      <c r="P122" s="21"/>
      <c r="Q122" s="58" t="s">
        <v>2201</v>
      </c>
      <c r="R122" s="47" t="s">
        <v>2260</v>
      </c>
      <c r="S122" s="28"/>
      <c r="T122" s="27" t="s">
        <v>571</v>
      </c>
      <c r="U122" s="27" t="str">
        <f>IFERROR(VLOOKUP(T122,DIN!A:B,2,FALSE),"")</f>
        <v>ADDITIONAL DEVICES</v>
      </c>
      <c r="V122" s="93" t="str">
        <f t="shared" si="20"/>
        <v/>
      </c>
      <c r="W122" s="93" t="str">
        <f t="shared" si="21"/>
        <v/>
      </c>
      <c r="X122" s="93" t="str">
        <f t="shared" si="22"/>
        <v/>
      </c>
      <c r="Y122" s="93" t="str">
        <f t="shared" si="23"/>
        <v/>
      </c>
      <c r="Z122" s="26"/>
      <c r="AA122" s="70" t="str">
        <f>IFERROR(VLOOKUP(Z122,LOCATIONS!A:C,3,FALSE),"")</f>
        <v/>
      </c>
      <c r="AB122" s="27"/>
      <c r="AC122" s="25"/>
      <c r="AD122" s="25"/>
      <c r="AE122" s="25"/>
    </row>
    <row r="123" spans="1:31" s="3" customFormat="1" outlineLevel="3">
      <c r="A123" s="75">
        <f t="shared" si="16"/>
        <v>3</v>
      </c>
      <c r="B123" s="75" t="str">
        <f t="shared" si="17"/>
        <v>SR5EngMajorAssy</v>
      </c>
      <c r="C123" s="75" t="str">
        <f t="shared" si="18"/>
        <v>Rear</v>
      </c>
      <c r="D123" s="75"/>
      <c r="E123" s="75"/>
      <c r="F123" s="125"/>
      <c r="G123" s="125"/>
      <c r="H123" s="18">
        <v>3</v>
      </c>
      <c r="I123" s="18"/>
      <c r="J123" s="18"/>
      <c r="K123" s="18" t="s">
        <v>0</v>
      </c>
      <c r="L123" s="18"/>
      <c r="M123" s="18"/>
      <c r="N123" s="18"/>
      <c r="O123" s="18"/>
      <c r="P123" s="22" t="s">
        <v>2062</v>
      </c>
      <c r="Q123" s="59"/>
      <c r="R123" s="46" t="s">
        <v>2262</v>
      </c>
      <c r="S123" s="22"/>
      <c r="T123" s="22"/>
      <c r="U123" s="22" t="str">
        <f>IFERROR(VLOOKUP(T123,DIN!A:B,2,FALSE),"")</f>
        <v/>
      </c>
      <c r="V123" s="64" t="str">
        <f t="shared" si="20"/>
        <v/>
      </c>
      <c r="W123" s="64" t="str">
        <f t="shared" si="21"/>
        <v/>
      </c>
      <c r="X123" s="64" t="str">
        <f t="shared" si="22"/>
        <v/>
      </c>
      <c r="Y123" s="64" t="str">
        <f t="shared" si="23"/>
        <v/>
      </c>
      <c r="Z123" s="23" t="s">
        <v>1999</v>
      </c>
      <c r="AA123" s="68" t="str">
        <f>IFERROR(VLOOKUP(Z123,LOCATIONS!A:C,3,FALSE),"")</f>
        <v>DRIVER'S CAB</v>
      </c>
      <c r="AB123" s="22"/>
      <c r="AC123" s="24"/>
      <c r="AD123" s="24"/>
      <c r="AE123" s="24"/>
    </row>
    <row r="124" spans="1:31" s="14" customFormat="1" outlineLevel="4">
      <c r="A124" s="75">
        <f t="shared" si="16"/>
        <v>4</v>
      </c>
      <c r="B124" s="75" t="str">
        <f t="shared" si="17"/>
        <v>SR5EngMajorAssy</v>
      </c>
      <c r="C124" s="75" t="str">
        <f t="shared" si="18"/>
        <v>Cab frontal fairing</v>
      </c>
      <c r="D124" s="75"/>
      <c r="E124" s="75"/>
      <c r="F124" s="125"/>
      <c r="G124" s="125"/>
      <c r="H124" s="21">
        <v>4</v>
      </c>
      <c r="I124" s="21"/>
      <c r="J124" s="21"/>
      <c r="K124" s="21"/>
      <c r="L124" s="21" t="s">
        <v>0</v>
      </c>
      <c r="M124" s="21"/>
      <c r="N124" s="21"/>
      <c r="O124" s="21"/>
      <c r="P124" s="21"/>
      <c r="Q124" s="85" t="s">
        <v>2453</v>
      </c>
      <c r="R124" s="47"/>
      <c r="S124" s="27"/>
      <c r="T124" s="27" t="s">
        <v>368</v>
      </c>
      <c r="U124" s="27" t="str">
        <f>IFERROR(VLOOKUP(T124,DIN!A:B,2,FALSE),"")</f>
        <v>EXTERNAL ADDITIONS</v>
      </c>
      <c r="V124" s="86" t="str">
        <f t="shared" ref="V124:V140" si="24">IF(AB124&lt;&gt;"",HYPERLINK(CONCATENATE("http://srves155032018/teamcenterws/tcws/services/FilePDF?ItemId=",AB124),"2D"),"")</f>
        <v>2D</v>
      </c>
      <c r="W124" s="86" t="str">
        <f t="shared" si="21"/>
        <v>2D</v>
      </c>
      <c r="X124" s="86" t="str">
        <f t="shared" si="22"/>
        <v>2D</v>
      </c>
      <c r="Y124" s="86" t="str">
        <f t="shared" si="23"/>
        <v>2D</v>
      </c>
      <c r="Z124" s="26"/>
      <c r="AA124" s="70" t="str">
        <f>IFERROR(VLOOKUP(Z124,LOCATIONS!A:C,3,FALSE),"")</f>
        <v/>
      </c>
      <c r="AB124" s="27" t="s">
        <v>2454</v>
      </c>
      <c r="AC124" s="25" t="s">
        <v>2457</v>
      </c>
      <c r="AD124" s="25" t="s">
        <v>2459</v>
      </c>
      <c r="AE124" s="25" t="s">
        <v>2462</v>
      </c>
    </row>
    <row r="125" spans="1:31" s="14" customFormat="1" outlineLevel="4">
      <c r="A125" s="75">
        <f t="shared" si="16"/>
        <v>4</v>
      </c>
      <c r="B125" s="75" t="str">
        <f t="shared" si="17"/>
        <v>SR5EngMajorAssy</v>
      </c>
      <c r="C125" s="75" t="str">
        <f t="shared" si="18"/>
        <v>Coverings and grids</v>
      </c>
      <c r="D125" s="75"/>
      <c r="E125" s="75"/>
      <c r="F125" s="125"/>
      <c r="G125" s="125"/>
      <c r="H125" s="21">
        <v>4</v>
      </c>
      <c r="I125" s="21"/>
      <c r="J125" s="21"/>
      <c r="K125" s="21"/>
      <c r="L125" s="21" t="s">
        <v>0</v>
      </c>
      <c r="M125" s="21"/>
      <c r="N125" s="21"/>
      <c r="O125" s="21"/>
      <c r="P125" s="21"/>
      <c r="Q125" s="58" t="s">
        <v>2456</v>
      </c>
      <c r="R125" s="47" t="s">
        <v>2254</v>
      </c>
      <c r="S125" s="28"/>
      <c r="T125" s="27" t="s">
        <v>368</v>
      </c>
      <c r="U125" s="27" t="str">
        <f>IFERROR(VLOOKUP(T125,DIN!A:B,2,FALSE),"")</f>
        <v>EXTERNAL ADDITIONS</v>
      </c>
      <c r="V125" s="79" t="str">
        <f t="shared" si="24"/>
        <v>2D</v>
      </c>
      <c r="W125" s="79" t="str">
        <f t="shared" si="21"/>
        <v>2D</v>
      </c>
      <c r="X125" s="79" t="str">
        <f t="shared" si="22"/>
        <v>2D</v>
      </c>
      <c r="Y125" s="79" t="str">
        <f t="shared" si="23"/>
        <v>2D</v>
      </c>
      <c r="Z125" s="26"/>
      <c r="AA125" s="70" t="str">
        <f>IFERROR(VLOOKUP(Z125,LOCATIONS!A:C,3,FALSE),"")</f>
        <v/>
      </c>
      <c r="AB125" s="27" t="s">
        <v>2455</v>
      </c>
      <c r="AC125" s="25" t="s">
        <v>2458</v>
      </c>
      <c r="AD125" s="25" t="s">
        <v>2460</v>
      </c>
      <c r="AE125" s="28" t="s">
        <v>2463</v>
      </c>
    </row>
    <row r="126" spans="1:31" s="14" customFormat="1" outlineLevel="4">
      <c r="A126" s="75">
        <f t="shared" si="16"/>
        <v>4</v>
      </c>
      <c r="B126" s="75" t="str">
        <f t="shared" si="17"/>
        <v>SR5EngMajorAssy</v>
      </c>
      <c r="C126" s="75" t="str">
        <f t="shared" si="18"/>
        <v>Coupler</v>
      </c>
      <c r="D126" s="75"/>
      <c r="E126" s="75"/>
      <c r="F126" s="125"/>
      <c r="G126" s="125"/>
      <c r="H126" s="21">
        <v>4</v>
      </c>
      <c r="I126" s="21"/>
      <c r="J126" s="21"/>
      <c r="K126" s="21"/>
      <c r="L126" s="21" t="s">
        <v>0</v>
      </c>
      <c r="M126" s="21"/>
      <c r="N126" s="21"/>
      <c r="O126" s="21"/>
      <c r="P126" s="21"/>
      <c r="Q126" s="58" t="s">
        <v>2288</v>
      </c>
      <c r="R126" s="47"/>
      <c r="S126" s="28" t="s">
        <v>2074</v>
      </c>
      <c r="T126" s="27" t="s">
        <v>1746</v>
      </c>
      <c r="U126" s="27" t="str">
        <f>IFERROR(VLOOKUP(T126,DIN!A:B,2,FALSE),"")</f>
        <v>AUTOMATIC COUPLING DEVICES</v>
      </c>
      <c r="V126" s="79" t="str">
        <f t="shared" si="24"/>
        <v>2D</v>
      </c>
      <c r="W126" s="79" t="str">
        <f t="shared" si="21"/>
        <v>2D</v>
      </c>
      <c r="X126" s="79" t="str">
        <f t="shared" si="22"/>
        <v/>
      </c>
      <c r="Y126" s="79" t="str">
        <f t="shared" si="23"/>
        <v/>
      </c>
      <c r="Z126" s="26" t="s">
        <v>2046</v>
      </c>
      <c r="AA126" s="70" t="str">
        <f>IFERROR(VLOOKUP(Z126,LOCATIONS!A:C,3,FALSE),"")</f>
        <v>UNDERFRAME (FRAMEWORK OF A LOCOMOTIVE)</v>
      </c>
      <c r="AB126" s="27" t="s">
        <v>2098</v>
      </c>
      <c r="AC126" s="25" t="s">
        <v>2371</v>
      </c>
      <c r="AD126" s="25"/>
      <c r="AE126" s="25"/>
    </row>
    <row r="127" spans="1:31" s="14" customFormat="1" outlineLevel="4">
      <c r="A127" s="75">
        <f t="shared" si="16"/>
        <v>4</v>
      </c>
      <c r="B127" s="75" t="str">
        <f t="shared" si="17"/>
        <v>SR5EngMajorAssy</v>
      </c>
      <c r="C127" s="75" t="str">
        <f t="shared" si="18"/>
        <v>Windshield</v>
      </c>
      <c r="D127" s="75"/>
      <c r="E127" s="75"/>
      <c r="F127" s="125"/>
      <c r="G127" s="125"/>
      <c r="H127" s="21">
        <v>4</v>
      </c>
      <c r="I127" s="21"/>
      <c r="J127" s="21"/>
      <c r="K127" s="21"/>
      <c r="L127" s="21" t="s">
        <v>0</v>
      </c>
      <c r="M127" s="21"/>
      <c r="N127" s="21"/>
      <c r="O127" s="21"/>
      <c r="P127" s="21"/>
      <c r="Q127" s="60" t="s">
        <v>2070</v>
      </c>
      <c r="R127" s="47"/>
      <c r="S127" s="27"/>
      <c r="T127" s="37" t="s">
        <v>275</v>
      </c>
      <c r="U127" s="27" t="str">
        <f>IFERROR(VLOOKUP(T127,DIN!A:B,2,FALSE),"")</f>
        <v>WINDOW</v>
      </c>
      <c r="V127" s="86" t="str">
        <f t="shared" si="24"/>
        <v>2D</v>
      </c>
      <c r="W127" s="86" t="str">
        <f t="shared" si="21"/>
        <v>2D</v>
      </c>
      <c r="X127" s="86" t="str">
        <f t="shared" si="22"/>
        <v>2D</v>
      </c>
      <c r="Y127" s="86" t="str">
        <f t="shared" si="23"/>
        <v>2D</v>
      </c>
      <c r="Z127" s="26"/>
      <c r="AA127" s="70" t="str">
        <f>IFERROR(VLOOKUP(Z127,LOCATIONS!A:C,3,FALSE),"")</f>
        <v/>
      </c>
      <c r="AB127" s="27" t="s">
        <v>2445</v>
      </c>
      <c r="AC127" s="25" t="s">
        <v>2446</v>
      </c>
      <c r="AD127" s="25" t="s">
        <v>2447</v>
      </c>
      <c r="AE127" s="25" t="s">
        <v>2448</v>
      </c>
    </row>
    <row r="128" spans="1:31" s="14" customFormat="1" outlineLevel="4">
      <c r="A128" s="75">
        <f t="shared" si="16"/>
        <v>4</v>
      </c>
      <c r="B128" s="75" t="str">
        <f t="shared" si="17"/>
        <v>SR5EngMajorAssy</v>
      </c>
      <c r="C128" s="75" t="str">
        <f t="shared" si="18"/>
        <v>Absorbing devices assembly</v>
      </c>
      <c r="D128" s="75"/>
      <c r="E128" s="75"/>
      <c r="F128" s="125"/>
      <c r="G128" s="125"/>
      <c r="H128" s="21">
        <v>4</v>
      </c>
      <c r="I128" s="21"/>
      <c r="J128" s="21"/>
      <c r="K128" s="21"/>
      <c r="L128" s="21" t="s">
        <v>0</v>
      </c>
      <c r="M128" s="21"/>
      <c r="N128" s="21"/>
      <c r="O128" s="21"/>
      <c r="P128" s="21"/>
      <c r="Q128" s="58" t="s">
        <v>2063</v>
      </c>
      <c r="R128" s="47"/>
      <c r="S128" s="28"/>
      <c r="T128" s="27" t="s">
        <v>1771</v>
      </c>
      <c r="U128" s="27" t="str">
        <f>IFERROR(VLOOKUP(T128,DIN!A:B,2,FALSE),"")</f>
        <v>BUFFING GEAR</v>
      </c>
      <c r="V128" s="79" t="str">
        <f t="shared" si="24"/>
        <v>2D</v>
      </c>
      <c r="W128" s="79" t="str">
        <f t="shared" si="21"/>
        <v>2D</v>
      </c>
      <c r="X128" s="79" t="str">
        <f t="shared" si="22"/>
        <v/>
      </c>
      <c r="Y128" s="79" t="str">
        <f t="shared" si="23"/>
        <v/>
      </c>
      <c r="Z128" s="26" t="s">
        <v>2046</v>
      </c>
      <c r="AA128" s="70" t="str">
        <f>IFERROR(VLOOKUP(Z128,LOCATIONS!A:C,3,FALSE),"")</f>
        <v>UNDERFRAME (FRAMEWORK OF A LOCOMOTIVE)</v>
      </c>
      <c r="AB128" s="27" t="s">
        <v>2099</v>
      </c>
      <c r="AC128" s="25" t="s">
        <v>2372</v>
      </c>
      <c r="AD128" s="25"/>
      <c r="AE128" s="25"/>
    </row>
    <row r="129" spans="1:32" s="14" customFormat="1" outlineLevel="4">
      <c r="A129" s="75">
        <f t="shared" si="16"/>
        <v>4</v>
      </c>
      <c r="B129" s="75" t="str">
        <f t="shared" si="17"/>
        <v>SR5EngMajorAssy</v>
      </c>
      <c r="C129" s="75" t="str">
        <f t="shared" si="18"/>
        <v>Anticlimber assembly</v>
      </c>
      <c r="D129" s="75"/>
      <c r="E129" s="75"/>
      <c r="F129" s="125"/>
      <c r="G129" s="125"/>
      <c r="H129" s="21">
        <v>4</v>
      </c>
      <c r="I129" s="21"/>
      <c r="J129" s="21"/>
      <c r="K129" s="21"/>
      <c r="L129" s="21" t="s">
        <v>0</v>
      </c>
      <c r="M129" s="21"/>
      <c r="N129" s="21"/>
      <c r="O129" s="21"/>
      <c r="P129" s="21"/>
      <c r="Q129" s="58" t="s">
        <v>2110</v>
      </c>
      <c r="R129" s="47"/>
      <c r="S129" s="28"/>
      <c r="T129" s="27" t="s">
        <v>1771</v>
      </c>
      <c r="U129" s="27" t="str">
        <f>IFERROR(VLOOKUP(T129,DIN!A:B,2,FALSE),"")</f>
        <v>BUFFING GEAR</v>
      </c>
      <c r="V129" s="79" t="str">
        <f t="shared" si="24"/>
        <v>2D</v>
      </c>
      <c r="W129" s="79" t="str">
        <f t="shared" si="21"/>
        <v>2D</v>
      </c>
      <c r="X129" s="79" t="str">
        <f t="shared" si="22"/>
        <v/>
      </c>
      <c r="Y129" s="79" t="str">
        <f t="shared" si="23"/>
        <v>2D</v>
      </c>
      <c r="Z129" s="26" t="s">
        <v>2046</v>
      </c>
      <c r="AA129" s="70" t="str">
        <f>IFERROR(VLOOKUP(Z129,LOCATIONS!A:C,3,FALSE),"")</f>
        <v>UNDERFRAME (FRAMEWORK OF A LOCOMOTIVE)</v>
      </c>
      <c r="AB129" s="27" t="s">
        <v>2373</v>
      </c>
      <c r="AC129" s="25" t="s">
        <v>2374</v>
      </c>
      <c r="AD129" s="25"/>
      <c r="AE129" s="25" t="s">
        <v>2134</v>
      </c>
      <c r="AF129" s="115"/>
    </row>
    <row r="130" spans="1:32" s="14" customFormat="1" outlineLevel="4">
      <c r="A130" s="75">
        <f t="shared" ref="A130:A193" si="25">H130</f>
        <v>4</v>
      </c>
      <c r="B130" s="75" t="str">
        <f t="shared" si="17"/>
        <v>SR5EngMajorAssy</v>
      </c>
      <c r="C130" s="75" t="str">
        <f t="shared" ref="C130:C193" si="26">IF(H130=0,M130,IF(H130=1,N130,IF(H130=2,O130,IF(H130=3,P130,IF(H130=4,Q130,"xxx")))))</f>
        <v>Obstacle deflector</v>
      </c>
      <c r="D130" s="75"/>
      <c r="E130" s="75"/>
      <c r="F130" s="125"/>
      <c r="G130" s="125"/>
      <c r="H130" s="21">
        <v>4</v>
      </c>
      <c r="I130" s="21"/>
      <c r="J130" s="21"/>
      <c r="K130" s="21"/>
      <c r="L130" s="21" t="s">
        <v>0</v>
      </c>
      <c r="M130" s="21"/>
      <c r="N130" s="21"/>
      <c r="O130" s="21"/>
      <c r="P130" s="21"/>
      <c r="Q130" s="58" t="s">
        <v>2112</v>
      </c>
      <c r="R130" s="47" t="s">
        <v>2111</v>
      </c>
      <c r="S130" s="28"/>
      <c r="T130" s="27" t="s">
        <v>368</v>
      </c>
      <c r="U130" s="27" t="str">
        <f>IFERROR(VLOOKUP(T130,DIN!A:B,2,FALSE),"")</f>
        <v>EXTERNAL ADDITIONS</v>
      </c>
      <c r="V130" s="79" t="str">
        <f t="shared" si="24"/>
        <v>2D</v>
      </c>
      <c r="W130" s="79" t="str">
        <f t="shared" si="21"/>
        <v>2D</v>
      </c>
      <c r="X130" s="79" t="str">
        <f t="shared" si="22"/>
        <v/>
      </c>
      <c r="Y130" s="79" t="str">
        <f t="shared" si="23"/>
        <v/>
      </c>
      <c r="Z130" s="26" t="s">
        <v>2046</v>
      </c>
      <c r="AA130" s="70" t="str">
        <f>IFERROR(VLOOKUP(Z130,LOCATIONS!A:C,3,FALSE),"")</f>
        <v>UNDERFRAME (FRAMEWORK OF A LOCOMOTIVE)</v>
      </c>
      <c r="AB130" s="27" t="s">
        <v>2136</v>
      </c>
      <c r="AC130" s="25" t="s">
        <v>2135</v>
      </c>
      <c r="AD130" s="25"/>
      <c r="AE130" s="25"/>
    </row>
    <row r="131" spans="1:32" s="14" customFormat="1" outlineLevel="4">
      <c r="A131" s="75">
        <f t="shared" si="25"/>
        <v>4</v>
      </c>
      <c r="B131" s="75" t="str">
        <f t="shared" ref="B131:B194" si="27">IF(A131=0,"SR5EngEndItem",IF(A131=4,"SR5EngMajorAssy","SR5EngMajorAssy"))</f>
        <v>SR5EngMajorAssy</v>
      </c>
      <c r="C131" s="75" t="str">
        <f t="shared" si="26"/>
        <v>Climatisation</v>
      </c>
      <c r="D131" s="75"/>
      <c r="E131" s="75"/>
      <c r="F131" s="125"/>
      <c r="G131" s="125"/>
      <c r="H131" s="21">
        <v>4</v>
      </c>
      <c r="I131" s="21"/>
      <c r="J131" s="21"/>
      <c r="K131" s="21"/>
      <c r="L131" s="21" t="s">
        <v>0</v>
      </c>
      <c r="M131" s="21"/>
      <c r="N131" s="21"/>
      <c r="O131" s="21"/>
      <c r="P131" s="21"/>
      <c r="Q131" s="58" t="s">
        <v>2197</v>
      </c>
      <c r="R131" s="47" t="s">
        <v>2255</v>
      </c>
      <c r="S131" s="28"/>
      <c r="T131" s="27" t="s">
        <v>1291</v>
      </c>
      <c r="U131" s="27" t="str">
        <f>IFERROR(VLOOKUP(T131,DIN!A:B,2,FALSE),"")</f>
        <v>AIR CONDITIONING</v>
      </c>
      <c r="V131" s="93" t="str">
        <f t="shared" si="24"/>
        <v/>
      </c>
      <c r="W131" s="93" t="str">
        <f t="shared" si="21"/>
        <v/>
      </c>
      <c r="X131" s="93" t="str">
        <f t="shared" si="22"/>
        <v/>
      </c>
      <c r="Y131" s="93" t="str">
        <f t="shared" si="23"/>
        <v>2D</v>
      </c>
      <c r="Z131" s="26"/>
      <c r="AA131" s="70" t="str">
        <f>IFERROR(VLOOKUP(Z131,LOCATIONS!A:C,3,FALSE),"")</f>
        <v/>
      </c>
      <c r="AB131" s="27"/>
      <c r="AC131" s="25"/>
      <c r="AD131" s="25"/>
      <c r="AE131" s="25" t="s">
        <v>2449</v>
      </c>
    </row>
    <row r="132" spans="1:32" s="14" customFormat="1" outlineLevel="4">
      <c r="A132" s="75">
        <f t="shared" si="25"/>
        <v>4</v>
      </c>
      <c r="B132" s="75" t="str">
        <f t="shared" si="27"/>
        <v>SR5EngMajorAssy</v>
      </c>
      <c r="C132" s="75" t="str">
        <f t="shared" si="26"/>
        <v>Wiper and washer assembly</v>
      </c>
      <c r="D132" s="75"/>
      <c r="E132" s="75"/>
      <c r="F132" s="125"/>
      <c r="G132" s="125"/>
      <c r="H132" s="21">
        <v>4</v>
      </c>
      <c r="I132" s="21"/>
      <c r="J132" s="21"/>
      <c r="K132" s="21"/>
      <c r="L132" s="21" t="s">
        <v>0</v>
      </c>
      <c r="M132" s="21"/>
      <c r="N132" s="21"/>
      <c r="O132" s="21"/>
      <c r="P132" s="21"/>
      <c r="Q132" s="58" t="s">
        <v>2060</v>
      </c>
      <c r="R132" s="47"/>
      <c r="S132" s="28"/>
      <c r="T132" s="27" t="s">
        <v>1224</v>
      </c>
      <c r="U132" s="27" t="str">
        <f>IFERROR(VLOOKUP(T132,DIN!A:B,2,FALSE),"")</f>
        <v>MISCELLANEOUS EQUIPMENT</v>
      </c>
      <c r="V132" s="79" t="str">
        <f t="shared" si="24"/>
        <v>2D</v>
      </c>
      <c r="W132" s="79" t="str">
        <f t="shared" si="21"/>
        <v>2D</v>
      </c>
      <c r="X132" s="79" t="str">
        <f t="shared" si="22"/>
        <v>2D</v>
      </c>
      <c r="Y132" s="79" t="str">
        <f t="shared" si="23"/>
        <v>2D</v>
      </c>
      <c r="Z132" s="26"/>
      <c r="AA132" s="70" t="str">
        <f>IFERROR(VLOOKUP(Z132,LOCATIONS!A:C,3,FALSE),"")</f>
        <v/>
      </c>
      <c r="AB132" s="27" t="s">
        <v>2097</v>
      </c>
      <c r="AC132" s="25" t="s">
        <v>2450</v>
      </c>
      <c r="AD132" s="25" t="s">
        <v>2451</v>
      </c>
      <c r="AE132" s="25" t="s">
        <v>2461</v>
      </c>
    </row>
    <row r="133" spans="1:32" s="14" customFormat="1" ht="30" outlineLevel="4">
      <c r="A133" s="75">
        <f t="shared" si="25"/>
        <v>4</v>
      </c>
      <c r="B133" s="75" t="str">
        <f t="shared" si="27"/>
        <v>SR5EngMajorAssy</v>
      </c>
      <c r="C133" s="75" t="str">
        <f t="shared" si="26"/>
        <v>Pneumatic</v>
      </c>
      <c r="D133" s="75"/>
      <c r="E133" s="75"/>
      <c r="F133" s="125"/>
      <c r="G133" s="125"/>
      <c r="H133" s="21">
        <v>4</v>
      </c>
      <c r="I133" s="21"/>
      <c r="J133" s="21"/>
      <c r="K133" s="21"/>
      <c r="L133" s="21" t="s">
        <v>0</v>
      </c>
      <c r="M133" s="21"/>
      <c r="N133" s="21"/>
      <c r="O133" s="21"/>
      <c r="P133" s="21"/>
      <c r="Q133" s="58" t="s">
        <v>2140</v>
      </c>
      <c r="R133" s="47" t="s">
        <v>2256</v>
      </c>
      <c r="S133" s="28"/>
      <c r="T133" s="27" t="s">
        <v>1596</v>
      </c>
      <c r="U133" s="27" t="str">
        <f>IFERROR(VLOOKUP(T133,DIN!A:B,2,FALSE),"")</f>
        <v>PNEUMATIC/HYDRAULIC EQUIPMENT</v>
      </c>
      <c r="V133" s="93" t="str">
        <f t="shared" si="24"/>
        <v/>
      </c>
      <c r="W133" s="93" t="str">
        <f t="shared" si="21"/>
        <v/>
      </c>
      <c r="X133" s="93" t="str">
        <f t="shared" si="22"/>
        <v/>
      </c>
      <c r="Y133" s="93" t="str">
        <f t="shared" si="23"/>
        <v>2D</v>
      </c>
      <c r="Z133" s="26"/>
      <c r="AA133" s="70" t="str">
        <f>IFERROR(VLOOKUP(Z133,LOCATIONS!A:C,3,FALSE),"")</f>
        <v/>
      </c>
      <c r="AB133" s="27"/>
      <c r="AC133" s="25"/>
      <c r="AD133" s="25"/>
      <c r="AE133" s="25" t="s">
        <v>2452</v>
      </c>
    </row>
    <row r="134" spans="1:32" s="14" customFormat="1" outlineLevel="4">
      <c r="A134" s="75">
        <f t="shared" si="25"/>
        <v>4</v>
      </c>
      <c r="B134" s="75" t="str">
        <f t="shared" si="27"/>
        <v>SR5EngMajorAssy</v>
      </c>
      <c r="C134" s="75" t="str">
        <f t="shared" si="26"/>
        <v>Hydraulic</v>
      </c>
      <c r="D134" s="75"/>
      <c r="E134" s="75"/>
      <c r="F134" s="125"/>
      <c r="G134" s="125"/>
      <c r="H134" s="21">
        <v>4</v>
      </c>
      <c r="I134" s="21"/>
      <c r="J134" s="21"/>
      <c r="K134" s="21"/>
      <c r="L134" s="21" t="s">
        <v>0</v>
      </c>
      <c r="M134" s="21"/>
      <c r="N134" s="21"/>
      <c r="O134" s="21"/>
      <c r="P134" s="21"/>
      <c r="Q134" s="58" t="s">
        <v>2196</v>
      </c>
      <c r="R134" s="47" t="s">
        <v>2257</v>
      </c>
      <c r="S134" s="28"/>
      <c r="T134" s="27" t="s">
        <v>1596</v>
      </c>
      <c r="U134" s="27" t="str">
        <f>IFERROR(VLOOKUP(T134,DIN!A:B,2,FALSE),"")</f>
        <v>PNEUMATIC/HYDRAULIC EQUIPMENT</v>
      </c>
      <c r="V134" s="93" t="str">
        <f t="shared" si="24"/>
        <v/>
      </c>
      <c r="W134" s="93" t="str">
        <f t="shared" si="21"/>
        <v/>
      </c>
      <c r="X134" s="93" t="str">
        <f t="shared" si="22"/>
        <v/>
      </c>
      <c r="Y134" s="93" t="str">
        <f t="shared" si="23"/>
        <v/>
      </c>
      <c r="Z134" s="26"/>
      <c r="AA134" s="70" t="str">
        <f>IFERROR(VLOOKUP(Z134,LOCATIONS!A:C,3,FALSE),"")</f>
        <v/>
      </c>
      <c r="AB134" s="27"/>
      <c r="AC134" s="25"/>
      <c r="AD134" s="25"/>
      <c r="AE134" s="25"/>
    </row>
    <row r="135" spans="1:32" s="14" customFormat="1" outlineLevel="4">
      <c r="A135" s="75">
        <f t="shared" si="25"/>
        <v>4</v>
      </c>
      <c r="B135" s="75" t="str">
        <f t="shared" si="27"/>
        <v>SR5EngMajorAssy</v>
      </c>
      <c r="C135" s="75" t="str">
        <f t="shared" si="26"/>
        <v>Powertrain</v>
      </c>
      <c r="D135" s="75"/>
      <c r="E135" s="75"/>
      <c r="F135" s="125"/>
      <c r="G135" s="125"/>
      <c r="H135" s="21">
        <v>4</v>
      </c>
      <c r="I135" s="21"/>
      <c r="J135" s="21"/>
      <c r="K135" s="21"/>
      <c r="L135" s="21" t="s">
        <v>0</v>
      </c>
      <c r="M135" s="21"/>
      <c r="N135" s="21"/>
      <c r="O135" s="21"/>
      <c r="P135" s="21"/>
      <c r="Q135" s="58" t="s">
        <v>2230</v>
      </c>
      <c r="R135" s="47" t="s">
        <v>2258</v>
      </c>
      <c r="S135" s="28"/>
      <c r="T135" s="27" t="s">
        <v>819</v>
      </c>
      <c r="U135" s="27" t="str">
        <f>IFERROR(VLOOKUP(T135,DIN!A:B,2,FALSE),"")</f>
        <v>POWER SYSTEM, DRIVE UNIT</v>
      </c>
      <c r="V135" s="93" t="str">
        <f t="shared" si="24"/>
        <v/>
      </c>
      <c r="W135" s="93" t="str">
        <f t="shared" si="21"/>
        <v/>
      </c>
      <c r="X135" s="93" t="str">
        <f t="shared" si="22"/>
        <v/>
      </c>
      <c r="Y135" s="93" t="str">
        <f t="shared" si="23"/>
        <v/>
      </c>
      <c r="Z135" s="26"/>
      <c r="AA135" s="70" t="str">
        <f>IFERROR(VLOOKUP(Z135,LOCATIONS!A:C,3,FALSE),"")</f>
        <v/>
      </c>
      <c r="AB135" s="27"/>
      <c r="AC135" s="25"/>
      <c r="AD135" s="25"/>
      <c r="AE135" s="25"/>
    </row>
    <row r="136" spans="1:32" s="14" customFormat="1" outlineLevel="4">
      <c r="A136" s="75">
        <f t="shared" si="25"/>
        <v>4</v>
      </c>
      <c r="B136" s="75" t="str">
        <f t="shared" si="27"/>
        <v>SR5EngMajorAssy</v>
      </c>
      <c r="C136" s="75" t="str">
        <f t="shared" si="26"/>
        <v>Lighting</v>
      </c>
      <c r="D136" s="75"/>
      <c r="E136" s="75"/>
      <c r="F136" s="125"/>
      <c r="G136" s="125"/>
      <c r="H136" s="21">
        <v>4</v>
      </c>
      <c r="I136" s="21"/>
      <c r="J136" s="21"/>
      <c r="K136" s="21"/>
      <c r="L136" s="21" t="s">
        <v>0</v>
      </c>
      <c r="M136" s="21"/>
      <c r="N136" s="21"/>
      <c r="O136" s="21"/>
      <c r="P136" s="21"/>
      <c r="Q136" s="58" t="s">
        <v>2138</v>
      </c>
      <c r="R136" s="47"/>
      <c r="S136" s="28"/>
      <c r="T136" s="27" t="s">
        <v>1244</v>
      </c>
      <c r="U136" s="27" t="str">
        <f>IFERROR(VLOOKUP(T136,DIN!A:B,2,FALSE),"")</f>
        <v>LIGHTING</v>
      </c>
      <c r="V136" s="93" t="str">
        <f t="shared" si="24"/>
        <v/>
      </c>
      <c r="W136" s="93" t="str">
        <f t="shared" si="21"/>
        <v>2D</v>
      </c>
      <c r="X136" s="93" t="str">
        <f t="shared" si="22"/>
        <v>2D</v>
      </c>
      <c r="Y136" s="93" t="str">
        <f t="shared" si="23"/>
        <v>2D</v>
      </c>
      <c r="Z136" s="26"/>
      <c r="AA136" s="70" t="str">
        <f>IFERROR(VLOOKUP(Z136,LOCATIONS!A:C,3,FALSE),"")</f>
        <v/>
      </c>
      <c r="AB136" s="27"/>
      <c r="AC136" s="25" t="s">
        <v>2466</v>
      </c>
      <c r="AD136" s="25" t="s">
        <v>2467</v>
      </c>
      <c r="AE136" s="25" t="s">
        <v>2465</v>
      </c>
    </row>
    <row r="137" spans="1:32" s="14" customFormat="1" outlineLevel="4">
      <c r="A137" s="75">
        <f t="shared" si="25"/>
        <v>4</v>
      </c>
      <c r="B137" s="75" t="str">
        <f t="shared" si="27"/>
        <v>SR5EngMajorAssy</v>
      </c>
      <c r="C137" s="75" t="str">
        <f t="shared" si="26"/>
        <v>Wiring</v>
      </c>
      <c r="D137" s="75"/>
      <c r="E137" s="75"/>
      <c r="F137" s="125"/>
      <c r="G137" s="125"/>
      <c r="H137" s="21">
        <v>4</v>
      </c>
      <c r="I137" s="21"/>
      <c r="J137" s="21"/>
      <c r="K137" s="21"/>
      <c r="L137" s="21" t="s">
        <v>0</v>
      </c>
      <c r="M137" s="21"/>
      <c r="N137" s="21"/>
      <c r="O137" s="21"/>
      <c r="P137" s="21"/>
      <c r="Q137" s="58" t="s">
        <v>2115</v>
      </c>
      <c r="R137" s="47" t="s">
        <v>2319</v>
      </c>
      <c r="S137" s="28"/>
      <c r="T137" s="104" t="s">
        <v>1907</v>
      </c>
      <c r="U137" s="27" t="str">
        <f>IFERROR(VLOOKUP(T137,DIN!A:B,2,FALSE),"")</f>
        <v>ELECTRICAL WIRING</v>
      </c>
      <c r="V137" s="93" t="str">
        <f t="shared" si="24"/>
        <v/>
      </c>
      <c r="W137" s="93" t="str">
        <f t="shared" si="21"/>
        <v/>
      </c>
      <c r="X137" s="93" t="str">
        <f t="shared" si="22"/>
        <v/>
      </c>
      <c r="Y137" s="93" t="str">
        <f t="shared" si="23"/>
        <v>2D</v>
      </c>
      <c r="Z137" s="26"/>
      <c r="AA137" s="70" t="str">
        <f>IFERROR(VLOOKUP(Z137,LOCATIONS!A:C,3,FALSE),"")</f>
        <v/>
      </c>
      <c r="AB137" s="27"/>
      <c r="AC137" s="25"/>
      <c r="AD137" s="25"/>
      <c r="AE137" s="25" t="s">
        <v>2418</v>
      </c>
    </row>
    <row r="138" spans="1:32" s="14" customFormat="1" outlineLevel="4">
      <c r="A138" s="75">
        <f t="shared" si="25"/>
        <v>4</v>
      </c>
      <c r="B138" s="75" t="str">
        <f t="shared" si="27"/>
        <v>SR5EngMajorAssy</v>
      </c>
      <c r="C138" s="75" t="str">
        <f t="shared" si="26"/>
        <v>Trays</v>
      </c>
      <c r="D138" s="75"/>
      <c r="E138" s="75"/>
      <c r="F138" s="125"/>
      <c r="G138" s="125"/>
      <c r="H138" s="21">
        <v>4</v>
      </c>
      <c r="I138" s="21"/>
      <c r="J138" s="21"/>
      <c r="K138" s="21"/>
      <c r="L138" s="21" t="s">
        <v>0</v>
      </c>
      <c r="M138" s="21"/>
      <c r="N138" s="21"/>
      <c r="O138" s="21"/>
      <c r="P138" s="21"/>
      <c r="Q138" s="58" t="s">
        <v>2289</v>
      </c>
      <c r="R138" s="28"/>
      <c r="S138" s="28"/>
      <c r="T138" s="27" t="s">
        <v>1957</v>
      </c>
      <c r="U138" s="101" t="str">
        <f>IFERROR(VLOOKUP(T138,DIN!A:B,2,FALSE),"")</f>
        <v>CABLE DUCTS, PIPES AND FLEXIBLE TUBES</v>
      </c>
      <c r="V138" s="79" t="str">
        <f t="shared" si="24"/>
        <v/>
      </c>
      <c r="W138" s="79" t="str">
        <f t="shared" si="21"/>
        <v/>
      </c>
      <c r="X138" s="79" t="str">
        <f t="shared" si="22"/>
        <v/>
      </c>
      <c r="Y138" s="79" t="str">
        <f t="shared" si="23"/>
        <v/>
      </c>
      <c r="Z138" s="26"/>
      <c r="AA138" s="27" t="str">
        <f>IFERROR(VLOOKUP(Z138,LOCATIONS!A:C,3,FALSE),"")</f>
        <v/>
      </c>
      <c r="AB138" s="27"/>
      <c r="AC138" s="25"/>
      <c r="AD138" s="25"/>
      <c r="AE138" s="25"/>
    </row>
    <row r="139" spans="1:32" s="14" customFormat="1" outlineLevel="4">
      <c r="A139" s="75">
        <f t="shared" si="25"/>
        <v>4</v>
      </c>
      <c r="B139" s="75" t="str">
        <f t="shared" si="27"/>
        <v>SR5EngMajorAssy</v>
      </c>
      <c r="C139" s="75" t="str">
        <f t="shared" si="26"/>
        <v>Doors</v>
      </c>
      <c r="D139" s="75"/>
      <c r="E139" s="75"/>
      <c r="F139" s="125"/>
      <c r="G139" s="125"/>
      <c r="H139" s="21">
        <v>4</v>
      </c>
      <c r="I139" s="21"/>
      <c r="J139" s="21"/>
      <c r="K139" s="21"/>
      <c r="L139" s="21" t="s">
        <v>0</v>
      </c>
      <c r="M139" s="21"/>
      <c r="N139" s="21"/>
      <c r="O139" s="21"/>
      <c r="P139" s="21"/>
      <c r="Q139" s="58" t="s">
        <v>7</v>
      </c>
      <c r="R139" s="47" t="s">
        <v>2259</v>
      </c>
      <c r="S139" s="28"/>
      <c r="T139" s="27"/>
      <c r="U139" s="27" t="str">
        <f>IFERROR(VLOOKUP(T139,DIN!A:B,2,FALSE),"")</f>
        <v/>
      </c>
      <c r="V139" s="93" t="str">
        <f t="shared" si="24"/>
        <v/>
      </c>
      <c r="W139" s="93" t="str">
        <f t="shared" si="21"/>
        <v/>
      </c>
      <c r="X139" s="93" t="str">
        <f t="shared" si="22"/>
        <v/>
      </c>
      <c r="Y139" s="93" t="str">
        <f t="shared" si="23"/>
        <v/>
      </c>
      <c r="Z139" s="26"/>
      <c r="AA139" s="70" t="str">
        <f>IFERROR(VLOOKUP(Z139,LOCATIONS!A:C,3,FALSE),"")</f>
        <v/>
      </c>
      <c r="AB139" s="27"/>
      <c r="AC139" s="25"/>
      <c r="AD139" s="25"/>
      <c r="AE139" s="25"/>
    </row>
    <row r="140" spans="1:32" s="14" customFormat="1" outlineLevel="4">
      <c r="A140" s="75">
        <f t="shared" si="25"/>
        <v>4</v>
      </c>
      <c r="B140" s="75" t="str">
        <f t="shared" si="27"/>
        <v>SR5EngMajorAssy</v>
      </c>
      <c r="C140" s="75" t="str">
        <f t="shared" si="26"/>
        <v>Additional Devices</v>
      </c>
      <c r="D140" s="75"/>
      <c r="E140" s="75"/>
      <c r="F140" s="125"/>
      <c r="G140" s="125"/>
      <c r="H140" s="21">
        <v>4</v>
      </c>
      <c r="I140" s="21"/>
      <c r="J140" s="21"/>
      <c r="L140" s="21" t="s">
        <v>0</v>
      </c>
      <c r="M140" s="21"/>
      <c r="N140" s="21"/>
      <c r="O140" s="21"/>
      <c r="P140" s="21"/>
      <c r="Q140" s="58" t="s">
        <v>2201</v>
      </c>
      <c r="R140" s="47" t="s">
        <v>2260</v>
      </c>
      <c r="S140" s="28"/>
      <c r="T140" s="27" t="s">
        <v>571</v>
      </c>
      <c r="U140" s="27" t="str">
        <f>IFERROR(VLOOKUP(T140,DIN!A:B,2,FALSE),"")</f>
        <v>ADDITIONAL DEVICES</v>
      </c>
      <c r="V140" s="93" t="str">
        <f t="shared" si="24"/>
        <v/>
      </c>
      <c r="W140" s="93" t="str">
        <f t="shared" si="21"/>
        <v/>
      </c>
      <c r="X140" s="93" t="str">
        <f t="shared" si="22"/>
        <v/>
      </c>
      <c r="Y140" s="93" t="str">
        <f t="shared" si="23"/>
        <v/>
      </c>
      <c r="Z140" s="26"/>
      <c r="AA140" s="70" t="str">
        <f>IFERROR(VLOOKUP(Z140,LOCATIONS!A:C,3,FALSE),"")</f>
        <v/>
      </c>
      <c r="AB140" s="27"/>
      <c r="AC140" s="25"/>
      <c r="AD140" s="25"/>
      <c r="AE140" s="25"/>
    </row>
    <row r="141" spans="1:32" s="3" customFormat="1" outlineLevel="3">
      <c r="A141" s="75">
        <f t="shared" si="25"/>
        <v>3</v>
      </c>
      <c r="B141" s="75" t="str">
        <f t="shared" si="27"/>
        <v>SR5EngMajorAssy</v>
      </c>
      <c r="C141" s="75" t="str">
        <f t="shared" si="26"/>
        <v>Underframe</v>
      </c>
      <c r="D141" s="75"/>
      <c r="E141" s="75"/>
      <c r="F141" s="125"/>
      <c r="G141" s="125"/>
      <c r="H141" s="18">
        <v>3</v>
      </c>
      <c r="I141" s="18"/>
      <c r="J141" s="18"/>
      <c r="K141" s="18" t="s">
        <v>0</v>
      </c>
      <c r="L141" s="18"/>
      <c r="M141" s="18"/>
      <c r="N141" s="18"/>
      <c r="O141" s="18"/>
      <c r="P141" s="22" t="s">
        <v>2</v>
      </c>
      <c r="Q141" s="59"/>
      <c r="R141" s="46"/>
      <c r="S141" s="22"/>
      <c r="T141" s="22"/>
      <c r="U141" s="22" t="str">
        <f>IFERROR(VLOOKUP(T141,DIN!A:B,2,FALSE),"")</f>
        <v/>
      </c>
      <c r="V141" s="64" t="str">
        <f t="shared" si="20"/>
        <v/>
      </c>
      <c r="W141" s="64" t="str">
        <f t="shared" si="21"/>
        <v/>
      </c>
      <c r="X141" s="64" t="str">
        <f t="shared" si="22"/>
        <v/>
      </c>
      <c r="Y141" s="64" t="str">
        <f t="shared" si="23"/>
        <v/>
      </c>
      <c r="Z141" s="23" t="s">
        <v>1999</v>
      </c>
      <c r="AA141" s="68" t="str">
        <f>IFERROR(VLOOKUP(Z141,LOCATIONS!A:C,3,FALSE),"")</f>
        <v>DRIVER'S CAB</v>
      </c>
      <c r="AB141" s="22"/>
      <c r="AC141" s="24"/>
      <c r="AD141" s="24"/>
      <c r="AE141" s="24"/>
    </row>
    <row r="142" spans="1:32" s="14" customFormat="1" ht="45" outlineLevel="4">
      <c r="A142" s="75">
        <f t="shared" si="25"/>
        <v>4</v>
      </c>
      <c r="B142" s="75" t="str">
        <f t="shared" si="27"/>
        <v>SR5EngMajorAssy</v>
      </c>
      <c r="C142" s="75" t="str">
        <f t="shared" si="26"/>
        <v>Pneumatic</v>
      </c>
      <c r="D142" s="75"/>
      <c r="E142" s="75"/>
      <c r="F142" s="125"/>
      <c r="G142" s="125"/>
      <c r="H142" s="21">
        <v>4</v>
      </c>
      <c r="I142" s="21"/>
      <c r="J142" s="21"/>
      <c r="K142" s="21"/>
      <c r="L142" s="21" t="s">
        <v>0</v>
      </c>
      <c r="M142" s="21"/>
      <c r="N142" s="21"/>
      <c r="O142" s="21"/>
      <c r="P142" s="21"/>
      <c r="Q142" s="58" t="s">
        <v>2140</v>
      </c>
      <c r="R142" s="47" t="s">
        <v>2263</v>
      </c>
      <c r="S142" s="28"/>
      <c r="T142" s="27" t="s">
        <v>1596</v>
      </c>
      <c r="U142" s="27" t="str">
        <f>IFERROR(VLOOKUP(T142,DIN!A:B,2,FALSE),"")</f>
        <v>PNEUMATIC/HYDRAULIC EQUIPMENT</v>
      </c>
      <c r="V142" s="93" t="str">
        <f t="shared" si="20"/>
        <v/>
      </c>
      <c r="W142" s="93" t="str">
        <f t="shared" si="21"/>
        <v>2D</v>
      </c>
      <c r="X142" s="93" t="str">
        <f t="shared" si="22"/>
        <v>2D</v>
      </c>
      <c r="Y142" s="93" t="str">
        <f t="shared" si="23"/>
        <v>2D</v>
      </c>
      <c r="Z142" s="26"/>
      <c r="AA142" s="70" t="str">
        <f>IFERROR(VLOOKUP(Z142,LOCATIONS!A:C,3,FALSE),"")</f>
        <v/>
      </c>
      <c r="AB142" s="27"/>
      <c r="AC142" s="25" t="s">
        <v>2469</v>
      </c>
      <c r="AD142" s="25" t="s">
        <v>2468</v>
      </c>
      <c r="AE142" s="25" t="s">
        <v>2470</v>
      </c>
    </row>
    <row r="143" spans="1:32" s="14" customFormat="1" ht="30" outlineLevel="4">
      <c r="A143" s="75">
        <f t="shared" si="25"/>
        <v>4</v>
      </c>
      <c r="B143" s="75" t="str">
        <f t="shared" si="27"/>
        <v>SR5EngMajorAssy</v>
      </c>
      <c r="C143" s="75" t="str">
        <f t="shared" si="26"/>
        <v>Powertrain</v>
      </c>
      <c r="D143" s="75"/>
      <c r="E143" s="75"/>
      <c r="F143" s="125"/>
      <c r="G143" s="125"/>
      <c r="H143" s="21">
        <v>4</v>
      </c>
      <c r="I143" s="21"/>
      <c r="J143" s="21"/>
      <c r="K143" s="21"/>
      <c r="L143" s="21" t="s">
        <v>0</v>
      </c>
      <c r="M143" s="21"/>
      <c r="N143" s="21"/>
      <c r="O143" s="21"/>
      <c r="P143" s="21"/>
      <c r="Q143" s="58" t="s">
        <v>2230</v>
      </c>
      <c r="R143" s="47" t="s">
        <v>2264</v>
      </c>
      <c r="S143" s="28"/>
      <c r="T143" s="27" t="s">
        <v>819</v>
      </c>
      <c r="U143" s="27" t="str">
        <f>IFERROR(VLOOKUP(T143,DIN!A:B,2,FALSE),"")</f>
        <v>POWER SYSTEM, DRIVE UNIT</v>
      </c>
      <c r="V143" s="93" t="str">
        <f t="shared" si="20"/>
        <v/>
      </c>
      <c r="W143" s="93" t="str">
        <f t="shared" si="21"/>
        <v>2D</v>
      </c>
      <c r="X143" s="93" t="str">
        <f t="shared" si="22"/>
        <v/>
      </c>
      <c r="Y143" s="93" t="str">
        <f t="shared" si="23"/>
        <v>2D</v>
      </c>
      <c r="Z143" s="26"/>
      <c r="AA143" s="70" t="str">
        <f>IFERROR(VLOOKUP(Z143,LOCATIONS!A:C,3,FALSE),"")</f>
        <v/>
      </c>
      <c r="AB143" s="27"/>
      <c r="AC143" s="25" t="s">
        <v>2472</v>
      </c>
      <c r="AD143" s="25"/>
      <c r="AE143" s="25" t="s">
        <v>2473</v>
      </c>
    </row>
    <row r="144" spans="1:32" s="14" customFormat="1" outlineLevel="4">
      <c r="A144" s="75">
        <f t="shared" si="25"/>
        <v>4</v>
      </c>
      <c r="B144" s="75" t="str">
        <f t="shared" si="27"/>
        <v>SR5EngMajorAssy</v>
      </c>
      <c r="C144" s="75" t="str">
        <f t="shared" si="26"/>
        <v>Cabinets</v>
      </c>
      <c r="D144" s="75"/>
      <c r="E144" s="75"/>
      <c r="F144" s="125"/>
      <c r="G144" s="125"/>
      <c r="H144" s="21">
        <v>4</v>
      </c>
      <c r="I144" s="21"/>
      <c r="J144" s="21"/>
      <c r="K144" s="21"/>
      <c r="L144" s="21" t="s">
        <v>0</v>
      </c>
      <c r="M144" s="21"/>
      <c r="N144" s="21"/>
      <c r="O144" s="21"/>
      <c r="P144" s="21"/>
      <c r="Q144" s="58" t="s">
        <v>2199</v>
      </c>
      <c r="R144" s="47" t="s">
        <v>2287</v>
      </c>
      <c r="S144" s="28"/>
      <c r="T144" s="27" t="s">
        <v>1833</v>
      </c>
      <c r="U144" s="27" t="str">
        <f>IFERROR(VLOOKUP(T144,DIN!A:B,2,FALSE),"")</f>
        <v>CABINETS, BOXES, CONTAINERS</v>
      </c>
      <c r="V144" s="93" t="str">
        <f t="shared" si="20"/>
        <v/>
      </c>
      <c r="W144" s="93" t="str">
        <f t="shared" si="21"/>
        <v/>
      </c>
      <c r="X144" s="93" t="str">
        <f t="shared" si="22"/>
        <v>2D</v>
      </c>
      <c r="Y144" s="93" t="str">
        <f t="shared" si="23"/>
        <v>2D</v>
      </c>
      <c r="Z144" s="26"/>
      <c r="AA144" s="70" t="str">
        <f>IFERROR(VLOOKUP(Z144,LOCATIONS!A:C,3,FALSE),"")</f>
        <v/>
      </c>
      <c r="AB144" s="27"/>
      <c r="AC144" s="25"/>
      <c r="AD144" s="25" t="s">
        <v>2474</v>
      </c>
      <c r="AE144" s="25" t="s">
        <v>2475</v>
      </c>
    </row>
    <row r="145" spans="1:31" s="14" customFormat="1" ht="30" outlineLevel="4">
      <c r="A145" s="75">
        <f t="shared" si="25"/>
        <v>4</v>
      </c>
      <c r="B145" s="75" t="str">
        <f t="shared" si="27"/>
        <v>SR5EngMajorAssy</v>
      </c>
      <c r="C145" s="75" t="str">
        <f t="shared" si="26"/>
        <v>Cooling</v>
      </c>
      <c r="D145" s="75"/>
      <c r="E145" s="75"/>
      <c r="F145" s="125"/>
      <c r="G145" s="125"/>
      <c r="H145" s="21">
        <v>4</v>
      </c>
      <c r="I145" s="21"/>
      <c r="J145" s="21"/>
      <c r="K145" s="21"/>
      <c r="L145" s="21" t="s">
        <v>0</v>
      </c>
      <c r="M145" s="21"/>
      <c r="N145" s="21"/>
      <c r="O145" s="21"/>
      <c r="P145" s="21"/>
      <c r="Q145" s="58" t="s">
        <v>2137</v>
      </c>
      <c r="R145" s="47" t="s">
        <v>2265</v>
      </c>
      <c r="S145" s="28"/>
      <c r="T145" s="27" t="s">
        <v>1071</v>
      </c>
      <c r="U145" s="27" t="str">
        <f>IFERROR(VLOOKUP(T145,DIN!A:B,2,FALSE),"")</f>
        <v>COOLING UNIT FOR POWER AND DRIVE SYSTEMS</v>
      </c>
      <c r="V145" s="93" t="str">
        <f t="shared" si="20"/>
        <v/>
      </c>
      <c r="W145" s="93" t="str">
        <f t="shared" si="21"/>
        <v>2D</v>
      </c>
      <c r="X145" s="93" t="str">
        <f t="shared" si="22"/>
        <v/>
      </c>
      <c r="Y145" s="93" t="str">
        <f t="shared" si="23"/>
        <v>2D</v>
      </c>
      <c r="Z145" s="26"/>
      <c r="AA145" s="70" t="str">
        <f>IFERROR(VLOOKUP(Z145,LOCATIONS!A:C,3,FALSE),"")</f>
        <v/>
      </c>
      <c r="AB145" s="27"/>
      <c r="AC145" s="25" t="s">
        <v>2476</v>
      </c>
      <c r="AD145" s="25"/>
      <c r="AE145" s="25" t="s">
        <v>2477</v>
      </c>
    </row>
    <row r="146" spans="1:31" s="14" customFormat="1" outlineLevel="4">
      <c r="A146" s="75">
        <f t="shared" si="25"/>
        <v>4</v>
      </c>
      <c r="B146" s="75" t="str">
        <f t="shared" si="27"/>
        <v>SR5EngMajorAssy</v>
      </c>
      <c r="C146" s="75" t="str">
        <f t="shared" si="26"/>
        <v>Hydraulic</v>
      </c>
      <c r="D146" s="75"/>
      <c r="E146" s="75"/>
      <c r="F146" s="125"/>
      <c r="G146" s="125"/>
      <c r="H146" s="21">
        <v>4</v>
      </c>
      <c r="I146" s="21"/>
      <c r="J146" s="21"/>
      <c r="K146" s="21"/>
      <c r="L146" s="21" t="s">
        <v>0</v>
      </c>
      <c r="M146" s="21"/>
      <c r="N146" s="21"/>
      <c r="O146" s="21"/>
      <c r="P146" s="21"/>
      <c r="Q146" s="58" t="s">
        <v>2196</v>
      </c>
      <c r="R146" s="47" t="s">
        <v>2249</v>
      </c>
      <c r="S146" s="28"/>
      <c r="T146" s="27" t="s">
        <v>1596</v>
      </c>
      <c r="U146" s="27" t="str">
        <f>IFERROR(VLOOKUP(T146,DIN!A:B,2,FALSE),"")</f>
        <v>PNEUMATIC/HYDRAULIC EQUIPMENT</v>
      </c>
      <c r="V146" s="93" t="str">
        <f t="shared" si="20"/>
        <v/>
      </c>
      <c r="W146" s="93" t="str">
        <f t="shared" si="21"/>
        <v/>
      </c>
      <c r="X146" s="93" t="str">
        <f t="shared" si="22"/>
        <v/>
      </c>
      <c r="Y146" s="93" t="str">
        <f t="shared" si="23"/>
        <v/>
      </c>
      <c r="Z146" s="26"/>
      <c r="AA146" s="70" t="str">
        <f>IFERROR(VLOOKUP(Z146,LOCATIONS!A:C,3,FALSE),"")</f>
        <v/>
      </c>
      <c r="AB146" s="27"/>
      <c r="AC146" s="25"/>
      <c r="AD146" s="25"/>
      <c r="AE146" s="25"/>
    </row>
    <row r="147" spans="1:31" s="14" customFormat="1" outlineLevel="4">
      <c r="A147" s="75">
        <f t="shared" si="25"/>
        <v>4</v>
      </c>
      <c r="B147" s="75" t="str">
        <f t="shared" si="27"/>
        <v>SR5EngMajorAssy</v>
      </c>
      <c r="C147" s="75" t="str">
        <f t="shared" si="26"/>
        <v>Draining</v>
      </c>
      <c r="D147" s="75"/>
      <c r="E147" s="75"/>
      <c r="F147" s="125"/>
      <c r="G147" s="125"/>
      <c r="H147" s="21">
        <v>4</v>
      </c>
      <c r="I147" s="21"/>
      <c r="J147" s="21"/>
      <c r="K147" s="21"/>
      <c r="L147" s="21" t="s">
        <v>0</v>
      </c>
      <c r="M147" s="21"/>
      <c r="N147" s="21"/>
      <c r="O147" s="21"/>
      <c r="P147" s="21"/>
      <c r="Q147" s="58" t="s">
        <v>2202</v>
      </c>
      <c r="R147" s="47"/>
      <c r="S147" s="28"/>
      <c r="T147" s="27" t="s">
        <v>1316</v>
      </c>
      <c r="U147" s="27" t="str">
        <f>IFERROR(VLOOKUP(T147,DIN!A:B,2,FALSE),"")</f>
        <v>TREATMENT</v>
      </c>
      <c r="V147" s="93" t="str">
        <f t="shared" si="20"/>
        <v/>
      </c>
      <c r="W147" s="93" t="str">
        <f t="shared" si="21"/>
        <v/>
      </c>
      <c r="X147" s="93" t="str">
        <f t="shared" si="22"/>
        <v/>
      </c>
      <c r="Y147" s="93" t="str">
        <f t="shared" si="23"/>
        <v>2D</v>
      </c>
      <c r="Z147" s="26"/>
      <c r="AA147" s="70" t="str">
        <f>IFERROR(VLOOKUP(Z147,LOCATIONS!A:C,3,FALSE),"")</f>
        <v/>
      </c>
      <c r="AB147" s="27"/>
      <c r="AC147" s="25"/>
      <c r="AD147" s="25"/>
      <c r="AE147" s="25" t="s">
        <v>2478</v>
      </c>
    </row>
    <row r="148" spans="1:31" s="14" customFormat="1" ht="30" outlineLevel="4">
      <c r="A148" s="75">
        <f t="shared" si="25"/>
        <v>4</v>
      </c>
      <c r="B148" s="75" t="str">
        <f t="shared" si="27"/>
        <v>SR5EngMajorAssy</v>
      </c>
      <c r="C148" s="75" t="str">
        <f t="shared" si="26"/>
        <v>Lubrication</v>
      </c>
      <c r="D148" s="75"/>
      <c r="E148" s="75"/>
      <c r="F148" s="125"/>
      <c r="G148" s="125"/>
      <c r="H148" s="21">
        <v>4</v>
      </c>
      <c r="I148" s="21"/>
      <c r="J148" s="21"/>
      <c r="K148" s="21"/>
      <c r="L148" s="21" t="s">
        <v>0</v>
      </c>
      <c r="M148" s="21"/>
      <c r="N148" s="21"/>
      <c r="O148" s="21"/>
      <c r="P148" s="21"/>
      <c r="Q148" s="58" t="s">
        <v>2208</v>
      </c>
      <c r="R148" s="47" t="s">
        <v>2266</v>
      </c>
      <c r="S148" s="28"/>
      <c r="T148" s="27" t="s">
        <v>1404</v>
      </c>
      <c r="U148" s="27" t="str">
        <f>IFERROR(VLOOKUP(T148,DIN!A:B,2,FALSE),"")</f>
        <v>LUBRICATING EQUIPMENT</v>
      </c>
      <c r="V148" s="93" t="str">
        <f t="shared" si="20"/>
        <v>2D</v>
      </c>
      <c r="W148" s="93" t="str">
        <f t="shared" si="21"/>
        <v/>
      </c>
      <c r="X148" s="93" t="str">
        <f t="shared" si="22"/>
        <v/>
      </c>
      <c r="Y148" s="93" t="str">
        <f t="shared" si="23"/>
        <v/>
      </c>
      <c r="Z148" s="26"/>
      <c r="AA148" s="70" t="str">
        <f>IFERROR(VLOOKUP(Z148,LOCATIONS!A:C,3,FALSE),"")</f>
        <v/>
      </c>
      <c r="AB148" s="27" t="s">
        <v>2480</v>
      </c>
      <c r="AC148" s="25"/>
      <c r="AD148" s="25"/>
      <c r="AE148" s="25"/>
    </row>
    <row r="149" spans="1:31" s="14" customFormat="1" outlineLevel="4">
      <c r="A149" s="75">
        <f t="shared" si="25"/>
        <v>4</v>
      </c>
      <c r="B149" s="75" t="str">
        <f t="shared" si="27"/>
        <v>SR5EngMajorAssy</v>
      </c>
      <c r="C149" s="75" t="str">
        <f t="shared" si="26"/>
        <v>Sanding</v>
      </c>
      <c r="D149" s="75"/>
      <c r="E149" s="75"/>
      <c r="F149" s="125"/>
      <c r="G149" s="125"/>
      <c r="H149" s="21">
        <v>4</v>
      </c>
      <c r="I149" s="21"/>
      <c r="J149" s="21"/>
      <c r="K149" s="21"/>
      <c r="L149" s="21" t="s">
        <v>0</v>
      </c>
      <c r="M149" s="21"/>
      <c r="N149" s="21"/>
      <c r="O149" s="21"/>
      <c r="P149" s="21"/>
      <c r="Q149" s="58" t="s">
        <v>2209</v>
      </c>
      <c r="R149" s="47" t="s">
        <v>2267</v>
      </c>
      <c r="S149" s="28"/>
      <c r="T149" s="27" t="s">
        <v>1404</v>
      </c>
      <c r="U149" s="27" t="str">
        <f>IFERROR(VLOOKUP(T149,DIN!A:B,2,FALSE),"")</f>
        <v>LUBRICATING EQUIPMENT</v>
      </c>
      <c r="V149" s="93" t="str">
        <f t="shared" si="20"/>
        <v>2D</v>
      </c>
      <c r="W149" s="93" t="str">
        <f t="shared" si="21"/>
        <v/>
      </c>
      <c r="X149" s="93" t="str">
        <f t="shared" si="22"/>
        <v/>
      </c>
      <c r="Y149" s="93" t="str">
        <f t="shared" si="23"/>
        <v>2D</v>
      </c>
      <c r="Z149" s="26"/>
      <c r="AA149" s="70" t="str">
        <f>IFERROR(VLOOKUP(Z149,LOCATIONS!A:C,3,FALSE),"")</f>
        <v/>
      </c>
      <c r="AB149" s="27" t="s">
        <v>2481</v>
      </c>
      <c r="AC149" s="25"/>
      <c r="AD149" s="25"/>
      <c r="AE149" s="25" t="s">
        <v>2479</v>
      </c>
    </row>
    <row r="150" spans="1:31" s="14" customFormat="1" outlineLevel="4">
      <c r="A150" s="75">
        <f t="shared" si="25"/>
        <v>4</v>
      </c>
      <c r="B150" s="75" t="str">
        <f t="shared" si="27"/>
        <v>SR5EngMajorAssy</v>
      </c>
      <c r="C150" s="75" t="str">
        <f t="shared" si="26"/>
        <v>Wiring</v>
      </c>
      <c r="D150" s="75"/>
      <c r="E150" s="75"/>
      <c r="F150" s="125"/>
      <c r="G150" s="125"/>
      <c r="H150" s="21">
        <v>4</v>
      </c>
      <c r="I150" s="21"/>
      <c r="J150" s="21"/>
      <c r="K150" s="21"/>
      <c r="L150" s="21" t="s">
        <v>0</v>
      </c>
      <c r="M150" s="21"/>
      <c r="N150" s="21"/>
      <c r="O150" s="21"/>
      <c r="P150" s="21"/>
      <c r="Q150" s="58" t="s">
        <v>2115</v>
      </c>
      <c r="R150" s="47" t="s">
        <v>2294</v>
      </c>
      <c r="S150" s="28"/>
      <c r="T150" s="104" t="s">
        <v>1907</v>
      </c>
      <c r="U150" s="27" t="str">
        <f>IFERROR(VLOOKUP(T150,DIN!A:B,2,FALSE),"")</f>
        <v>ELECTRICAL WIRING</v>
      </c>
      <c r="V150" s="93" t="str">
        <f t="shared" si="20"/>
        <v>2D</v>
      </c>
      <c r="W150" s="93" t="str">
        <f t="shared" si="21"/>
        <v>2D</v>
      </c>
      <c r="X150" s="93" t="str">
        <f t="shared" si="22"/>
        <v/>
      </c>
      <c r="Y150" s="93" t="str">
        <f t="shared" si="23"/>
        <v>2D</v>
      </c>
      <c r="Z150" s="26"/>
      <c r="AA150" s="70" t="str">
        <f>IFERROR(VLOOKUP(Z150,LOCATIONS!A:C,3,FALSE),"")</f>
        <v/>
      </c>
      <c r="AB150" s="116" t="s">
        <v>2423</v>
      </c>
      <c r="AC150" s="117" t="s">
        <v>2420</v>
      </c>
      <c r="AD150" s="25"/>
      <c r="AE150" s="118" t="s">
        <v>2422</v>
      </c>
    </row>
    <row r="151" spans="1:31" s="14" customFormat="1" outlineLevel="4">
      <c r="A151" s="75">
        <f t="shared" si="25"/>
        <v>4</v>
      </c>
      <c r="B151" s="75" t="str">
        <f t="shared" si="27"/>
        <v>SR5EngMajorAssy</v>
      </c>
      <c r="C151" s="75" t="str">
        <f t="shared" si="26"/>
        <v>Trays</v>
      </c>
      <c r="D151" s="75"/>
      <c r="E151" s="75"/>
      <c r="F151" s="125"/>
      <c r="G151" s="125"/>
      <c r="H151" s="21">
        <v>4</v>
      </c>
      <c r="I151" s="21"/>
      <c r="J151" s="21"/>
      <c r="K151" s="21"/>
      <c r="L151" s="21" t="s">
        <v>0</v>
      </c>
      <c r="M151" s="21"/>
      <c r="N151" s="21"/>
      <c r="O151" s="21"/>
      <c r="P151" s="21"/>
      <c r="Q151" s="58" t="s">
        <v>2289</v>
      </c>
      <c r="R151" s="28"/>
      <c r="S151" s="28"/>
      <c r="T151" s="27" t="s">
        <v>1957</v>
      </c>
      <c r="U151" s="101" t="str">
        <f>IFERROR(VLOOKUP(T151,DIN!A:B,2,FALSE),"")</f>
        <v>CABLE DUCTS, PIPES AND FLEXIBLE TUBES</v>
      </c>
      <c r="V151" s="79" t="str">
        <f t="shared" si="20"/>
        <v/>
      </c>
      <c r="W151" s="79" t="str">
        <f t="shared" si="21"/>
        <v>2D</v>
      </c>
      <c r="X151" s="79" t="str">
        <f t="shared" si="22"/>
        <v/>
      </c>
      <c r="Y151" s="79" t="str">
        <f t="shared" si="23"/>
        <v/>
      </c>
      <c r="Z151" s="26"/>
      <c r="AA151" s="27"/>
      <c r="AB151" s="27"/>
      <c r="AC151" s="117" t="s">
        <v>2421</v>
      </c>
      <c r="AD151" s="25"/>
      <c r="AE151" s="25"/>
    </row>
    <row r="152" spans="1:31" s="14" customFormat="1" outlineLevel="4">
      <c r="A152" s="75">
        <f t="shared" si="25"/>
        <v>4</v>
      </c>
      <c r="B152" s="75" t="str">
        <f t="shared" si="27"/>
        <v>SR5EngMajorAssy</v>
      </c>
      <c r="C152" s="75" t="str">
        <f t="shared" si="26"/>
        <v>Grounding</v>
      </c>
      <c r="D152" s="75"/>
      <c r="E152" s="75"/>
      <c r="F152" s="125"/>
      <c r="G152" s="125"/>
      <c r="H152" s="21">
        <v>4</v>
      </c>
      <c r="I152" s="21"/>
      <c r="J152" s="21"/>
      <c r="K152" s="21"/>
      <c r="L152" s="21" t="s">
        <v>0</v>
      </c>
      <c r="M152" s="21"/>
      <c r="N152" s="21"/>
      <c r="O152" s="21"/>
      <c r="P152" s="21"/>
      <c r="Q152" s="94" t="s">
        <v>2292</v>
      </c>
      <c r="R152" s="95"/>
      <c r="S152" s="96"/>
      <c r="T152" s="27" t="s">
        <v>1911</v>
      </c>
      <c r="U152" s="27" t="str">
        <f>IFERROR(VLOOKUP(T152,DIN!A:B,2,FALSE),"")</f>
        <v>CABLES, CONDUCTORS AND BARS</v>
      </c>
      <c r="V152" s="93" t="str">
        <f t="shared" si="20"/>
        <v>2D</v>
      </c>
      <c r="W152" s="93" t="str">
        <f t="shared" si="21"/>
        <v>2D</v>
      </c>
      <c r="X152" s="93" t="str">
        <f t="shared" si="22"/>
        <v/>
      </c>
      <c r="Y152" s="93" t="str">
        <f t="shared" si="23"/>
        <v>2D</v>
      </c>
      <c r="Z152" s="98"/>
      <c r="AA152" s="99" t="str">
        <f>IFERROR(VLOOKUP(Z152,LOCATIONS!A:C,3,FALSE),"")</f>
        <v/>
      </c>
      <c r="AB152" s="116" t="s">
        <v>2430</v>
      </c>
      <c r="AC152" s="116" t="s">
        <v>2431</v>
      </c>
      <c r="AD152" s="25"/>
      <c r="AE152" s="116" t="s">
        <v>2432</v>
      </c>
    </row>
    <row r="153" spans="1:31" s="14" customFormat="1" outlineLevel="4">
      <c r="A153" s="75">
        <f t="shared" si="25"/>
        <v>4</v>
      </c>
      <c r="B153" s="75" t="str">
        <f t="shared" si="27"/>
        <v>SR5EngMajorAssy</v>
      </c>
      <c r="C153" s="75" t="str">
        <f t="shared" si="26"/>
        <v>Lighting</v>
      </c>
      <c r="D153" s="75"/>
      <c r="E153" s="75"/>
      <c r="F153" s="125"/>
      <c r="G153" s="125"/>
      <c r="H153" s="21">
        <v>4</v>
      </c>
      <c r="I153" s="21"/>
      <c r="J153" s="21"/>
      <c r="K153" s="21"/>
      <c r="L153" s="21" t="s">
        <v>0</v>
      </c>
      <c r="M153" s="21"/>
      <c r="N153" s="21"/>
      <c r="O153" s="21"/>
      <c r="P153" s="21"/>
      <c r="Q153" s="58" t="s">
        <v>2138</v>
      </c>
      <c r="R153" s="47"/>
      <c r="S153" s="28"/>
      <c r="T153" s="27" t="s">
        <v>1244</v>
      </c>
      <c r="U153" s="27" t="str">
        <f>IFERROR(VLOOKUP(T153,DIN!A:B,2,FALSE),"")</f>
        <v>LIGHTING</v>
      </c>
      <c r="V153" s="93" t="str">
        <f t="shared" si="20"/>
        <v/>
      </c>
      <c r="W153" s="93" t="str">
        <f t="shared" si="21"/>
        <v/>
      </c>
      <c r="X153" s="93" t="str">
        <f t="shared" si="22"/>
        <v/>
      </c>
      <c r="Y153" s="93" t="str">
        <f t="shared" si="23"/>
        <v>2D</v>
      </c>
      <c r="Z153" s="26"/>
      <c r="AA153" s="70" t="str">
        <f>IFERROR(VLOOKUP(Z153,LOCATIONS!A:C,3,FALSE),"")</f>
        <v/>
      </c>
      <c r="AB153" s="27"/>
      <c r="AC153" s="25"/>
      <c r="AD153" s="25"/>
      <c r="AE153" s="117" t="s">
        <v>2419</v>
      </c>
    </row>
    <row r="154" spans="1:31" s="14" customFormat="1" outlineLevel="4">
      <c r="A154" s="75">
        <f t="shared" si="25"/>
        <v>4</v>
      </c>
      <c r="B154" s="75" t="str">
        <f t="shared" si="27"/>
        <v>SR5EngMajorAssy</v>
      </c>
      <c r="C154" s="75" t="str">
        <f t="shared" si="26"/>
        <v>Ventilation</v>
      </c>
      <c r="D154" s="75"/>
      <c r="E154" s="75"/>
      <c r="F154" s="125"/>
      <c r="G154" s="125"/>
      <c r="H154" s="21">
        <v>4</v>
      </c>
      <c r="I154" s="21"/>
      <c r="J154" s="21"/>
      <c r="K154" s="21"/>
      <c r="L154" s="21" t="s">
        <v>0</v>
      </c>
      <c r="M154" s="21"/>
      <c r="N154" s="21"/>
      <c r="O154" s="21"/>
      <c r="P154" s="21"/>
      <c r="Q154" s="58" t="s">
        <v>2210</v>
      </c>
      <c r="R154" s="47" t="s">
        <v>2268</v>
      </c>
      <c r="S154" s="28"/>
      <c r="T154" s="27" t="s">
        <v>1071</v>
      </c>
      <c r="U154" s="27" t="str">
        <f>IFERROR(VLOOKUP(T154,DIN!A:B,2,FALSE),"")</f>
        <v>COOLING UNIT FOR POWER AND DRIVE SYSTEMS</v>
      </c>
      <c r="V154" s="93" t="str">
        <f t="shared" ref="V154:V216" si="28">IF(AB154&lt;&gt;"",HYPERLINK(CONCATENATE("http://srves155032018/teamcenterws/tcws/services/FilePDF?ItemId=",AB154),"2D"),"")</f>
        <v/>
      </c>
      <c r="W154" s="93" t="str">
        <f t="shared" ref="W154:W216" si="29">IF(AC154&lt;&gt;"",HYPERLINK(CONCATENATE("http://srves155032018/teamcenterws/tcws/services/FilePDF?ItemId=",AC154),"2D"),"")</f>
        <v/>
      </c>
      <c r="X154" s="93" t="str">
        <f t="shared" ref="X154:X216" si="30">IF(AD154&lt;&gt;"",HYPERLINK(CONCATENATE("http://srves155032018/teamcenterws/tcws/services/FilePDF?ItemId=",AD154),"2D"),"")</f>
        <v/>
      </c>
      <c r="Y154" s="93" t="str">
        <f t="shared" ref="Y154:Y216" si="31">IF(AE154&lt;&gt;"",HYPERLINK(CONCATENATE("http://srves155032018/teamcenterws/tcws/services/FilePDF?ItemId=",AE154),"2D"),"")</f>
        <v>2D</v>
      </c>
      <c r="Z154" s="26"/>
      <c r="AA154" s="70" t="str">
        <f>IFERROR(VLOOKUP(Z154,LOCATIONS!A:C,3,FALSE),"")</f>
        <v/>
      </c>
      <c r="AB154" s="27"/>
      <c r="AC154" s="25"/>
      <c r="AD154" s="25"/>
      <c r="AE154" s="25" t="s">
        <v>2528</v>
      </c>
    </row>
    <row r="155" spans="1:31" s="14" customFormat="1" outlineLevel="4">
      <c r="A155" s="75">
        <f t="shared" si="25"/>
        <v>4</v>
      </c>
      <c r="B155" s="75" t="str">
        <f t="shared" si="27"/>
        <v>SR5EngMajorAssy</v>
      </c>
      <c r="C155" s="75" t="str">
        <f t="shared" si="26"/>
        <v>Staffing</v>
      </c>
      <c r="D155" s="75"/>
      <c r="E155" s="75"/>
      <c r="F155" s="125"/>
      <c r="G155" s="125"/>
      <c r="H155" s="21">
        <v>4</v>
      </c>
      <c r="I155" s="21"/>
      <c r="J155" s="21"/>
      <c r="K155" s="21"/>
      <c r="L155" s="21" t="s">
        <v>0</v>
      </c>
      <c r="M155" s="21"/>
      <c r="N155" s="21"/>
      <c r="O155" s="21"/>
      <c r="P155" s="21"/>
      <c r="Q155" s="58" t="s">
        <v>2087</v>
      </c>
      <c r="R155" s="47"/>
      <c r="S155" s="28"/>
      <c r="T155" s="27" t="s">
        <v>571</v>
      </c>
      <c r="U155" s="27" t="str">
        <f>IFERROR(VLOOKUP(T155,DIN!A:B,2,FALSE),"")</f>
        <v>ADDITIONAL DEVICES</v>
      </c>
      <c r="V155" s="93" t="str">
        <f t="shared" si="28"/>
        <v/>
      </c>
      <c r="W155" s="93" t="str">
        <f t="shared" si="29"/>
        <v/>
      </c>
      <c r="X155" s="93" t="str">
        <f t="shared" si="30"/>
        <v/>
      </c>
      <c r="Y155" s="93" t="str">
        <f t="shared" si="31"/>
        <v/>
      </c>
      <c r="Z155" s="26"/>
      <c r="AA155" s="70" t="str">
        <f>IFERROR(VLOOKUP(Z155,LOCATIONS!A:C,3,FALSE),"")</f>
        <v/>
      </c>
      <c r="AB155" s="27"/>
      <c r="AC155" s="25"/>
      <c r="AD155" s="25"/>
      <c r="AE155" s="25"/>
    </row>
    <row r="156" spans="1:31" s="14" customFormat="1" outlineLevel="4">
      <c r="A156" s="75">
        <f t="shared" si="25"/>
        <v>4</v>
      </c>
      <c r="B156" s="75" t="str">
        <f t="shared" si="27"/>
        <v>SR5EngMajorAssy</v>
      </c>
      <c r="C156" s="75" t="str">
        <f t="shared" si="26"/>
        <v>Counterweight</v>
      </c>
      <c r="D156" s="75"/>
      <c r="E156" s="75"/>
      <c r="F156" s="125"/>
      <c r="G156" s="125"/>
      <c r="H156" s="21">
        <v>4</v>
      </c>
      <c r="I156" s="21"/>
      <c r="J156" s="21"/>
      <c r="L156" s="21" t="s">
        <v>0</v>
      </c>
      <c r="M156" s="21"/>
      <c r="N156" s="21"/>
      <c r="O156" s="21"/>
      <c r="P156" s="21"/>
      <c r="Q156" s="58" t="s">
        <v>2086</v>
      </c>
      <c r="R156" s="47" t="s">
        <v>2529</v>
      </c>
      <c r="S156" s="28" t="s">
        <v>2074</v>
      </c>
      <c r="T156" s="27" t="s">
        <v>148</v>
      </c>
      <c r="U156" s="27" t="str">
        <f>IFERROR(VLOOKUP(T156,DIN!A:B,2,FALSE),"")</f>
        <v>WELD-ON/ADD-ON PARTS</v>
      </c>
      <c r="V156" s="93" t="str">
        <f>IF(AB156&lt;&gt;"",HYPERLINK(CONCATENATE("http://srves155032018/teamcenterws/tcws/services/FilePDF?ItemId=",AB156),"2D"),"")</f>
        <v/>
      </c>
      <c r="W156" s="93" t="str">
        <f>IF(AC156&lt;&gt;"",HYPERLINK(CONCATENATE("http://srves155032018/teamcenterws/tcws/services/FilePDF?ItemId=",AC156),"2D"),"")</f>
        <v/>
      </c>
      <c r="X156" s="93" t="str">
        <f>IF(AD156&lt;&gt;"",HYPERLINK(CONCATENATE("http://srves155032018/teamcenterws/tcws/services/FilePDF?ItemId=",AD156),"2D"),"")</f>
        <v>2D</v>
      </c>
      <c r="Y156" s="93" t="str">
        <f>IF(AE156&lt;&gt;"",HYPERLINK(CONCATENATE("http://srves155032018/teamcenterws/tcws/services/FilePDF?ItemId=",AE156),"2D"),"")</f>
        <v>2D</v>
      </c>
      <c r="Z156" s="26"/>
      <c r="AA156" s="70" t="str">
        <f>IFERROR(VLOOKUP(Z156,LOCATIONS!A:C,3,FALSE),"")</f>
        <v/>
      </c>
      <c r="AB156" s="27"/>
      <c r="AC156" s="25"/>
      <c r="AD156" s="25" t="s">
        <v>2530</v>
      </c>
      <c r="AE156" s="25" t="s">
        <v>2527</v>
      </c>
    </row>
    <row r="157" spans="1:31" s="14" customFormat="1" outlineLevel="4">
      <c r="A157" s="75">
        <f t="shared" si="25"/>
        <v>4</v>
      </c>
      <c r="B157" s="75" t="str">
        <f t="shared" si="27"/>
        <v>SR5EngMajorAssy</v>
      </c>
      <c r="C157" s="75" t="str">
        <f t="shared" si="26"/>
        <v>Antennas</v>
      </c>
      <c r="D157" s="75"/>
      <c r="E157" s="75"/>
      <c r="F157" s="125"/>
      <c r="G157" s="125"/>
      <c r="H157" s="21">
        <v>4</v>
      </c>
      <c r="I157" s="21"/>
      <c r="J157" s="21"/>
      <c r="L157" s="21" t="s">
        <v>0</v>
      </c>
      <c r="M157" s="21"/>
      <c r="N157" s="21"/>
      <c r="O157" s="21"/>
      <c r="P157" s="21"/>
      <c r="Q157" s="58" t="s">
        <v>2217</v>
      </c>
      <c r="R157" s="47" t="s">
        <v>2269</v>
      </c>
      <c r="S157" s="28"/>
      <c r="T157" s="27" t="s">
        <v>1099</v>
      </c>
      <c r="U157" s="27" t="str">
        <f>IFERROR(VLOOKUP(T157,DIN!A:B,2,FALSE),"")</f>
        <v>MONITORING AND SAFETY DEVISE</v>
      </c>
      <c r="V157" s="93" t="str">
        <f t="shared" si="28"/>
        <v/>
      </c>
      <c r="W157" s="93" t="str">
        <f t="shared" si="29"/>
        <v/>
      </c>
      <c r="X157" s="93" t="str">
        <f t="shared" si="30"/>
        <v/>
      </c>
      <c r="Y157" s="93" t="str">
        <f t="shared" si="31"/>
        <v>2D</v>
      </c>
      <c r="Z157" s="26"/>
      <c r="AA157" s="70" t="str">
        <f>IFERROR(VLOOKUP(Z157,LOCATIONS!A:C,3,FALSE),"")</f>
        <v/>
      </c>
      <c r="AB157" s="27"/>
      <c r="AC157" s="25"/>
      <c r="AD157" s="25"/>
      <c r="AE157" s="25" t="s">
        <v>2482</v>
      </c>
    </row>
    <row r="158" spans="1:31" s="14" customFormat="1" outlineLevel="4">
      <c r="A158" s="75">
        <f t="shared" si="25"/>
        <v>4</v>
      </c>
      <c r="B158" s="75" t="str">
        <f t="shared" si="27"/>
        <v>SR5EngMajorAssy</v>
      </c>
      <c r="C158" s="75" t="str">
        <f t="shared" si="26"/>
        <v>Additional Supportery</v>
      </c>
      <c r="D158" s="75"/>
      <c r="E158" s="75"/>
      <c r="F158" s="125"/>
      <c r="G158" s="125"/>
      <c r="H158" s="21">
        <v>4</v>
      </c>
      <c r="I158" s="21"/>
      <c r="J158" s="21"/>
      <c r="L158" s="21" t="s">
        <v>0</v>
      </c>
      <c r="M158" s="21"/>
      <c r="N158" s="21"/>
      <c r="O158" s="21"/>
      <c r="P158" s="21"/>
      <c r="Q158" s="58" t="s">
        <v>2211</v>
      </c>
      <c r="R158" s="47" t="s">
        <v>2271</v>
      </c>
      <c r="S158" s="28"/>
      <c r="T158" s="27" t="s">
        <v>1826</v>
      </c>
      <c r="U158" s="27" t="str">
        <f>IFERROR(VLOOKUP(T158,DIN!A:B,2,FALSE),"")</f>
        <v>CARRIER SYSTEMS, ENCLOSURES</v>
      </c>
      <c r="V158" s="93" t="str">
        <f t="shared" si="28"/>
        <v/>
      </c>
      <c r="W158" s="93" t="str">
        <f t="shared" si="29"/>
        <v/>
      </c>
      <c r="X158" s="93" t="str">
        <f t="shared" si="30"/>
        <v>2D</v>
      </c>
      <c r="Y158" s="93" t="str">
        <f t="shared" si="31"/>
        <v/>
      </c>
      <c r="Z158" s="26"/>
      <c r="AA158" s="70" t="str">
        <f>IFERROR(VLOOKUP(Z158,LOCATIONS!A:C,3,FALSE),"")</f>
        <v/>
      </c>
      <c r="AB158" s="27"/>
      <c r="AC158" s="25"/>
      <c r="AD158" s="25" t="s">
        <v>2484</v>
      </c>
      <c r="AE158" s="25"/>
    </row>
    <row r="159" spans="1:31" s="14" customFormat="1" outlineLevel="4">
      <c r="A159" s="75">
        <f t="shared" si="25"/>
        <v>4</v>
      </c>
      <c r="B159" s="75" t="str">
        <f t="shared" si="27"/>
        <v>SR5EngMajorAssy</v>
      </c>
      <c r="C159" s="75" t="str">
        <f t="shared" si="26"/>
        <v>Additional Devices</v>
      </c>
      <c r="D159" s="75"/>
      <c r="E159" s="75"/>
      <c r="F159" s="125"/>
      <c r="G159" s="125"/>
      <c r="H159" s="21">
        <v>4</v>
      </c>
      <c r="I159" s="21"/>
      <c r="J159" s="21"/>
      <c r="K159" s="21"/>
      <c r="L159" s="21" t="s">
        <v>0</v>
      </c>
      <c r="M159" s="21"/>
      <c r="N159" s="21"/>
      <c r="O159" s="21"/>
      <c r="P159" s="21"/>
      <c r="Q159" s="58" t="s">
        <v>2201</v>
      </c>
      <c r="R159" s="47" t="s">
        <v>2278</v>
      </c>
      <c r="S159" s="28"/>
      <c r="T159" s="27" t="s">
        <v>571</v>
      </c>
      <c r="U159" s="27" t="str">
        <f>IFERROR(VLOOKUP(T159,DIN!A:B,2,FALSE),"")</f>
        <v>ADDITIONAL DEVICES</v>
      </c>
      <c r="V159" s="93" t="str">
        <f t="shared" si="28"/>
        <v/>
      </c>
      <c r="W159" s="93" t="str">
        <f t="shared" si="29"/>
        <v/>
      </c>
      <c r="X159" s="93" t="str">
        <f t="shared" si="30"/>
        <v/>
      </c>
      <c r="Y159" s="93" t="str">
        <f t="shared" si="31"/>
        <v>2D</v>
      </c>
      <c r="Z159" s="26"/>
      <c r="AA159" s="70" t="str">
        <f>IFERROR(VLOOKUP(Z159,LOCATIONS!A:C,3,FALSE),"")</f>
        <v/>
      </c>
      <c r="AB159" s="27"/>
      <c r="AC159" s="25"/>
      <c r="AD159" s="25"/>
      <c r="AE159" s="25" t="s">
        <v>2483</v>
      </c>
    </row>
    <row r="160" spans="1:31" s="3" customFormat="1" outlineLevel="3">
      <c r="A160" s="75">
        <f t="shared" si="25"/>
        <v>3</v>
      </c>
      <c r="B160" s="75" t="str">
        <f t="shared" si="27"/>
        <v>SR5EngMajorAssy</v>
      </c>
      <c r="C160" s="75" t="str">
        <f t="shared" si="26"/>
        <v>Roof</v>
      </c>
      <c r="D160" s="75"/>
      <c r="E160" s="75"/>
      <c r="F160" s="125"/>
      <c r="G160" s="125"/>
      <c r="H160" s="18">
        <v>3</v>
      </c>
      <c r="I160" s="18"/>
      <c r="J160" s="18"/>
      <c r="K160" s="18" t="s">
        <v>0</v>
      </c>
      <c r="L160" s="18"/>
      <c r="M160" s="18"/>
      <c r="N160" s="18"/>
      <c r="O160" s="18"/>
      <c r="P160" s="22" t="s">
        <v>2079</v>
      </c>
      <c r="Q160" s="59"/>
      <c r="R160" s="46" t="s">
        <v>2272</v>
      </c>
      <c r="S160" s="22"/>
      <c r="T160" s="22"/>
      <c r="U160" s="22" t="str">
        <f>IFERROR(VLOOKUP(T160,DIN!A:B,2,FALSE),"")</f>
        <v/>
      </c>
      <c r="V160" s="64" t="str">
        <f t="shared" si="28"/>
        <v/>
      </c>
      <c r="W160" s="64" t="str">
        <f t="shared" si="29"/>
        <v/>
      </c>
      <c r="X160" s="64" t="str">
        <f t="shared" si="30"/>
        <v/>
      </c>
      <c r="Y160" s="64" t="str">
        <f t="shared" si="31"/>
        <v/>
      </c>
      <c r="Z160" s="23" t="s">
        <v>1999</v>
      </c>
      <c r="AA160" s="68" t="str">
        <f>IFERROR(VLOOKUP(Z160,LOCATIONS!A:C,3,FALSE),"")</f>
        <v>DRIVER'S CAB</v>
      </c>
      <c r="AB160" s="22"/>
      <c r="AC160" s="24"/>
      <c r="AD160" s="24"/>
      <c r="AE160" s="24"/>
    </row>
    <row r="161" spans="1:31" s="14" customFormat="1" outlineLevel="4">
      <c r="A161" s="75">
        <f t="shared" si="25"/>
        <v>4</v>
      </c>
      <c r="B161" s="75" t="str">
        <f t="shared" si="27"/>
        <v>SR5EngMajorAssy</v>
      </c>
      <c r="C161" s="75" t="str">
        <f t="shared" si="26"/>
        <v>Raw Roof Frame</v>
      </c>
      <c r="D161" s="75"/>
      <c r="E161" s="75"/>
      <c r="F161" s="125"/>
      <c r="G161" s="125"/>
      <c r="H161" s="21">
        <v>4</v>
      </c>
      <c r="I161" s="21"/>
      <c r="J161" s="21"/>
      <c r="K161" s="21"/>
      <c r="L161" s="21" t="s">
        <v>0</v>
      </c>
      <c r="M161" s="21"/>
      <c r="N161" s="21"/>
      <c r="O161" s="21"/>
      <c r="P161" s="21"/>
      <c r="Q161" s="58" t="s">
        <v>2219</v>
      </c>
      <c r="R161" s="47" t="s">
        <v>2537</v>
      </c>
      <c r="S161" s="28" t="s">
        <v>2074</v>
      </c>
      <c r="T161" s="27" t="s">
        <v>122</v>
      </c>
      <c r="U161" s="27" t="str">
        <f>IFERROR(VLOOKUP(T161,DIN!A:B,2,FALSE),"")</f>
        <v>HEAD OF VEHICLE</v>
      </c>
      <c r="V161" s="79" t="str">
        <f t="shared" si="28"/>
        <v/>
      </c>
      <c r="W161" s="79" t="str">
        <f t="shared" si="29"/>
        <v/>
      </c>
      <c r="X161" s="79" t="str">
        <f t="shared" si="30"/>
        <v>2D</v>
      </c>
      <c r="Y161" s="79" t="str">
        <f t="shared" si="31"/>
        <v>2D</v>
      </c>
      <c r="Z161" s="26" t="s">
        <v>1999</v>
      </c>
      <c r="AA161" s="70" t="str">
        <f>IFERROR(VLOOKUP(Z161,LOCATIONS!A:C,3,FALSE),"")</f>
        <v>DRIVER'S CAB</v>
      </c>
      <c r="AB161" s="27"/>
      <c r="AC161" s="25"/>
      <c r="AD161" s="25" t="s">
        <v>2352</v>
      </c>
      <c r="AE161" s="25" t="s">
        <v>2353</v>
      </c>
    </row>
    <row r="162" spans="1:31" s="14" customFormat="1" outlineLevel="4">
      <c r="A162" s="75">
        <f t="shared" si="25"/>
        <v>4</v>
      </c>
      <c r="B162" s="75" t="str">
        <f t="shared" si="27"/>
        <v>SR5EngMajorAssy</v>
      </c>
      <c r="C162" s="75" t="str">
        <f t="shared" si="26"/>
        <v>Roof Brackets</v>
      </c>
      <c r="D162" s="75"/>
      <c r="E162" s="75"/>
      <c r="F162" s="125"/>
      <c r="G162" s="125"/>
      <c r="H162" s="21">
        <v>4</v>
      </c>
      <c r="I162" s="21"/>
      <c r="J162" s="21"/>
      <c r="K162" s="21"/>
      <c r="L162" s="21" t="s">
        <v>0</v>
      </c>
      <c r="M162" s="21"/>
      <c r="N162" s="21"/>
      <c r="O162" s="21"/>
      <c r="P162" s="21"/>
      <c r="Q162" s="58" t="s">
        <v>2218</v>
      </c>
      <c r="R162" s="47" t="s">
        <v>2538</v>
      </c>
      <c r="S162" s="28" t="s">
        <v>2074</v>
      </c>
      <c r="T162" s="27" t="s">
        <v>148</v>
      </c>
      <c r="U162" s="27" t="str">
        <f>IFERROR(VLOOKUP(T162,DIN!A:B,2,FALSE),"")</f>
        <v>WELD-ON/ADD-ON PARTS</v>
      </c>
      <c r="V162" s="79" t="str">
        <f t="shared" si="28"/>
        <v/>
      </c>
      <c r="W162" s="79" t="str">
        <f t="shared" si="29"/>
        <v/>
      </c>
      <c r="X162" s="79" t="str">
        <f t="shared" si="30"/>
        <v>2D</v>
      </c>
      <c r="Y162" s="79" t="str">
        <f t="shared" si="31"/>
        <v>2D</v>
      </c>
      <c r="Z162" s="26" t="s">
        <v>1999</v>
      </c>
      <c r="AA162" s="70" t="str">
        <f>IFERROR(VLOOKUP(Z162,LOCATIONS!A:C,3,FALSE),"")</f>
        <v>DRIVER'S CAB</v>
      </c>
      <c r="AB162" s="27"/>
      <c r="AC162" s="25"/>
      <c r="AD162" s="25" t="s">
        <v>2354</v>
      </c>
      <c r="AE162" s="25" t="s">
        <v>2355</v>
      </c>
    </row>
    <row r="163" spans="1:31" s="14" customFormat="1" outlineLevel="4">
      <c r="A163" s="75">
        <f t="shared" si="25"/>
        <v>4</v>
      </c>
      <c r="B163" s="75" t="str">
        <f t="shared" si="27"/>
        <v>SR5EngMajorAssy</v>
      </c>
      <c r="C163" s="75" t="str">
        <f t="shared" si="26"/>
        <v>Roof Application</v>
      </c>
      <c r="D163" s="75"/>
      <c r="E163" s="75"/>
      <c r="F163" s="125"/>
      <c r="G163" s="125"/>
      <c r="H163" s="21">
        <v>4</v>
      </c>
      <c r="I163" s="21"/>
      <c r="J163" s="21"/>
      <c r="K163" s="21"/>
      <c r="L163" s="21" t="s">
        <v>0</v>
      </c>
      <c r="M163" s="21"/>
      <c r="N163" s="21"/>
      <c r="O163" s="21"/>
      <c r="P163" s="21"/>
      <c r="Q163" s="58" t="s">
        <v>2223</v>
      </c>
      <c r="R163" s="47" t="s">
        <v>2538</v>
      </c>
      <c r="S163" s="28"/>
      <c r="T163" s="27" t="s">
        <v>148</v>
      </c>
      <c r="U163" s="27" t="str">
        <f>IFERROR(VLOOKUP(T163,DIN!A:B,2,FALSE),"")</f>
        <v>WELD-ON/ADD-ON PARTS</v>
      </c>
      <c r="V163" s="93" t="str">
        <f t="shared" si="28"/>
        <v/>
      </c>
      <c r="W163" s="93" t="str">
        <f t="shared" si="29"/>
        <v/>
      </c>
      <c r="X163" s="93" t="str">
        <f t="shared" si="30"/>
        <v>2D</v>
      </c>
      <c r="Y163" s="93" t="str">
        <f t="shared" si="31"/>
        <v>2D</v>
      </c>
      <c r="Z163" s="26" t="s">
        <v>1999</v>
      </c>
      <c r="AA163" s="70" t="str">
        <f>IFERROR(VLOOKUP(Z163,LOCATIONS!A:C,3,FALSE),"")</f>
        <v>DRIVER'S CAB</v>
      </c>
      <c r="AB163" s="27"/>
      <c r="AC163" s="25"/>
      <c r="AD163" s="25" t="s">
        <v>2356</v>
      </c>
      <c r="AE163" s="25" t="s">
        <v>2357</v>
      </c>
    </row>
    <row r="164" spans="1:31" s="14" customFormat="1" outlineLevel="4">
      <c r="A164" s="75">
        <f t="shared" si="25"/>
        <v>4</v>
      </c>
      <c r="B164" s="75" t="str">
        <f t="shared" si="27"/>
        <v>SR5EngMajorAssy</v>
      </c>
      <c r="C164" s="75" t="str">
        <f t="shared" si="26"/>
        <v>Wiring</v>
      </c>
      <c r="D164" s="75"/>
      <c r="E164" s="75"/>
      <c r="F164" s="125"/>
      <c r="G164" s="125"/>
      <c r="H164" s="21">
        <v>4</v>
      </c>
      <c r="I164" s="21"/>
      <c r="J164" s="21"/>
      <c r="K164" s="21"/>
      <c r="L164" s="21" t="s">
        <v>0</v>
      </c>
      <c r="M164" s="21"/>
      <c r="N164" s="21"/>
      <c r="O164" s="21"/>
      <c r="P164" s="21"/>
      <c r="Q164" s="58" t="s">
        <v>2115</v>
      </c>
      <c r="R164" s="47" t="s">
        <v>2429</v>
      </c>
      <c r="S164" s="28"/>
      <c r="T164" s="27" t="s">
        <v>1907</v>
      </c>
      <c r="U164" s="27" t="str">
        <f>IFERROR(VLOOKUP(T164,DIN!A:B,2,FALSE),"")</f>
        <v>ELECTRICAL WIRING</v>
      </c>
      <c r="V164" s="93" t="str">
        <f t="shared" si="28"/>
        <v>2D</v>
      </c>
      <c r="W164" s="93" t="str">
        <f t="shared" si="29"/>
        <v>2D</v>
      </c>
      <c r="X164" s="93" t="str">
        <f t="shared" si="30"/>
        <v/>
      </c>
      <c r="Y164" s="93" t="str">
        <f t="shared" si="31"/>
        <v>2D</v>
      </c>
      <c r="Z164" s="26"/>
      <c r="AA164" s="70" t="str">
        <f>IFERROR(VLOOKUP(Z164,LOCATIONS!A:C,3,FALSE),"")</f>
        <v/>
      </c>
      <c r="AB164" s="116" t="s">
        <v>2427</v>
      </c>
      <c r="AC164" s="117" t="s">
        <v>2425</v>
      </c>
      <c r="AD164" s="25"/>
      <c r="AE164" s="117" t="s">
        <v>2424</v>
      </c>
    </row>
    <row r="165" spans="1:31" s="14" customFormat="1" outlineLevel="4">
      <c r="A165" s="75">
        <f t="shared" si="25"/>
        <v>4</v>
      </c>
      <c r="B165" s="75" t="str">
        <f t="shared" si="27"/>
        <v>SR5EngMajorAssy</v>
      </c>
      <c r="C165" s="75" t="str">
        <f t="shared" si="26"/>
        <v>Trays</v>
      </c>
      <c r="D165" s="75"/>
      <c r="E165" s="75"/>
      <c r="F165" s="125"/>
      <c r="G165" s="125"/>
      <c r="H165" s="21">
        <v>4</v>
      </c>
      <c r="I165" s="21"/>
      <c r="J165" s="21"/>
      <c r="K165" s="21"/>
      <c r="L165" s="21" t="s">
        <v>0</v>
      </c>
      <c r="M165" s="21"/>
      <c r="N165" s="21"/>
      <c r="O165" s="21"/>
      <c r="P165" s="21"/>
      <c r="Q165" s="58" t="s">
        <v>2289</v>
      </c>
      <c r="R165" s="28"/>
      <c r="S165" s="28"/>
      <c r="T165" s="27" t="s">
        <v>1957</v>
      </c>
      <c r="U165" s="101" t="str">
        <f>IFERROR(VLOOKUP(T165,DIN!A:B,2,FALSE),"")</f>
        <v>CABLE DUCTS, PIPES AND FLEXIBLE TUBES</v>
      </c>
      <c r="V165" s="79" t="str">
        <f t="shared" si="28"/>
        <v>2D</v>
      </c>
      <c r="W165" s="79" t="str">
        <f t="shared" si="29"/>
        <v>2D</v>
      </c>
      <c r="X165" s="79" t="str">
        <f t="shared" si="30"/>
        <v/>
      </c>
      <c r="Y165" s="79" t="str">
        <f t="shared" si="31"/>
        <v/>
      </c>
      <c r="Z165" s="26"/>
      <c r="AA165" s="27"/>
      <c r="AB165" s="116" t="s">
        <v>2428</v>
      </c>
      <c r="AC165" s="117" t="s">
        <v>2426</v>
      </c>
      <c r="AD165" s="25"/>
      <c r="AE165" s="25"/>
    </row>
    <row r="166" spans="1:31" s="14" customFormat="1" outlineLevel="4">
      <c r="A166" s="75">
        <f t="shared" si="25"/>
        <v>4</v>
      </c>
      <c r="B166" s="75" t="str">
        <f t="shared" si="27"/>
        <v>SR5EngMajorAssy</v>
      </c>
      <c r="C166" s="75" t="str">
        <f t="shared" si="26"/>
        <v>Lighting</v>
      </c>
      <c r="D166" s="75"/>
      <c r="E166" s="75"/>
      <c r="F166" s="125"/>
      <c r="G166" s="125"/>
      <c r="H166" s="21">
        <v>4</v>
      </c>
      <c r="I166" s="21"/>
      <c r="J166" s="21"/>
      <c r="K166" s="21"/>
      <c r="L166" s="21" t="s">
        <v>0</v>
      </c>
      <c r="M166" s="21"/>
      <c r="N166" s="21"/>
      <c r="O166" s="21"/>
      <c r="P166" s="21"/>
      <c r="Q166" s="58" t="s">
        <v>2138</v>
      </c>
      <c r="R166" s="47"/>
      <c r="S166" s="28"/>
      <c r="T166" s="27" t="s">
        <v>1244</v>
      </c>
      <c r="U166" s="27" t="str">
        <f>IFERROR(VLOOKUP(T166,DIN!A:B,2,FALSE),"")</f>
        <v>LIGHTING</v>
      </c>
      <c r="V166" s="93" t="str">
        <f t="shared" si="28"/>
        <v/>
      </c>
      <c r="W166" s="93" t="str">
        <f t="shared" si="29"/>
        <v/>
      </c>
      <c r="X166" s="93" t="str">
        <f t="shared" si="30"/>
        <v/>
      </c>
      <c r="Y166" s="93" t="str">
        <f t="shared" si="31"/>
        <v/>
      </c>
      <c r="Z166" s="26"/>
      <c r="AA166" s="70" t="str">
        <f>IFERROR(VLOOKUP(Z166,LOCATIONS!A:C,3,FALSE),"")</f>
        <v/>
      </c>
      <c r="AB166" s="27"/>
      <c r="AC166" s="25"/>
      <c r="AD166" s="25"/>
      <c r="AE166" s="25"/>
    </row>
    <row r="167" spans="1:31" s="14" customFormat="1" ht="30" outlineLevel="4">
      <c r="A167" s="75">
        <f t="shared" si="25"/>
        <v>4</v>
      </c>
      <c r="B167" s="75" t="str">
        <f t="shared" si="27"/>
        <v>SR5EngMajorAssy</v>
      </c>
      <c r="C167" s="75" t="str">
        <f t="shared" si="26"/>
        <v>Cooling</v>
      </c>
      <c r="D167" s="75"/>
      <c r="E167" s="75"/>
      <c r="F167" s="125"/>
      <c r="G167" s="125"/>
      <c r="H167" s="21">
        <v>4</v>
      </c>
      <c r="I167" s="21"/>
      <c r="J167" s="21"/>
      <c r="K167" s="21"/>
      <c r="L167" s="21" t="s">
        <v>0</v>
      </c>
      <c r="M167" s="21"/>
      <c r="N167" s="21"/>
      <c r="O167" s="21"/>
      <c r="P167" s="21"/>
      <c r="Q167" s="58" t="s">
        <v>2137</v>
      </c>
      <c r="R167" s="47" t="s">
        <v>2273</v>
      </c>
      <c r="S167" s="28"/>
      <c r="T167" s="27" t="s">
        <v>1071</v>
      </c>
      <c r="U167" s="27" t="str">
        <f>IFERROR(VLOOKUP(T167,DIN!A:B,2,FALSE),"")</f>
        <v>COOLING UNIT FOR POWER AND DRIVE SYSTEMS</v>
      </c>
      <c r="V167" s="93" t="str">
        <f t="shared" si="28"/>
        <v/>
      </c>
      <c r="W167" s="93" t="str">
        <f t="shared" si="29"/>
        <v/>
      </c>
      <c r="X167" s="93" t="str">
        <f t="shared" si="30"/>
        <v/>
      </c>
      <c r="Y167" s="93" t="str">
        <f t="shared" si="31"/>
        <v/>
      </c>
      <c r="Z167" s="26"/>
      <c r="AA167" s="70" t="str">
        <f>IFERROR(VLOOKUP(Z167,LOCATIONS!A:C,3,FALSE),"")</f>
        <v/>
      </c>
      <c r="AB167" s="27"/>
      <c r="AC167" s="25"/>
      <c r="AD167" s="25"/>
      <c r="AE167" s="25"/>
    </row>
    <row r="168" spans="1:31" s="14" customFormat="1" outlineLevel="4">
      <c r="A168" s="75">
        <f t="shared" si="25"/>
        <v>4</v>
      </c>
      <c r="B168" s="75" t="str">
        <f t="shared" si="27"/>
        <v>SR5EngMajorAssy</v>
      </c>
      <c r="C168" s="75" t="str">
        <f t="shared" si="26"/>
        <v>Draining</v>
      </c>
      <c r="D168" s="75"/>
      <c r="E168" s="75"/>
      <c r="F168" s="125"/>
      <c r="G168" s="125"/>
      <c r="H168" s="21">
        <v>4</v>
      </c>
      <c r="I168" s="21"/>
      <c r="J168" s="21"/>
      <c r="K168" s="21"/>
      <c r="L168" s="21" t="s">
        <v>0</v>
      </c>
      <c r="M168" s="21"/>
      <c r="N168" s="21"/>
      <c r="O168" s="21"/>
      <c r="P168" s="21"/>
      <c r="Q168" s="58" t="s">
        <v>2202</v>
      </c>
      <c r="R168" s="47"/>
      <c r="S168" s="28"/>
      <c r="T168" s="27" t="s">
        <v>503</v>
      </c>
      <c r="U168" s="27" t="str">
        <f>IFERROR(VLOOKUP(T168,DIN!A:B,2,FALSE),"")</f>
        <v>SANITARY FACILITIES</v>
      </c>
      <c r="V168" s="93" t="str">
        <f t="shared" si="28"/>
        <v/>
      </c>
      <c r="W168" s="93" t="str">
        <f t="shared" si="29"/>
        <v/>
      </c>
      <c r="X168" s="93" t="str">
        <f t="shared" si="30"/>
        <v>2D</v>
      </c>
      <c r="Y168" s="93" t="str">
        <f t="shared" si="31"/>
        <v/>
      </c>
      <c r="Z168" s="26"/>
      <c r="AA168" s="70" t="str">
        <f>IFERROR(VLOOKUP(Z168,LOCATIONS!A:C,3,FALSE),"")</f>
        <v/>
      </c>
      <c r="AB168" s="27"/>
      <c r="AC168" s="25"/>
      <c r="AD168" s="25" t="s">
        <v>2502</v>
      </c>
      <c r="AE168" s="25"/>
    </row>
    <row r="169" spans="1:31" s="14" customFormat="1" outlineLevel="4">
      <c r="A169" s="75">
        <f t="shared" si="25"/>
        <v>4</v>
      </c>
      <c r="B169" s="75" t="str">
        <f t="shared" si="27"/>
        <v>SR5EngMajorAssy</v>
      </c>
      <c r="C169" s="75" t="str">
        <f t="shared" si="26"/>
        <v>Ventilation</v>
      </c>
      <c r="D169" s="75"/>
      <c r="E169" s="75"/>
      <c r="F169" s="125"/>
      <c r="G169" s="125"/>
      <c r="H169" s="21">
        <v>4</v>
      </c>
      <c r="I169" s="21"/>
      <c r="J169" s="21"/>
      <c r="K169" s="21"/>
      <c r="L169" s="21" t="s">
        <v>0</v>
      </c>
      <c r="M169" s="21"/>
      <c r="N169" s="21"/>
      <c r="O169" s="21"/>
      <c r="P169" s="21"/>
      <c r="Q169" s="58" t="s">
        <v>2210</v>
      </c>
      <c r="R169" s="47" t="s">
        <v>2274</v>
      </c>
      <c r="S169" s="28"/>
      <c r="T169" s="27" t="s">
        <v>1071</v>
      </c>
      <c r="U169" s="27" t="str">
        <f>IFERROR(VLOOKUP(T169,DIN!A:B,2,FALSE),"")</f>
        <v>COOLING UNIT FOR POWER AND DRIVE SYSTEMS</v>
      </c>
      <c r="V169" s="93" t="str">
        <f t="shared" si="28"/>
        <v/>
      </c>
      <c r="W169" s="93" t="str">
        <f t="shared" si="29"/>
        <v/>
      </c>
      <c r="X169" s="93" t="str">
        <f t="shared" si="30"/>
        <v/>
      </c>
      <c r="Y169" s="93" t="str">
        <f t="shared" si="31"/>
        <v/>
      </c>
      <c r="Z169" s="26"/>
      <c r="AA169" s="70" t="str">
        <f>IFERROR(VLOOKUP(Z169,LOCATIONS!A:C,3,FALSE),"")</f>
        <v/>
      </c>
      <c r="AB169" s="27"/>
      <c r="AC169" s="25"/>
      <c r="AD169" s="25"/>
      <c r="AE169" s="25"/>
    </row>
    <row r="170" spans="1:31" s="14" customFormat="1" outlineLevel="4">
      <c r="A170" s="75">
        <f t="shared" si="25"/>
        <v>4</v>
      </c>
      <c r="B170" s="75" t="str">
        <f t="shared" si="27"/>
        <v>SR5EngMajorAssy</v>
      </c>
      <c r="C170" s="75" t="str">
        <f t="shared" si="26"/>
        <v>Climatisation</v>
      </c>
      <c r="D170" s="75"/>
      <c r="E170" s="75"/>
      <c r="F170" s="125"/>
      <c r="G170" s="125"/>
      <c r="H170" s="21">
        <v>4</v>
      </c>
      <c r="I170" s="21"/>
      <c r="J170" s="21"/>
      <c r="K170" s="21"/>
      <c r="L170" s="21" t="s">
        <v>0</v>
      </c>
      <c r="M170" s="21"/>
      <c r="N170" s="21"/>
      <c r="O170" s="21"/>
      <c r="P170" s="21"/>
      <c r="Q170" s="58" t="s">
        <v>2197</v>
      </c>
      <c r="R170" s="47" t="s">
        <v>2275</v>
      </c>
      <c r="S170" s="28"/>
      <c r="T170" s="27" t="s">
        <v>1291</v>
      </c>
      <c r="U170" s="27" t="str">
        <f>IFERROR(VLOOKUP(T170,DIN!A:B,2,FALSE),"")</f>
        <v>AIR CONDITIONING</v>
      </c>
      <c r="V170" s="93" t="str">
        <f t="shared" si="28"/>
        <v/>
      </c>
      <c r="W170" s="93" t="str">
        <f t="shared" si="29"/>
        <v/>
      </c>
      <c r="X170" s="93" t="str">
        <f t="shared" si="30"/>
        <v>2D</v>
      </c>
      <c r="Y170" s="93" t="str">
        <f t="shared" si="31"/>
        <v/>
      </c>
      <c r="Z170" s="26"/>
      <c r="AA170" s="70" t="str">
        <f>IFERROR(VLOOKUP(Z170,LOCATIONS!A:C,3,FALSE),"")</f>
        <v/>
      </c>
      <c r="AB170" s="27"/>
      <c r="AC170" s="25"/>
      <c r="AD170" s="25" t="s">
        <v>2507</v>
      </c>
      <c r="AE170" s="25"/>
    </row>
    <row r="171" spans="1:31" s="14" customFormat="1" outlineLevel="4">
      <c r="A171" s="75">
        <f t="shared" si="25"/>
        <v>4</v>
      </c>
      <c r="B171" s="75" t="str">
        <f t="shared" si="27"/>
        <v>SR5EngMajorAssy</v>
      </c>
      <c r="C171" s="75" t="str">
        <f t="shared" si="26"/>
        <v>Cabinets</v>
      </c>
      <c r="D171" s="75"/>
      <c r="E171" s="75"/>
      <c r="F171" s="125"/>
      <c r="G171" s="125"/>
      <c r="H171" s="21">
        <v>4</v>
      </c>
      <c r="I171" s="21"/>
      <c r="J171" s="21"/>
      <c r="K171" s="21"/>
      <c r="L171" s="21" t="s">
        <v>0</v>
      </c>
      <c r="M171" s="21"/>
      <c r="N171" s="21"/>
      <c r="O171" s="21"/>
      <c r="P171" s="21"/>
      <c r="Q171" s="58" t="s">
        <v>2199</v>
      </c>
      <c r="R171" s="47" t="s">
        <v>2531</v>
      </c>
      <c r="S171" s="28"/>
      <c r="T171" s="27" t="s">
        <v>1826</v>
      </c>
      <c r="U171" s="27" t="str">
        <f>IFERROR(VLOOKUP(T171,DIN!A:B,2,FALSE),"")</f>
        <v>CARRIER SYSTEMS, ENCLOSURES</v>
      </c>
      <c r="V171" s="93" t="str">
        <f t="shared" si="28"/>
        <v/>
      </c>
      <c r="W171" s="93" t="str">
        <f t="shared" si="29"/>
        <v/>
      </c>
      <c r="X171" s="93" t="str">
        <f t="shared" si="30"/>
        <v/>
      </c>
      <c r="Y171" s="93" t="str">
        <f t="shared" si="31"/>
        <v/>
      </c>
      <c r="Z171" s="26"/>
      <c r="AA171" s="70" t="str">
        <f>IFERROR(VLOOKUP(Z171,LOCATIONS!A:C,3,FALSE),"")</f>
        <v/>
      </c>
      <c r="AB171" s="27"/>
      <c r="AC171" s="25"/>
      <c r="AD171" s="25"/>
      <c r="AE171" s="25"/>
    </row>
    <row r="172" spans="1:31" s="14" customFormat="1" ht="30" outlineLevel="4">
      <c r="A172" s="75">
        <f t="shared" si="25"/>
        <v>4</v>
      </c>
      <c r="B172" s="75" t="str">
        <f t="shared" si="27"/>
        <v>SR5EngMajorAssy</v>
      </c>
      <c r="C172" s="75" t="str">
        <f t="shared" si="26"/>
        <v>Pneumatic</v>
      </c>
      <c r="D172" s="75"/>
      <c r="E172" s="75"/>
      <c r="F172" s="125"/>
      <c r="G172" s="125"/>
      <c r="H172" s="21">
        <v>4</v>
      </c>
      <c r="I172" s="21"/>
      <c r="J172" s="21"/>
      <c r="K172" s="21"/>
      <c r="L172" s="21" t="s">
        <v>0</v>
      </c>
      <c r="M172" s="21"/>
      <c r="N172" s="21"/>
      <c r="O172" s="21"/>
      <c r="P172" s="21"/>
      <c r="Q172" s="58" t="s">
        <v>2140</v>
      </c>
      <c r="R172" s="47" t="s">
        <v>2277</v>
      </c>
      <c r="S172" s="28"/>
      <c r="T172" s="27" t="s">
        <v>1596</v>
      </c>
      <c r="U172" s="27" t="str">
        <f>IFERROR(VLOOKUP(T172,DIN!A:B,2,FALSE),"")</f>
        <v>PNEUMATIC/HYDRAULIC EQUIPMENT</v>
      </c>
      <c r="V172" s="93" t="str">
        <f t="shared" si="28"/>
        <v/>
      </c>
      <c r="W172" s="93" t="str">
        <f t="shared" si="29"/>
        <v/>
      </c>
      <c r="X172" s="93" t="str">
        <f t="shared" si="30"/>
        <v>2D</v>
      </c>
      <c r="Y172" s="93" t="str">
        <f t="shared" si="31"/>
        <v/>
      </c>
      <c r="Z172" s="26"/>
      <c r="AA172" s="70" t="str">
        <f>IFERROR(VLOOKUP(Z172,LOCATIONS!A:C,3,FALSE),"")</f>
        <v/>
      </c>
      <c r="AB172" s="27"/>
      <c r="AC172" s="25"/>
      <c r="AD172" s="25" t="s">
        <v>2510</v>
      </c>
      <c r="AE172" s="25"/>
    </row>
    <row r="173" spans="1:31" s="14" customFormat="1" outlineLevel="4">
      <c r="A173" s="75">
        <f t="shared" si="25"/>
        <v>4</v>
      </c>
      <c r="B173" s="75" t="str">
        <f t="shared" si="27"/>
        <v>SR5EngMajorAssy</v>
      </c>
      <c r="C173" s="75" t="str">
        <f t="shared" si="26"/>
        <v>Hydraulic</v>
      </c>
      <c r="D173" s="75"/>
      <c r="E173" s="75"/>
      <c r="F173" s="125"/>
      <c r="G173" s="125"/>
      <c r="H173" s="21">
        <v>4</v>
      </c>
      <c r="I173" s="21"/>
      <c r="J173" s="21"/>
      <c r="K173" s="21"/>
      <c r="L173" s="21" t="s">
        <v>0</v>
      </c>
      <c r="M173" s="21"/>
      <c r="N173" s="21"/>
      <c r="O173" s="21"/>
      <c r="P173" s="21"/>
      <c r="Q173" s="58" t="s">
        <v>2196</v>
      </c>
      <c r="R173" s="47" t="s">
        <v>2249</v>
      </c>
      <c r="S173" s="28"/>
      <c r="T173" s="27" t="s">
        <v>1596</v>
      </c>
      <c r="U173" s="27" t="str">
        <f>IFERROR(VLOOKUP(T173,DIN!A:B,2,FALSE),"")</f>
        <v>PNEUMATIC/HYDRAULIC EQUIPMENT</v>
      </c>
      <c r="V173" s="93" t="str">
        <f t="shared" si="28"/>
        <v/>
      </c>
      <c r="W173" s="93" t="str">
        <f t="shared" si="29"/>
        <v/>
      </c>
      <c r="X173" s="93" t="str">
        <f t="shared" si="30"/>
        <v/>
      </c>
      <c r="Y173" s="93" t="str">
        <f t="shared" si="31"/>
        <v/>
      </c>
      <c r="Z173" s="26"/>
      <c r="AA173" s="70" t="str">
        <f>IFERROR(VLOOKUP(Z173,LOCATIONS!A:C,3,FALSE),"")</f>
        <v/>
      </c>
      <c r="AB173" s="27"/>
      <c r="AC173" s="25"/>
      <c r="AD173" s="25"/>
      <c r="AE173" s="25"/>
    </row>
    <row r="174" spans="1:31" s="14" customFormat="1" outlineLevel="4">
      <c r="A174" s="75">
        <f t="shared" si="25"/>
        <v>4</v>
      </c>
      <c r="B174" s="75" t="str">
        <f t="shared" si="27"/>
        <v>SR5EngMajorAssy</v>
      </c>
      <c r="C174" s="75" t="str">
        <f t="shared" si="26"/>
        <v>Hydrostatic</v>
      </c>
      <c r="D174" s="75"/>
      <c r="E174" s="75"/>
      <c r="F174" s="125"/>
      <c r="G174" s="125"/>
      <c r="H174" s="21">
        <v>4</v>
      </c>
      <c r="I174" s="21"/>
      <c r="J174" s="21"/>
      <c r="K174" s="21"/>
      <c r="L174" s="21" t="s">
        <v>0</v>
      </c>
      <c r="M174" s="21"/>
      <c r="N174" s="21"/>
      <c r="O174" s="21"/>
      <c r="P174" s="21"/>
      <c r="Q174" s="58" t="s">
        <v>2207</v>
      </c>
      <c r="R174" s="47" t="s">
        <v>2276</v>
      </c>
      <c r="S174" s="28"/>
      <c r="T174" s="27" t="s">
        <v>1071</v>
      </c>
      <c r="U174" s="27" t="str">
        <f>IFERROR(VLOOKUP(T174,DIN!A:B,2,FALSE),"")</f>
        <v>COOLING UNIT FOR POWER AND DRIVE SYSTEMS</v>
      </c>
      <c r="V174" s="93" t="str">
        <f t="shared" si="28"/>
        <v/>
      </c>
      <c r="W174" s="93" t="str">
        <f t="shared" si="29"/>
        <v/>
      </c>
      <c r="X174" s="93" t="str">
        <f t="shared" si="30"/>
        <v/>
      </c>
      <c r="Y174" s="93" t="str">
        <f t="shared" si="31"/>
        <v/>
      </c>
      <c r="Z174" s="26"/>
      <c r="AA174" s="70" t="str">
        <f>IFERROR(VLOOKUP(Z174,LOCATIONS!A:C,3,FALSE),"")</f>
        <v/>
      </c>
      <c r="AB174" s="27"/>
      <c r="AC174" s="25"/>
      <c r="AD174" s="25"/>
      <c r="AE174" s="25"/>
    </row>
    <row r="175" spans="1:31" s="14" customFormat="1" ht="60" outlineLevel="4">
      <c r="A175" s="75">
        <f t="shared" si="25"/>
        <v>4</v>
      </c>
      <c r="B175" s="75" t="str">
        <f t="shared" si="27"/>
        <v>SR5EngMajorAssy</v>
      </c>
      <c r="C175" s="75" t="str">
        <f t="shared" si="26"/>
        <v>Powertrain</v>
      </c>
      <c r="D175" s="75"/>
      <c r="E175" s="75"/>
      <c r="F175" s="125"/>
      <c r="G175" s="125"/>
      <c r="H175" s="21">
        <v>4</v>
      </c>
      <c r="I175" s="21"/>
      <c r="J175" s="21"/>
      <c r="K175" s="21"/>
      <c r="L175" s="21" t="s">
        <v>0</v>
      </c>
      <c r="M175" s="21"/>
      <c r="N175" s="21"/>
      <c r="O175" s="21"/>
      <c r="P175" s="21"/>
      <c r="Q175" s="58" t="s">
        <v>2230</v>
      </c>
      <c r="R175" s="47" t="s">
        <v>2532</v>
      </c>
      <c r="S175" s="28"/>
      <c r="T175" s="27" t="s">
        <v>819</v>
      </c>
      <c r="U175" s="27" t="str">
        <f>IFERROR(VLOOKUP(T175,DIN!A:B,2,FALSE),"")</f>
        <v>POWER SYSTEM, DRIVE UNIT</v>
      </c>
      <c r="V175" s="93" t="str">
        <f t="shared" si="28"/>
        <v/>
      </c>
      <c r="W175" s="93" t="str">
        <f t="shared" si="29"/>
        <v/>
      </c>
      <c r="X175" s="93" t="str">
        <f t="shared" si="30"/>
        <v>2D</v>
      </c>
      <c r="Y175" s="93" t="str">
        <f t="shared" si="31"/>
        <v/>
      </c>
      <c r="Z175" s="26"/>
      <c r="AA175" s="70" t="str">
        <f>IFERROR(VLOOKUP(Z175,LOCATIONS!A:C,3,FALSE),"")</f>
        <v/>
      </c>
      <c r="AB175" s="27"/>
      <c r="AC175" s="25"/>
      <c r="AD175" s="25" t="s">
        <v>2506</v>
      </c>
      <c r="AE175" s="25"/>
    </row>
    <row r="176" spans="1:31" s="14" customFormat="1" outlineLevel="4">
      <c r="A176" s="75">
        <f t="shared" si="25"/>
        <v>4</v>
      </c>
      <c r="B176" s="75" t="str">
        <f t="shared" si="27"/>
        <v>SR5EngMajorAssy</v>
      </c>
      <c r="C176" s="75" t="str">
        <f t="shared" si="26"/>
        <v>Coverings and grids</v>
      </c>
      <c r="D176" s="75"/>
      <c r="E176" s="75"/>
      <c r="F176" s="125"/>
      <c r="G176" s="125"/>
      <c r="H176" s="21">
        <v>4</v>
      </c>
      <c r="I176" s="21"/>
      <c r="J176" s="21"/>
      <c r="K176" s="21"/>
      <c r="L176" s="21" t="s">
        <v>0</v>
      </c>
      <c r="M176" s="21"/>
      <c r="N176" s="21"/>
      <c r="O176" s="21"/>
      <c r="P176" s="21"/>
      <c r="Q176" s="58" t="s">
        <v>2456</v>
      </c>
      <c r="R176" s="47"/>
      <c r="S176" s="28"/>
      <c r="T176" s="27" t="s">
        <v>368</v>
      </c>
      <c r="U176" s="27" t="str">
        <f>IFERROR(VLOOKUP(T176,DIN!A:B,2,FALSE),"")</f>
        <v>EXTERNAL ADDITIONS</v>
      </c>
      <c r="V176" s="93" t="str">
        <f t="shared" si="28"/>
        <v/>
      </c>
      <c r="W176" s="93" t="str">
        <f t="shared" si="29"/>
        <v/>
      </c>
      <c r="X176" s="93" t="str">
        <f t="shared" si="30"/>
        <v/>
      </c>
      <c r="Y176" s="93" t="str">
        <f t="shared" si="31"/>
        <v/>
      </c>
      <c r="Z176" s="26"/>
      <c r="AA176" s="70" t="str">
        <f>IFERROR(VLOOKUP(Z176,LOCATIONS!A:C,3,FALSE),"")</f>
        <v/>
      </c>
      <c r="AB176" s="27"/>
      <c r="AC176" s="25"/>
      <c r="AD176" s="25"/>
      <c r="AE176" s="25"/>
    </row>
    <row r="177" spans="1:31" s="14" customFormat="1" outlineLevel="4">
      <c r="A177" s="75">
        <f t="shared" si="25"/>
        <v>4</v>
      </c>
      <c r="B177" s="75" t="str">
        <f t="shared" si="27"/>
        <v>SR5EngMajorAssy</v>
      </c>
      <c r="C177" s="75" t="str">
        <f t="shared" si="26"/>
        <v>Antennas</v>
      </c>
      <c r="D177" s="75"/>
      <c r="E177" s="75"/>
      <c r="F177" s="125"/>
      <c r="G177" s="125"/>
      <c r="H177" s="21">
        <v>4</v>
      </c>
      <c r="I177" s="21"/>
      <c r="J177" s="21"/>
      <c r="K177" s="21"/>
      <c r="L177" s="21" t="s">
        <v>0</v>
      </c>
      <c r="M177" s="21"/>
      <c r="N177" s="21"/>
      <c r="O177" s="21"/>
      <c r="P177" s="21"/>
      <c r="Q177" s="58" t="s">
        <v>2217</v>
      </c>
      <c r="R177" s="47"/>
      <c r="S177" s="28" t="s">
        <v>2074</v>
      </c>
      <c r="T177" s="27" t="s">
        <v>1099</v>
      </c>
      <c r="U177" s="27" t="str">
        <f>IFERROR(VLOOKUP(T177,DIN!A:B,2,FALSE),"")</f>
        <v>MONITORING AND SAFETY DEVISE</v>
      </c>
      <c r="V177" s="93" t="str">
        <f t="shared" si="28"/>
        <v/>
      </c>
      <c r="W177" s="93" t="str">
        <f t="shared" si="29"/>
        <v/>
      </c>
      <c r="X177" s="93" t="str">
        <f t="shared" si="30"/>
        <v>2D</v>
      </c>
      <c r="Y177" s="93" t="str">
        <f t="shared" si="31"/>
        <v/>
      </c>
      <c r="Z177" s="26"/>
      <c r="AA177" s="70" t="str">
        <f>IFERROR(VLOOKUP(Z177,LOCATIONS!A:C,3,FALSE),"")</f>
        <v/>
      </c>
      <c r="AB177" s="27"/>
      <c r="AC177" s="25"/>
      <c r="AD177" s="25" t="s">
        <v>2508</v>
      </c>
      <c r="AE177" s="25"/>
    </row>
    <row r="178" spans="1:31" s="14" customFormat="1" outlineLevel="4">
      <c r="A178" s="75">
        <f t="shared" si="25"/>
        <v>4</v>
      </c>
      <c r="B178" s="75" t="str">
        <f t="shared" si="27"/>
        <v>SR5EngMajorAssy</v>
      </c>
      <c r="C178" s="75" t="str">
        <f t="shared" si="26"/>
        <v>Additional Supportery</v>
      </c>
      <c r="D178" s="75"/>
      <c r="E178" s="75"/>
      <c r="F178" s="125"/>
      <c r="G178" s="125"/>
      <c r="H178" s="21">
        <v>4</v>
      </c>
      <c r="I178" s="21"/>
      <c r="J178" s="21"/>
      <c r="K178" s="21"/>
      <c r="L178" s="21" t="s">
        <v>0</v>
      </c>
      <c r="M178" s="21"/>
      <c r="N178" s="21"/>
      <c r="O178" s="21"/>
      <c r="P178" s="21"/>
      <c r="Q178" s="58" t="s">
        <v>2211</v>
      </c>
      <c r="R178" s="47" t="s">
        <v>2271</v>
      </c>
      <c r="S178" s="28"/>
      <c r="T178" s="27" t="s">
        <v>1826</v>
      </c>
      <c r="U178" s="27" t="str">
        <f>IFERROR(VLOOKUP(T178,DIN!A:B,2,FALSE),"")</f>
        <v>CARRIER SYSTEMS, ENCLOSURES</v>
      </c>
      <c r="V178" s="93" t="str">
        <f t="shared" si="28"/>
        <v/>
      </c>
      <c r="W178" s="93" t="str">
        <f t="shared" si="29"/>
        <v/>
      </c>
      <c r="X178" s="93" t="str">
        <f t="shared" si="30"/>
        <v/>
      </c>
      <c r="Y178" s="93" t="str">
        <f t="shared" si="31"/>
        <v/>
      </c>
      <c r="Z178" s="26"/>
      <c r="AA178" s="70" t="str">
        <f>IFERROR(VLOOKUP(Z178,LOCATIONS!A:C,3,FALSE),"")</f>
        <v/>
      </c>
      <c r="AB178" s="27"/>
      <c r="AC178" s="25"/>
      <c r="AD178" s="25"/>
      <c r="AE178" s="25"/>
    </row>
    <row r="179" spans="1:31" s="14" customFormat="1" ht="30" outlineLevel="4">
      <c r="A179" s="75">
        <f t="shared" si="25"/>
        <v>4</v>
      </c>
      <c r="B179" s="75" t="str">
        <f t="shared" si="27"/>
        <v>SR5EngMajorAssy</v>
      </c>
      <c r="C179" s="75" t="str">
        <f t="shared" si="26"/>
        <v>Additional Devices</v>
      </c>
      <c r="D179" s="75"/>
      <c r="E179" s="75"/>
      <c r="F179" s="125"/>
      <c r="G179" s="125"/>
      <c r="H179" s="21">
        <v>4</v>
      </c>
      <c r="I179" s="21"/>
      <c r="J179" s="21"/>
      <c r="K179" s="21"/>
      <c r="L179" s="21" t="s">
        <v>0</v>
      </c>
      <c r="M179" s="21"/>
      <c r="N179" s="21"/>
      <c r="O179" s="21"/>
      <c r="P179" s="21"/>
      <c r="Q179" s="58" t="s">
        <v>2201</v>
      </c>
      <c r="R179" s="47" t="s">
        <v>2279</v>
      </c>
      <c r="S179" s="28"/>
      <c r="T179" s="27" t="s">
        <v>571</v>
      </c>
      <c r="U179" s="27" t="str">
        <f>IFERROR(VLOOKUP(T179,DIN!A:B,2,FALSE),"")</f>
        <v>ADDITIONAL DEVICES</v>
      </c>
      <c r="V179" s="93" t="str">
        <f t="shared" si="28"/>
        <v/>
      </c>
      <c r="W179" s="93" t="str">
        <f t="shared" si="29"/>
        <v/>
      </c>
      <c r="X179" s="93" t="str">
        <f t="shared" si="30"/>
        <v>2D</v>
      </c>
      <c r="Y179" s="93" t="str">
        <f t="shared" si="31"/>
        <v/>
      </c>
      <c r="Z179" s="26"/>
      <c r="AA179" s="70" t="str">
        <f>IFERROR(VLOOKUP(Z179,LOCATIONS!A:C,3,FALSE),"")</f>
        <v/>
      </c>
      <c r="AB179" s="27"/>
      <c r="AC179" s="25"/>
      <c r="AD179" s="25" t="s">
        <v>2509</v>
      </c>
      <c r="AE179" s="25"/>
    </row>
    <row r="180" spans="1:31" s="3" customFormat="1" outlineLevel="3">
      <c r="A180" s="75">
        <f t="shared" si="25"/>
        <v>3</v>
      </c>
      <c r="B180" s="75" t="str">
        <f t="shared" si="27"/>
        <v>SR5EngMajorAssy</v>
      </c>
      <c r="C180" s="75" t="str">
        <f t="shared" si="26"/>
        <v>Lateral</v>
      </c>
      <c r="D180" s="75"/>
      <c r="E180" s="75"/>
      <c r="F180" s="125"/>
      <c r="G180" s="125"/>
      <c r="H180" s="18">
        <v>3</v>
      </c>
      <c r="I180" s="18"/>
      <c r="J180" s="18"/>
      <c r="K180" s="18" t="s">
        <v>0</v>
      </c>
      <c r="L180" s="18"/>
      <c r="M180" s="18"/>
      <c r="N180" s="18"/>
      <c r="O180" s="18"/>
      <c r="P180" s="22" t="s">
        <v>2113</v>
      </c>
      <c r="Q180" s="59"/>
      <c r="R180" s="46"/>
      <c r="S180" s="22"/>
      <c r="T180" s="22"/>
      <c r="U180" s="22" t="str">
        <f>IFERROR(VLOOKUP(T180,DIN!A:B,2,FALSE),"")</f>
        <v/>
      </c>
      <c r="V180" s="64" t="str">
        <f t="shared" si="28"/>
        <v/>
      </c>
      <c r="W180" s="64" t="str">
        <f t="shared" si="29"/>
        <v/>
      </c>
      <c r="X180" s="64" t="str">
        <f t="shared" si="30"/>
        <v/>
      </c>
      <c r="Y180" s="64" t="str">
        <f t="shared" si="31"/>
        <v/>
      </c>
      <c r="Z180" s="23"/>
      <c r="AA180" s="68" t="str">
        <f>IFERROR(VLOOKUP(Z180,LOCATIONS!A:C,3,FALSE),"")</f>
        <v/>
      </c>
      <c r="AB180" s="22"/>
      <c r="AC180" s="24"/>
      <c r="AD180" s="24"/>
      <c r="AE180" s="24"/>
    </row>
    <row r="181" spans="1:31" s="14" customFormat="1" ht="30" outlineLevel="4">
      <c r="A181" s="75">
        <f t="shared" si="25"/>
        <v>4</v>
      </c>
      <c r="B181" s="75" t="str">
        <f t="shared" si="27"/>
        <v>SR5EngMajorAssy</v>
      </c>
      <c r="C181" s="75" t="str">
        <f t="shared" si="26"/>
        <v>Access Doors</v>
      </c>
      <c r="D181" s="75"/>
      <c r="E181" s="75"/>
      <c r="F181" s="125"/>
      <c r="G181" s="125"/>
      <c r="H181" s="21">
        <v>4</v>
      </c>
      <c r="I181" s="21"/>
      <c r="J181" s="21"/>
      <c r="K181" s="21"/>
      <c r="L181" s="21" t="s">
        <v>0</v>
      </c>
      <c r="M181" s="21"/>
      <c r="N181" s="21"/>
      <c r="O181" s="21"/>
      <c r="P181" s="21"/>
      <c r="Q181" s="58" t="s">
        <v>2215</v>
      </c>
      <c r="R181" s="47" t="s">
        <v>2281</v>
      </c>
      <c r="S181" s="28"/>
      <c r="T181" s="27" t="s">
        <v>1448</v>
      </c>
      <c r="U181" s="27" t="str">
        <f>IFERROR(VLOOKUP(T181,DIN!A:B,2,FALSE),"")</f>
        <v>EXTERNAL DOORS</v>
      </c>
      <c r="V181" s="93" t="str">
        <f t="shared" si="28"/>
        <v/>
      </c>
      <c r="W181" s="93" t="str">
        <f t="shared" si="29"/>
        <v/>
      </c>
      <c r="X181" s="93" t="str">
        <f t="shared" si="30"/>
        <v/>
      </c>
      <c r="Y181" s="93" t="str">
        <f t="shared" si="31"/>
        <v/>
      </c>
      <c r="Z181" s="26"/>
      <c r="AA181" s="70" t="str">
        <f>IFERROR(VLOOKUP(Z181,LOCATIONS!A:C,3,FALSE),"")</f>
        <v/>
      </c>
      <c r="AB181" s="27"/>
      <c r="AC181" s="25"/>
      <c r="AD181" s="25"/>
      <c r="AE181" s="25"/>
    </row>
    <row r="182" spans="1:31" s="14" customFormat="1" outlineLevel="4">
      <c r="A182" s="75">
        <f t="shared" si="25"/>
        <v>4</v>
      </c>
      <c r="B182" s="75" t="str">
        <f t="shared" si="27"/>
        <v>SR5EngMajorAssy</v>
      </c>
      <c r="C182" s="75" t="str">
        <f t="shared" si="26"/>
        <v>Maintenance Doors</v>
      </c>
      <c r="D182" s="75"/>
      <c r="E182" s="75"/>
      <c r="F182" s="125"/>
      <c r="G182" s="125"/>
      <c r="H182" s="21">
        <v>4</v>
      </c>
      <c r="I182" s="21"/>
      <c r="J182" s="21"/>
      <c r="K182" s="21"/>
      <c r="L182" s="21" t="s">
        <v>0</v>
      </c>
      <c r="M182" s="21"/>
      <c r="N182" s="21"/>
      <c r="O182" s="21"/>
      <c r="P182" s="21"/>
      <c r="Q182" s="58" t="s">
        <v>2216</v>
      </c>
      <c r="R182" s="47"/>
      <c r="S182" s="28"/>
      <c r="T182" s="27" t="s">
        <v>1448</v>
      </c>
      <c r="U182" s="27" t="str">
        <f>IFERROR(VLOOKUP(T182,DIN!A:B,2,FALSE),"")</f>
        <v>EXTERNAL DOORS</v>
      </c>
      <c r="V182" s="93" t="str">
        <f t="shared" si="28"/>
        <v/>
      </c>
      <c r="W182" s="93" t="str">
        <f t="shared" si="29"/>
        <v/>
      </c>
      <c r="X182" s="93" t="str">
        <f t="shared" si="30"/>
        <v/>
      </c>
      <c r="Y182" s="93" t="str">
        <f t="shared" si="31"/>
        <v/>
      </c>
      <c r="Z182" s="26"/>
      <c r="AA182" s="70" t="str">
        <f>IFERROR(VLOOKUP(Z182,LOCATIONS!A:C,3,FALSE),"")</f>
        <v/>
      </c>
      <c r="AB182" s="27"/>
      <c r="AC182" s="25"/>
      <c r="AD182" s="25"/>
      <c r="AE182" s="25"/>
    </row>
    <row r="183" spans="1:31" s="14" customFormat="1" outlineLevel="4">
      <c r="A183" s="75">
        <f t="shared" si="25"/>
        <v>4</v>
      </c>
      <c r="B183" s="75" t="str">
        <f t="shared" si="27"/>
        <v>SR5EngMajorAssy</v>
      </c>
      <c r="C183" s="75" t="str">
        <f t="shared" si="26"/>
        <v>Windows</v>
      </c>
      <c r="D183" s="75"/>
      <c r="E183" s="75"/>
      <c r="F183" s="125"/>
      <c r="G183" s="125"/>
      <c r="H183" s="21">
        <v>4</v>
      </c>
      <c r="I183" s="21"/>
      <c r="J183" s="21"/>
      <c r="K183" s="21"/>
      <c r="L183" s="21" t="s">
        <v>0</v>
      </c>
      <c r="M183" s="21"/>
      <c r="N183" s="21"/>
      <c r="O183" s="21"/>
      <c r="P183" s="21"/>
      <c r="Q183" s="58" t="s">
        <v>2212</v>
      </c>
      <c r="R183" s="47"/>
      <c r="S183" s="28"/>
      <c r="T183" s="27" t="s">
        <v>275</v>
      </c>
      <c r="U183" s="27" t="str">
        <f>IFERROR(VLOOKUP(T183,DIN!A:B,2,FALSE),"")</f>
        <v>WINDOW</v>
      </c>
      <c r="V183" s="93" t="str">
        <f t="shared" si="28"/>
        <v/>
      </c>
      <c r="W183" s="93" t="str">
        <f t="shared" si="29"/>
        <v/>
      </c>
      <c r="X183" s="93" t="str">
        <f t="shared" si="30"/>
        <v>2D</v>
      </c>
      <c r="Y183" s="93" t="str">
        <f t="shared" si="31"/>
        <v/>
      </c>
      <c r="Z183" s="26"/>
      <c r="AA183" s="70" t="str">
        <f>IFERROR(VLOOKUP(Z183,LOCATIONS!A:C,3,FALSE),"")</f>
        <v/>
      </c>
      <c r="AB183" s="27"/>
      <c r="AC183" s="25"/>
      <c r="AD183" s="25" t="s">
        <v>2504</v>
      </c>
      <c r="AE183" s="25"/>
    </row>
    <row r="184" spans="1:31" s="14" customFormat="1" outlineLevel="4">
      <c r="A184" s="75">
        <f t="shared" si="25"/>
        <v>4</v>
      </c>
      <c r="B184" s="75" t="str">
        <f t="shared" si="27"/>
        <v>SR5EngMajorAssy</v>
      </c>
      <c r="C184" s="75" t="str">
        <f t="shared" si="26"/>
        <v>Coverings and grids</v>
      </c>
      <c r="D184" s="75"/>
      <c r="E184" s="75"/>
      <c r="F184" s="125"/>
      <c r="G184" s="125"/>
      <c r="H184" s="21">
        <v>4</v>
      </c>
      <c r="I184" s="21"/>
      <c r="J184" s="21"/>
      <c r="K184" s="21"/>
      <c r="L184" s="21" t="s">
        <v>0</v>
      </c>
      <c r="M184" s="21"/>
      <c r="N184" s="21"/>
      <c r="O184" s="21"/>
      <c r="P184" s="21"/>
      <c r="Q184" s="58" t="s">
        <v>2456</v>
      </c>
      <c r="R184" s="47" t="s">
        <v>2471</v>
      </c>
      <c r="S184" s="28"/>
      <c r="T184" s="27" t="s">
        <v>368</v>
      </c>
      <c r="U184" s="27" t="str">
        <f>IFERROR(VLOOKUP(T184,DIN!A:B,2,FALSE),"")</f>
        <v>EXTERNAL ADDITIONS</v>
      </c>
      <c r="V184" s="93" t="str">
        <f t="shared" si="28"/>
        <v/>
      </c>
      <c r="W184" s="93" t="str">
        <f t="shared" si="29"/>
        <v>2D</v>
      </c>
      <c r="X184" s="93" t="str">
        <f t="shared" si="30"/>
        <v>2D</v>
      </c>
      <c r="Y184" s="93" t="str">
        <f t="shared" si="31"/>
        <v/>
      </c>
      <c r="Z184" s="26"/>
      <c r="AA184" s="70" t="str">
        <f>IFERROR(VLOOKUP(Z184,LOCATIONS!A:C,3,FALSE),"")</f>
        <v/>
      </c>
      <c r="AB184" s="27"/>
      <c r="AC184" s="25" t="s">
        <v>2521</v>
      </c>
      <c r="AD184" s="25" t="s">
        <v>2505</v>
      </c>
      <c r="AE184" s="25"/>
    </row>
    <row r="185" spans="1:31" s="14" customFormat="1" outlineLevel="4">
      <c r="A185" s="75">
        <f t="shared" si="25"/>
        <v>4</v>
      </c>
      <c r="B185" s="75" t="str">
        <f t="shared" si="27"/>
        <v>SR5EngMajorAssy</v>
      </c>
      <c r="C185" s="75" t="str">
        <f t="shared" si="26"/>
        <v>Fairings</v>
      </c>
      <c r="D185" s="75"/>
      <c r="E185" s="75"/>
      <c r="F185" s="125"/>
      <c r="G185" s="125"/>
      <c r="H185" s="21">
        <v>4</v>
      </c>
      <c r="I185" s="21"/>
      <c r="J185" s="21"/>
      <c r="K185" s="21"/>
      <c r="L185" s="21" t="s">
        <v>0</v>
      </c>
      <c r="M185" s="21"/>
      <c r="N185" s="21"/>
      <c r="O185" s="21"/>
      <c r="P185" s="21"/>
      <c r="Q185" s="58" t="s">
        <v>2213</v>
      </c>
      <c r="R185" s="47" t="s">
        <v>2282</v>
      </c>
      <c r="S185" s="28" t="s">
        <v>2074</v>
      </c>
      <c r="T185" s="27" t="s">
        <v>368</v>
      </c>
      <c r="U185" s="27" t="str">
        <f>IFERROR(VLOOKUP(T185,DIN!A:B,2,FALSE),"")</f>
        <v>EXTERNAL ADDITIONS</v>
      </c>
      <c r="V185" s="93" t="str">
        <f t="shared" si="28"/>
        <v/>
      </c>
      <c r="W185" s="93" t="str">
        <f t="shared" si="29"/>
        <v/>
      </c>
      <c r="X185" s="93" t="str">
        <f t="shared" si="30"/>
        <v/>
      </c>
      <c r="Y185" s="93" t="str">
        <f t="shared" si="31"/>
        <v/>
      </c>
      <c r="Z185" s="26"/>
      <c r="AA185" s="70" t="str">
        <f>IFERROR(VLOOKUP(Z185,LOCATIONS!A:C,3,FALSE),"")</f>
        <v/>
      </c>
      <c r="AB185" s="27"/>
      <c r="AC185" s="25"/>
      <c r="AD185" s="25"/>
      <c r="AE185" s="25"/>
    </row>
    <row r="186" spans="1:31" s="14" customFormat="1" outlineLevel="4">
      <c r="A186" s="75">
        <f t="shared" si="25"/>
        <v>4</v>
      </c>
      <c r="B186" s="75" t="str">
        <f t="shared" si="27"/>
        <v>SR5EngMajorAssy</v>
      </c>
      <c r="C186" s="75" t="str">
        <f t="shared" si="26"/>
        <v>Surveillance</v>
      </c>
      <c r="D186" s="75"/>
      <c r="E186" s="75"/>
      <c r="F186" s="125"/>
      <c r="G186" s="125"/>
      <c r="H186" s="21">
        <v>4</v>
      </c>
      <c r="I186" s="21"/>
      <c r="J186" s="21"/>
      <c r="K186" s="21"/>
      <c r="L186" s="21" t="s">
        <v>0</v>
      </c>
      <c r="M186" s="21"/>
      <c r="N186" s="21"/>
      <c r="O186" s="21"/>
      <c r="P186" s="21"/>
      <c r="Q186" s="58" t="s">
        <v>2343</v>
      </c>
      <c r="R186" s="47" t="s">
        <v>2342</v>
      </c>
      <c r="S186" s="28"/>
      <c r="T186" s="27" t="s">
        <v>1224</v>
      </c>
      <c r="U186" s="27" t="str">
        <f>IFERROR(VLOOKUP(T186,DIN!A:B,2,FALSE),"")</f>
        <v>MISCELLANEOUS EQUIPMENT</v>
      </c>
      <c r="V186" s="93" t="str">
        <f t="shared" si="28"/>
        <v/>
      </c>
      <c r="W186" s="93" t="str">
        <f t="shared" si="29"/>
        <v/>
      </c>
      <c r="X186" s="93" t="str">
        <f t="shared" si="30"/>
        <v>2D</v>
      </c>
      <c r="Y186" s="93" t="str">
        <f t="shared" si="31"/>
        <v/>
      </c>
      <c r="Z186" s="26"/>
      <c r="AA186" s="70" t="str">
        <f>IFERROR(VLOOKUP(Z186,LOCATIONS!A:C,3,FALSE),"")</f>
        <v/>
      </c>
      <c r="AB186" s="27"/>
      <c r="AC186" s="25"/>
      <c r="AD186" s="25" t="s">
        <v>2503</v>
      </c>
      <c r="AE186" s="25"/>
    </row>
    <row r="187" spans="1:31" s="14" customFormat="1" outlineLevel="4">
      <c r="A187" s="75">
        <f t="shared" si="25"/>
        <v>4</v>
      </c>
      <c r="B187" s="75" t="str">
        <f t="shared" si="27"/>
        <v>SR5EngMajorAssy</v>
      </c>
      <c r="C187" s="75" t="str">
        <f t="shared" si="26"/>
        <v>Filters</v>
      </c>
      <c r="D187" s="75"/>
      <c r="E187" s="75"/>
      <c r="F187" s="125"/>
      <c r="G187" s="125"/>
      <c r="H187" s="21">
        <v>4</v>
      </c>
      <c r="I187" s="21"/>
      <c r="J187" s="21"/>
      <c r="K187" s="21"/>
      <c r="L187" s="21" t="s">
        <v>0</v>
      </c>
      <c r="M187" s="21"/>
      <c r="N187" s="21"/>
      <c r="O187" s="21"/>
      <c r="P187" s="21"/>
      <c r="Q187" s="58" t="s">
        <v>2214</v>
      </c>
      <c r="R187" s="47" t="s">
        <v>2114</v>
      </c>
      <c r="S187" s="28"/>
      <c r="T187" s="27" t="s">
        <v>1071</v>
      </c>
      <c r="U187" s="27" t="str">
        <f>IFERROR(VLOOKUP(T187,DIN!A:B,2,FALSE),"")</f>
        <v>COOLING UNIT FOR POWER AND DRIVE SYSTEMS</v>
      </c>
      <c r="V187" s="93" t="str">
        <f t="shared" si="28"/>
        <v/>
      </c>
      <c r="W187" s="93" t="str">
        <f t="shared" si="29"/>
        <v/>
      </c>
      <c r="X187" s="93" t="str">
        <f t="shared" si="30"/>
        <v/>
      </c>
      <c r="Y187" s="93" t="str">
        <f t="shared" si="31"/>
        <v/>
      </c>
      <c r="Z187" s="26"/>
      <c r="AA187" s="70" t="str">
        <f>IFERROR(VLOOKUP(Z187,LOCATIONS!A:C,3,FALSE),"")</f>
        <v/>
      </c>
      <c r="AB187" s="27"/>
      <c r="AC187" s="25"/>
      <c r="AD187" s="25"/>
      <c r="AE187" s="25"/>
    </row>
    <row r="188" spans="1:31" s="14" customFormat="1" outlineLevel="4">
      <c r="A188" s="75">
        <f t="shared" si="25"/>
        <v>4</v>
      </c>
      <c r="B188" s="75" t="str">
        <f t="shared" si="27"/>
        <v>SR5EngMajorAssy</v>
      </c>
      <c r="C188" s="75" t="str">
        <f t="shared" si="26"/>
        <v>PIS</v>
      </c>
      <c r="D188" s="75"/>
      <c r="E188" s="75"/>
      <c r="F188" s="125"/>
      <c r="G188" s="125"/>
      <c r="H188" s="21">
        <v>4</v>
      </c>
      <c r="I188" s="21"/>
      <c r="J188" s="21"/>
      <c r="L188" s="21" t="s">
        <v>0</v>
      </c>
      <c r="M188" s="21"/>
      <c r="N188" s="21"/>
      <c r="O188" s="21"/>
      <c r="P188" s="21"/>
      <c r="Q188" s="58" t="s">
        <v>2206</v>
      </c>
      <c r="R188" s="47" t="s">
        <v>2534</v>
      </c>
      <c r="S188" s="28"/>
      <c r="T188" s="27" t="s">
        <v>1536</v>
      </c>
      <c r="U188" s="27" t="str">
        <f>IFERROR(VLOOKUP(T188,DIN!A:B,2,FALSE),"")</f>
        <v>INFORMATION FACILITIES</v>
      </c>
      <c r="V188" s="79" t="str">
        <f>IF(AB188&lt;&gt;"",HYPERLINK(CONCATENATE("http://srves155032018/teamcenterws/tcws/services/FilePDF?ItemId=",AB188),"2D"),"")</f>
        <v/>
      </c>
      <c r="W188" s="79" t="str">
        <f>IF(AC188&lt;&gt;"",HYPERLINK(CONCATENATE("http://srves155032018/teamcenterws/tcws/services/FilePDF?ItemId=",AC188),"2D"),"")</f>
        <v>2D</v>
      </c>
      <c r="X188" s="93" t="str">
        <f>IF(AD188&lt;&gt;"",HYPERLINK(CONCATENATE("http://srves155032018/teamcenterws/tcws/services/FilePDF?ItemId=",AD188),"2D"),"")</f>
        <v>2D</v>
      </c>
      <c r="Y188" s="93" t="str">
        <f>IF(AE188&lt;&gt;"",HYPERLINK(CONCATENATE("http://srves155032018/teamcenterws/tcws/services/FilePDF?ItemId=",AE188),"2D"),"")</f>
        <v/>
      </c>
      <c r="Z188" s="26"/>
      <c r="AA188" s="70" t="str">
        <f>IFERROR(VLOOKUP(Z188,LOCATIONS!A:C,3,FALSE),"")</f>
        <v/>
      </c>
      <c r="AB188" s="27"/>
      <c r="AC188" s="25" t="s">
        <v>2522</v>
      </c>
      <c r="AD188" s="25" t="s">
        <v>2497</v>
      </c>
      <c r="AE188" s="25"/>
    </row>
    <row r="189" spans="1:31" s="14" customFormat="1" outlineLevel="4">
      <c r="A189" s="75">
        <f t="shared" si="25"/>
        <v>4</v>
      </c>
      <c r="B189" s="75" t="str">
        <f t="shared" si="27"/>
        <v>SR5EngMajorAssy</v>
      </c>
      <c r="C189" s="75" t="str">
        <f t="shared" si="26"/>
        <v>Lighting</v>
      </c>
      <c r="D189" s="75"/>
      <c r="E189" s="75"/>
      <c r="F189" s="125"/>
      <c r="G189" s="125"/>
      <c r="H189" s="21">
        <v>4</v>
      </c>
      <c r="I189" s="21"/>
      <c r="J189" s="21"/>
      <c r="K189" s="21"/>
      <c r="L189" s="21" t="s">
        <v>0</v>
      </c>
      <c r="M189" s="21"/>
      <c r="N189" s="21"/>
      <c r="O189" s="21"/>
      <c r="P189" s="21"/>
      <c r="Q189" s="94" t="s">
        <v>2138</v>
      </c>
      <c r="R189" s="95" t="s">
        <v>2283</v>
      </c>
      <c r="S189" s="96"/>
      <c r="T189" s="97" t="s">
        <v>1244</v>
      </c>
      <c r="U189" s="97" t="str">
        <f>IFERROR(VLOOKUP(T189,DIN!A:B,2,FALSE),"")</f>
        <v>LIGHTING</v>
      </c>
      <c r="V189" s="93" t="str">
        <f t="shared" si="28"/>
        <v/>
      </c>
      <c r="W189" s="93" t="str">
        <f t="shared" si="29"/>
        <v/>
      </c>
      <c r="X189" s="93" t="str">
        <f t="shared" si="30"/>
        <v/>
      </c>
      <c r="Y189" s="93" t="str">
        <f t="shared" si="31"/>
        <v/>
      </c>
      <c r="Z189" s="98"/>
      <c r="AA189" s="99" t="str">
        <f>IFERROR(VLOOKUP(Z189,LOCATIONS!A:C,3,FALSE),"")</f>
        <v/>
      </c>
      <c r="AB189" s="27"/>
      <c r="AC189" s="25"/>
      <c r="AD189" s="25"/>
      <c r="AE189" s="25"/>
    </row>
    <row r="190" spans="1:31" s="3" customFormat="1" outlineLevel="3">
      <c r="A190" s="75">
        <f t="shared" si="25"/>
        <v>3</v>
      </c>
      <c r="B190" s="75" t="str">
        <f t="shared" si="27"/>
        <v>SR5EngMajorAssy</v>
      </c>
      <c r="C190" s="75" t="str">
        <f t="shared" si="26"/>
        <v>Traverse</v>
      </c>
      <c r="D190" s="75"/>
      <c r="E190" s="75"/>
      <c r="F190" s="125"/>
      <c r="G190" s="125"/>
      <c r="H190" s="18">
        <v>3</v>
      </c>
      <c r="I190" s="18"/>
      <c r="J190" s="18"/>
      <c r="K190" s="18" t="s">
        <v>0</v>
      </c>
      <c r="L190" s="18"/>
      <c r="M190" s="18"/>
      <c r="N190" s="18"/>
      <c r="O190" s="18"/>
      <c r="P190" s="22" t="s">
        <v>2193</v>
      </c>
      <c r="Q190" s="89"/>
      <c r="R190" s="90" t="s">
        <v>2536</v>
      </c>
      <c r="S190" s="88"/>
      <c r="T190" s="88"/>
      <c r="U190" s="88" t="str">
        <f>IFERROR(VLOOKUP(T190,DIN!A:B,2,FALSE),"")</f>
        <v/>
      </c>
      <c r="V190" s="64" t="str">
        <f t="shared" si="28"/>
        <v/>
      </c>
      <c r="W190" s="64" t="str">
        <f t="shared" si="29"/>
        <v/>
      </c>
      <c r="X190" s="64" t="str">
        <f t="shared" si="30"/>
        <v/>
      </c>
      <c r="Y190" s="64" t="str">
        <f t="shared" si="31"/>
        <v/>
      </c>
      <c r="Z190" s="91"/>
      <c r="AA190" s="92" t="str">
        <f>IFERROR(VLOOKUP(Z190,LOCATIONS!A:C,3,FALSE),"")</f>
        <v/>
      </c>
      <c r="AB190" s="22"/>
      <c r="AC190" s="24"/>
      <c r="AD190" s="24"/>
      <c r="AE190" s="24"/>
    </row>
    <row r="191" spans="1:31" s="14" customFormat="1" outlineLevel="4">
      <c r="A191" s="75">
        <f t="shared" si="25"/>
        <v>4</v>
      </c>
      <c r="B191" s="75" t="str">
        <f t="shared" si="27"/>
        <v>SR5EngMajorAssy</v>
      </c>
      <c r="C191" s="75" t="str">
        <f t="shared" si="26"/>
        <v>Antennas</v>
      </c>
      <c r="D191" s="75"/>
      <c r="E191" s="75"/>
      <c r="F191" s="125"/>
      <c r="G191" s="125"/>
      <c r="H191" s="21">
        <v>4</v>
      </c>
      <c r="I191" s="21"/>
      <c r="J191" s="21"/>
      <c r="K191" s="21"/>
      <c r="L191" s="21" t="s">
        <v>0</v>
      </c>
      <c r="M191" s="21"/>
      <c r="N191" s="21"/>
      <c r="O191" s="21"/>
      <c r="P191" s="21"/>
      <c r="Q191" s="58" t="s">
        <v>2217</v>
      </c>
      <c r="R191" s="47" t="s">
        <v>2280</v>
      </c>
      <c r="S191" s="28" t="s">
        <v>2074</v>
      </c>
      <c r="T191" s="27" t="s">
        <v>1099</v>
      </c>
      <c r="U191" s="27" t="str">
        <f>IFERROR(VLOOKUP(T191,DIN!A:B,2,FALSE),"")</f>
        <v>MONITORING AND SAFETY DEVISE</v>
      </c>
      <c r="V191" s="93" t="str">
        <f t="shared" si="28"/>
        <v/>
      </c>
      <c r="W191" s="93" t="str">
        <f t="shared" si="29"/>
        <v/>
      </c>
      <c r="X191" s="93" t="str">
        <f t="shared" si="30"/>
        <v/>
      </c>
      <c r="Y191" s="93" t="str">
        <f t="shared" si="31"/>
        <v/>
      </c>
      <c r="Z191" s="26"/>
      <c r="AA191" s="70" t="str">
        <f>IFERROR(VLOOKUP(Z191,LOCATIONS!A:C,3,FALSE),"")</f>
        <v/>
      </c>
      <c r="AB191" s="27"/>
      <c r="AC191" s="25"/>
      <c r="AD191" s="25"/>
      <c r="AE191" s="25"/>
    </row>
    <row r="192" spans="1:31" s="14" customFormat="1" outlineLevel="4">
      <c r="A192" s="75">
        <f t="shared" si="25"/>
        <v>4</v>
      </c>
      <c r="B192" s="75" t="str">
        <f t="shared" si="27"/>
        <v>SR5EngMajorAssy</v>
      </c>
      <c r="C192" s="75" t="str">
        <f t="shared" si="26"/>
        <v>Wiring</v>
      </c>
      <c r="D192" s="75"/>
      <c r="E192" s="75"/>
      <c r="F192" s="125"/>
      <c r="G192" s="125"/>
      <c r="H192" s="21">
        <v>4</v>
      </c>
      <c r="I192" s="21"/>
      <c r="J192" s="21"/>
      <c r="K192" s="21"/>
      <c r="L192" s="21" t="s">
        <v>0</v>
      </c>
      <c r="M192" s="21"/>
      <c r="N192" s="21"/>
      <c r="O192" s="21"/>
      <c r="P192" s="21"/>
      <c r="Q192" s="58" t="s">
        <v>2115</v>
      </c>
      <c r="R192" s="47" t="s">
        <v>2294</v>
      </c>
      <c r="S192" s="28"/>
      <c r="T192" s="104" t="s">
        <v>1907</v>
      </c>
      <c r="U192" s="27" t="str">
        <f>IFERROR(VLOOKUP(T192,DIN!A:B,2,FALSE),"")</f>
        <v>ELECTRICAL WIRING</v>
      </c>
      <c r="V192" s="93" t="str">
        <f t="shared" si="28"/>
        <v/>
      </c>
      <c r="W192" s="93" t="str">
        <f t="shared" si="29"/>
        <v/>
      </c>
      <c r="X192" s="93" t="str">
        <f t="shared" si="30"/>
        <v/>
      </c>
      <c r="Y192" s="93" t="str">
        <f t="shared" si="31"/>
        <v/>
      </c>
      <c r="Z192" s="26"/>
      <c r="AA192" s="70" t="str">
        <f>IFERROR(VLOOKUP(Z192,LOCATIONS!A:C,3,FALSE),"")</f>
        <v/>
      </c>
      <c r="AB192" s="27"/>
      <c r="AC192" s="25"/>
      <c r="AD192" s="25"/>
      <c r="AE192" s="25"/>
    </row>
    <row r="193" spans="1:31" s="14" customFormat="1" outlineLevel="4">
      <c r="A193" s="75">
        <f t="shared" si="25"/>
        <v>4</v>
      </c>
      <c r="B193" s="75" t="str">
        <f t="shared" si="27"/>
        <v>SR5EngMajorAssy</v>
      </c>
      <c r="C193" s="75" t="str">
        <f t="shared" si="26"/>
        <v>Trays</v>
      </c>
      <c r="D193" s="75"/>
      <c r="E193" s="75"/>
      <c r="F193" s="125"/>
      <c r="G193" s="125"/>
      <c r="H193" s="21">
        <v>4</v>
      </c>
      <c r="I193" s="21"/>
      <c r="J193" s="21"/>
      <c r="K193" s="21"/>
      <c r="L193" s="21" t="s">
        <v>0</v>
      </c>
      <c r="M193" s="21"/>
      <c r="N193" s="21"/>
      <c r="O193" s="21"/>
      <c r="P193" s="21"/>
      <c r="Q193" s="58" t="s">
        <v>2289</v>
      </c>
      <c r="R193" s="47"/>
      <c r="S193" s="28"/>
      <c r="T193" s="27" t="s">
        <v>1957</v>
      </c>
      <c r="U193" s="101" t="str">
        <f>IFERROR(VLOOKUP(T193,DIN!A:B,2,FALSE),"")</f>
        <v>CABLE DUCTS, PIPES AND FLEXIBLE TUBES</v>
      </c>
      <c r="V193" s="79" t="str">
        <f t="shared" si="28"/>
        <v/>
      </c>
      <c r="W193" s="79" t="str">
        <f t="shared" si="29"/>
        <v/>
      </c>
      <c r="X193" s="79" t="str">
        <f t="shared" si="30"/>
        <v/>
      </c>
      <c r="Y193" s="79" t="str">
        <f t="shared" si="31"/>
        <v/>
      </c>
      <c r="Z193" s="26"/>
      <c r="AA193" s="27"/>
      <c r="AB193" s="27"/>
      <c r="AC193" s="25"/>
      <c r="AD193" s="25"/>
      <c r="AE193" s="25"/>
    </row>
    <row r="194" spans="1:31" s="14" customFormat="1" outlineLevel="4">
      <c r="A194" s="75">
        <f t="shared" ref="A194:A257" si="32">H194</f>
        <v>4</v>
      </c>
      <c r="B194" s="75" t="str">
        <f t="shared" si="27"/>
        <v>SR5EngMajorAssy</v>
      </c>
      <c r="C194" s="75" t="str">
        <f t="shared" ref="C194:C257" si="33">IF(H194=0,M194,IF(H194=1,N194,IF(H194=2,O194,IF(H194=3,P194,IF(H194=4,Q194,"xxx")))))</f>
        <v>Grounding</v>
      </c>
      <c r="D194" s="75"/>
      <c r="E194" s="75"/>
      <c r="F194" s="125"/>
      <c r="G194" s="125"/>
      <c r="H194" s="21">
        <v>4</v>
      </c>
      <c r="I194" s="21"/>
      <c r="J194" s="21"/>
      <c r="K194" s="21"/>
      <c r="L194" s="21" t="s">
        <v>0</v>
      </c>
      <c r="M194" s="21"/>
      <c r="N194" s="21"/>
      <c r="O194" s="21"/>
      <c r="P194" s="21"/>
      <c r="Q194" s="94" t="s">
        <v>2292</v>
      </c>
      <c r="R194" s="95"/>
      <c r="S194" s="96"/>
      <c r="T194" s="27" t="s">
        <v>1911</v>
      </c>
      <c r="U194" s="27" t="str">
        <f>IFERROR(VLOOKUP(T194,DIN!A:B,2,FALSE),"")</f>
        <v>CABLES, CONDUCTORS AND BARS</v>
      </c>
      <c r="V194" s="93" t="str">
        <f t="shared" si="28"/>
        <v>2D</v>
      </c>
      <c r="W194" s="93" t="str">
        <f t="shared" si="29"/>
        <v>2D</v>
      </c>
      <c r="X194" s="93" t="str">
        <f t="shared" si="30"/>
        <v/>
      </c>
      <c r="Y194" s="93" t="str">
        <f t="shared" si="31"/>
        <v>2D</v>
      </c>
      <c r="Z194" s="98"/>
      <c r="AA194" s="99" t="str">
        <f>IFERROR(VLOOKUP(Z194,LOCATIONS!A:C,3,FALSE),"")</f>
        <v/>
      </c>
      <c r="AB194" s="116" t="s">
        <v>2430</v>
      </c>
      <c r="AC194" s="116" t="s">
        <v>2431</v>
      </c>
      <c r="AD194" s="25"/>
      <c r="AE194" s="116" t="s">
        <v>2432</v>
      </c>
    </row>
    <row r="195" spans="1:31" s="1" customFormat="1" ht="30" outlineLevel="1">
      <c r="A195" s="75">
        <f t="shared" si="32"/>
        <v>1</v>
      </c>
      <c r="B195" s="75" t="str">
        <f t="shared" ref="B195:B258" si="34">IF(A195=0,"SR5EngEndItem",IF(A195=4,"SR5EngMajorAssy","SR5EngMajorAssy"))</f>
        <v>SR5EngMajorAssy</v>
      </c>
      <c r="C195" s="75" t="str">
        <f t="shared" si="33"/>
        <v>Exo-components</v>
      </c>
      <c r="D195" s="75"/>
      <c r="E195" s="75"/>
      <c r="F195" s="125"/>
      <c r="G195" s="125"/>
      <c r="H195" s="19">
        <v>1</v>
      </c>
      <c r="I195" s="19" t="s">
        <v>0</v>
      </c>
      <c r="J195" s="19"/>
      <c r="K195" s="19"/>
      <c r="L195" s="19"/>
      <c r="M195" s="19"/>
      <c r="N195" s="121" t="s">
        <v>2544</v>
      </c>
      <c r="O195" s="31"/>
      <c r="P195" s="31"/>
      <c r="Q195" s="63"/>
      <c r="R195" s="50"/>
      <c r="S195" s="31"/>
      <c r="T195" s="31"/>
      <c r="U195" s="31" t="str">
        <f>IFERROR(VLOOKUP(T195,DIN!A:B,2,FALSE),"")</f>
        <v/>
      </c>
      <c r="V195" s="84" t="str">
        <f t="shared" si="28"/>
        <v/>
      </c>
      <c r="W195" s="84" t="str">
        <f t="shared" si="29"/>
        <v/>
      </c>
      <c r="X195" s="84" t="str">
        <f t="shared" si="30"/>
        <v/>
      </c>
      <c r="Y195" s="84" t="str">
        <f t="shared" si="31"/>
        <v/>
      </c>
      <c r="Z195" s="31"/>
      <c r="AA195" s="73" t="str">
        <f>IFERROR(VLOOKUP(Z195,LOCATIONS!A:C,3,FALSE),"")</f>
        <v/>
      </c>
      <c r="AB195" s="31"/>
      <c r="AC195" s="75"/>
      <c r="AD195" s="75"/>
      <c r="AE195" s="75"/>
    </row>
    <row r="196" spans="1:31" s="2" customFormat="1" outlineLevel="2">
      <c r="A196" s="75">
        <f t="shared" si="32"/>
        <v>2</v>
      </c>
      <c r="B196" s="75" t="str">
        <f t="shared" si="34"/>
        <v>SR5EngMajorAssy</v>
      </c>
      <c r="C196" s="75" t="str">
        <f t="shared" si="33"/>
        <v>Bogies</v>
      </c>
      <c r="D196" s="75"/>
      <c r="E196" s="75"/>
      <c r="F196" s="125"/>
      <c r="G196" s="125"/>
      <c r="H196" s="20">
        <v>2</v>
      </c>
      <c r="I196" s="20"/>
      <c r="J196" s="20" t="s">
        <v>0</v>
      </c>
      <c r="K196" s="20"/>
      <c r="L196" s="20"/>
      <c r="M196" s="20"/>
      <c r="N196" s="20"/>
      <c r="O196" s="29" t="s">
        <v>2141</v>
      </c>
      <c r="P196" s="29"/>
      <c r="Q196" s="57" t="s">
        <v>1</v>
      </c>
      <c r="R196" s="45"/>
      <c r="S196" s="29"/>
      <c r="T196" s="29" t="s">
        <v>603</v>
      </c>
      <c r="U196" s="29" t="str">
        <f>IFERROR(VLOOKUP(T196,DIN!A:B,2,FALSE),"")</f>
        <v>RUNNING GEAR</v>
      </c>
      <c r="V196" s="82" t="str">
        <f t="shared" si="28"/>
        <v/>
      </c>
      <c r="W196" s="82" t="str">
        <f t="shared" si="29"/>
        <v/>
      </c>
      <c r="X196" s="82" t="str">
        <f t="shared" si="30"/>
        <v/>
      </c>
      <c r="Y196" s="82" t="str">
        <f t="shared" si="31"/>
        <v/>
      </c>
      <c r="Z196" s="29"/>
      <c r="AA196" s="69" t="str">
        <f>IFERROR(VLOOKUP(Z196,LOCATIONS!A:C,3,FALSE),"")</f>
        <v/>
      </c>
      <c r="AB196" s="29"/>
      <c r="AC196" s="39"/>
      <c r="AD196" s="39"/>
      <c r="AE196" s="39"/>
    </row>
    <row r="197" spans="1:31" s="3" customFormat="1" outlineLevel="3">
      <c r="A197" s="75">
        <f t="shared" si="32"/>
        <v>3</v>
      </c>
      <c r="B197" s="75" t="str">
        <f t="shared" si="34"/>
        <v>SR5EngMajorAssy</v>
      </c>
      <c r="C197" s="75" t="str">
        <f t="shared" si="33"/>
        <v>Frame</v>
      </c>
      <c r="D197" s="75"/>
      <c r="E197" s="75"/>
      <c r="F197" s="125"/>
      <c r="G197" s="125"/>
      <c r="H197" s="18">
        <v>3</v>
      </c>
      <c r="I197" s="18"/>
      <c r="J197" s="18"/>
      <c r="K197" s="18" t="s">
        <v>0</v>
      </c>
      <c r="L197" s="18"/>
      <c r="M197" s="18"/>
      <c r="N197" s="18"/>
      <c r="O197" s="18"/>
      <c r="P197" s="22" t="s">
        <v>9</v>
      </c>
      <c r="Q197" s="55" t="s">
        <v>1</v>
      </c>
      <c r="R197" s="44"/>
      <c r="S197" s="22"/>
      <c r="T197" s="22" t="s">
        <v>615</v>
      </c>
      <c r="U197" s="22" t="str">
        <f>IFERROR(VLOOKUP(T197,DIN!A:B,2,FALSE),"")</f>
        <v>SUPPORTING STRUCTURES</v>
      </c>
      <c r="V197" s="81" t="str">
        <f t="shared" si="28"/>
        <v>2D</v>
      </c>
      <c r="W197" s="81" t="str">
        <f t="shared" si="29"/>
        <v/>
      </c>
      <c r="X197" s="81" t="str">
        <f t="shared" si="30"/>
        <v/>
      </c>
      <c r="Y197" s="81" t="str">
        <f t="shared" si="31"/>
        <v/>
      </c>
      <c r="Z197" s="23" t="s">
        <v>2046</v>
      </c>
      <c r="AA197" s="68" t="str">
        <f>IFERROR(VLOOKUP(Z197,LOCATIONS!A:C,3,FALSE),"")</f>
        <v>UNDERFRAME (FRAMEWORK OF A LOCOMOTIVE)</v>
      </c>
      <c r="AB197" s="22" t="s">
        <v>2156</v>
      </c>
      <c r="AC197" s="24"/>
      <c r="AD197" s="24"/>
      <c r="AE197" s="24"/>
    </row>
    <row r="198" spans="1:31" s="3" customFormat="1" outlineLevel="3">
      <c r="A198" s="75">
        <f t="shared" si="32"/>
        <v>3</v>
      </c>
      <c r="B198" s="75" t="str">
        <f t="shared" si="34"/>
        <v>SR5EngMajorAssy</v>
      </c>
      <c r="C198" s="75" t="str">
        <f t="shared" si="33"/>
        <v>Drive equipment</v>
      </c>
      <c r="D198" s="75"/>
      <c r="E198" s="75"/>
      <c r="F198" s="125"/>
      <c r="G198" s="125"/>
      <c r="H198" s="18">
        <v>3</v>
      </c>
      <c r="I198" s="18"/>
      <c r="J198" s="18"/>
      <c r="K198" s="18" t="s">
        <v>0</v>
      </c>
      <c r="L198" s="18"/>
      <c r="M198" s="18"/>
      <c r="N198" s="18"/>
      <c r="O198" s="18"/>
      <c r="P198" s="22" t="s">
        <v>2175</v>
      </c>
      <c r="Q198" s="55"/>
      <c r="R198" s="109" t="s">
        <v>2341</v>
      </c>
      <c r="S198" s="22"/>
      <c r="T198" s="22" t="s">
        <v>747</v>
      </c>
      <c r="U198" s="22" t="str">
        <f>IFERROR(VLOOKUP(T198,DIN!A:B,2,FALSE),"")</f>
        <v>DRIVING SYSTEMS (ACTIVE)</v>
      </c>
      <c r="V198" s="81" t="str">
        <f t="shared" si="28"/>
        <v>2D</v>
      </c>
      <c r="W198" s="81" t="str">
        <f t="shared" si="29"/>
        <v/>
      </c>
      <c r="X198" s="81" t="str">
        <f t="shared" si="30"/>
        <v/>
      </c>
      <c r="Y198" s="81" t="str">
        <f t="shared" si="31"/>
        <v/>
      </c>
      <c r="Z198" s="23" t="s">
        <v>2046</v>
      </c>
      <c r="AA198" s="68" t="str">
        <f>IFERROR(VLOOKUP(Z198,LOCATIONS!A:C,3,FALSE),"")</f>
        <v>UNDERFRAME (FRAMEWORK OF A LOCOMOTIVE)</v>
      </c>
      <c r="AB198" s="22" t="s">
        <v>2176</v>
      </c>
      <c r="AC198" s="24"/>
      <c r="AD198" s="24"/>
      <c r="AE198" s="24"/>
    </row>
    <row r="199" spans="1:31" s="3" customFormat="1" outlineLevel="3">
      <c r="A199" s="75">
        <f t="shared" si="32"/>
        <v>3</v>
      </c>
      <c r="B199" s="75" t="str">
        <f t="shared" si="34"/>
        <v>SR5EngMajorAssy</v>
      </c>
      <c r="C199" s="75" t="str">
        <f t="shared" si="33"/>
        <v>Wheelsets</v>
      </c>
      <c r="D199" s="75"/>
      <c r="E199" s="75"/>
      <c r="F199" s="125"/>
      <c r="G199" s="125"/>
      <c r="H199" s="18">
        <v>3</v>
      </c>
      <c r="I199" s="18"/>
      <c r="J199" s="18"/>
      <c r="K199" s="18" t="s">
        <v>0</v>
      </c>
      <c r="L199" s="18"/>
      <c r="M199" s="18"/>
      <c r="N199" s="18"/>
      <c r="O199" s="18"/>
      <c r="P199" s="22" t="s">
        <v>8</v>
      </c>
      <c r="Q199" s="55" t="s">
        <v>1</v>
      </c>
      <c r="R199" s="44"/>
      <c r="S199" s="22"/>
      <c r="T199" s="22" t="s">
        <v>651</v>
      </c>
      <c r="U199" s="22" t="str">
        <f>IFERROR(VLOOKUP(T199,DIN!A:B,2,FALSE),"")</f>
        <v>WHEELSETS</v>
      </c>
      <c r="V199" s="81" t="str">
        <f t="shared" si="28"/>
        <v>2D</v>
      </c>
      <c r="W199" s="81" t="str">
        <f t="shared" si="29"/>
        <v/>
      </c>
      <c r="X199" s="81" t="str">
        <f t="shared" si="30"/>
        <v/>
      </c>
      <c r="Y199" s="81" t="str">
        <f t="shared" si="31"/>
        <v/>
      </c>
      <c r="Z199" s="23" t="s">
        <v>2046</v>
      </c>
      <c r="AA199" s="68" t="str">
        <f>IFERROR(VLOOKUP(Z199,LOCATIONS!A:C,3,FALSE),"")</f>
        <v>UNDERFRAME (FRAMEWORK OF A LOCOMOTIVE)</v>
      </c>
      <c r="AB199" s="22" t="s">
        <v>2157</v>
      </c>
      <c r="AC199" s="24"/>
      <c r="AD199" s="24"/>
      <c r="AE199" s="24"/>
    </row>
    <row r="200" spans="1:31" s="3" customFormat="1" outlineLevel="3">
      <c r="A200" s="75">
        <f t="shared" si="32"/>
        <v>3</v>
      </c>
      <c r="B200" s="75" t="str">
        <f t="shared" si="34"/>
        <v>SR5EngMajorAssy</v>
      </c>
      <c r="C200" s="75" t="str">
        <f t="shared" si="33"/>
        <v>Suspension equipment</v>
      </c>
      <c r="D200" s="75"/>
      <c r="E200" s="75"/>
      <c r="F200" s="125"/>
      <c r="G200" s="125"/>
      <c r="H200" s="18">
        <v>3</v>
      </c>
      <c r="I200" s="18"/>
      <c r="J200" s="18"/>
      <c r="K200" s="18" t="s">
        <v>0</v>
      </c>
      <c r="L200" s="18"/>
      <c r="M200" s="18"/>
      <c r="N200" s="18"/>
      <c r="O200" s="18"/>
      <c r="P200" s="22" t="s">
        <v>2152</v>
      </c>
      <c r="Q200" s="55" t="s">
        <v>1</v>
      </c>
      <c r="R200" s="44"/>
      <c r="S200" s="22"/>
      <c r="T200" s="22" t="s">
        <v>665</v>
      </c>
      <c r="U200" s="22" t="str">
        <f>IFERROR(VLOOKUP(T200,DIN!A:B,2,FALSE),"")</f>
        <v>SUSPENSION, DAMPING, BALANCING GEAR</v>
      </c>
      <c r="V200" s="81" t="str">
        <f t="shared" si="28"/>
        <v>2D</v>
      </c>
      <c r="W200" s="81" t="str">
        <f t="shared" si="29"/>
        <v/>
      </c>
      <c r="X200" s="81" t="str">
        <f t="shared" si="30"/>
        <v/>
      </c>
      <c r="Y200" s="81" t="str">
        <f t="shared" si="31"/>
        <v/>
      </c>
      <c r="Z200" s="23" t="s">
        <v>2046</v>
      </c>
      <c r="AA200" s="68" t="str">
        <f>IFERROR(VLOOKUP(Z200,LOCATIONS!A:C,3,FALSE),"")</f>
        <v>UNDERFRAME (FRAMEWORK OF A LOCOMOTIVE)</v>
      </c>
      <c r="AB200" s="22" t="s">
        <v>2158</v>
      </c>
      <c r="AC200" s="24"/>
      <c r="AD200" s="24"/>
      <c r="AE200" s="24"/>
    </row>
    <row r="201" spans="1:31" s="14" customFormat="1" outlineLevel="4">
      <c r="A201" s="75">
        <f t="shared" si="32"/>
        <v>4</v>
      </c>
      <c r="B201" s="75" t="str">
        <f t="shared" si="34"/>
        <v>SR5EngMajorAssy</v>
      </c>
      <c r="C201" s="75" t="str">
        <f t="shared" si="33"/>
        <v>Primary suspension</v>
      </c>
      <c r="D201" s="75"/>
      <c r="E201" s="75"/>
      <c r="F201" s="125"/>
      <c r="G201" s="125"/>
      <c r="H201" s="21">
        <v>4</v>
      </c>
      <c r="I201" s="21"/>
      <c r="J201" s="21"/>
      <c r="K201" s="21"/>
      <c r="L201" s="21" t="s">
        <v>0</v>
      </c>
      <c r="M201" s="21"/>
      <c r="N201" s="21"/>
      <c r="O201" s="21"/>
      <c r="P201" s="21"/>
      <c r="Q201" s="60" t="s">
        <v>2177</v>
      </c>
      <c r="R201" s="48"/>
      <c r="S201" s="36"/>
      <c r="T201" s="37" t="s">
        <v>665</v>
      </c>
      <c r="U201" s="37" t="str">
        <f>IFERROR(VLOOKUP(T201,DIN!A:B,2,FALSE),"")</f>
        <v>SUSPENSION, DAMPING, BALANCING GEAR</v>
      </c>
      <c r="V201" s="80" t="str">
        <f t="shared" si="28"/>
        <v>2D</v>
      </c>
      <c r="W201" s="80" t="str">
        <f t="shared" si="29"/>
        <v/>
      </c>
      <c r="X201" s="80" t="str">
        <f t="shared" si="30"/>
        <v/>
      </c>
      <c r="Y201" s="80" t="str">
        <f t="shared" si="31"/>
        <v/>
      </c>
      <c r="Z201" s="38" t="s">
        <v>2046</v>
      </c>
      <c r="AA201" s="71" t="str">
        <f>IFERROR(VLOOKUP(Z201,LOCATIONS!A:C,3,FALSE),"")</f>
        <v>UNDERFRAME (FRAMEWORK OF A LOCOMOTIVE)</v>
      </c>
      <c r="AB201" s="27" t="s">
        <v>2178</v>
      </c>
      <c r="AC201" s="25"/>
      <c r="AD201" s="25"/>
      <c r="AE201" s="25"/>
    </row>
    <row r="202" spans="1:31" s="14" customFormat="1" outlineLevel="4">
      <c r="A202" s="75">
        <f t="shared" si="32"/>
        <v>4</v>
      </c>
      <c r="B202" s="75" t="str">
        <f t="shared" si="34"/>
        <v>SR5EngMajorAssy</v>
      </c>
      <c r="C202" s="75" t="str">
        <f t="shared" si="33"/>
        <v>Secondary suspension</v>
      </c>
      <c r="D202" s="75"/>
      <c r="E202" s="75"/>
      <c r="F202" s="125"/>
      <c r="G202" s="125"/>
      <c r="H202" s="21">
        <v>4</v>
      </c>
      <c r="I202" s="21"/>
      <c r="J202" s="21"/>
      <c r="K202" s="21"/>
      <c r="L202" s="21" t="s">
        <v>0</v>
      </c>
      <c r="M202" s="21"/>
      <c r="N202" s="21"/>
      <c r="O202" s="21"/>
      <c r="P202" s="21"/>
      <c r="Q202" s="60" t="s">
        <v>2179</v>
      </c>
      <c r="R202" s="48"/>
      <c r="S202" s="36"/>
      <c r="T202" s="37" t="s">
        <v>665</v>
      </c>
      <c r="U202" s="37" t="str">
        <f>IFERROR(VLOOKUP(T202,DIN!A:B,2,FALSE),"")</f>
        <v>SUSPENSION, DAMPING, BALANCING GEAR</v>
      </c>
      <c r="V202" s="80" t="str">
        <f t="shared" si="28"/>
        <v>2D</v>
      </c>
      <c r="W202" s="80" t="str">
        <f t="shared" si="29"/>
        <v/>
      </c>
      <c r="X202" s="80" t="str">
        <f t="shared" si="30"/>
        <v/>
      </c>
      <c r="Y202" s="80" t="str">
        <f t="shared" si="31"/>
        <v/>
      </c>
      <c r="Z202" s="38" t="s">
        <v>2046</v>
      </c>
      <c r="AA202" s="71" t="str">
        <f>IFERROR(VLOOKUP(Z202,LOCATIONS!A:C,3,FALSE),"")</f>
        <v>UNDERFRAME (FRAMEWORK OF A LOCOMOTIVE)</v>
      </c>
      <c r="AB202" s="27" t="s">
        <v>2180</v>
      </c>
      <c r="AC202" s="25"/>
      <c r="AD202" s="25"/>
      <c r="AE202" s="25"/>
    </row>
    <row r="203" spans="1:31" s="14" customFormat="1" outlineLevel="4">
      <c r="A203" s="75">
        <f t="shared" si="32"/>
        <v>4</v>
      </c>
      <c r="B203" s="75" t="str">
        <f t="shared" si="34"/>
        <v>SR5EngMajorAssy</v>
      </c>
      <c r="C203" s="75" t="str">
        <f t="shared" si="33"/>
        <v>Damper assembly</v>
      </c>
      <c r="D203" s="75"/>
      <c r="E203" s="75"/>
      <c r="F203" s="125"/>
      <c r="G203" s="125"/>
      <c r="H203" s="21">
        <v>4</v>
      </c>
      <c r="I203" s="21"/>
      <c r="J203" s="21"/>
      <c r="K203" s="21"/>
      <c r="L203" s="21" t="s">
        <v>0</v>
      </c>
      <c r="M203" s="21"/>
      <c r="N203" s="21"/>
      <c r="O203" s="21"/>
      <c r="P203" s="21"/>
      <c r="Q203" s="60" t="s">
        <v>2181</v>
      </c>
      <c r="R203" s="48"/>
      <c r="S203" s="36"/>
      <c r="T203" s="37" t="s">
        <v>665</v>
      </c>
      <c r="U203" s="37" t="str">
        <f>IFERROR(VLOOKUP(T203,DIN!A:B,2,FALSE),"")</f>
        <v>SUSPENSION, DAMPING, BALANCING GEAR</v>
      </c>
      <c r="V203" s="80" t="str">
        <f t="shared" si="28"/>
        <v>2D</v>
      </c>
      <c r="W203" s="80" t="str">
        <f t="shared" si="29"/>
        <v/>
      </c>
      <c r="X203" s="80" t="str">
        <f t="shared" si="30"/>
        <v/>
      </c>
      <c r="Y203" s="80" t="str">
        <f t="shared" si="31"/>
        <v/>
      </c>
      <c r="Z203" s="38" t="s">
        <v>2046</v>
      </c>
      <c r="AA203" s="71" t="str">
        <f>IFERROR(VLOOKUP(Z203,LOCATIONS!A:C,3,FALSE),"")</f>
        <v>UNDERFRAME (FRAMEWORK OF A LOCOMOTIVE)</v>
      </c>
      <c r="AB203" s="27" t="s">
        <v>2182</v>
      </c>
      <c r="AC203" s="25"/>
      <c r="AD203" s="25"/>
      <c r="AE203" s="25"/>
    </row>
    <row r="204" spans="1:31" s="14" customFormat="1" outlineLevel="4">
      <c r="A204" s="75">
        <f t="shared" si="32"/>
        <v>4</v>
      </c>
      <c r="B204" s="75" t="str">
        <f t="shared" si="34"/>
        <v>SR5EngMajorAssy</v>
      </c>
      <c r="C204" s="75" t="str">
        <f t="shared" si="33"/>
        <v>Bogie to carbody connection</v>
      </c>
      <c r="D204" s="75"/>
      <c r="E204" s="75"/>
      <c r="F204" s="125"/>
      <c r="G204" s="125"/>
      <c r="H204" s="21">
        <v>4</v>
      </c>
      <c r="I204" s="21"/>
      <c r="J204" s="21"/>
      <c r="K204" s="21"/>
      <c r="L204" s="21" t="s">
        <v>0</v>
      </c>
      <c r="M204" s="21"/>
      <c r="N204" s="21"/>
      <c r="O204" s="21"/>
      <c r="P204" s="21"/>
      <c r="Q204" s="60" t="s">
        <v>2071</v>
      </c>
      <c r="R204" s="48"/>
      <c r="S204" s="36"/>
      <c r="T204" s="37" t="s">
        <v>665</v>
      </c>
      <c r="U204" s="37" t="str">
        <f>IFERROR(VLOOKUP(T204,DIN!A:B,2,FALSE),"")</f>
        <v>SUSPENSION, DAMPING, BALANCING GEAR</v>
      </c>
      <c r="V204" s="80" t="str">
        <f t="shared" si="28"/>
        <v>2D</v>
      </c>
      <c r="W204" s="80" t="str">
        <f t="shared" si="29"/>
        <v/>
      </c>
      <c r="X204" s="80" t="str">
        <f t="shared" si="30"/>
        <v/>
      </c>
      <c r="Y204" s="80" t="str">
        <f t="shared" si="31"/>
        <v/>
      </c>
      <c r="Z204" s="38" t="s">
        <v>2046</v>
      </c>
      <c r="AA204" s="71" t="str">
        <f>IFERROR(VLOOKUP(Z204,LOCATIONS!A:C,3,FALSE),"")</f>
        <v>UNDERFRAME (FRAMEWORK OF A LOCOMOTIVE)</v>
      </c>
      <c r="AB204" s="27" t="s">
        <v>2183</v>
      </c>
      <c r="AC204" s="25"/>
      <c r="AD204" s="25"/>
      <c r="AE204" s="25"/>
    </row>
    <row r="205" spans="1:31" s="3" customFormat="1" outlineLevel="3">
      <c r="A205" s="75">
        <f t="shared" si="32"/>
        <v>3</v>
      </c>
      <c r="B205" s="75" t="str">
        <f t="shared" si="34"/>
        <v>SR5EngMajorAssy</v>
      </c>
      <c r="C205" s="75" t="str">
        <f t="shared" si="33"/>
        <v>Brake equipment</v>
      </c>
      <c r="D205" s="75"/>
      <c r="E205" s="75"/>
      <c r="F205" s="125"/>
      <c r="G205" s="125"/>
      <c r="H205" s="18">
        <v>3</v>
      </c>
      <c r="I205" s="18"/>
      <c r="J205" s="18"/>
      <c r="K205" s="18" t="s">
        <v>0</v>
      </c>
      <c r="L205" s="18"/>
      <c r="M205" s="18"/>
      <c r="N205" s="18"/>
      <c r="O205" s="18"/>
      <c r="P205" s="22" t="s">
        <v>10</v>
      </c>
      <c r="Q205" s="55" t="s">
        <v>1</v>
      </c>
      <c r="R205" s="44"/>
      <c r="S205" s="22"/>
      <c r="T205" s="22" t="s">
        <v>1664</v>
      </c>
      <c r="U205" s="22" t="str">
        <f>IFERROR(VLOOKUP(T205,DIN!A:B,2,FALSE),"")</f>
        <v>BRAKE COMPONENTS</v>
      </c>
      <c r="V205" s="81" t="str">
        <f t="shared" si="28"/>
        <v>2D</v>
      </c>
      <c r="W205" s="81" t="str">
        <f t="shared" si="29"/>
        <v/>
      </c>
      <c r="X205" s="81" t="str">
        <f t="shared" si="30"/>
        <v/>
      </c>
      <c r="Y205" s="81" t="str">
        <f t="shared" si="31"/>
        <v/>
      </c>
      <c r="Z205" s="23" t="s">
        <v>2046</v>
      </c>
      <c r="AA205" s="68" t="str">
        <f>IFERROR(VLOOKUP(Z205,LOCATIONS!A:C,3,FALSE),"")</f>
        <v>UNDERFRAME (FRAMEWORK OF A LOCOMOTIVE)</v>
      </c>
      <c r="AB205" s="22" t="s">
        <v>2159</v>
      </c>
      <c r="AC205" s="24"/>
      <c r="AD205" s="24"/>
      <c r="AE205" s="24"/>
    </row>
    <row r="206" spans="1:31" s="3" customFormat="1" outlineLevel="3">
      <c r="A206" s="75">
        <f t="shared" si="32"/>
        <v>3</v>
      </c>
      <c r="B206" s="75" t="str">
        <f t="shared" si="34"/>
        <v>SR5EngMajorAssy</v>
      </c>
      <c r="C206" s="75" t="str">
        <f t="shared" si="33"/>
        <v>Auxiliary equipment</v>
      </c>
      <c r="D206" s="75"/>
      <c r="E206" s="75"/>
      <c r="F206" s="125"/>
      <c r="G206" s="125"/>
      <c r="H206" s="18">
        <v>3</v>
      </c>
      <c r="I206" s="18"/>
      <c r="J206" s="18"/>
      <c r="K206" s="18" t="s">
        <v>0</v>
      </c>
      <c r="L206" s="18"/>
      <c r="M206" s="18"/>
      <c r="N206" s="18"/>
      <c r="O206" s="18"/>
      <c r="P206" s="22" t="s">
        <v>11</v>
      </c>
      <c r="Q206" s="62"/>
      <c r="R206" s="44" t="s">
        <v>12</v>
      </c>
      <c r="S206" s="22"/>
      <c r="T206" s="22"/>
      <c r="U206" s="22" t="str">
        <f>IFERROR(VLOOKUP(T206,DIN!A:B,2,FALSE),"")</f>
        <v/>
      </c>
      <c r="V206" s="81" t="str">
        <f t="shared" si="28"/>
        <v/>
      </c>
      <c r="W206" s="81" t="str">
        <f t="shared" si="29"/>
        <v/>
      </c>
      <c r="X206" s="81" t="str">
        <f t="shared" si="30"/>
        <v/>
      </c>
      <c r="Y206" s="81" t="str">
        <f t="shared" si="31"/>
        <v/>
      </c>
      <c r="Z206" s="23" t="s">
        <v>2046</v>
      </c>
      <c r="AA206" s="68" t="str">
        <f>IFERROR(VLOOKUP(Z206,LOCATIONS!A:C,3,FALSE),"")</f>
        <v>UNDERFRAME (FRAMEWORK OF A LOCOMOTIVE)</v>
      </c>
      <c r="AB206" s="22"/>
      <c r="AC206" s="24"/>
      <c r="AD206" s="24"/>
      <c r="AE206" s="24"/>
    </row>
    <row r="207" spans="1:31" s="14" customFormat="1" ht="30" outlineLevel="4">
      <c r="A207" s="75">
        <f t="shared" si="32"/>
        <v>4</v>
      </c>
      <c r="B207" s="75" t="str">
        <f t="shared" si="34"/>
        <v>SR5EngMajorAssy</v>
      </c>
      <c r="C207" s="75" t="str">
        <f t="shared" si="33"/>
        <v>Sanding equipment and lifeguard</v>
      </c>
      <c r="D207" s="75"/>
      <c r="E207" s="75"/>
      <c r="F207" s="125"/>
      <c r="G207" s="125"/>
      <c r="H207" s="21">
        <v>4</v>
      </c>
      <c r="I207" s="21"/>
      <c r="J207" s="21"/>
      <c r="K207" s="21"/>
      <c r="L207" s="21" t="s">
        <v>0</v>
      </c>
      <c r="M207" s="21"/>
      <c r="N207" s="21"/>
      <c r="O207" s="21"/>
      <c r="P207" s="21"/>
      <c r="Q207" s="60" t="s">
        <v>2151</v>
      </c>
      <c r="R207" s="48"/>
      <c r="S207" s="36"/>
      <c r="T207" s="37" t="s">
        <v>1382</v>
      </c>
      <c r="U207" s="37" t="str">
        <f>IFERROR(VLOOKUP(T207,DIN!A:B,2,FALSE),"")</f>
        <v>SANDING EQUIPMENT</v>
      </c>
      <c r="V207" s="80" t="str">
        <f t="shared" si="28"/>
        <v>2D</v>
      </c>
      <c r="W207" s="80" t="str">
        <f t="shared" si="29"/>
        <v/>
      </c>
      <c r="X207" s="80" t="str">
        <f t="shared" si="30"/>
        <v/>
      </c>
      <c r="Y207" s="80" t="str">
        <f t="shared" si="31"/>
        <v/>
      </c>
      <c r="Z207" s="38"/>
      <c r="AA207" s="71" t="str">
        <f>IFERROR(VLOOKUP(Z207,LOCATIONS!A:C,3,FALSE),"")</f>
        <v/>
      </c>
      <c r="AB207" s="27" t="s">
        <v>2160</v>
      </c>
      <c r="AC207" s="25"/>
      <c r="AD207" s="25"/>
      <c r="AE207" s="25"/>
    </row>
    <row r="208" spans="1:31" s="14" customFormat="1" outlineLevel="4">
      <c r="A208" s="75">
        <f t="shared" si="32"/>
        <v>4</v>
      </c>
      <c r="B208" s="75" t="str">
        <f t="shared" si="34"/>
        <v>SR5EngMajorAssy</v>
      </c>
      <c r="C208" s="75" t="str">
        <f t="shared" si="33"/>
        <v>Pneumatic assembly</v>
      </c>
      <c r="D208" s="75"/>
      <c r="E208" s="75"/>
      <c r="F208" s="125"/>
      <c r="G208" s="125"/>
      <c r="H208" s="21">
        <v>4</v>
      </c>
      <c r="I208" s="21"/>
      <c r="J208" s="21"/>
      <c r="K208" s="21"/>
      <c r="L208" s="21" t="s">
        <v>0</v>
      </c>
      <c r="M208" s="21"/>
      <c r="N208" s="21"/>
      <c r="O208" s="21"/>
      <c r="P208" s="21"/>
      <c r="Q208" s="60" t="s">
        <v>2143</v>
      </c>
      <c r="R208" s="48"/>
      <c r="S208" s="36"/>
      <c r="T208" s="37"/>
      <c r="U208" s="37" t="str">
        <f>IFERROR(VLOOKUP(T208,DIN!A:B,2,FALSE),"")</f>
        <v/>
      </c>
      <c r="V208" s="80" t="str">
        <f t="shared" si="28"/>
        <v>2D</v>
      </c>
      <c r="W208" s="80" t="str">
        <f t="shared" si="29"/>
        <v/>
      </c>
      <c r="X208" s="80" t="str">
        <f t="shared" si="30"/>
        <v/>
      </c>
      <c r="Y208" s="80" t="str">
        <f t="shared" si="31"/>
        <v/>
      </c>
      <c r="Z208" s="38"/>
      <c r="AA208" s="71" t="str">
        <f>IFERROR(VLOOKUP(Z208,LOCATIONS!A:C,3,FALSE),"")</f>
        <v/>
      </c>
      <c r="AB208" s="27" t="s">
        <v>2161</v>
      </c>
      <c r="AC208" s="25"/>
      <c r="AD208" s="25"/>
      <c r="AE208" s="25"/>
    </row>
    <row r="209" spans="1:31" s="14" customFormat="1" outlineLevel="4">
      <c r="A209" s="75">
        <f t="shared" si="32"/>
        <v>4</v>
      </c>
      <c r="B209" s="75" t="str">
        <f t="shared" si="34"/>
        <v>SR5EngMajorAssy</v>
      </c>
      <c r="C209" s="75" t="str">
        <f t="shared" si="33"/>
        <v>Hydraulic Assembly</v>
      </c>
      <c r="D209" s="75"/>
      <c r="E209" s="75"/>
      <c r="F209" s="125"/>
      <c r="G209" s="125"/>
      <c r="H209" s="21">
        <v>4</v>
      </c>
      <c r="I209" s="21"/>
      <c r="J209" s="21"/>
      <c r="K209" s="21"/>
      <c r="L209" s="21" t="s">
        <v>0</v>
      </c>
      <c r="M209" s="21"/>
      <c r="N209" s="21"/>
      <c r="O209" s="21"/>
      <c r="P209" s="21"/>
      <c r="Q209" s="60" t="s">
        <v>2184</v>
      </c>
      <c r="R209" s="48"/>
      <c r="S209" s="36"/>
      <c r="T209" s="37"/>
      <c r="U209" s="37" t="str">
        <f>IFERROR(VLOOKUP(T209,DIN!A:B,2,FALSE),"")</f>
        <v/>
      </c>
      <c r="V209" s="80" t="str">
        <f t="shared" si="28"/>
        <v/>
      </c>
      <c r="W209" s="80" t="str">
        <f t="shared" si="29"/>
        <v/>
      </c>
      <c r="X209" s="80" t="str">
        <f t="shared" si="30"/>
        <v/>
      </c>
      <c r="Y209" s="80" t="str">
        <f t="shared" si="31"/>
        <v/>
      </c>
      <c r="Z209" s="38"/>
      <c r="AA209" s="71" t="str">
        <f>IFERROR(VLOOKUP(Z209,LOCATIONS!A:C,3,FALSE),"")</f>
        <v/>
      </c>
      <c r="AB209" s="27"/>
      <c r="AC209" s="25"/>
      <c r="AD209" s="25"/>
      <c r="AE209" s="25"/>
    </row>
    <row r="210" spans="1:31" s="14" customFormat="1" outlineLevel="4">
      <c r="A210" s="75">
        <f t="shared" si="32"/>
        <v>4</v>
      </c>
      <c r="B210" s="75" t="str">
        <f t="shared" si="34"/>
        <v>SR5EngMajorAssy</v>
      </c>
      <c r="C210" s="75" t="str">
        <f t="shared" si="33"/>
        <v>Stair assembly</v>
      </c>
      <c r="D210" s="75"/>
      <c r="E210" s="75"/>
      <c r="F210" s="125"/>
      <c r="G210" s="125"/>
      <c r="H210" s="21">
        <v>4</v>
      </c>
      <c r="I210" s="21"/>
      <c r="J210" s="21"/>
      <c r="K210" s="21"/>
      <c r="L210" s="21" t="s">
        <v>0</v>
      </c>
      <c r="M210" s="21"/>
      <c r="N210" s="21"/>
      <c r="O210" s="21"/>
      <c r="P210" s="21"/>
      <c r="Q210" s="60" t="s">
        <v>2144</v>
      </c>
      <c r="R210" s="48"/>
      <c r="S210" s="36"/>
      <c r="T210" s="37" t="s">
        <v>802</v>
      </c>
      <c r="U210" s="37" t="str">
        <f>IFERROR(VLOOKUP(T210,DIN!A:B,2,FALSE),"")</f>
        <v>SAFETY ADD-ONS</v>
      </c>
      <c r="V210" s="80" t="str">
        <f t="shared" si="28"/>
        <v>2D</v>
      </c>
      <c r="W210" s="80" t="str">
        <f t="shared" si="29"/>
        <v/>
      </c>
      <c r="X210" s="80" t="str">
        <f t="shared" si="30"/>
        <v/>
      </c>
      <c r="Y210" s="80" t="str">
        <f t="shared" si="31"/>
        <v/>
      </c>
      <c r="Z210" s="38"/>
      <c r="AA210" s="71" t="str">
        <f>IFERROR(VLOOKUP(Z210,LOCATIONS!A:C,3,FALSE),"")</f>
        <v/>
      </c>
      <c r="AB210" s="27" t="s">
        <v>2162</v>
      </c>
      <c r="AC210" s="25"/>
      <c r="AD210" s="25"/>
      <c r="AE210" s="25"/>
    </row>
    <row r="211" spans="1:31" s="14" customFormat="1" ht="30" outlineLevel="4">
      <c r="A211" s="75">
        <f t="shared" si="32"/>
        <v>4</v>
      </c>
      <c r="B211" s="75" t="str">
        <f t="shared" si="34"/>
        <v>SR5EngMajorAssy</v>
      </c>
      <c r="C211" s="75" t="str">
        <f t="shared" si="33"/>
        <v>Wheel Flange &amp; Track lubrication assembly</v>
      </c>
      <c r="D211" s="75"/>
      <c r="E211" s="75"/>
      <c r="F211" s="125"/>
      <c r="G211" s="125"/>
      <c r="H211" s="21">
        <v>4</v>
      </c>
      <c r="I211" s="21"/>
      <c r="J211" s="21"/>
      <c r="K211" s="21"/>
      <c r="L211" s="21" t="s">
        <v>0</v>
      </c>
      <c r="M211" s="21"/>
      <c r="N211" s="21"/>
      <c r="O211" s="21"/>
      <c r="P211" s="21"/>
      <c r="Q211" s="60" t="s">
        <v>2145</v>
      </c>
      <c r="R211" s="48"/>
      <c r="S211" s="36"/>
      <c r="T211" s="37" t="s">
        <v>1404</v>
      </c>
      <c r="U211" s="37" t="str">
        <f>IFERROR(VLOOKUP(T211,DIN!A:B,2,FALSE),"")</f>
        <v>LUBRICATING EQUIPMENT</v>
      </c>
      <c r="V211" s="80" t="str">
        <f t="shared" si="28"/>
        <v>2D</v>
      </c>
      <c r="W211" s="80" t="str">
        <f t="shared" si="29"/>
        <v/>
      </c>
      <c r="X211" s="80" t="str">
        <f t="shared" si="30"/>
        <v/>
      </c>
      <c r="Y211" s="80" t="str">
        <f t="shared" si="31"/>
        <v/>
      </c>
      <c r="Z211" s="38"/>
      <c r="AA211" s="71" t="str">
        <f>IFERROR(VLOOKUP(Z211,LOCATIONS!A:C,3,FALSE),"")</f>
        <v/>
      </c>
      <c r="AB211" s="27" t="s">
        <v>2163</v>
      </c>
      <c r="AC211" s="25"/>
      <c r="AD211" s="25"/>
      <c r="AE211" s="25"/>
    </row>
    <row r="212" spans="1:31" s="14" customFormat="1" outlineLevel="4">
      <c r="A212" s="75">
        <f t="shared" si="32"/>
        <v>4</v>
      </c>
      <c r="B212" s="75" t="str">
        <f t="shared" si="34"/>
        <v>SR5EngMajorAssy</v>
      </c>
      <c r="C212" s="75" t="str">
        <f t="shared" si="33"/>
        <v>Current return assembly</v>
      </c>
      <c r="D212" s="75"/>
      <c r="E212" s="75"/>
      <c r="F212" s="125"/>
      <c r="G212" s="125"/>
      <c r="H212" s="21">
        <v>4</v>
      </c>
      <c r="I212" s="21"/>
      <c r="J212" s="21"/>
      <c r="K212" s="21"/>
      <c r="L212" s="21" t="s">
        <v>0</v>
      </c>
      <c r="M212" s="21"/>
      <c r="N212" s="21"/>
      <c r="O212" s="21"/>
      <c r="P212" s="21"/>
      <c r="Q212" s="60" t="s">
        <v>2146</v>
      </c>
      <c r="R212" s="48"/>
      <c r="S212" s="36"/>
      <c r="T212" s="37" t="s">
        <v>827</v>
      </c>
      <c r="U212" s="37" t="str">
        <f>IFERROR(VLOOKUP(T212,DIN!A:B,2,FALSE),"")</f>
        <v>POWER SUPPLY</v>
      </c>
      <c r="V212" s="80" t="str">
        <f t="shared" si="28"/>
        <v>2D</v>
      </c>
      <c r="W212" s="80" t="str">
        <f t="shared" si="29"/>
        <v/>
      </c>
      <c r="X212" s="80" t="str">
        <f t="shared" si="30"/>
        <v/>
      </c>
      <c r="Y212" s="80" t="str">
        <f t="shared" si="31"/>
        <v/>
      </c>
      <c r="Z212" s="38"/>
      <c r="AA212" s="71" t="str">
        <f>IFERROR(VLOOKUP(Z212,LOCATIONS!A:C,3,FALSE),"")</f>
        <v/>
      </c>
      <c r="AB212" s="27" t="s">
        <v>2164</v>
      </c>
      <c r="AC212" s="25"/>
      <c r="AD212" s="25"/>
      <c r="AE212" s="25"/>
    </row>
    <row r="213" spans="1:31" s="14" customFormat="1" outlineLevel="4">
      <c r="A213" s="75">
        <f t="shared" si="32"/>
        <v>4</v>
      </c>
      <c r="B213" s="75" t="str">
        <f t="shared" si="34"/>
        <v>SR5EngMajorAssy</v>
      </c>
      <c r="C213" s="75" t="str">
        <f t="shared" si="33"/>
        <v>Antena assembly</v>
      </c>
      <c r="D213" s="75"/>
      <c r="E213" s="75"/>
      <c r="F213" s="125"/>
      <c r="G213" s="125"/>
      <c r="H213" s="21">
        <v>4</v>
      </c>
      <c r="I213" s="21"/>
      <c r="J213" s="21"/>
      <c r="K213" s="21"/>
      <c r="L213" s="21" t="s">
        <v>0</v>
      </c>
      <c r="M213" s="21"/>
      <c r="N213" s="21"/>
      <c r="O213" s="21"/>
      <c r="P213" s="21"/>
      <c r="Q213" s="60" t="s">
        <v>2147</v>
      </c>
      <c r="R213" s="48"/>
      <c r="S213" s="36"/>
      <c r="T213" s="37"/>
      <c r="U213" s="37" t="str">
        <f>IFERROR(VLOOKUP(T213,DIN!A:B,2,FALSE),"")</f>
        <v/>
      </c>
      <c r="V213" s="80" t="str">
        <f t="shared" si="28"/>
        <v>2D</v>
      </c>
      <c r="W213" s="80" t="str">
        <f t="shared" si="29"/>
        <v/>
      </c>
      <c r="X213" s="80" t="str">
        <f t="shared" si="30"/>
        <v/>
      </c>
      <c r="Y213" s="80" t="str">
        <f t="shared" si="31"/>
        <v/>
      </c>
      <c r="Z213" s="38"/>
      <c r="AA213" s="71" t="str">
        <f>IFERROR(VLOOKUP(Z213,LOCATIONS!A:C,3,FALSE),"")</f>
        <v/>
      </c>
      <c r="AB213" s="27" t="s">
        <v>2165</v>
      </c>
      <c r="AC213" s="25"/>
      <c r="AD213" s="25"/>
      <c r="AE213" s="25"/>
    </row>
    <row r="214" spans="1:31" s="14" customFormat="1" outlineLevel="4">
      <c r="A214" s="75">
        <f t="shared" si="32"/>
        <v>4</v>
      </c>
      <c r="B214" s="75" t="str">
        <f t="shared" si="34"/>
        <v>SR5EngMajorAssy</v>
      </c>
      <c r="C214" s="75" t="str">
        <f t="shared" si="33"/>
        <v xml:space="preserve">Speed sensors assembly </v>
      </c>
      <c r="D214" s="75"/>
      <c r="E214" s="75"/>
      <c r="F214" s="125"/>
      <c r="G214" s="125"/>
      <c r="H214" s="21">
        <v>4</v>
      </c>
      <c r="I214" s="21"/>
      <c r="J214" s="21"/>
      <c r="K214" s="21"/>
      <c r="L214" s="21" t="s">
        <v>0</v>
      </c>
      <c r="M214" s="21"/>
      <c r="N214" s="21"/>
      <c r="O214" s="21"/>
      <c r="P214" s="21"/>
      <c r="Q214" s="60" t="s">
        <v>2148</v>
      </c>
      <c r="R214" s="48"/>
      <c r="S214" s="36"/>
      <c r="T214" s="37"/>
      <c r="U214" s="37" t="str">
        <f>IFERROR(VLOOKUP(T214,DIN!A:B,2,FALSE),"")</f>
        <v/>
      </c>
      <c r="V214" s="80" t="str">
        <f t="shared" si="28"/>
        <v>2D</v>
      </c>
      <c r="W214" s="80" t="str">
        <f t="shared" si="29"/>
        <v/>
      </c>
      <c r="X214" s="80" t="str">
        <f t="shared" si="30"/>
        <v/>
      </c>
      <c r="Y214" s="80" t="str">
        <f t="shared" si="31"/>
        <v/>
      </c>
      <c r="Z214" s="38"/>
      <c r="AA214" s="71" t="str">
        <f>IFERROR(VLOOKUP(Z214,LOCATIONS!A:C,3,FALSE),"")</f>
        <v/>
      </c>
      <c r="AB214" s="27" t="s">
        <v>2166</v>
      </c>
      <c r="AC214" s="25"/>
      <c r="AD214" s="25"/>
      <c r="AE214" s="25"/>
    </row>
    <row r="215" spans="1:31" s="14" customFormat="1" outlineLevel="4">
      <c r="A215" s="75">
        <f t="shared" si="32"/>
        <v>4</v>
      </c>
      <c r="B215" s="75" t="str">
        <f t="shared" si="34"/>
        <v>SR5EngMajorAssy</v>
      </c>
      <c r="C215" s="75" t="str">
        <f t="shared" si="33"/>
        <v>Skirts and mudguard assembly</v>
      </c>
      <c r="D215" s="75"/>
      <c r="E215" s="75"/>
      <c r="F215" s="125"/>
      <c r="G215" s="125"/>
      <c r="H215" s="21">
        <v>4</v>
      </c>
      <c r="I215" s="21"/>
      <c r="J215" s="21"/>
      <c r="K215" s="21"/>
      <c r="L215" s="21" t="s">
        <v>0</v>
      </c>
      <c r="M215" s="21"/>
      <c r="N215" s="21"/>
      <c r="O215" s="21"/>
      <c r="P215" s="21"/>
      <c r="Q215" s="60" t="s">
        <v>2149</v>
      </c>
      <c r="R215" s="48"/>
      <c r="S215" s="36"/>
      <c r="T215" s="37"/>
      <c r="U215" s="37" t="str">
        <f>IFERROR(VLOOKUP(T215,DIN!A:B,2,FALSE),"")</f>
        <v/>
      </c>
      <c r="V215" s="80" t="str">
        <f t="shared" si="28"/>
        <v>2D</v>
      </c>
      <c r="W215" s="80" t="str">
        <f t="shared" si="29"/>
        <v>2D</v>
      </c>
      <c r="X215" s="80" t="str">
        <f t="shared" si="30"/>
        <v/>
      </c>
      <c r="Y215" s="80" t="str">
        <f t="shared" si="31"/>
        <v/>
      </c>
      <c r="Z215" s="38"/>
      <c r="AA215" s="71" t="str">
        <f>IFERROR(VLOOKUP(Z215,LOCATIONS!A:C,3,FALSE),"")</f>
        <v/>
      </c>
      <c r="AB215" s="27" t="s">
        <v>2168</v>
      </c>
      <c r="AC215" s="25" t="s">
        <v>2169</v>
      </c>
      <c r="AD215" s="25"/>
      <c r="AE215" s="25"/>
    </row>
    <row r="216" spans="1:31" s="14" customFormat="1" outlineLevel="4">
      <c r="A216" s="75">
        <f t="shared" si="32"/>
        <v>4</v>
      </c>
      <c r="B216" s="75" t="str">
        <f t="shared" si="34"/>
        <v>SR5EngMajorAssy</v>
      </c>
      <c r="C216" s="75" t="str">
        <f t="shared" si="33"/>
        <v>Bellows and ducts assembly</v>
      </c>
      <c r="D216" s="75"/>
      <c r="E216" s="75"/>
      <c r="F216" s="125"/>
      <c r="G216" s="125"/>
      <c r="H216" s="21">
        <v>4</v>
      </c>
      <c r="I216" s="21"/>
      <c r="J216" s="21"/>
      <c r="K216" s="21"/>
      <c r="L216" s="21" t="s">
        <v>0</v>
      </c>
      <c r="M216" s="21"/>
      <c r="N216" s="21"/>
      <c r="O216" s="21"/>
      <c r="P216" s="21"/>
      <c r="Q216" s="60" t="s">
        <v>2150</v>
      </c>
      <c r="R216" s="48"/>
      <c r="S216" s="36"/>
      <c r="T216" s="37" t="s">
        <v>1071</v>
      </c>
      <c r="U216" s="37" t="str">
        <f>IFERROR(VLOOKUP(T216,DIN!A:B,2,FALSE),"")</f>
        <v>COOLING UNIT FOR POWER AND DRIVE SYSTEMS</v>
      </c>
      <c r="V216" s="80" t="str">
        <f t="shared" si="28"/>
        <v>2D</v>
      </c>
      <c r="W216" s="80" t="str">
        <f t="shared" si="29"/>
        <v/>
      </c>
      <c r="X216" s="80" t="str">
        <f t="shared" si="30"/>
        <v/>
      </c>
      <c r="Y216" s="80" t="str">
        <f t="shared" si="31"/>
        <v/>
      </c>
      <c r="Z216" s="38"/>
      <c r="AA216" s="71" t="str">
        <f>IFERROR(VLOOKUP(Z216,LOCATIONS!A:C,3,FALSE),"")</f>
        <v/>
      </c>
      <c r="AB216" s="27" t="s">
        <v>2167</v>
      </c>
      <c r="AC216" s="25"/>
      <c r="AD216" s="25"/>
      <c r="AE216" s="25"/>
    </row>
    <row r="217" spans="1:31" s="14" customFormat="1" outlineLevel="4">
      <c r="A217" s="75">
        <f t="shared" si="32"/>
        <v>4</v>
      </c>
      <c r="B217" s="75" t="str">
        <f t="shared" si="34"/>
        <v>SR5EngMajorAssy</v>
      </c>
      <c r="C217" s="75" t="str">
        <f t="shared" si="33"/>
        <v>ID plates asembly</v>
      </c>
      <c r="D217" s="75"/>
      <c r="E217" s="75"/>
      <c r="F217" s="125"/>
      <c r="G217" s="125"/>
      <c r="H217" s="21">
        <v>4</v>
      </c>
      <c r="I217" s="21"/>
      <c r="J217" s="21"/>
      <c r="K217" s="21"/>
      <c r="L217" s="21" t="s">
        <v>0</v>
      </c>
      <c r="M217" s="21"/>
      <c r="N217" s="21"/>
      <c r="O217" s="21"/>
      <c r="P217" s="21"/>
      <c r="Q217" s="60" t="s">
        <v>2187</v>
      </c>
      <c r="R217" s="48"/>
      <c r="S217" s="36"/>
      <c r="T217" s="37" t="s">
        <v>441</v>
      </c>
      <c r="U217" s="37" t="str">
        <f>IFERROR(VLOOKUP(T217,DIN!A:B,2,FALSE),"")</f>
        <v>VEHICLE PAINTWORK</v>
      </c>
      <c r="V217" s="80" t="str">
        <f t="shared" ref="V217:Y241" si="35">IF(AB217&lt;&gt;"",HYPERLINK(CONCATENATE("http://srves155032018/teamcenterws/tcws/services/FilePDF?ItemId=",AB217),"2D"),"")</f>
        <v>2D</v>
      </c>
      <c r="W217" s="80" t="str">
        <f t="shared" ref="W217:W259" si="36">IF(AC217&lt;&gt;"",HYPERLINK(CONCATENATE("http://srves155032018/teamcenterws/tcws/services/FilePDF?ItemId=",AC217),"2D"),"")</f>
        <v/>
      </c>
      <c r="X217" s="80" t="str">
        <f t="shared" ref="X217:X259" si="37">IF(AD217&lt;&gt;"",HYPERLINK(CONCATENATE("http://srves155032018/teamcenterws/tcws/services/FilePDF?ItemId=",AD217),"2D"),"")</f>
        <v/>
      </c>
      <c r="Y217" s="80" t="str">
        <f t="shared" ref="Y217:Y259" si="38">IF(AE217&lt;&gt;"",HYPERLINK(CONCATENATE("http://srves155032018/teamcenterws/tcws/services/FilePDF?ItemId=",AE217),"2D"),"")</f>
        <v/>
      </c>
      <c r="Z217" s="38" t="s">
        <v>2046</v>
      </c>
      <c r="AA217" s="71" t="str">
        <f>IFERROR(VLOOKUP(Z217,LOCATIONS!A:C,3,FALSE),"")</f>
        <v>UNDERFRAME (FRAMEWORK OF A LOCOMOTIVE)</v>
      </c>
      <c r="AB217" s="27" t="s">
        <v>2185</v>
      </c>
      <c r="AC217" s="25"/>
      <c r="AD217" s="25"/>
      <c r="AE217" s="25"/>
    </row>
    <row r="218" spans="1:31" s="14" customFormat="1" outlineLevel="4">
      <c r="A218" s="75">
        <f t="shared" si="32"/>
        <v>4</v>
      </c>
      <c r="B218" s="75" t="str">
        <f t="shared" si="34"/>
        <v>SR5EngMajorAssy</v>
      </c>
      <c r="C218" s="75" t="str">
        <f t="shared" si="33"/>
        <v>Protection plugs assembly</v>
      </c>
      <c r="D218" s="75"/>
      <c r="E218" s="75"/>
      <c r="F218" s="125"/>
      <c r="G218" s="125"/>
      <c r="H218" s="21">
        <v>4</v>
      </c>
      <c r="I218" s="21"/>
      <c r="J218" s="21"/>
      <c r="K218" s="21"/>
      <c r="L218" s="21" t="s">
        <v>0</v>
      </c>
      <c r="M218" s="21"/>
      <c r="N218" s="21"/>
      <c r="O218" s="21"/>
      <c r="P218" s="21"/>
      <c r="Q218" s="60" t="s">
        <v>2188</v>
      </c>
      <c r="R218" s="48"/>
      <c r="S218" s="36"/>
      <c r="T218" s="37" t="s">
        <v>441</v>
      </c>
      <c r="U218" s="37" t="str">
        <f>IFERROR(VLOOKUP(T218,DIN!A:B,2,FALSE),"")</f>
        <v>VEHICLE PAINTWORK</v>
      </c>
      <c r="V218" s="80" t="str">
        <f t="shared" si="35"/>
        <v>2D</v>
      </c>
      <c r="W218" s="80" t="str">
        <f t="shared" si="36"/>
        <v/>
      </c>
      <c r="X218" s="80" t="str">
        <f t="shared" si="37"/>
        <v/>
      </c>
      <c r="Y218" s="80" t="str">
        <f t="shared" si="38"/>
        <v/>
      </c>
      <c r="Z218" s="38" t="s">
        <v>2046</v>
      </c>
      <c r="AA218" s="71" t="str">
        <f>IFERROR(VLOOKUP(Z218,LOCATIONS!A:C,3,FALSE),"")</f>
        <v>UNDERFRAME (FRAMEWORK OF A LOCOMOTIVE)</v>
      </c>
      <c r="AB218" s="27" t="s">
        <v>2186</v>
      </c>
      <c r="AC218" s="25"/>
      <c r="AD218" s="25"/>
      <c r="AE218" s="25"/>
    </row>
    <row r="219" spans="1:31" s="3" customFormat="1" outlineLevel="3">
      <c r="A219" s="75">
        <f t="shared" si="32"/>
        <v>3</v>
      </c>
      <c r="B219" s="75" t="str">
        <f t="shared" si="34"/>
        <v>SR5EngMajorAssy</v>
      </c>
      <c r="C219" s="75" t="str">
        <f t="shared" si="33"/>
        <v>Electrical equipment</v>
      </c>
      <c r="D219" s="75"/>
      <c r="E219" s="75"/>
      <c r="F219" s="125"/>
      <c r="G219" s="125"/>
      <c r="H219" s="18">
        <v>3</v>
      </c>
      <c r="I219" s="18"/>
      <c r="J219" s="18"/>
      <c r="K219" s="18" t="s">
        <v>0</v>
      </c>
      <c r="L219" s="18"/>
      <c r="M219" s="18"/>
      <c r="N219" s="18"/>
      <c r="O219" s="18"/>
      <c r="P219" s="22" t="s">
        <v>13</v>
      </c>
      <c r="Q219" s="62"/>
      <c r="R219" s="49"/>
      <c r="S219" s="34"/>
      <c r="T219" s="34"/>
      <c r="U219" s="34" t="str">
        <f>IFERROR(VLOOKUP(T219,DIN!A:B,2,FALSE),"")</f>
        <v/>
      </c>
      <c r="V219" s="83" t="str">
        <f t="shared" si="35"/>
        <v/>
      </c>
      <c r="W219" s="83" t="str">
        <f t="shared" si="36"/>
        <v/>
      </c>
      <c r="X219" s="83" t="str">
        <f t="shared" si="37"/>
        <v/>
      </c>
      <c r="Y219" s="83" t="str">
        <f t="shared" si="38"/>
        <v/>
      </c>
      <c r="Z219" s="35" t="s">
        <v>2046</v>
      </c>
      <c r="AA219" s="72" t="str">
        <f>IFERROR(VLOOKUP(Z219,LOCATIONS!A:C,3,FALSE),"")</f>
        <v>UNDERFRAME (FRAMEWORK OF A LOCOMOTIVE)</v>
      </c>
      <c r="AB219" s="22"/>
      <c r="AC219" s="24"/>
      <c r="AD219" s="24"/>
      <c r="AE219" s="24"/>
    </row>
    <row r="220" spans="1:31" s="14" customFormat="1" outlineLevel="4">
      <c r="A220" s="75">
        <f t="shared" si="32"/>
        <v>4</v>
      </c>
      <c r="B220" s="75" t="str">
        <f t="shared" si="34"/>
        <v>SR5EngMajorAssy</v>
      </c>
      <c r="C220" s="75" t="str">
        <f t="shared" si="33"/>
        <v>Third rail assembly</v>
      </c>
      <c r="D220" s="75"/>
      <c r="E220" s="75"/>
      <c r="F220" s="125"/>
      <c r="G220" s="125"/>
      <c r="H220" s="21">
        <v>4</v>
      </c>
      <c r="I220" s="21"/>
      <c r="J220" s="21"/>
      <c r="K220" s="21"/>
      <c r="L220" s="21" t="s">
        <v>0</v>
      </c>
      <c r="M220" s="21"/>
      <c r="N220" s="21"/>
      <c r="O220" s="21"/>
      <c r="P220" s="21"/>
      <c r="Q220" s="60" t="s">
        <v>2153</v>
      </c>
      <c r="R220" s="48"/>
      <c r="S220" s="36"/>
      <c r="T220" s="37" t="s">
        <v>827</v>
      </c>
      <c r="U220" s="37" t="str">
        <f>IFERROR(VLOOKUP(T220,DIN!A:B,2,FALSE),"")</f>
        <v>POWER SUPPLY</v>
      </c>
      <c r="V220" s="80" t="str">
        <f t="shared" si="35"/>
        <v>2D</v>
      </c>
      <c r="W220" s="80" t="str">
        <f t="shared" si="36"/>
        <v/>
      </c>
      <c r="X220" s="80" t="str">
        <f t="shared" si="37"/>
        <v/>
      </c>
      <c r="Y220" s="80" t="str">
        <f t="shared" si="38"/>
        <v/>
      </c>
      <c r="Z220" s="38"/>
      <c r="AA220" s="71" t="str">
        <f>IFERROR(VLOOKUP(Z220,LOCATIONS!A:C,3,FALSE),"")</f>
        <v/>
      </c>
      <c r="AB220" s="27" t="s">
        <v>2173</v>
      </c>
      <c r="AC220" s="25"/>
      <c r="AD220" s="25"/>
      <c r="AE220" s="25"/>
    </row>
    <row r="221" spans="1:31" s="14" customFormat="1" outlineLevel="4">
      <c r="A221" s="75">
        <f t="shared" si="32"/>
        <v>4</v>
      </c>
      <c r="B221" s="75" t="str">
        <f t="shared" si="34"/>
        <v>SR5EngMajorAssy</v>
      </c>
      <c r="C221" s="75" t="str">
        <f t="shared" si="33"/>
        <v>Trip switch assembly</v>
      </c>
      <c r="D221" s="75"/>
      <c r="E221" s="75"/>
      <c r="F221" s="125"/>
      <c r="G221" s="125"/>
      <c r="H221" s="21">
        <v>4</v>
      </c>
      <c r="I221" s="21"/>
      <c r="J221" s="21"/>
      <c r="K221" s="21"/>
      <c r="L221" s="21" t="s">
        <v>0</v>
      </c>
      <c r="M221" s="21"/>
      <c r="N221" s="21"/>
      <c r="O221" s="21"/>
      <c r="P221" s="21"/>
      <c r="Q221" s="60" t="s">
        <v>2154</v>
      </c>
      <c r="R221" s="48"/>
      <c r="S221" s="36"/>
      <c r="T221" s="37" t="s">
        <v>1664</v>
      </c>
      <c r="U221" s="37" t="str">
        <f>IFERROR(VLOOKUP(T221,DIN!A:B,2,FALSE),"")</f>
        <v>BRAKE COMPONENTS</v>
      </c>
      <c r="V221" s="80" t="str">
        <f t="shared" si="35"/>
        <v>2D</v>
      </c>
      <c r="W221" s="80" t="str">
        <f t="shared" si="36"/>
        <v/>
      </c>
      <c r="X221" s="80" t="str">
        <f t="shared" si="37"/>
        <v/>
      </c>
      <c r="Y221" s="80" t="str">
        <f t="shared" si="38"/>
        <v/>
      </c>
      <c r="Z221" s="38"/>
      <c r="AA221" s="71" t="str">
        <f>IFERROR(VLOOKUP(Z221,LOCATIONS!A:C,3,FALSE),"")</f>
        <v/>
      </c>
      <c r="AB221" s="27" t="s">
        <v>2174</v>
      </c>
      <c r="AC221" s="25"/>
      <c r="AD221" s="25"/>
      <c r="AE221" s="25"/>
    </row>
    <row r="222" spans="1:31" s="3" customFormat="1" outlineLevel="3">
      <c r="A222" s="75">
        <f t="shared" si="32"/>
        <v>3</v>
      </c>
      <c r="B222" s="75" t="str">
        <f t="shared" si="34"/>
        <v>SR5EngMajorAssy</v>
      </c>
      <c r="C222" s="75" t="str">
        <f t="shared" si="33"/>
        <v>Electrical instalaltion</v>
      </c>
      <c r="D222" s="75"/>
      <c r="E222" s="75"/>
      <c r="F222" s="125"/>
      <c r="G222" s="125"/>
      <c r="H222" s="18">
        <v>3</v>
      </c>
      <c r="I222" s="18"/>
      <c r="J222" s="18"/>
      <c r="K222" s="18" t="s">
        <v>0</v>
      </c>
      <c r="L222" s="18"/>
      <c r="M222" s="18"/>
      <c r="N222" s="18"/>
      <c r="O222" s="18"/>
      <c r="P222" s="22" t="s">
        <v>2155</v>
      </c>
      <c r="Q222" s="62"/>
      <c r="R222" s="49"/>
      <c r="S222" s="34"/>
      <c r="T222" s="34" t="s">
        <v>1911</v>
      </c>
      <c r="U222" s="34" t="str">
        <f>IFERROR(VLOOKUP(T222,DIN!A:B,2,FALSE),"")</f>
        <v>CABLES, CONDUCTORS AND BARS</v>
      </c>
      <c r="V222" s="83" t="str">
        <f t="shared" si="35"/>
        <v>2D</v>
      </c>
      <c r="W222" s="83" t="str">
        <f t="shared" si="36"/>
        <v/>
      </c>
      <c r="X222" s="83" t="str">
        <f t="shared" si="37"/>
        <v/>
      </c>
      <c r="Y222" s="83" t="str">
        <f t="shared" si="38"/>
        <v/>
      </c>
      <c r="Z222" s="35"/>
      <c r="AA222" s="72" t="str">
        <f>IFERROR(VLOOKUP(Z222,LOCATIONS!A:C,3,FALSE),"")</f>
        <v/>
      </c>
      <c r="AB222" s="22" t="s">
        <v>2170</v>
      </c>
      <c r="AC222" s="24"/>
      <c r="AD222" s="24"/>
      <c r="AE222" s="24"/>
    </row>
    <row r="223" spans="1:31" s="14" customFormat="1" outlineLevel="4">
      <c r="A223" s="75">
        <f t="shared" si="32"/>
        <v>4</v>
      </c>
      <c r="B223" s="75" t="str">
        <f t="shared" si="34"/>
        <v>SR5EngMajorAssy</v>
      </c>
      <c r="C223" s="75" t="str">
        <f t="shared" si="33"/>
        <v>Grounding</v>
      </c>
      <c r="D223" s="75"/>
      <c r="E223" s="75"/>
      <c r="F223" s="125"/>
      <c r="G223" s="125"/>
      <c r="H223" s="21">
        <v>4</v>
      </c>
      <c r="I223" s="21"/>
      <c r="J223" s="21"/>
      <c r="K223" s="21"/>
      <c r="L223" s="21" t="s">
        <v>0</v>
      </c>
      <c r="M223" s="21"/>
      <c r="N223" s="21"/>
      <c r="O223" s="21"/>
      <c r="P223" s="21"/>
      <c r="Q223" s="60" t="s">
        <v>2292</v>
      </c>
      <c r="R223" s="48"/>
      <c r="S223" s="36"/>
      <c r="T223" s="37" t="s">
        <v>1911</v>
      </c>
      <c r="U223" s="37" t="str">
        <f>IFERROR(VLOOKUP(T223,DIN!A:B,2,FALSE),"")</f>
        <v>CABLES, CONDUCTORS AND BARS</v>
      </c>
      <c r="V223" s="80" t="str">
        <f>IF(AB223&lt;&gt;"",HYPERLINK(CONCATENATE("http://srves155032018/teamcenterws/tcws/services/FilePDF?ItemId=",AB223),"2D"),"")</f>
        <v>2D</v>
      </c>
      <c r="W223" s="80" t="str">
        <f>IF(AC223&lt;&gt;"",HYPERLINK(CONCATENATE("http://srves155032018/teamcenterws/tcws/services/FilePDF?ItemId=",AC223),"2D"),"")</f>
        <v/>
      </c>
      <c r="X223" s="80" t="str">
        <f>IF(AD223&lt;&gt;"",HYPERLINK(CONCATENATE("http://srves155032018/teamcenterws/tcws/services/FilePDF?ItemId=",AD223),"2D"),"")</f>
        <v/>
      </c>
      <c r="Y223" s="80" t="str">
        <f>IF(AE223&lt;&gt;"",HYPERLINK(CONCATENATE("http://srves155032018/teamcenterws/tcws/services/FilePDF?ItemId=",AE223),"2D"),"")</f>
        <v/>
      </c>
      <c r="Z223" s="38"/>
      <c r="AA223" s="71" t="str">
        <f>IFERROR(VLOOKUP(Z223,LOCATIONS!A:C,3,FALSE),"")</f>
        <v/>
      </c>
      <c r="AB223" s="27" t="s">
        <v>2171</v>
      </c>
      <c r="AC223" s="25"/>
      <c r="AD223" s="25"/>
      <c r="AE223" s="25"/>
    </row>
    <row r="224" spans="1:31" s="14" customFormat="1" outlineLevel="4">
      <c r="A224" s="75">
        <f t="shared" si="32"/>
        <v>4</v>
      </c>
      <c r="B224" s="75" t="str">
        <f t="shared" si="34"/>
        <v>SR5EngMajorAssy</v>
      </c>
      <c r="C224" s="75" t="str">
        <f t="shared" si="33"/>
        <v>Wiring</v>
      </c>
      <c r="D224" s="75"/>
      <c r="E224" s="75"/>
      <c r="F224" s="125"/>
      <c r="G224" s="125"/>
      <c r="H224" s="21">
        <v>4</v>
      </c>
      <c r="I224" s="21"/>
      <c r="J224" s="21"/>
      <c r="K224" s="21"/>
      <c r="L224" s="21" t="s">
        <v>0</v>
      </c>
      <c r="M224" s="21"/>
      <c r="N224" s="21"/>
      <c r="O224" s="21"/>
      <c r="P224" s="21"/>
      <c r="Q224" s="60" t="s">
        <v>2115</v>
      </c>
      <c r="R224" s="48" t="s">
        <v>2294</v>
      </c>
      <c r="S224" s="36"/>
      <c r="T224" s="104" t="s">
        <v>1907</v>
      </c>
      <c r="U224" s="27" t="str">
        <f>IFERROR(VLOOKUP(T224,DIN!A:B,2,FALSE),"")</f>
        <v>ELECTRICAL WIRING</v>
      </c>
      <c r="V224" s="80" t="str">
        <f t="shared" si="35"/>
        <v>2D</v>
      </c>
      <c r="W224" s="80" t="str">
        <f t="shared" si="36"/>
        <v/>
      </c>
      <c r="X224" s="80" t="str">
        <f t="shared" si="37"/>
        <v/>
      </c>
      <c r="Y224" s="80" t="str">
        <f t="shared" si="38"/>
        <v/>
      </c>
      <c r="Z224" s="38"/>
      <c r="AA224" s="71" t="str">
        <f>IFERROR(VLOOKUP(Z224,LOCATIONS!A:C,3,FALSE),"")</f>
        <v/>
      </c>
      <c r="AB224" s="27" t="s">
        <v>2172</v>
      </c>
      <c r="AC224" s="25"/>
      <c r="AD224" s="25"/>
      <c r="AE224" s="25"/>
    </row>
    <row r="225" spans="1:34" s="2" customFormat="1" ht="30" outlineLevel="2">
      <c r="A225" s="75">
        <f t="shared" si="32"/>
        <v>2</v>
      </c>
      <c r="B225" s="75" t="str">
        <f t="shared" si="34"/>
        <v>SR5EngMajorAssy</v>
      </c>
      <c r="C225" s="75" t="str">
        <f t="shared" si="33"/>
        <v>Intercommunication</v>
      </c>
      <c r="D225" s="75"/>
      <c r="E225" s="75"/>
      <c r="F225" s="125"/>
      <c r="G225" s="125"/>
      <c r="H225" s="20">
        <v>2</v>
      </c>
      <c r="I225" s="20"/>
      <c r="J225" s="20" t="s">
        <v>0</v>
      </c>
      <c r="K225" s="20"/>
      <c r="L225" s="20"/>
      <c r="M225" s="20"/>
      <c r="N225" s="20"/>
      <c r="O225" s="29" t="s">
        <v>2142</v>
      </c>
      <c r="P225" s="29"/>
      <c r="Q225" s="61"/>
      <c r="R225" s="45" t="s">
        <v>2084</v>
      </c>
      <c r="S225" s="29"/>
      <c r="T225" s="29"/>
      <c r="U225" s="29" t="str">
        <f>IFERROR(VLOOKUP(T225,DIN!A:B,2,FALSE),"")</f>
        <v/>
      </c>
      <c r="V225" s="82" t="str">
        <f t="shared" si="35"/>
        <v/>
      </c>
      <c r="W225" s="82" t="str">
        <f t="shared" si="36"/>
        <v/>
      </c>
      <c r="X225" s="82" t="str">
        <f t="shared" si="37"/>
        <v/>
      </c>
      <c r="Y225" s="82" t="str">
        <f t="shared" si="38"/>
        <v/>
      </c>
      <c r="Z225" s="29" t="s">
        <v>2050</v>
      </c>
      <c r="AA225" s="69" t="str">
        <f>IFERROR(VLOOKUP(Z225,LOCATIONS!A:C,3,FALSE),"")</f>
        <v>END WALL, REAR WALL, INTERCOMMUNICATION GANGWAY, DRIVER'S CAB 2 OF SINGLE-UNIT VEHICLES (E.G. IN LOCOMOTIVES)</v>
      </c>
      <c r="AB225" s="29"/>
      <c r="AC225" s="39"/>
      <c r="AD225" s="39"/>
      <c r="AE225" s="39"/>
    </row>
    <row r="226" spans="1:34" s="3" customFormat="1" outlineLevel="3" collapsed="1">
      <c r="A226" s="75">
        <f t="shared" si="32"/>
        <v>3</v>
      </c>
      <c r="B226" s="75" t="str">
        <f t="shared" si="34"/>
        <v>SR5EngMajorAssy</v>
      </c>
      <c r="C226" s="75" t="str">
        <f t="shared" si="33"/>
        <v>Gangway</v>
      </c>
      <c r="D226" s="75"/>
      <c r="E226" s="75"/>
      <c r="F226" s="125"/>
      <c r="G226" s="125"/>
      <c r="H226" s="18">
        <v>3</v>
      </c>
      <c r="I226" s="18"/>
      <c r="J226" s="18"/>
      <c r="K226" s="18" t="s">
        <v>0</v>
      </c>
      <c r="L226" s="18"/>
      <c r="M226" s="18"/>
      <c r="N226" s="18"/>
      <c r="O226" s="18"/>
      <c r="P226" s="22" t="s">
        <v>2194</v>
      </c>
      <c r="Q226" s="59"/>
      <c r="R226" s="46" t="s">
        <v>2284</v>
      </c>
      <c r="S226" s="22"/>
      <c r="T226" s="22" t="s">
        <v>1795</v>
      </c>
      <c r="U226" s="22" t="str">
        <f>IFERROR(VLOOKUP(T226,DIN!A:B,2,FALSE),"")</f>
        <v>GANGWAYS/GANGWAY FACILITIES</v>
      </c>
      <c r="V226" s="64" t="str">
        <f t="shared" si="35"/>
        <v>2D</v>
      </c>
      <c r="W226" s="64" t="str">
        <f t="shared" si="36"/>
        <v>2D</v>
      </c>
      <c r="X226" s="64" t="str">
        <f t="shared" si="37"/>
        <v>2D</v>
      </c>
      <c r="Y226" s="64" t="str">
        <f t="shared" si="38"/>
        <v>2D</v>
      </c>
      <c r="Z226" s="23" t="s">
        <v>2046</v>
      </c>
      <c r="AA226" s="68" t="str">
        <f>IFERROR(VLOOKUP(Z226,LOCATIONS!A:C,3,FALSE),"")</f>
        <v>UNDERFRAME (FRAMEWORK OF A LOCOMOTIVE)</v>
      </c>
      <c r="AB226" s="22" t="s">
        <v>2390</v>
      </c>
      <c r="AC226" s="24" t="s">
        <v>2396</v>
      </c>
      <c r="AD226" s="24" t="s">
        <v>2394</v>
      </c>
      <c r="AE226" s="24" t="s">
        <v>2395</v>
      </c>
    </row>
    <row r="227" spans="1:34" s="3" customFormat="1" outlineLevel="3" collapsed="1">
      <c r="A227" s="75">
        <f t="shared" si="32"/>
        <v>3</v>
      </c>
      <c r="B227" s="75" t="str">
        <f t="shared" si="34"/>
        <v>SR5EngMajorAssy</v>
      </c>
      <c r="C227" s="75" t="str">
        <f t="shared" si="33"/>
        <v>Coupling between cars</v>
      </c>
      <c r="D227" s="75"/>
      <c r="E227" s="75"/>
      <c r="F227" s="125"/>
      <c r="G227" s="125"/>
      <c r="H227" s="18">
        <v>3</v>
      </c>
      <c r="I227" s="18"/>
      <c r="J227" s="18"/>
      <c r="K227" s="18" t="s">
        <v>0</v>
      </c>
      <c r="L227" s="18"/>
      <c r="M227" s="18"/>
      <c r="N227" s="18"/>
      <c r="O227" s="18"/>
      <c r="P227" s="22" t="s">
        <v>2195</v>
      </c>
      <c r="Q227" s="59"/>
      <c r="R227" s="120" t="s">
        <v>2392</v>
      </c>
      <c r="S227" s="22"/>
      <c r="T227" s="22" t="s">
        <v>1738</v>
      </c>
      <c r="U227" s="22" t="str">
        <f>IFERROR(VLOOKUP(T227,DIN!A:B,2,FALSE),"")</f>
        <v>VEHICLE LINKAGE DEVICES</v>
      </c>
      <c r="V227" s="64" t="str">
        <f t="shared" si="35"/>
        <v>2D</v>
      </c>
      <c r="W227" s="64" t="str">
        <f t="shared" si="36"/>
        <v>2D</v>
      </c>
      <c r="X227" s="64" t="str">
        <f t="shared" si="37"/>
        <v/>
      </c>
      <c r="Y227" s="64" t="str">
        <f t="shared" si="38"/>
        <v/>
      </c>
      <c r="Z227" s="23" t="s">
        <v>2046</v>
      </c>
      <c r="AA227" s="68" t="str">
        <f>IFERROR(VLOOKUP(Z227,LOCATIONS!A:C,3,FALSE),"")</f>
        <v>UNDERFRAME (FRAMEWORK OF A LOCOMOTIVE)</v>
      </c>
      <c r="AB227" s="22" t="s">
        <v>2391</v>
      </c>
      <c r="AC227" s="24" t="s">
        <v>2393</v>
      </c>
      <c r="AD227" s="24"/>
      <c r="AE227" s="24"/>
    </row>
    <row r="228" spans="1:34" s="3" customFormat="1" outlineLevel="3">
      <c r="A228" s="75">
        <f t="shared" si="32"/>
        <v>3</v>
      </c>
      <c r="B228" s="75" t="str">
        <f t="shared" si="34"/>
        <v>SR5EngMajorAssy</v>
      </c>
      <c r="C228" s="75" t="str">
        <f t="shared" si="33"/>
        <v>Doors</v>
      </c>
      <c r="D228" s="75"/>
      <c r="E228" s="75"/>
      <c r="F228" s="125"/>
      <c r="G228" s="125"/>
      <c r="H228" s="18">
        <v>3</v>
      </c>
      <c r="I228" s="18"/>
      <c r="J228" s="18"/>
      <c r="K228" s="18" t="s">
        <v>0</v>
      </c>
      <c r="L228" s="18"/>
      <c r="M228" s="18"/>
      <c r="N228" s="18"/>
      <c r="O228" s="18"/>
      <c r="P228" s="22" t="s">
        <v>7</v>
      </c>
      <c r="Q228" s="59"/>
      <c r="R228" s="46" t="s">
        <v>2285</v>
      </c>
      <c r="S228" s="22"/>
      <c r="T228" s="22"/>
      <c r="U228" s="22" t="str">
        <f>IFERROR(VLOOKUP(T228,DIN!A:B,2,FALSE),"")</f>
        <v/>
      </c>
      <c r="V228" s="64" t="str">
        <f t="shared" si="35"/>
        <v/>
      </c>
      <c r="W228" s="64" t="str">
        <f t="shared" si="36"/>
        <v/>
      </c>
      <c r="X228" s="64" t="str">
        <f t="shared" si="37"/>
        <v/>
      </c>
      <c r="Y228" s="64" t="str">
        <f t="shared" si="38"/>
        <v/>
      </c>
      <c r="Z228" s="23"/>
      <c r="AA228" s="68" t="str">
        <f>IFERROR(VLOOKUP(Z228,LOCATIONS!A:C,3,FALSE),"")</f>
        <v/>
      </c>
      <c r="AB228" s="22"/>
      <c r="AC228" s="24"/>
      <c r="AD228" s="24"/>
      <c r="AE228" s="24"/>
    </row>
    <row r="229" spans="1:34" s="3" customFormat="1" outlineLevel="3" collapsed="1">
      <c r="A229" s="75">
        <f t="shared" si="32"/>
        <v>3</v>
      </c>
      <c r="B229" s="75" t="str">
        <f t="shared" si="34"/>
        <v>SR5EngMajorAssy</v>
      </c>
      <c r="C229" s="75" t="str">
        <f t="shared" si="33"/>
        <v>Pneumatic</v>
      </c>
      <c r="D229" s="75"/>
      <c r="E229" s="75"/>
      <c r="F229" s="125"/>
      <c r="G229" s="125"/>
      <c r="H229" s="18">
        <v>3</v>
      </c>
      <c r="I229" s="18"/>
      <c r="J229" s="18"/>
      <c r="K229" s="18" t="s">
        <v>0</v>
      </c>
      <c r="L229" s="18"/>
      <c r="M229" s="18"/>
      <c r="N229" s="18"/>
      <c r="O229" s="18"/>
      <c r="P229" s="22" t="s">
        <v>2140</v>
      </c>
      <c r="Q229" s="59"/>
      <c r="R229" s="46" t="s">
        <v>2227</v>
      </c>
      <c r="S229" s="22"/>
      <c r="T229" s="22" t="s">
        <v>1596</v>
      </c>
      <c r="U229" s="22" t="str">
        <f>IFERROR(VLOOKUP(T229,DIN!A:B,2,FALSE),"")</f>
        <v>PNEUMATIC/HYDRAULIC EQUIPMENT</v>
      </c>
      <c r="V229" s="64" t="str">
        <f t="shared" si="35"/>
        <v/>
      </c>
      <c r="W229" s="64" t="str">
        <f t="shared" si="36"/>
        <v/>
      </c>
      <c r="X229" s="64" t="str">
        <f t="shared" si="37"/>
        <v/>
      </c>
      <c r="Y229" s="64" t="str">
        <f t="shared" si="38"/>
        <v/>
      </c>
      <c r="Z229" s="23" t="s">
        <v>1999</v>
      </c>
      <c r="AA229" s="68" t="str">
        <f>IFERROR(VLOOKUP(Z229,LOCATIONS!A:C,3,FALSE),"")</f>
        <v>DRIVER'S CAB</v>
      </c>
      <c r="AB229" s="22"/>
      <c r="AC229" s="24"/>
      <c r="AD229" s="24"/>
      <c r="AE229" s="24"/>
    </row>
    <row r="230" spans="1:34" s="3" customFormat="1" outlineLevel="3" collapsed="1">
      <c r="A230" s="75">
        <f t="shared" si="32"/>
        <v>3</v>
      </c>
      <c r="B230" s="75" t="str">
        <f t="shared" si="34"/>
        <v>SR5EngMajorAssy</v>
      </c>
      <c r="C230" s="75" t="str">
        <f t="shared" si="33"/>
        <v>Hydraulic</v>
      </c>
      <c r="D230" s="75"/>
      <c r="E230" s="75"/>
      <c r="F230" s="125"/>
      <c r="G230" s="125"/>
      <c r="H230" s="18">
        <v>3</v>
      </c>
      <c r="I230" s="18"/>
      <c r="J230" s="18"/>
      <c r="K230" s="18" t="s">
        <v>0</v>
      </c>
      <c r="L230" s="18"/>
      <c r="M230" s="18"/>
      <c r="N230" s="18"/>
      <c r="O230" s="18"/>
      <c r="P230" s="22" t="s">
        <v>2196</v>
      </c>
      <c r="Q230" s="59"/>
      <c r="R230" s="46" t="s">
        <v>2226</v>
      </c>
      <c r="S230" s="22"/>
      <c r="T230" s="22" t="s">
        <v>1596</v>
      </c>
      <c r="U230" s="22" t="str">
        <f>IFERROR(VLOOKUP(T230,DIN!A:B,2,FALSE),"")</f>
        <v>PNEUMATIC/HYDRAULIC EQUIPMENT</v>
      </c>
      <c r="V230" s="64" t="str">
        <f t="shared" si="35"/>
        <v/>
      </c>
      <c r="W230" s="64" t="str">
        <f t="shared" si="36"/>
        <v/>
      </c>
      <c r="X230" s="64" t="str">
        <f t="shared" si="37"/>
        <v/>
      </c>
      <c r="Y230" s="64" t="str">
        <f t="shared" si="38"/>
        <v/>
      </c>
      <c r="Z230" s="23" t="s">
        <v>1999</v>
      </c>
      <c r="AA230" s="68" t="str">
        <f>IFERROR(VLOOKUP(Z230,LOCATIONS!A:C,3,FALSE),"")</f>
        <v>DRIVER'S CAB</v>
      </c>
      <c r="AB230" s="22"/>
      <c r="AC230" s="24"/>
      <c r="AD230" s="24"/>
      <c r="AE230" s="24"/>
    </row>
    <row r="231" spans="1:34" s="3" customFormat="1" outlineLevel="3" collapsed="1">
      <c r="A231" s="75">
        <f t="shared" si="32"/>
        <v>3</v>
      </c>
      <c r="B231" s="75" t="str">
        <f t="shared" si="34"/>
        <v>SR5EngMajorAssy</v>
      </c>
      <c r="C231" s="75" t="str">
        <f t="shared" si="33"/>
        <v>Powertrain</v>
      </c>
      <c r="D231" s="75"/>
      <c r="E231" s="75"/>
      <c r="F231" s="125"/>
      <c r="G231" s="125"/>
      <c r="H231" s="18">
        <v>3</v>
      </c>
      <c r="I231" s="18"/>
      <c r="J231" s="18"/>
      <c r="K231" s="18" t="s">
        <v>0</v>
      </c>
      <c r="L231" s="18"/>
      <c r="M231" s="18"/>
      <c r="N231" s="18"/>
      <c r="O231" s="18"/>
      <c r="P231" s="22" t="s">
        <v>2230</v>
      </c>
      <c r="Q231" s="59"/>
      <c r="R231" s="46" t="s">
        <v>2225</v>
      </c>
      <c r="S231" s="22"/>
      <c r="T231" s="22" t="s">
        <v>819</v>
      </c>
      <c r="U231" s="22" t="str">
        <f>IFERROR(VLOOKUP(T231,DIN!A:B,2,FALSE),"")</f>
        <v>POWER SYSTEM, DRIVE UNIT</v>
      </c>
      <c r="V231" s="64" t="str">
        <f t="shared" si="35"/>
        <v/>
      </c>
      <c r="W231" s="64" t="str">
        <f t="shared" si="36"/>
        <v/>
      </c>
      <c r="X231" s="64" t="str">
        <f t="shared" si="37"/>
        <v/>
      </c>
      <c r="Y231" s="64" t="str">
        <f t="shared" si="38"/>
        <v/>
      </c>
      <c r="Z231" s="23" t="s">
        <v>1999</v>
      </c>
      <c r="AA231" s="68" t="str">
        <f>IFERROR(VLOOKUP(Z231,LOCATIONS!A:C,3,FALSE),"")</f>
        <v>DRIVER'S CAB</v>
      </c>
      <c r="AB231" s="22"/>
      <c r="AC231" s="24"/>
      <c r="AD231" s="24"/>
      <c r="AE231" s="24"/>
    </row>
    <row r="232" spans="1:34" s="3" customFormat="1" outlineLevel="3" collapsed="1">
      <c r="A232" s="75">
        <f t="shared" si="32"/>
        <v>3</v>
      </c>
      <c r="B232" s="75" t="str">
        <f t="shared" si="34"/>
        <v>SR5EngMajorAssy</v>
      </c>
      <c r="C232" s="75" t="str">
        <f t="shared" si="33"/>
        <v>Cooling</v>
      </c>
      <c r="D232" s="75"/>
      <c r="E232" s="75"/>
      <c r="F232" s="125"/>
      <c r="G232" s="125"/>
      <c r="H232" s="18">
        <v>3</v>
      </c>
      <c r="I232" s="18"/>
      <c r="J232" s="18"/>
      <c r="K232" s="18" t="s">
        <v>0</v>
      </c>
      <c r="L232" s="18"/>
      <c r="M232" s="18"/>
      <c r="N232" s="18"/>
      <c r="O232" s="18"/>
      <c r="P232" s="22" t="s">
        <v>2137</v>
      </c>
      <c r="Q232" s="59"/>
      <c r="R232" s="46" t="s">
        <v>2224</v>
      </c>
      <c r="S232" s="22"/>
      <c r="T232" s="22" t="s">
        <v>1071</v>
      </c>
      <c r="U232" s="22" t="str">
        <f>IFERROR(VLOOKUP(T232,DIN!A:B,2,FALSE),"")</f>
        <v>COOLING UNIT FOR POWER AND DRIVE SYSTEMS</v>
      </c>
      <c r="V232" s="64" t="str">
        <f t="shared" si="35"/>
        <v>2D</v>
      </c>
      <c r="W232" s="64" t="str">
        <f t="shared" si="36"/>
        <v/>
      </c>
      <c r="X232" s="64" t="str">
        <f t="shared" si="37"/>
        <v/>
      </c>
      <c r="Y232" s="64" t="str">
        <f t="shared" si="38"/>
        <v/>
      </c>
      <c r="Z232" s="23" t="s">
        <v>1999</v>
      </c>
      <c r="AA232" s="68" t="str">
        <f>IFERROR(VLOOKUP(Z232,LOCATIONS!A:C,3,FALSE),"")</f>
        <v>DRIVER'S CAB</v>
      </c>
      <c r="AB232" s="22" t="s">
        <v>2489</v>
      </c>
      <c r="AC232" s="22"/>
      <c r="AD232" s="24"/>
      <c r="AE232" s="24"/>
    </row>
    <row r="233" spans="1:34" s="3" customFormat="1" outlineLevel="3" collapsed="1">
      <c r="A233" s="75">
        <f t="shared" si="32"/>
        <v>3</v>
      </c>
      <c r="B233" s="75" t="str">
        <f t="shared" si="34"/>
        <v>SR5EngMajorAssy</v>
      </c>
      <c r="C233" s="75" t="str">
        <f t="shared" si="33"/>
        <v>Wiring</v>
      </c>
      <c r="D233" s="75"/>
      <c r="E233" s="75"/>
      <c r="F233" s="125"/>
      <c r="G233" s="125"/>
      <c r="H233" s="18">
        <v>3</v>
      </c>
      <c r="I233" s="18"/>
      <c r="J233" s="18"/>
      <c r="K233" s="18" t="s">
        <v>0</v>
      </c>
      <c r="L233" s="18"/>
      <c r="M233" s="18"/>
      <c r="N233" s="18"/>
      <c r="O233" s="18"/>
      <c r="P233" s="22" t="s">
        <v>2115</v>
      </c>
      <c r="Q233" s="59"/>
      <c r="R233" s="46" t="s">
        <v>2286</v>
      </c>
      <c r="S233" s="22"/>
      <c r="T233" s="22" t="s">
        <v>1907</v>
      </c>
      <c r="U233" s="22" t="str">
        <f>IFERROR(VLOOKUP(T233,DIN!A:B,2,FALSE),"")</f>
        <v>ELECTRICAL WIRING</v>
      </c>
      <c r="V233" s="64" t="str">
        <f t="shared" si="35"/>
        <v>2D</v>
      </c>
      <c r="W233" s="64" t="str">
        <f t="shared" si="36"/>
        <v>2D</v>
      </c>
      <c r="X233" s="64" t="str">
        <f t="shared" si="37"/>
        <v/>
      </c>
      <c r="Y233" s="64" t="str">
        <f t="shared" si="38"/>
        <v/>
      </c>
      <c r="Z233" s="23" t="s">
        <v>1999</v>
      </c>
      <c r="AA233" s="68" t="str">
        <f>IFERROR(VLOOKUP(Z233,LOCATIONS!A:C,3,FALSE),"")</f>
        <v>DRIVER'S CAB</v>
      </c>
      <c r="AB233" s="119" t="s">
        <v>2433</v>
      </c>
      <c r="AC233" s="119" t="s">
        <v>2434</v>
      </c>
      <c r="AD233" s="24"/>
      <c r="AE233" s="24"/>
    </row>
    <row r="234" spans="1:34" s="2" customFormat="1" outlineLevel="2">
      <c r="A234" s="75">
        <f t="shared" si="32"/>
        <v>2</v>
      </c>
      <c r="B234" s="75" t="str">
        <f t="shared" si="34"/>
        <v>SR5EngMajorAssy</v>
      </c>
      <c r="C234" s="75" t="str">
        <f t="shared" si="33"/>
        <v>Bolted cab</v>
      </c>
      <c r="D234" s="75"/>
      <c r="E234" s="75"/>
      <c r="F234" s="125"/>
      <c r="G234" s="125"/>
      <c r="H234" s="20">
        <v>2</v>
      </c>
      <c r="I234" s="20"/>
      <c r="J234" s="20" t="s">
        <v>0</v>
      </c>
      <c r="K234" s="20"/>
      <c r="L234" s="20"/>
      <c r="M234" s="20"/>
      <c r="N234" s="20"/>
      <c r="O234" s="29" t="s">
        <v>2542</v>
      </c>
      <c r="P234" s="29"/>
      <c r="Q234" s="61"/>
      <c r="R234" s="45" t="s">
        <v>2543</v>
      </c>
      <c r="S234" s="29"/>
      <c r="T234" s="29"/>
      <c r="U234" s="29" t="s">
        <v>23</v>
      </c>
      <c r="V234" s="82" t="str">
        <f t="shared" si="35"/>
        <v/>
      </c>
      <c r="W234" s="82" t="str">
        <f t="shared" si="36"/>
        <v/>
      </c>
      <c r="X234" s="82" t="str">
        <f t="shared" si="37"/>
        <v/>
      </c>
      <c r="Y234" s="82" t="str">
        <f t="shared" si="38"/>
        <v/>
      </c>
      <c r="Z234" s="29"/>
      <c r="AA234" s="69" t="str">
        <f>IFERROR(VLOOKUP(Z234,[1]LOCATIONS!A:C,3,FALSE),"")</f>
        <v/>
      </c>
      <c r="AB234" s="29"/>
      <c r="AC234" s="39"/>
      <c r="AD234" s="39"/>
      <c r="AE234" s="39"/>
    </row>
    <row r="235" spans="1:34" s="3" customFormat="1" outlineLevel="3">
      <c r="A235" s="75">
        <f t="shared" si="32"/>
        <v>3</v>
      </c>
      <c r="B235" s="75" t="str">
        <f t="shared" si="34"/>
        <v>SR5EngMajorAssy</v>
      </c>
      <c r="C235" s="75" t="str">
        <f t="shared" si="33"/>
        <v>Cab frame complete</v>
      </c>
      <c r="D235" s="75"/>
      <c r="E235" s="75"/>
      <c r="F235" s="125"/>
      <c r="G235" s="125"/>
      <c r="H235" s="18">
        <v>3</v>
      </c>
      <c r="I235" s="18"/>
      <c r="J235" s="18"/>
      <c r="K235" s="18" t="s">
        <v>0</v>
      </c>
      <c r="L235" s="18"/>
      <c r="M235" s="18"/>
      <c r="N235" s="18"/>
      <c r="O235" s="18"/>
      <c r="P235" s="22" t="s">
        <v>2541</v>
      </c>
      <c r="Q235" s="59" t="s">
        <v>1</v>
      </c>
      <c r="R235" s="46"/>
      <c r="S235" s="22"/>
      <c r="T235" s="22"/>
      <c r="U235" s="22" t="str">
        <f>IFERROR(VLOOKUP(T235,[1]DIN!A:B,2,FALSE),"")</f>
        <v/>
      </c>
      <c r="V235" s="64" t="str">
        <f t="shared" si="35"/>
        <v/>
      </c>
      <c r="W235" s="64" t="str">
        <f t="shared" si="36"/>
        <v/>
      </c>
      <c r="X235" s="64" t="str">
        <f t="shared" si="37"/>
        <v/>
      </c>
      <c r="Y235" s="64" t="str">
        <f t="shared" si="38"/>
        <v/>
      </c>
      <c r="Z235" s="23"/>
      <c r="AA235" s="68" t="str">
        <f>IFERROR(VLOOKUP(Z235,[1]LOCATIONS!A:C,3,FALSE),"")</f>
        <v/>
      </c>
      <c r="AB235" s="22"/>
      <c r="AC235" s="24"/>
      <c r="AD235" s="24"/>
      <c r="AE235" s="24"/>
    </row>
    <row r="236" spans="1:34" s="14" customFormat="1" outlineLevel="4">
      <c r="A236" s="75">
        <f t="shared" si="32"/>
        <v>4</v>
      </c>
      <c r="B236" s="75" t="str">
        <f t="shared" si="34"/>
        <v>SR5EngMajorAssy</v>
      </c>
      <c r="C236" s="75" t="str">
        <f t="shared" si="33"/>
        <v>Cab frame</v>
      </c>
      <c r="D236" s="75"/>
      <c r="E236" s="75"/>
      <c r="F236" s="125"/>
      <c r="G236" s="125"/>
      <c r="H236" s="21">
        <v>4</v>
      </c>
      <c r="I236" s="21"/>
      <c r="J236" s="21"/>
      <c r="L236" s="21" t="s">
        <v>0</v>
      </c>
      <c r="M236" s="21"/>
      <c r="N236" s="21"/>
      <c r="O236" s="21" t="s">
        <v>1</v>
      </c>
      <c r="P236" s="21"/>
      <c r="Q236" s="58" t="s">
        <v>2081</v>
      </c>
      <c r="R236" s="47"/>
      <c r="S236" s="28"/>
      <c r="T236" s="27" t="s">
        <v>122</v>
      </c>
      <c r="U236" s="27"/>
      <c r="V236" s="79"/>
      <c r="W236" s="79"/>
      <c r="X236" s="79"/>
      <c r="Y236" s="79"/>
      <c r="Z236" s="26"/>
      <c r="AA236" s="70"/>
      <c r="AB236" s="27"/>
      <c r="AC236" s="108" t="s">
        <v>2358</v>
      </c>
      <c r="AD236" s="25"/>
      <c r="AE236" s="25" t="s">
        <v>2131</v>
      </c>
      <c r="AF236" s="115" t="s">
        <v>2130</v>
      </c>
      <c r="AG236" s="115" t="s">
        <v>2336</v>
      </c>
      <c r="AH236" s="115" t="s">
        <v>2122</v>
      </c>
    </row>
    <row r="237" spans="1:34" s="14" customFormat="1" outlineLevel="4">
      <c r="A237" s="75">
        <f t="shared" si="32"/>
        <v>4</v>
      </c>
      <c r="B237" s="75" t="str">
        <f t="shared" si="34"/>
        <v>SR5EngMajorAssy</v>
      </c>
      <c r="C237" s="75" t="str">
        <f t="shared" si="33"/>
        <v>Cab brackets</v>
      </c>
      <c r="D237" s="75"/>
      <c r="E237" s="75"/>
      <c r="F237" s="125"/>
      <c r="G237" s="125"/>
      <c r="H237" s="21">
        <v>4</v>
      </c>
      <c r="I237" s="21"/>
      <c r="J237" s="21"/>
      <c r="L237" s="21" t="s">
        <v>0</v>
      </c>
      <c r="M237" s="21"/>
      <c r="N237" s="21"/>
      <c r="O237" s="21" t="s">
        <v>1</v>
      </c>
      <c r="P237" s="21"/>
      <c r="Q237" s="58" t="s">
        <v>2069</v>
      </c>
      <c r="R237" s="47"/>
      <c r="S237" s="28" t="s">
        <v>2074</v>
      </c>
      <c r="T237" s="27" t="s">
        <v>148</v>
      </c>
      <c r="U237" s="27" t="str">
        <f>IFERROR(VLOOKUP(T237,[1]DIN!A:B,2,FALSE),"")</f>
        <v>WELD-ON/ADD-ON PARTS</v>
      </c>
      <c r="V237" s="79" t="str">
        <f t="shared" si="35"/>
        <v/>
      </c>
      <c r="W237" s="79" t="str">
        <f t="shared" si="36"/>
        <v>2D</v>
      </c>
      <c r="X237" s="79" t="str">
        <f t="shared" si="37"/>
        <v/>
      </c>
      <c r="Y237" s="79" t="str">
        <f t="shared" si="38"/>
        <v>2D</v>
      </c>
      <c r="Z237" s="26" t="s">
        <v>1999</v>
      </c>
      <c r="AA237" s="70" t="str">
        <f>IFERROR(VLOOKUP(Z237,[1]LOCATIONS!A:C,3,FALSE),"")</f>
        <v>DRIVER'S CAB</v>
      </c>
      <c r="AB237" s="27"/>
      <c r="AC237" s="108" t="s">
        <v>2329</v>
      </c>
      <c r="AD237" s="25"/>
      <c r="AE237" s="25" t="s">
        <v>2128</v>
      </c>
      <c r="AF237" s="14" t="s">
        <v>2133</v>
      </c>
      <c r="AG237" s="14" t="s">
        <v>2337</v>
      </c>
      <c r="AH237" s="14" t="s">
        <v>2132</v>
      </c>
    </row>
    <row r="238" spans="1:34" s="3" customFormat="1" outlineLevel="3">
      <c r="A238" s="75">
        <f t="shared" si="32"/>
        <v>3</v>
      </c>
      <c r="B238" s="75" t="str">
        <f t="shared" si="34"/>
        <v>SR5EngMajorAssy</v>
      </c>
      <c r="C238" s="75" t="str">
        <f t="shared" si="33"/>
        <v>Driver room</v>
      </c>
      <c r="D238" s="75"/>
      <c r="E238" s="75"/>
      <c r="F238" s="125"/>
      <c r="G238" s="125"/>
      <c r="H238" s="18">
        <v>3</v>
      </c>
      <c r="I238" s="18"/>
      <c r="J238" s="18"/>
      <c r="K238" s="18" t="s">
        <v>0</v>
      </c>
      <c r="L238" s="18"/>
      <c r="M238" s="18"/>
      <c r="N238" s="18"/>
      <c r="O238" s="18"/>
      <c r="P238" s="22" t="s">
        <v>2192</v>
      </c>
      <c r="Q238" s="59"/>
      <c r="R238" s="46"/>
      <c r="S238" s="22"/>
      <c r="T238" s="22"/>
      <c r="U238" s="22" t="str">
        <f>IFERROR(VLOOKUP(T238,[1]DIN!A:B,2,FALSE),"")</f>
        <v/>
      </c>
      <c r="V238" s="64" t="str">
        <f t="shared" si="35"/>
        <v/>
      </c>
      <c r="W238" s="64" t="str">
        <f t="shared" si="36"/>
        <v/>
      </c>
      <c r="X238" s="64" t="str">
        <f t="shared" si="37"/>
        <v/>
      </c>
      <c r="Y238" s="64" t="str">
        <f t="shared" si="38"/>
        <v/>
      </c>
      <c r="Z238" s="23"/>
      <c r="AA238" s="68" t="str">
        <f>IFERROR(VLOOKUP(Z238,[1]LOCATIONS!A:C,3,FALSE),"")</f>
        <v/>
      </c>
      <c r="AB238" s="22"/>
      <c r="AC238" s="24"/>
      <c r="AD238" s="24"/>
      <c r="AE238" s="24"/>
    </row>
    <row r="239" spans="1:34" s="14" customFormat="1" ht="30" outlineLevel="4">
      <c r="A239" s="75">
        <f t="shared" si="32"/>
        <v>4</v>
      </c>
      <c r="B239" s="75" t="str">
        <f t="shared" si="34"/>
        <v>SR5EngMajorAssy</v>
      </c>
      <c r="C239" s="75" t="str">
        <f t="shared" si="33"/>
        <v>Desk &amp; Console</v>
      </c>
      <c r="D239" s="75"/>
      <c r="E239" s="75"/>
      <c r="F239" s="125"/>
      <c r="G239" s="125"/>
      <c r="H239" s="21">
        <v>4</v>
      </c>
      <c r="I239" s="21"/>
      <c r="J239" s="21"/>
      <c r="L239" s="21" t="s">
        <v>0</v>
      </c>
      <c r="M239" s="21"/>
      <c r="N239" s="21"/>
      <c r="O239" s="21"/>
      <c r="P239" s="21"/>
      <c r="Q239" s="58" t="s">
        <v>2072</v>
      </c>
      <c r="R239" s="47" t="s">
        <v>2348</v>
      </c>
      <c r="S239" s="28"/>
      <c r="T239" s="27" t="s">
        <v>1833</v>
      </c>
      <c r="U239" s="27" t="str">
        <f>IFERROR(VLOOKUP(T239,[1]DIN!A:B,2,FALSE),"")</f>
        <v>CABINETS, BOXES, CONTAINERS</v>
      </c>
      <c r="V239" s="79" t="str">
        <f t="shared" si="35"/>
        <v>2D</v>
      </c>
      <c r="W239" s="79" t="str">
        <f t="shared" si="36"/>
        <v>2D</v>
      </c>
      <c r="X239" s="79" t="str">
        <f t="shared" si="37"/>
        <v>2D</v>
      </c>
      <c r="Y239" s="79" t="str">
        <f t="shared" si="38"/>
        <v>2D</v>
      </c>
      <c r="Z239" s="26"/>
      <c r="AA239" s="70" t="str">
        <f>IFERROR(VLOOKUP(Z239,[1]LOCATIONS!A:C,3,FALSE),"")</f>
        <v/>
      </c>
      <c r="AB239" s="27" t="s">
        <v>2302</v>
      </c>
      <c r="AC239" s="25" t="s">
        <v>2298</v>
      </c>
      <c r="AD239" s="25" t="s">
        <v>2313</v>
      </c>
      <c r="AE239" s="25" t="s">
        <v>2299</v>
      </c>
    </row>
    <row r="240" spans="1:34" s="14" customFormat="1" outlineLevel="4">
      <c r="A240" s="75">
        <f t="shared" si="32"/>
        <v>4</v>
      </c>
      <c r="B240" s="75" t="str">
        <f t="shared" si="34"/>
        <v>SR5EngMajorAssy</v>
      </c>
      <c r="C240" s="75" t="str">
        <f t="shared" si="33"/>
        <v>Seats</v>
      </c>
      <c r="D240" s="75"/>
      <c r="E240" s="75"/>
      <c r="F240" s="125"/>
      <c r="G240" s="125"/>
      <c r="H240" s="21">
        <v>4</v>
      </c>
      <c r="I240" s="21"/>
      <c r="J240" s="21"/>
      <c r="L240" s="21" t="s">
        <v>0</v>
      </c>
      <c r="M240" s="21"/>
      <c r="N240" s="21"/>
      <c r="O240" s="21"/>
      <c r="P240" s="21"/>
      <c r="Q240" s="58" t="s">
        <v>2073</v>
      </c>
      <c r="R240" s="47" t="s">
        <v>2231</v>
      </c>
      <c r="S240" s="28"/>
      <c r="T240" s="27" t="s">
        <v>475</v>
      </c>
      <c r="U240" s="27" t="str">
        <f>IFERROR(VLOOKUP(T240,[1]DIN!A:B,2,FALSE),"")</f>
        <v>SEATS, SLEEPING BERTHS, TABLES</v>
      </c>
      <c r="V240" s="93" t="str">
        <f t="shared" si="35"/>
        <v>2D</v>
      </c>
      <c r="W240" s="93" t="str">
        <f t="shared" si="36"/>
        <v>2D</v>
      </c>
      <c r="X240" s="93" t="str">
        <f t="shared" si="37"/>
        <v>2D</v>
      </c>
      <c r="Y240" s="93" t="str">
        <f t="shared" si="38"/>
        <v>2D</v>
      </c>
      <c r="Z240" s="26"/>
      <c r="AA240" s="70" t="str">
        <f>IFERROR(VLOOKUP(Z240,[1]LOCATIONS!A:C,3,FALSE),"")</f>
        <v/>
      </c>
      <c r="AB240" s="27" t="s">
        <v>2303</v>
      </c>
      <c r="AC240" s="25" t="s">
        <v>2301</v>
      </c>
      <c r="AD240" s="25" t="s">
        <v>2311</v>
      </c>
      <c r="AE240" s="25" t="s">
        <v>2300</v>
      </c>
    </row>
    <row r="241" spans="1:31" s="14" customFormat="1" outlineLevel="4">
      <c r="A241" s="75">
        <f t="shared" si="32"/>
        <v>4</v>
      </c>
      <c r="B241" s="75" t="str">
        <f t="shared" si="34"/>
        <v>SR5EngMajorAssy</v>
      </c>
      <c r="C241" s="75" t="str">
        <f t="shared" si="33"/>
        <v>Electrical Panels</v>
      </c>
      <c r="D241" s="75"/>
      <c r="E241" s="75"/>
      <c r="F241" s="125"/>
      <c r="G241" s="125"/>
      <c r="H241" s="21">
        <v>4</v>
      </c>
      <c r="I241" s="21"/>
      <c r="J241" s="21"/>
      <c r="L241" s="21" t="s">
        <v>0</v>
      </c>
      <c r="M241" s="21"/>
      <c r="N241" s="21"/>
      <c r="O241" s="21"/>
      <c r="P241" s="21"/>
      <c r="Q241" s="58" t="s">
        <v>2198</v>
      </c>
      <c r="R241" s="47"/>
      <c r="S241" s="28"/>
      <c r="T241" s="27" t="s">
        <v>1863</v>
      </c>
      <c r="U241" s="27" t="str">
        <f>IFERROR(VLOOKUP(T241,[1]DIN!A:B,2,FALSE),"")</f>
        <v>FRAMES, BOARDS</v>
      </c>
      <c r="V241" s="93" t="str">
        <f t="shared" si="35"/>
        <v>2D</v>
      </c>
      <c r="W241" s="93" t="str">
        <f t="shared" si="35"/>
        <v>2D</v>
      </c>
      <c r="X241" s="93" t="str">
        <f t="shared" si="35"/>
        <v/>
      </c>
      <c r="Y241" s="93" t="str">
        <f t="shared" si="35"/>
        <v/>
      </c>
      <c r="Z241" s="26"/>
      <c r="AA241" s="70" t="str">
        <f>IFERROR(VLOOKUP(Z241,[1]LOCATIONS!A:C,3,FALSE),"")</f>
        <v/>
      </c>
      <c r="AB241" s="103" t="s">
        <v>2435</v>
      </c>
      <c r="AC241" s="25" t="s">
        <v>2436</v>
      </c>
      <c r="AD241" s="25"/>
      <c r="AE241" s="25"/>
    </row>
    <row r="242" spans="1:31" s="14" customFormat="1" outlineLevel="4">
      <c r="A242" s="75">
        <f t="shared" si="32"/>
        <v>4</v>
      </c>
      <c r="B242" s="75" t="str">
        <f t="shared" si="34"/>
        <v>SR5EngMajorAssy</v>
      </c>
      <c r="C242" s="75" t="str">
        <f t="shared" si="33"/>
        <v>Cabinets</v>
      </c>
      <c r="D242" s="75"/>
      <c r="E242" s="75"/>
      <c r="F242" s="125"/>
      <c r="G242" s="125"/>
      <c r="H242" s="21">
        <v>4</v>
      </c>
      <c r="I242" s="21"/>
      <c r="J242" s="21"/>
      <c r="L242" s="21" t="s">
        <v>0</v>
      </c>
      <c r="M242" s="21"/>
      <c r="N242" s="21"/>
      <c r="O242" s="21"/>
      <c r="P242" s="21"/>
      <c r="Q242" s="58" t="s">
        <v>2199</v>
      </c>
      <c r="R242" s="47" t="s">
        <v>2234</v>
      </c>
      <c r="S242" s="28"/>
      <c r="T242" s="27" t="s">
        <v>1833</v>
      </c>
      <c r="U242" s="27" t="str">
        <f>IFERROR(VLOOKUP(T242,[1]DIN!A:B,2,FALSE),"")</f>
        <v>CABINETS, BOXES, CONTAINERS</v>
      </c>
      <c r="V242" s="93" t="str">
        <f t="shared" ref="V242:Y257" si="39">IF(AB242&lt;&gt;"",HYPERLINK(CONCATENATE("http://srves155032018/teamcenterws/tcws/services/FilePDF?ItemId=",AB242),"2D"),"")</f>
        <v>2D</v>
      </c>
      <c r="W242" s="93" t="str">
        <f t="shared" si="39"/>
        <v>2D</v>
      </c>
      <c r="X242" s="93" t="str">
        <f t="shared" si="39"/>
        <v/>
      </c>
      <c r="Y242" s="93" t="str">
        <f t="shared" si="39"/>
        <v/>
      </c>
      <c r="Z242" s="26"/>
      <c r="AA242" s="70" t="str">
        <f>IFERROR(VLOOKUP(Z242,[1]LOCATIONS!A:C,3,FALSE),"")</f>
        <v/>
      </c>
      <c r="AB242" s="103" t="s">
        <v>2437</v>
      </c>
      <c r="AC242" s="25" t="s">
        <v>2438</v>
      </c>
      <c r="AD242" s="25"/>
      <c r="AE242" s="25"/>
    </row>
    <row r="243" spans="1:31" s="14" customFormat="1" outlineLevel="4">
      <c r="A243" s="75">
        <f t="shared" si="32"/>
        <v>4</v>
      </c>
      <c r="B243" s="75" t="str">
        <f t="shared" si="34"/>
        <v>SR5EngMajorAssy</v>
      </c>
      <c r="C243" s="75" t="str">
        <f t="shared" si="33"/>
        <v>Climatisation</v>
      </c>
      <c r="D243" s="75"/>
      <c r="E243" s="75"/>
      <c r="F243" s="125"/>
      <c r="G243" s="125"/>
      <c r="H243" s="21">
        <v>4</v>
      </c>
      <c r="I243" s="21"/>
      <c r="J243" s="21"/>
      <c r="L243" s="21" t="s">
        <v>0</v>
      </c>
      <c r="M243" s="21"/>
      <c r="N243" s="21"/>
      <c r="O243" s="21"/>
      <c r="P243" s="21"/>
      <c r="Q243" s="58" t="s">
        <v>2197</v>
      </c>
      <c r="R243" s="47" t="s">
        <v>2244</v>
      </c>
      <c r="S243" s="28"/>
      <c r="T243" s="27" t="s">
        <v>1291</v>
      </c>
      <c r="U243" s="27" t="str">
        <f>IFERROR(VLOOKUP(T243,[1]DIN!A:B,2,FALSE),"")</f>
        <v>AIR CONDITIONING</v>
      </c>
      <c r="V243" s="93" t="str">
        <f t="shared" si="39"/>
        <v>2D</v>
      </c>
      <c r="W243" s="93" t="str">
        <f t="shared" si="36"/>
        <v>2D</v>
      </c>
      <c r="X243" s="93" t="str">
        <f t="shared" si="37"/>
        <v>2D</v>
      </c>
      <c r="Y243" s="93" t="str">
        <f t="shared" si="38"/>
        <v/>
      </c>
      <c r="Z243" s="26"/>
      <c r="AA243" s="70" t="str">
        <f>IFERROR(VLOOKUP(Z243,[1]LOCATIONS!A:C,3,FALSE),"")</f>
        <v/>
      </c>
      <c r="AB243" s="27" t="s">
        <v>2316</v>
      </c>
      <c r="AC243" s="14" t="s">
        <v>2315</v>
      </c>
      <c r="AD243" s="25" t="s">
        <v>2317</v>
      </c>
      <c r="AE243" s="25"/>
    </row>
    <row r="244" spans="1:31" s="14" customFormat="1" outlineLevel="4">
      <c r="A244" s="75">
        <f t="shared" si="32"/>
        <v>4</v>
      </c>
      <c r="B244" s="75" t="str">
        <f t="shared" si="34"/>
        <v>SR5EngMajorAssy</v>
      </c>
      <c r="C244" s="75" t="str">
        <f t="shared" si="33"/>
        <v>Lighting</v>
      </c>
      <c r="D244" s="75"/>
      <c r="E244" s="75"/>
      <c r="F244" s="125"/>
      <c r="G244" s="125"/>
      <c r="H244" s="21">
        <v>4</v>
      </c>
      <c r="I244" s="21"/>
      <c r="J244" s="21"/>
      <c r="L244" s="21" t="s">
        <v>0</v>
      </c>
      <c r="M244" s="21"/>
      <c r="N244" s="21"/>
      <c r="O244" s="21"/>
      <c r="P244" s="21"/>
      <c r="Q244" s="94" t="s">
        <v>2138</v>
      </c>
      <c r="R244" s="95"/>
      <c r="S244" s="96"/>
      <c r="T244" s="97" t="s">
        <v>1244</v>
      </c>
      <c r="U244" s="97" t="str">
        <f>IFERROR(VLOOKUP(T244,[1]DIN!A:B,2,FALSE),"")</f>
        <v>LIGHTING</v>
      </c>
      <c r="V244" s="93" t="str">
        <f t="shared" si="39"/>
        <v>2D</v>
      </c>
      <c r="W244" s="93" t="str">
        <f t="shared" si="36"/>
        <v>2D</v>
      </c>
      <c r="X244" s="93" t="str">
        <f t="shared" si="37"/>
        <v>2D</v>
      </c>
      <c r="Y244" s="93" t="str">
        <f t="shared" si="38"/>
        <v/>
      </c>
      <c r="Z244" s="98"/>
      <c r="AA244" s="99" t="str">
        <f>IFERROR(VLOOKUP(Z244,[1]LOCATIONS!A:C,3,FALSE),"")</f>
        <v/>
      </c>
      <c r="AB244" s="97" t="s">
        <v>2361</v>
      </c>
      <c r="AC244" s="100" t="s">
        <v>2360</v>
      </c>
      <c r="AD244" s="100" t="s">
        <v>2362</v>
      </c>
      <c r="AE244" s="100"/>
    </row>
    <row r="245" spans="1:31" s="14" customFormat="1" outlineLevel="4">
      <c r="A245" s="75">
        <f t="shared" si="32"/>
        <v>4</v>
      </c>
      <c r="B245" s="75" t="str">
        <f t="shared" si="34"/>
        <v>SR5EngMajorAssy</v>
      </c>
      <c r="C245" s="75" t="str">
        <f t="shared" si="33"/>
        <v>Fire-fighting</v>
      </c>
      <c r="D245" s="75"/>
      <c r="E245" s="75"/>
      <c r="F245" s="125"/>
      <c r="G245" s="125"/>
      <c r="H245" s="21">
        <v>4</v>
      </c>
      <c r="I245" s="21"/>
      <c r="J245" s="21"/>
      <c r="L245" s="21" t="s">
        <v>0</v>
      </c>
      <c r="M245" s="21"/>
      <c r="N245" s="21"/>
      <c r="O245" s="21"/>
      <c r="P245" s="21"/>
      <c r="Q245" s="58" t="s">
        <v>2205</v>
      </c>
      <c r="R245" s="47" t="s">
        <v>2233</v>
      </c>
      <c r="S245" s="28"/>
      <c r="T245" s="27" t="s">
        <v>1166</v>
      </c>
      <c r="U245" s="27" t="str">
        <f>IFERROR(VLOOKUP(T245,[1]DIN!A:B,2,FALSE),"")</f>
        <v>SAFETY EQUIPMENT</v>
      </c>
      <c r="V245" s="93" t="str">
        <f t="shared" si="39"/>
        <v/>
      </c>
      <c r="W245" s="93" t="str">
        <f t="shared" si="36"/>
        <v/>
      </c>
      <c r="X245" s="93" t="str">
        <f t="shared" si="37"/>
        <v/>
      </c>
      <c r="Y245" s="93" t="str">
        <f t="shared" si="38"/>
        <v/>
      </c>
      <c r="Z245" s="26"/>
      <c r="AA245" s="70" t="str">
        <f>IFERROR(VLOOKUP(Z245,[1]LOCATIONS!A:C,3,FALSE),"")</f>
        <v/>
      </c>
      <c r="AB245" s="103"/>
      <c r="AC245" s="25"/>
      <c r="AD245" s="25"/>
      <c r="AE245" s="25"/>
    </row>
    <row r="246" spans="1:31" s="14" customFormat="1" outlineLevel="4">
      <c r="A246" s="75">
        <f t="shared" si="32"/>
        <v>4</v>
      </c>
      <c r="B246" s="75" t="str">
        <f t="shared" si="34"/>
        <v>SR5EngMajorAssy</v>
      </c>
      <c r="C246" s="75" t="str">
        <f t="shared" si="33"/>
        <v>Floor</v>
      </c>
      <c r="D246" s="75"/>
      <c r="E246" s="75"/>
      <c r="F246" s="125"/>
      <c r="G246" s="125"/>
      <c r="H246" s="21">
        <v>4</v>
      </c>
      <c r="I246" s="21"/>
      <c r="J246" s="21"/>
      <c r="L246" s="21" t="s">
        <v>0</v>
      </c>
      <c r="M246" s="21"/>
      <c r="N246" s="21"/>
      <c r="O246" s="21"/>
      <c r="P246" s="21"/>
      <c r="Q246" s="58" t="s">
        <v>6</v>
      </c>
      <c r="R246" s="47" t="s">
        <v>2228</v>
      </c>
      <c r="S246" s="28" t="s">
        <v>2074</v>
      </c>
      <c r="T246" s="27" t="s">
        <v>299</v>
      </c>
      <c r="U246" s="27" t="str">
        <f>IFERROR(VLOOKUP(T246,[1]DIN!A:B,2,FALSE),"")</f>
        <v>FLOOR</v>
      </c>
      <c r="V246" s="93" t="str">
        <f t="shared" si="39"/>
        <v>2D</v>
      </c>
      <c r="W246" s="93" t="str">
        <f t="shared" si="36"/>
        <v>2D</v>
      </c>
      <c r="X246" s="93" t="str">
        <f t="shared" si="37"/>
        <v>2D</v>
      </c>
      <c r="Y246" s="93" t="str">
        <f t="shared" si="38"/>
        <v>2D</v>
      </c>
      <c r="Z246" s="26"/>
      <c r="AA246" s="70" t="str">
        <f>IFERROR(VLOOKUP(Z246,[1]LOCATIONS!A:C,3,FALSE),"")</f>
        <v/>
      </c>
      <c r="AB246" s="27" t="s">
        <v>2384</v>
      </c>
      <c r="AC246" s="25" t="s">
        <v>2381</v>
      </c>
      <c r="AD246" s="25" t="s">
        <v>2379</v>
      </c>
      <c r="AE246" s="25" t="s">
        <v>2388</v>
      </c>
    </row>
    <row r="247" spans="1:31" s="14" customFormat="1" outlineLevel="4">
      <c r="A247" s="75">
        <f t="shared" si="32"/>
        <v>4</v>
      </c>
      <c r="B247" s="75" t="str">
        <f t="shared" si="34"/>
        <v>SR5EngMajorAssy</v>
      </c>
      <c r="C247" s="75" t="str">
        <f t="shared" si="33"/>
        <v>Insulation</v>
      </c>
      <c r="D247" s="75"/>
      <c r="E247" s="75"/>
      <c r="F247" s="125"/>
      <c r="G247" s="125"/>
      <c r="H247" s="21">
        <v>4</v>
      </c>
      <c r="I247" s="21"/>
      <c r="J247" s="21"/>
      <c r="L247" s="21" t="s">
        <v>0</v>
      </c>
      <c r="M247" s="21"/>
      <c r="N247" s="21"/>
      <c r="O247" s="21"/>
      <c r="P247" s="21"/>
      <c r="Q247" s="58" t="s">
        <v>5</v>
      </c>
      <c r="R247" s="47"/>
      <c r="S247" s="28"/>
      <c r="T247" s="27" t="s">
        <v>449</v>
      </c>
      <c r="U247" s="27" t="str">
        <f>IFERROR(VLOOKUP(T247,[1]DIN!A:B,2,FALSE),"")</f>
        <v>INSULATION</v>
      </c>
      <c r="V247" s="93" t="str">
        <f t="shared" si="39"/>
        <v>2D</v>
      </c>
      <c r="W247" s="93" t="str">
        <f t="shared" si="36"/>
        <v>2D</v>
      </c>
      <c r="X247" s="93" t="str">
        <f t="shared" si="37"/>
        <v>2D</v>
      </c>
      <c r="Y247" s="93" t="str">
        <f t="shared" si="38"/>
        <v>2D</v>
      </c>
      <c r="Z247" s="26"/>
      <c r="AA247" s="70" t="str">
        <f>IFERROR(VLOOKUP(Z247,[1]LOCATIONS!A:C,3,FALSE),"")</f>
        <v/>
      </c>
      <c r="AB247" s="27" t="s">
        <v>2383</v>
      </c>
      <c r="AC247" s="25" t="s">
        <v>2380</v>
      </c>
      <c r="AD247" s="25" t="s">
        <v>2377</v>
      </c>
      <c r="AE247" s="25" t="s">
        <v>2386</v>
      </c>
    </row>
    <row r="248" spans="1:31" s="14" customFormat="1" outlineLevel="4">
      <c r="A248" s="75">
        <f t="shared" si="32"/>
        <v>4</v>
      </c>
      <c r="B248" s="75" t="str">
        <f t="shared" si="34"/>
        <v>SR5EngMajorAssy</v>
      </c>
      <c r="C248" s="75" t="str">
        <f t="shared" si="33"/>
        <v>Coverings</v>
      </c>
      <c r="D248" s="75"/>
      <c r="E248" s="75"/>
      <c r="F248" s="125"/>
      <c r="G248" s="125"/>
      <c r="H248" s="21">
        <v>4</v>
      </c>
      <c r="I248" s="21"/>
      <c r="J248" s="21"/>
      <c r="L248" s="21" t="s">
        <v>0</v>
      </c>
      <c r="M248" s="21"/>
      <c r="N248" s="21"/>
      <c r="O248" s="21"/>
      <c r="P248" s="21"/>
      <c r="Q248" s="58" t="s">
        <v>2200</v>
      </c>
      <c r="R248" s="47" t="s">
        <v>2235</v>
      </c>
      <c r="S248" s="28"/>
      <c r="T248" s="27" t="s">
        <v>329</v>
      </c>
      <c r="U248" s="27" t="str">
        <f>IFERROR(VLOOKUP(T248,[1]DIN!A:B,2,FALSE),"")</f>
        <v>INTERIOR PANELLING</v>
      </c>
      <c r="V248" s="93" t="str">
        <f t="shared" si="39"/>
        <v>2D</v>
      </c>
      <c r="W248" s="93" t="str">
        <f t="shared" si="36"/>
        <v>2D</v>
      </c>
      <c r="X248" s="93" t="str">
        <f t="shared" si="37"/>
        <v>2D</v>
      </c>
      <c r="Y248" s="93" t="str">
        <f t="shared" si="38"/>
        <v>2D</v>
      </c>
      <c r="Z248" s="26"/>
      <c r="AA248" s="70" t="str">
        <f>IFERROR(VLOOKUP(Z248,[1]LOCATIONS!A:C,3,FALSE),"")</f>
        <v/>
      </c>
      <c r="AB248" s="27" t="s">
        <v>2385</v>
      </c>
      <c r="AC248" s="25" t="s">
        <v>2382</v>
      </c>
      <c r="AD248" s="25" t="s">
        <v>2378</v>
      </c>
      <c r="AE248" s="25" t="s">
        <v>2387</v>
      </c>
    </row>
    <row r="249" spans="1:31" s="14" customFormat="1" outlineLevel="4">
      <c r="A249" s="75">
        <f t="shared" si="32"/>
        <v>4</v>
      </c>
      <c r="B249" s="75" t="str">
        <f t="shared" si="34"/>
        <v>SR5EngMajorAssy</v>
      </c>
      <c r="C249" s="75" t="str">
        <f t="shared" si="33"/>
        <v>Rails and handles</v>
      </c>
      <c r="D249" s="75"/>
      <c r="E249" s="75"/>
      <c r="F249" s="125"/>
      <c r="G249" s="125"/>
      <c r="H249" s="21">
        <v>4</v>
      </c>
      <c r="I249" s="21"/>
      <c r="J249" s="21"/>
      <c r="K249" s="21"/>
      <c r="L249" s="21" t="s">
        <v>0</v>
      </c>
      <c r="M249" s="21"/>
      <c r="N249" s="21"/>
      <c r="O249" s="21"/>
      <c r="P249" s="21"/>
      <c r="Q249" s="58" t="s">
        <v>2464</v>
      </c>
      <c r="R249" s="47"/>
      <c r="S249" s="28"/>
      <c r="T249" s="27" t="s">
        <v>463</v>
      </c>
      <c r="U249" s="27" t="str">
        <f>IFERROR(VLOOKUP(T249,[1]DIN!A:B,2,FALSE),"")</f>
        <v>RAILS, HANDLES (INSIDE)</v>
      </c>
      <c r="V249" s="79" t="str">
        <f t="shared" si="39"/>
        <v/>
      </c>
      <c r="W249" s="79" t="str">
        <f t="shared" si="36"/>
        <v/>
      </c>
      <c r="X249" s="93" t="str">
        <f t="shared" si="37"/>
        <v/>
      </c>
      <c r="Y249" s="93" t="str">
        <f t="shared" si="38"/>
        <v/>
      </c>
      <c r="Z249" s="26"/>
      <c r="AA249" s="70" t="str">
        <f>IFERROR(VLOOKUP(Z249,[1]LOCATIONS!A:C,3,FALSE),"")</f>
        <v/>
      </c>
      <c r="AB249" s="27"/>
      <c r="AC249" s="25"/>
      <c r="AD249" s="25"/>
      <c r="AE249" s="25"/>
    </row>
    <row r="250" spans="1:31" s="14" customFormat="1" outlineLevel="4">
      <c r="A250" s="75">
        <f t="shared" si="32"/>
        <v>4</v>
      </c>
      <c r="B250" s="75" t="str">
        <f t="shared" si="34"/>
        <v>SR5EngMajorAssy</v>
      </c>
      <c r="C250" s="75" t="str">
        <f t="shared" si="33"/>
        <v>Doors</v>
      </c>
      <c r="D250" s="75"/>
      <c r="E250" s="75"/>
      <c r="F250" s="125"/>
      <c r="G250" s="125"/>
      <c r="H250" s="21">
        <v>4</v>
      </c>
      <c r="I250" s="21"/>
      <c r="J250" s="21"/>
      <c r="L250" s="21" t="s">
        <v>0</v>
      </c>
      <c r="M250" s="21"/>
      <c r="N250" s="21"/>
      <c r="O250" s="21"/>
      <c r="P250" s="21"/>
      <c r="Q250" s="58" t="s">
        <v>7</v>
      </c>
      <c r="R250" s="47" t="s">
        <v>2236</v>
      </c>
      <c r="S250" s="28"/>
      <c r="T250" s="27" t="s">
        <v>1490</v>
      </c>
      <c r="U250" s="27" t="str">
        <f>IFERROR(VLOOKUP(T250,[1]DIN!A:B,2,FALSE),"")</f>
        <v>INTERNAL DOORS</v>
      </c>
      <c r="V250" s="93" t="str">
        <f t="shared" si="39"/>
        <v/>
      </c>
      <c r="W250" s="93" t="str">
        <f t="shared" si="36"/>
        <v/>
      </c>
      <c r="X250" s="93" t="str">
        <f t="shared" si="37"/>
        <v/>
      </c>
      <c r="Y250" s="93" t="str">
        <f t="shared" si="38"/>
        <v/>
      </c>
      <c r="Z250" s="26"/>
      <c r="AA250" s="70" t="str">
        <f>IFERROR(VLOOKUP(Z250,[1]LOCATIONS!A:C,3,FALSE),"")</f>
        <v/>
      </c>
      <c r="AB250" s="27"/>
      <c r="AC250" s="25"/>
      <c r="AD250" s="25"/>
      <c r="AE250" s="25"/>
    </row>
    <row r="251" spans="1:31" s="14" customFormat="1" outlineLevel="4">
      <c r="A251" s="75">
        <f t="shared" si="32"/>
        <v>4</v>
      </c>
      <c r="B251" s="75" t="str">
        <f t="shared" si="34"/>
        <v>SR5EngMajorAssy</v>
      </c>
      <c r="C251" s="75" t="str">
        <f t="shared" si="33"/>
        <v>Partition Walls</v>
      </c>
      <c r="D251" s="75"/>
      <c r="E251" s="75"/>
      <c r="F251" s="125"/>
      <c r="G251" s="125"/>
      <c r="H251" s="21">
        <v>4</v>
      </c>
      <c r="I251" s="21"/>
      <c r="J251" s="21"/>
      <c r="L251" s="21" t="s">
        <v>0</v>
      </c>
      <c r="M251" s="21"/>
      <c r="N251" s="21"/>
      <c r="O251" s="21"/>
      <c r="P251" s="21"/>
      <c r="Q251" s="58" t="s">
        <v>2220</v>
      </c>
      <c r="R251" s="47"/>
      <c r="S251" s="28" t="s">
        <v>2074</v>
      </c>
      <c r="T251" s="27" t="s">
        <v>356</v>
      </c>
      <c r="U251" s="27" t="str">
        <f>IFERROR(VLOOKUP(T251,[1]DIN!A:B,2,FALSE),"")</f>
        <v>PARTITIONS</v>
      </c>
      <c r="V251" s="93" t="str">
        <f t="shared" si="39"/>
        <v>2D</v>
      </c>
      <c r="W251" s="93" t="str">
        <f t="shared" si="36"/>
        <v>2D</v>
      </c>
      <c r="X251" s="93" t="str">
        <f t="shared" si="37"/>
        <v/>
      </c>
      <c r="Y251" s="93" t="str">
        <f t="shared" si="38"/>
        <v/>
      </c>
      <c r="Z251" s="26"/>
      <c r="AA251" s="70" t="str">
        <f>IFERROR(VLOOKUP(Z251,[1]LOCATIONS!A:C,3,FALSE),"")</f>
        <v/>
      </c>
      <c r="AB251" s="27" t="s">
        <v>2375</v>
      </c>
      <c r="AC251" s="25" t="s">
        <v>2376</v>
      </c>
      <c r="AD251" s="25"/>
      <c r="AE251" s="25"/>
    </row>
    <row r="252" spans="1:31" s="14" customFormat="1" outlineLevel="4">
      <c r="A252" s="75">
        <f t="shared" si="32"/>
        <v>4</v>
      </c>
      <c r="B252" s="75" t="str">
        <f t="shared" si="34"/>
        <v>SR5EngMajorAssy</v>
      </c>
      <c r="C252" s="75" t="str">
        <f t="shared" si="33"/>
        <v>Pneumatic</v>
      </c>
      <c r="D252" s="75"/>
      <c r="E252" s="75"/>
      <c r="F252" s="125"/>
      <c r="G252" s="125"/>
      <c r="H252" s="21">
        <v>4</v>
      </c>
      <c r="I252" s="21"/>
      <c r="J252" s="21"/>
      <c r="L252" s="21" t="s">
        <v>0</v>
      </c>
      <c r="M252" s="21"/>
      <c r="N252" s="21"/>
      <c r="O252" s="21"/>
      <c r="P252" s="21"/>
      <c r="Q252" s="58" t="s">
        <v>2140</v>
      </c>
      <c r="R252" s="47" t="s">
        <v>2349</v>
      </c>
      <c r="S252" s="28"/>
      <c r="T252" s="27" t="s">
        <v>1596</v>
      </c>
      <c r="U252" s="27" t="str">
        <f>IFERROR(VLOOKUP(T252,[1]DIN!A:B,2,FALSE),"")</f>
        <v>PNEUMATIC/HYDRAULIC EQUIPMENT</v>
      </c>
      <c r="V252" s="93" t="str">
        <f t="shared" si="39"/>
        <v/>
      </c>
      <c r="W252" s="93" t="str">
        <f t="shared" si="36"/>
        <v>2D</v>
      </c>
      <c r="X252" s="93" t="str">
        <f t="shared" si="37"/>
        <v>2D</v>
      </c>
      <c r="Y252" s="93" t="str">
        <f t="shared" si="38"/>
        <v/>
      </c>
      <c r="Z252" s="26"/>
      <c r="AA252" s="70" t="str">
        <f>IFERROR(VLOOKUP(Z252,[1]LOCATIONS!A:C,3,FALSE),"")</f>
        <v/>
      </c>
      <c r="AB252" s="27"/>
      <c r="AC252" s="25" t="s">
        <v>2359</v>
      </c>
      <c r="AD252" s="25" t="s">
        <v>2312</v>
      </c>
      <c r="AE252" s="25"/>
    </row>
    <row r="253" spans="1:31" s="14" customFormat="1" outlineLevel="4">
      <c r="A253" s="75">
        <f t="shared" si="32"/>
        <v>4</v>
      </c>
      <c r="B253" s="75" t="str">
        <f t="shared" si="34"/>
        <v>SR5EngMajorAssy</v>
      </c>
      <c r="C253" s="75" t="str">
        <f t="shared" si="33"/>
        <v>Hydraulic</v>
      </c>
      <c r="D253" s="75"/>
      <c r="E253" s="75"/>
      <c r="F253" s="125"/>
      <c r="G253" s="125"/>
      <c r="H253" s="21">
        <v>4</v>
      </c>
      <c r="I253" s="21"/>
      <c r="J253" s="21"/>
      <c r="L253" s="21" t="s">
        <v>0</v>
      </c>
      <c r="M253" s="21"/>
      <c r="N253" s="21"/>
      <c r="O253" s="21"/>
      <c r="P253" s="21"/>
      <c r="Q253" s="58" t="s">
        <v>2196</v>
      </c>
      <c r="R253" s="47" t="s">
        <v>2232</v>
      </c>
      <c r="S253" s="28"/>
      <c r="T253" s="27" t="s">
        <v>1596</v>
      </c>
      <c r="U253" s="27" t="str">
        <f>IFERROR(VLOOKUP(T253,[1]DIN!A:B,2,FALSE),"")</f>
        <v>PNEUMATIC/HYDRAULIC EQUIPMENT</v>
      </c>
      <c r="V253" s="93" t="str">
        <f t="shared" si="39"/>
        <v/>
      </c>
      <c r="W253" s="93" t="str">
        <f t="shared" si="36"/>
        <v>2D</v>
      </c>
      <c r="X253" s="93" t="str">
        <f t="shared" si="37"/>
        <v/>
      </c>
      <c r="Y253" s="93" t="str">
        <f t="shared" si="38"/>
        <v/>
      </c>
      <c r="Z253" s="26"/>
      <c r="AA253" s="70" t="str">
        <f>IFERROR(VLOOKUP(Z253,[1]LOCATIONS!A:C,3,FALSE),"")</f>
        <v/>
      </c>
      <c r="AB253" s="27"/>
      <c r="AC253" s="25" t="s">
        <v>2314</v>
      </c>
      <c r="AD253" s="25"/>
      <c r="AE253" s="25"/>
    </row>
    <row r="254" spans="1:31" s="14" customFormat="1" outlineLevel="4">
      <c r="A254" s="75">
        <f t="shared" si="32"/>
        <v>4</v>
      </c>
      <c r="B254" s="75" t="str">
        <f t="shared" si="34"/>
        <v>SR5EngMajorAssy</v>
      </c>
      <c r="C254" s="75" t="str">
        <f t="shared" si="33"/>
        <v>Draining</v>
      </c>
      <c r="D254" s="75"/>
      <c r="E254" s="75"/>
      <c r="F254" s="125"/>
      <c r="G254" s="125"/>
      <c r="H254" s="21">
        <v>4</v>
      </c>
      <c r="I254" s="21"/>
      <c r="J254" s="21"/>
      <c r="L254" s="21" t="s">
        <v>0</v>
      </c>
      <c r="M254" s="21"/>
      <c r="N254" s="21"/>
      <c r="O254" s="21"/>
      <c r="P254" s="21"/>
      <c r="Q254" s="58" t="s">
        <v>2202</v>
      </c>
      <c r="R254" s="47"/>
      <c r="S254" s="28"/>
      <c r="T254" s="27" t="s">
        <v>1316</v>
      </c>
      <c r="U254" s="27" t="str">
        <f>IFERROR(VLOOKUP(T254,[1]DIN!A:B,2,FALSE),"")</f>
        <v>TREATMENT</v>
      </c>
      <c r="V254" s="93" t="str">
        <f t="shared" si="39"/>
        <v>2D</v>
      </c>
      <c r="W254" s="93" t="str">
        <f t="shared" si="36"/>
        <v/>
      </c>
      <c r="X254" s="93" t="str">
        <f t="shared" si="37"/>
        <v/>
      </c>
      <c r="Y254" s="93" t="str">
        <f t="shared" si="38"/>
        <v/>
      </c>
      <c r="Z254" s="26"/>
      <c r="AA254" s="70" t="str">
        <f>IFERROR(VLOOKUP(Z254,[1]LOCATIONS!A:C,3,FALSE),"")</f>
        <v/>
      </c>
      <c r="AB254" s="27" t="s">
        <v>2318</v>
      </c>
      <c r="AC254" s="25"/>
      <c r="AD254" s="25"/>
      <c r="AE254" s="25"/>
    </row>
    <row r="255" spans="1:31" s="14" customFormat="1" outlineLevel="4">
      <c r="A255" s="75">
        <f t="shared" si="32"/>
        <v>4</v>
      </c>
      <c r="B255" s="75" t="str">
        <f t="shared" si="34"/>
        <v>SR5EngMajorAssy</v>
      </c>
      <c r="C255" s="75" t="str">
        <f t="shared" si="33"/>
        <v>Wiring</v>
      </c>
      <c r="D255" s="75"/>
      <c r="E255" s="75"/>
      <c r="F255" s="125"/>
      <c r="G255" s="125"/>
      <c r="H255" s="21">
        <v>4</v>
      </c>
      <c r="I255" s="21"/>
      <c r="J255" s="21"/>
      <c r="L255" s="21" t="s">
        <v>0</v>
      </c>
      <c r="M255" s="21"/>
      <c r="N255" s="21"/>
      <c r="O255" s="21"/>
      <c r="P255" s="21"/>
      <c r="Q255" s="58" t="s">
        <v>2115</v>
      </c>
      <c r="R255" s="47" t="s">
        <v>2294</v>
      </c>
      <c r="S255" s="28"/>
      <c r="T255" s="102" t="s">
        <v>1907</v>
      </c>
      <c r="U255" s="27" t="str">
        <f>IFERROR(VLOOKUP(T255,[1]DIN!A:B,2,FALSE),"")</f>
        <v>ELECTRICAL WIRING</v>
      </c>
      <c r="V255" s="93" t="str">
        <f t="shared" si="39"/>
        <v/>
      </c>
      <c r="W255" s="79" t="str">
        <f t="shared" si="39"/>
        <v>2D</v>
      </c>
      <c r="X255" s="93" t="str">
        <f t="shared" si="39"/>
        <v/>
      </c>
      <c r="Y255" s="93" t="str">
        <f t="shared" si="39"/>
        <v>2D</v>
      </c>
      <c r="Z255" s="26"/>
      <c r="AA255" s="70" t="str">
        <f>IFERROR(VLOOKUP(Z255,[1]LOCATIONS!A:C,3,FALSE),"")</f>
        <v/>
      </c>
      <c r="AB255" s="27"/>
      <c r="AC255" s="25" t="s">
        <v>2305</v>
      </c>
      <c r="AD255" s="25"/>
      <c r="AE255" s="103" t="s">
        <v>2306</v>
      </c>
    </row>
    <row r="256" spans="1:31" s="14" customFormat="1" outlineLevel="4">
      <c r="A256" s="75">
        <f t="shared" si="32"/>
        <v>4</v>
      </c>
      <c r="B256" s="75" t="str">
        <f t="shared" si="34"/>
        <v>SR5EngMajorAssy</v>
      </c>
      <c r="C256" s="75" t="str">
        <f t="shared" si="33"/>
        <v>Trays</v>
      </c>
      <c r="D256" s="75"/>
      <c r="E256" s="75"/>
      <c r="F256" s="125"/>
      <c r="G256" s="125"/>
      <c r="H256" s="21">
        <v>4</v>
      </c>
      <c r="I256" s="21"/>
      <c r="J256" s="21"/>
      <c r="K256" s="21"/>
      <c r="L256" s="21" t="s">
        <v>0</v>
      </c>
      <c r="M256" s="21"/>
      <c r="N256" s="21"/>
      <c r="O256" s="21"/>
      <c r="P256" s="21"/>
      <c r="Q256" s="58" t="s">
        <v>2289</v>
      </c>
      <c r="R256" s="28"/>
      <c r="S256" s="28"/>
      <c r="T256" s="27" t="s">
        <v>1957</v>
      </c>
      <c r="U256" s="101" t="str">
        <f>IFERROR(VLOOKUP(T256,[1]DIN!A:B,2,FALSE),"")</f>
        <v>CABLE DUCTS, PIPES AND FLEXIBLE TUBES</v>
      </c>
      <c r="V256" s="79" t="str">
        <f t="shared" si="39"/>
        <v/>
      </c>
      <c r="W256" s="79" t="str">
        <f t="shared" si="39"/>
        <v>2D</v>
      </c>
      <c r="X256" s="79" t="str">
        <f t="shared" si="39"/>
        <v/>
      </c>
      <c r="Y256" s="79" t="str">
        <f t="shared" si="39"/>
        <v>2D</v>
      </c>
      <c r="Z256" s="26"/>
      <c r="AA256" s="27" t="str">
        <f>IFERROR(VLOOKUP(Z256,[1]LOCATIONS!A:C,3,FALSE),"")</f>
        <v/>
      </c>
      <c r="AB256" s="27"/>
      <c r="AC256" s="25" t="s">
        <v>2307</v>
      </c>
      <c r="AD256" s="25"/>
      <c r="AE256" s="25" t="s">
        <v>2308</v>
      </c>
    </row>
    <row r="257" spans="1:32" s="14" customFormat="1" outlineLevel="4">
      <c r="A257" s="75">
        <f t="shared" si="32"/>
        <v>4</v>
      </c>
      <c r="B257" s="75" t="str">
        <f t="shared" si="34"/>
        <v>SR5EngMajorAssy</v>
      </c>
      <c r="C257" s="75" t="str">
        <f t="shared" si="33"/>
        <v>Sealing</v>
      </c>
      <c r="D257" s="75"/>
      <c r="E257" s="75"/>
      <c r="F257" s="125"/>
      <c r="G257" s="125"/>
      <c r="H257" s="21">
        <v>4</v>
      </c>
      <c r="I257" s="21"/>
      <c r="J257" s="21"/>
      <c r="L257" s="21" t="s">
        <v>0</v>
      </c>
      <c r="M257" s="21"/>
      <c r="N257" s="21"/>
      <c r="O257" s="21"/>
      <c r="P257" s="21"/>
      <c r="Q257" s="58" t="s">
        <v>2221</v>
      </c>
      <c r="R257" s="47"/>
      <c r="S257" s="28"/>
      <c r="T257" s="27" t="s">
        <v>449</v>
      </c>
      <c r="U257" s="27" t="str">
        <f>IFERROR(VLOOKUP(T257,[1]DIN!A:B,2,FALSE),"")</f>
        <v>INSULATION</v>
      </c>
      <c r="V257" s="93" t="str">
        <f t="shared" si="39"/>
        <v/>
      </c>
      <c r="W257" s="93" t="str">
        <f t="shared" si="36"/>
        <v/>
      </c>
      <c r="X257" s="93" t="str">
        <f t="shared" si="37"/>
        <v/>
      </c>
      <c r="Y257" s="93" t="str">
        <f t="shared" si="38"/>
        <v/>
      </c>
      <c r="Z257" s="26"/>
      <c r="AA257" s="70" t="str">
        <f>IFERROR(VLOOKUP(Z257,[1]LOCATIONS!A:C,3,FALSE),"")</f>
        <v/>
      </c>
      <c r="AB257" s="27"/>
      <c r="AC257" s="25"/>
      <c r="AD257" s="25"/>
      <c r="AE257" s="25"/>
    </row>
    <row r="258" spans="1:32" s="14" customFormat="1" outlineLevel="4">
      <c r="A258" s="75">
        <f t="shared" ref="A258:A321" si="40">H258</f>
        <v>4</v>
      </c>
      <c r="B258" s="75" t="str">
        <f t="shared" si="34"/>
        <v>SR5EngMajorAssy</v>
      </c>
      <c r="C258" s="75" t="str">
        <f t="shared" ref="C258:C321" si="41">IF(H258=0,M258,IF(H258=1,N258,IF(H258=2,O258,IF(H258=3,P258,IF(H258=4,Q258,"xxx")))))</f>
        <v>Staffing</v>
      </c>
      <c r="D258" s="75"/>
      <c r="E258" s="75"/>
      <c r="F258" s="125"/>
      <c r="G258" s="125"/>
      <c r="H258" s="21">
        <v>4</v>
      </c>
      <c r="I258" s="21"/>
      <c r="J258" s="21"/>
      <c r="L258" s="21" t="s">
        <v>0</v>
      </c>
      <c r="M258" s="21"/>
      <c r="N258" s="21"/>
      <c r="O258" s="21"/>
      <c r="P258" s="21"/>
      <c r="Q258" s="58" t="s">
        <v>2087</v>
      </c>
      <c r="R258" s="47"/>
      <c r="S258" s="28"/>
      <c r="T258" s="27" t="s">
        <v>571</v>
      </c>
      <c r="U258" s="27" t="str">
        <f>IFERROR(VLOOKUP(T258,[1]DIN!A:B,2,FALSE),"")</f>
        <v>ADDITIONAL DEVICES</v>
      </c>
      <c r="V258" s="93" t="str">
        <f t="shared" ref="V258:V259" si="42">IF(AB258&lt;&gt;"",HYPERLINK(CONCATENATE("http://srves155032018/teamcenterws/tcws/services/FilePDF?ItemId=",AB258),"2D"),"")</f>
        <v>2D</v>
      </c>
      <c r="W258" s="93" t="str">
        <f t="shared" si="36"/>
        <v>2D</v>
      </c>
      <c r="X258" s="93" t="str">
        <f t="shared" si="37"/>
        <v>2D</v>
      </c>
      <c r="Y258" s="93" t="str">
        <f t="shared" si="38"/>
        <v>2D</v>
      </c>
      <c r="Z258" s="26"/>
      <c r="AA258" s="70" t="str">
        <f>IFERROR(VLOOKUP(Z258,[1]LOCATIONS!A:C,3,FALSE),"")</f>
        <v/>
      </c>
      <c r="AB258" s="27" t="s">
        <v>2369</v>
      </c>
      <c r="AC258" s="25" t="s">
        <v>2368</v>
      </c>
      <c r="AD258" s="25" t="s">
        <v>2366</v>
      </c>
      <c r="AE258" s="25" t="s">
        <v>2367</v>
      </c>
    </row>
    <row r="259" spans="1:32" s="14" customFormat="1" outlineLevel="4">
      <c r="A259" s="75">
        <f t="shared" si="40"/>
        <v>4</v>
      </c>
      <c r="B259" s="75" t="str">
        <f t="shared" ref="B259:B322" si="43">IF(A259=0,"SR5EngEndItem",IF(A259=4,"SR5EngMajorAssy","SR5EngMajorAssy"))</f>
        <v>SR5EngMajorAssy</v>
      </c>
      <c r="C259" s="75" t="str">
        <f t="shared" si="41"/>
        <v>Additional Devices</v>
      </c>
      <c r="D259" s="75"/>
      <c r="E259" s="75"/>
      <c r="F259" s="125"/>
      <c r="G259" s="125"/>
      <c r="H259" s="21">
        <v>4</v>
      </c>
      <c r="I259" s="21"/>
      <c r="J259" s="21"/>
      <c r="L259" s="21" t="s">
        <v>0</v>
      </c>
      <c r="M259" s="21"/>
      <c r="N259" s="21"/>
      <c r="O259" s="21"/>
      <c r="P259" s="21"/>
      <c r="Q259" s="58" t="s">
        <v>2201</v>
      </c>
      <c r="R259" s="47" t="s">
        <v>2237</v>
      </c>
      <c r="S259" s="28"/>
      <c r="T259" s="27" t="s">
        <v>571</v>
      </c>
      <c r="U259" s="27" t="str">
        <f>IFERROR(VLOOKUP(T259,[1]DIN!A:B,2,FALSE),"")</f>
        <v>ADDITIONAL DEVICES</v>
      </c>
      <c r="V259" s="93" t="str">
        <f t="shared" si="42"/>
        <v>2D</v>
      </c>
      <c r="W259" s="93" t="str">
        <f t="shared" si="36"/>
        <v>2D</v>
      </c>
      <c r="X259" s="93" t="str">
        <f t="shared" si="37"/>
        <v>2D</v>
      </c>
      <c r="Y259" s="93" t="str">
        <f t="shared" si="38"/>
        <v>2D</v>
      </c>
      <c r="Z259" s="26"/>
      <c r="AA259" s="70" t="str">
        <f>IFERROR(VLOOKUP(Z259,[1]LOCATIONS!A:C,3,FALSE),"")</f>
        <v/>
      </c>
      <c r="AB259" s="27" t="s">
        <v>2363</v>
      </c>
      <c r="AC259" s="25" t="s">
        <v>2364</v>
      </c>
      <c r="AD259" s="25" t="s">
        <v>2366</v>
      </c>
      <c r="AE259" s="25" t="s">
        <v>2365</v>
      </c>
    </row>
    <row r="260" spans="1:32" s="3" customFormat="1" outlineLevel="3">
      <c r="A260" s="75">
        <f t="shared" si="40"/>
        <v>3</v>
      </c>
      <c r="B260" s="75" t="str">
        <f t="shared" si="43"/>
        <v>SR5EngMajorAssy</v>
      </c>
      <c r="C260" s="75" t="str">
        <f t="shared" si="41"/>
        <v>Front</v>
      </c>
      <c r="D260" s="75"/>
      <c r="E260" s="75"/>
      <c r="F260" s="125"/>
      <c r="G260" s="125"/>
      <c r="H260" s="18">
        <v>3</v>
      </c>
      <c r="I260" s="18"/>
      <c r="J260" s="18"/>
      <c r="K260" s="18" t="s">
        <v>0</v>
      </c>
      <c r="L260" s="18"/>
      <c r="M260" s="18"/>
      <c r="N260" s="18"/>
      <c r="O260" s="18"/>
      <c r="P260" s="22" t="s">
        <v>2061</v>
      </c>
      <c r="Q260" s="59"/>
      <c r="R260" s="46"/>
      <c r="S260" s="22"/>
      <c r="T260" s="22"/>
      <c r="U260" s="22" t="str">
        <f>IFERROR(VLOOKUP(T260,[1]DIN!A:B,2,FALSE),"")</f>
        <v/>
      </c>
      <c r="V260" s="64" t="str">
        <f t="shared" ref="V260:Y290" si="44">IF(AB260&lt;&gt;"",HYPERLINK(CONCATENATE("http://srves155032018/teamcenterws/tcws/services/FilePDF?ItemId=",AB260),"2D"),"")</f>
        <v/>
      </c>
      <c r="W260" s="64" t="str">
        <f t="shared" si="44"/>
        <v/>
      </c>
      <c r="X260" s="64" t="str">
        <f t="shared" si="44"/>
        <v/>
      </c>
      <c r="Y260" s="64" t="str">
        <f t="shared" si="44"/>
        <v/>
      </c>
      <c r="Z260" s="23" t="s">
        <v>1999</v>
      </c>
      <c r="AA260" s="68" t="str">
        <f>IFERROR(VLOOKUP(Z260,[1]LOCATIONS!A:C,3,FALSE),"")</f>
        <v>DRIVER'S CAB</v>
      </c>
      <c r="AB260" s="22"/>
      <c r="AC260" s="24"/>
      <c r="AD260" s="24"/>
      <c r="AE260" s="24"/>
    </row>
    <row r="261" spans="1:32" s="14" customFormat="1" outlineLevel="4">
      <c r="A261" s="75">
        <f t="shared" si="40"/>
        <v>4</v>
      </c>
      <c r="B261" s="75" t="str">
        <f t="shared" si="43"/>
        <v>SR5EngMajorAssy</v>
      </c>
      <c r="C261" s="75" t="str">
        <f t="shared" si="41"/>
        <v>Cab frontal fairing</v>
      </c>
      <c r="D261" s="75"/>
      <c r="E261" s="75"/>
      <c r="F261" s="125"/>
      <c r="G261" s="125"/>
      <c r="H261" s="21">
        <v>4</v>
      </c>
      <c r="I261" s="21"/>
      <c r="J261" s="21"/>
      <c r="K261" s="21"/>
      <c r="L261" s="21" t="s">
        <v>0</v>
      </c>
      <c r="M261" s="21"/>
      <c r="N261" s="21"/>
      <c r="O261" s="21"/>
      <c r="P261" s="21"/>
      <c r="Q261" s="85" t="s">
        <v>2453</v>
      </c>
      <c r="R261" s="47"/>
      <c r="S261" s="27"/>
      <c r="T261" s="27" t="s">
        <v>368</v>
      </c>
      <c r="U261" s="27" t="str">
        <f>IFERROR(VLOOKUP(T261,[1]DIN!A:B,2,FALSE),"")</f>
        <v>EXTERNAL ADDITIONS</v>
      </c>
      <c r="V261" s="86" t="str">
        <f t="shared" si="44"/>
        <v>2D</v>
      </c>
      <c r="W261" s="86" t="str">
        <f t="shared" si="44"/>
        <v>2D</v>
      </c>
      <c r="X261" s="86" t="str">
        <f t="shared" si="44"/>
        <v>2D</v>
      </c>
      <c r="Y261" s="86" t="str">
        <f t="shared" si="44"/>
        <v>2D</v>
      </c>
      <c r="Z261" s="26"/>
      <c r="AA261" s="70" t="str">
        <f>IFERROR(VLOOKUP(Z261,[1]LOCATIONS!A:C,3,FALSE),"")</f>
        <v/>
      </c>
      <c r="AB261" s="27" t="s">
        <v>2454</v>
      </c>
      <c r="AC261" s="25" t="s">
        <v>2457</v>
      </c>
      <c r="AD261" s="25" t="s">
        <v>2459</v>
      </c>
      <c r="AE261" s="25" t="s">
        <v>2462</v>
      </c>
    </row>
    <row r="262" spans="1:32" s="14" customFormat="1" outlineLevel="4">
      <c r="A262" s="75">
        <f t="shared" si="40"/>
        <v>4</v>
      </c>
      <c r="B262" s="75" t="str">
        <f t="shared" si="43"/>
        <v>SR5EngMajorAssy</v>
      </c>
      <c r="C262" s="75" t="str">
        <f t="shared" si="41"/>
        <v>Coverings and grids</v>
      </c>
      <c r="D262" s="75"/>
      <c r="E262" s="75"/>
      <c r="F262" s="125"/>
      <c r="G262" s="125"/>
      <c r="H262" s="21">
        <v>4</v>
      </c>
      <c r="I262" s="21"/>
      <c r="J262" s="21"/>
      <c r="K262" s="21"/>
      <c r="L262" s="21" t="s">
        <v>0</v>
      </c>
      <c r="M262" s="21"/>
      <c r="N262" s="21"/>
      <c r="O262" s="21"/>
      <c r="P262" s="21"/>
      <c r="Q262" s="58" t="s">
        <v>2456</v>
      </c>
      <c r="R262" s="47" t="s">
        <v>2254</v>
      </c>
      <c r="S262" s="28"/>
      <c r="T262" s="27" t="s">
        <v>368</v>
      </c>
      <c r="U262" s="27" t="str">
        <f>IFERROR(VLOOKUP(T262,[1]DIN!A:B,2,FALSE),"")</f>
        <v>EXTERNAL ADDITIONS</v>
      </c>
      <c r="V262" s="79" t="str">
        <f t="shared" si="44"/>
        <v>2D</v>
      </c>
      <c r="W262" s="79" t="str">
        <f t="shared" si="44"/>
        <v>2D</v>
      </c>
      <c r="X262" s="79" t="str">
        <f t="shared" si="44"/>
        <v>2D</v>
      </c>
      <c r="Y262" s="79" t="str">
        <f t="shared" si="44"/>
        <v>2D</v>
      </c>
      <c r="Z262" s="26"/>
      <c r="AA262" s="70" t="str">
        <f>IFERROR(VLOOKUP(Z262,[1]LOCATIONS!A:C,3,FALSE),"")</f>
        <v/>
      </c>
      <c r="AB262" s="27" t="s">
        <v>2455</v>
      </c>
      <c r="AC262" s="25" t="s">
        <v>2458</v>
      </c>
      <c r="AD262" s="25" t="s">
        <v>2460</v>
      </c>
      <c r="AE262" s="28" t="s">
        <v>2463</v>
      </c>
    </row>
    <row r="263" spans="1:32" s="14" customFormat="1" outlineLevel="4">
      <c r="A263" s="75">
        <f t="shared" si="40"/>
        <v>4</v>
      </c>
      <c r="B263" s="75" t="str">
        <f t="shared" si="43"/>
        <v>SR5EngMajorAssy</v>
      </c>
      <c r="C263" s="75" t="str">
        <f t="shared" si="41"/>
        <v>Coupler</v>
      </c>
      <c r="D263" s="75"/>
      <c r="E263" s="75"/>
      <c r="F263" s="125"/>
      <c r="G263" s="125"/>
      <c r="H263" s="21">
        <v>4</v>
      </c>
      <c r="I263" s="21"/>
      <c r="J263" s="21"/>
      <c r="K263" s="21"/>
      <c r="L263" s="21" t="s">
        <v>0</v>
      </c>
      <c r="M263" s="21"/>
      <c r="N263" s="21"/>
      <c r="O263" s="21"/>
      <c r="P263" s="21"/>
      <c r="Q263" s="58" t="s">
        <v>2288</v>
      </c>
      <c r="R263" s="47"/>
      <c r="S263" s="28" t="s">
        <v>2074</v>
      </c>
      <c r="T263" s="27" t="s">
        <v>1746</v>
      </c>
      <c r="U263" s="27" t="str">
        <f>IFERROR(VLOOKUP(T263,[1]DIN!A:B,2,FALSE),"")</f>
        <v>AUTOMATIC COUPLING DEVICES</v>
      </c>
      <c r="V263" s="79" t="str">
        <f t="shared" si="44"/>
        <v>2D</v>
      </c>
      <c r="W263" s="79" t="str">
        <f t="shared" si="44"/>
        <v>2D</v>
      </c>
      <c r="X263" s="79" t="str">
        <f t="shared" si="44"/>
        <v/>
      </c>
      <c r="Y263" s="79" t="str">
        <f t="shared" si="44"/>
        <v/>
      </c>
      <c r="Z263" s="26" t="s">
        <v>2046</v>
      </c>
      <c r="AA263" s="70" t="str">
        <f>IFERROR(VLOOKUP(Z263,[1]LOCATIONS!A:C,3,FALSE),"")</f>
        <v>UNDERFRAME (FRAMEWORK OF A LOCOMOTIVE)</v>
      </c>
      <c r="AB263" s="27" t="s">
        <v>2098</v>
      </c>
      <c r="AC263" s="25" t="s">
        <v>2371</v>
      </c>
      <c r="AD263" s="25"/>
      <c r="AE263" s="25"/>
    </row>
    <row r="264" spans="1:32" s="14" customFormat="1" outlineLevel="4">
      <c r="A264" s="75">
        <f t="shared" si="40"/>
        <v>4</v>
      </c>
      <c r="B264" s="75" t="str">
        <f t="shared" si="43"/>
        <v>SR5EngMajorAssy</v>
      </c>
      <c r="C264" s="75" t="str">
        <f t="shared" si="41"/>
        <v>Windshield</v>
      </c>
      <c r="D264" s="75"/>
      <c r="E264" s="75"/>
      <c r="F264" s="125"/>
      <c r="G264" s="125"/>
      <c r="H264" s="21">
        <v>4</v>
      </c>
      <c r="I264" s="21"/>
      <c r="J264" s="21"/>
      <c r="K264" s="21"/>
      <c r="L264" s="21" t="s">
        <v>0</v>
      </c>
      <c r="M264" s="21"/>
      <c r="N264" s="21"/>
      <c r="O264" s="21"/>
      <c r="P264" s="21"/>
      <c r="Q264" s="60" t="s">
        <v>2070</v>
      </c>
      <c r="R264" s="47"/>
      <c r="S264" s="27"/>
      <c r="T264" s="37" t="s">
        <v>275</v>
      </c>
      <c r="U264" s="27" t="str">
        <f>IFERROR(VLOOKUP(T264,[1]DIN!A:B,2,FALSE),"")</f>
        <v>WINDOW</v>
      </c>
      <c r="V264" s="86" t="str">
        <f t="shared" si="44"/>
        <v>2D</v>
      </c>
      <c r="W264" s="86" t="str">
        <f t="shared" si="44"/>
        <v>2D</v>
      </c>
      <c r="X264" s="86" t="str">
        <f t="shared" si="44"/>
        <v>2D</v>
      </c>
      <c r="Y264" s="86" t="str">
        <f t="shared" si="44"/>
        <v>2D</v>
      </c>
      <c r="Z264" s="26"/>
      <c r="AA264" s="70" t="str">
        <f>IFERROR(VLOOKUP(Z264,[1]LOCATIONS!A:C,3,FALSE),"")</f>
        <v/>
      </c>
      <c r="AB264" s="27" t="s">
        <v>2445</v>
      </c>
      <c r="AC264" s="25" t="s">
        <v>2446</v>
      </c>
      <c r="AD264" s="25" t="s">
        <v>2447</v>
      </c>
      <c r="AE264" s="25" t="s">
        <v>2448</v>
      </c>
    </row>
    <row r="265" spans="1:32" s="14" customFormat="1" outlineLevel="4">
      <c r="A265" s="75">
        <f t="shared" si="40"/>
        <v>4</v>
      </c>
      <c r="B265" s="75" t="str">
        <f t="shared" si="43"/>
        <v>SR5EngMajorAssy</v>
      </c>
      <c r="C265" s="75" t="str">
        <f t="shared" si="41"/>
        <v>Absorbing devices assembly</v>
      </c>
      <c r="D265" s="75"/>
      <c r="E265" s="75"/>
      <c r="F265" s="125"/>
      <c r="G265" s="125"/>
      <c r="H265" s="21">
        <v>4</v>
      </c>
      <c r="I265" s="21"/>
      <c r="J265" s="21"/>
      <c r="K265" s="21"/>
      <c r="L265" s="21" t="s">
        <v>0</v>
      </c>
      <c r="M265" s="21"/>
      <c r="N265" s="21"/>
      <c r="O265" s="21"/>
      <c r="P265" s="21"/>
      <c r="Q265" s="58" t="s">
        <v>2063</v>
      </c>
      <c r="R265" s="47"/>
      <c r="S265" s="28"/>
      <c r="T265" s="27" t="s">
        <v>1771</v>
      </c>
      <c r="U265" s="27" t="str">
        <f>IFERROR(VLOOKUP(T265,[1]DIN!A:B,2,FALSE),"")</f>
        <v>BUFFING GEAR</v>
      </c>
      <c r="V265" s="79" t="str">
        <f t="shared" si="44"/>
        <v>2D</v>
      </c>
      <c r="W265" s="79" t="str">
        <f t="shared" si="44"/>
        <v>2D</v>
      </c>
      <c r="X265" s="79" t="str">
        <f t="shared" si="44"/>
        <v/>
      </c>
      <c r="Y265" s="79" t="str">
        <f t="shared" si="44"/>
        <v/>
      </c>
      <c r="Z265" s="26" t="s">
        <v>2046</v>
      </c>
      <c r="AA265" s="70" t="str">
        <f>IFERROR(VLOOKUP(Z265,[1]LOCATIONS!A:C,3,FALSE),"")</f>
        <v>UNDERFRAME (FRAMEWORK OF A LOCOMOTIVE)</v>
      </c>
      <c r="AB265" s="27" t="s">
        <v>2099</v>
      </c>
      <c r="AC265" s="25" t="s">
        <v>2372</v>
      </c>
      <c r="AD265" s="25"/>
      <c r="AE265" s="25"/>
    </row>
    <row r="266" spans="1:32" s="14" customFormat="1" outlineLevel="4">
      <c r="A266" s="75">
        <f t="shared" si="40"/>
        <v>4</v>
      </c>
      <c r="B266" s="75" t="str">
        <f t="shared" si="43"/>
        <v>SR5EngMajorAssy</v>
      </c>
      <c r="C266" s="75" t="str">
        <f t="shared" si="41"/>
        <v>Anticlimber assembly</v>
      </c>
      <c r="D266" s="75"/>
      <c r="E266" s="75"/>
      <c r="F266" s="125"/>
      <c r="G266" s="125"/>
      <c r="H266" s="21">
        <v>4</v>
      </c>
      <c r="I266" s="21"/>
      <c r="J266" s="21"/>
      <c r="K266" s="21"/>
      <c r="L266" s="21" t="s">
        <v>0</v>
      </c>
      <c r="M266" s="21"/>
      <c r="N266" s="21"/>
      <c r="O266" s="21"/>
      <c r="P266" s="21"/>
      <c r="Q266" s="58" t="s">
        <v>2110</v>
      </c>
      <c r="R266" s="47"/>
      <c r="S266" s="28"/>
      <c r="T266" s="27" t="s">
        <v>1771</v>
      </c>
      <c r="U266" s="27" t="str">
        <f>IFERROR(VLOOKUP(T266,[1]DIN!A:B,2,FALSE),"")</f>
        <v>BUFFING GEAR</v>
      </c>
      <c r="V266" s="79" t="str">
        <f t="shared" si="44"/>
        <v>2D</v>
      </c>
      <c r="W266" s="79" t="str">
        <f t="shared" si="44"/>
        <v>2D</v>
      </c>
      <c r="X266" s="79" t="str">
        <f t="shared" si="44"/>
        <v/>
      </c>
      <c r="Y266" s="79" t="str">
        <f t="shared" si="44"/>
        <v>2D</v>
      </c>
      <c r="Z266" s="26" t="s">
        <v>2046</v>
      </c>
      <c r="AA266" s="70" t="str">
        <f>IFERROR(VLOOKUP(Z266,[1]LOCATIONS!A:C,3,FALSE),"")</f>
        <v>UNDERFRAME (FRAMEWORK OF A LOCOMOTIVE)</v>
      </c>
      <c r="AB266" s="27" t="s">
        <v>2373</v>
      </c>
      <c r="AC266" s="25" t="s">
        <v>2374</v>
      </c>
      <c r="AD266" s="25"/>
      <c r="AE266" s="25" t="s">
        <v>2134</v>
      </c>
      <c r="AF266" s="115"/>
    </row>
    <row r="267" spans="1:32" s="14" customFormat="1" outlineLevel="4">
      <c r="A267" s="75">
        <f t="shared" si="40"/>
        <v>4</v>
      </c>
      <c r="B267" s="75" t="str">
        <f t="shared" si="43"/>
        <v>SR5EngMajorAssy</v>
      </c>
      <c r="C267" s="75" t="str">
        <f t="shared" si="41"/>
        <v>Obstacle deflector</v>
      </c>
      <c r="D267" s="75"/>
      <c r="E267" s="75"/>
      <c r="F267" s="125"/>
      <c r="G267" s="125"/>
      <c r="H267" s="21">
        <v>4</v>
      </c>
      <c r="I267" s="21"/>
      <c r="J267" s="21"/>
      <c r="K267" s="21"/>
      <c r="L267" s="21" t="s">
        <v>0</v>
      </c>
      <c r="M267" s="21"/>
      <c r="N267" s="21"/>
      <c r="O267" s="21"/>
      <c r="P267" s="21"/>
      <c r="Q267" s="58" t="s">
        <v>2112</v>
      </c>
      <c r="R267" s="47" t="s">
        <v>2111</v>
      </c>
      <c r="S267" s="28"/>
      <c r="T267" s="27" t="s">
        <v>368</v>
      </c>
      <c r="U267" s="27" t="str">
        <f>IFERROR(VLOOKUP(T267,[1]DIN!A:B,2,FALSE),"")</f>
        <v>EXTERNAL ADDITIONS</v>
      </c>
      <c r="V267" s="79" t="str">
        <f t="shared" si="44"/>
        <v>2D</v>
      </c>
      <c r="W267" s="79" t="str">
        <f t="shared" si="44"/>
        <v>2D</v>
      </c>
      <c r="X267" s="79" t="str">
        <f t="shared" si="44"/>
        <v/>
      </c>
      <c r="Y267" s="79" t="str">
        <f t="shared" si="44"/>
        <v/>
      </c>
      <c r="Z267" s="26" t="s">
        <v>2046</v>
      </c>
      <c r="AA267" s="70" t="str">
        <f>IFERROR(VLOOKUP(Z267,[1]LOCATIONS!A:C,3,FALSE),"")</f>
        <v>UNDERFRAME (FRAMEWORK OF A LOCOMOTIVE)</v>
      </c>
      <c r="AB267" s="27" t="s">
        <v>2136</v>
      </c>
      <c r="AC267" s="25" t="s">
        <v>2135</v>
      </c>
      <c r="AD267" s="25"/>
      <c r="AE267" s="25"/>
    </row>
    <row r="268" spans="1:32" s="14" customFormat="1" outlineLevel="4">
      <c r="A268" s="75">
        <f t="shared" si="40"/>
        <v>4</v>
      </c>
      <c r="B268" s="75" t="str">
        <f t="shared" si="43"/>
        <v>SR5EngMajorAssy</v>
      </c>
      <c r="C268" s="75" t="str">
        <f t="shared" si="41"/>
        <v>Climatisation</v>
      </c>
      <c r="D268" s="75"/>
      <c r="E268" s="75"/>
      <c r="F268" s="125"/>
      <c r="G268" s="125"/>
      <c r="H268" s="21">
        <v>4</v>
      </c>
      <c r="I268" s="21"/>
      <c r="J268" s="21"/>
      <c r="K268" s="21"/>
      <c r="L268" s="21" t="s">
        <v>0</v>
      </c>
      <c r="M268" s="21"/>
      <c r="N268" s="21"/>
      <c r="O268" s="21"/>
      <c r="P268" s="21"/>
      <c r="Q268" s="58" t="s">
        <v>2197</v>
      </c>
      <c r="R268" s="47" t="s">
        <v>2255</v>
      </c>
      <c r="S268" s="28"/>
      <c r="T268" s="27" t="s">
        <v>1291</v>
      </c>
      <c r="U268" s="27" t="str">
        <f>IFERROR(VLOOKUP(T268,[1]DIN!A:B,2,FALSE),"")</f>
        <v>AIR CONDITIONING</v>
      </c>
      <c r="V268" s="93" t="str">
        <f t="shared" si="44"/>
        <v/>
      </c>
      <c r="W268" s="93" t="str">
        <f t="shared" si="44"/>
        <v/>
      </c>
      <c r="X268" s="93" t="str">
        <f t="shared" si="44"/>
        <v/>
      </c>
      <c r="Y268" s="93" t="str">
        <f t="shared" si="44"/>
        <v>2D</v>
      </c>
      <c r="Z268" s="26"/>
      <c r="AA268" s="70" t="str">
        <f>IFERROR(VLOOKUP(Z268,[1]LOCATIONS!A:C,3,FALSE),"")</f>
        <v/>
      </c>
      <c r="AB268" s="27"/>
      <c r="AC268" s="25"/>
      <c r="AD268" s="25"/>
      <c r="AE268" s="25" t="s">
        <v>2449</v>
      </c>
    </row>
    <row r="269" spans="1:32" s="14" customFormat="1" outlineLevel="4">
      <c r="A269" s="75">
        <f t="shared" si="40"/>
        <v>4</v>
      </c>
      <c r="B269" s="75" t="str">
        <f t="shared" si="43"/>
        <v>SR5EngMajorAssy</v>
      </c>
      <c r="C269" s="75" t="str">
        <f t="shared" si="41"/>
        <v>Wiper and washer assembly</v>
      </c>
      <c r="D269" s="75"/>
      <c r="E269" s="75"/>
      <c r="F269" s="125"/>
      <c r="G269" s="125"/>
      <c r="H269" s="21">
        <v>4</v>
      </c>
      <c r="I269" s="21"/>
      <c r="J269" s="21"/>
      <c r="K269" s="21"/>
      <c r="L269" s="21" t="s">
        <v>0</v>
      </c>
      <c r="M269" s="21"/>
      <c r="N269" s="21"/>
      <c r="O269" s="21"/>
      <c r="P269" s="21"/>
      <c r="Q269" s="58" t="s">
        <v>2060</v>
      </c>
      <c r="R269" s="47"/>
      <c r="S269" s="28"/>
      <c r="T269" s="27" t="s">
        <v>1224</v>
      </c>
      <c r="U269" s="27" t="str">
        <f>IFERROR(VLOOKUP(T269,[1]DIN!A:B,2,FALSE),"")</f>
        <v>MISCELLANEOUS EQUIPMENT</v>
      </c>
      <c r="V269" s="79" t="str">
        <f t="shared" si="44"/>
        <v>2D</v>
      </c>
      <c r="W269" s="79" t="str">
        <f t="shared" si="44"/>
        <v>2D</v>
      </c>
      <c r="X269" s="79" t="str">
        <f t="shared" si="44"/>
        <v>2D</v>
      </c>
      <c r="Y269" s="79" t="str">
        <f t="shared" si="44"/>
        <v>2D</v>
      </c>
      <c r="Z269" s="26"/>
      <c r="AA269" s="70" t="str">
        <f>IFERROR(VLOOKUP(Z269,[1]LOCATIONS!A:C,3,FALSE),"")</f>
        <v/>
      </c>
      <c r="AB269" s="27" t="s">
        <v>2097</v>
      </c>
      <c r="AC269" s="25" t="s">
        <v>2450</v>
      </c>
      <c r="AD269" s="25" t="s">
        <v>2451</v>
      </c>
      <c r="AE269" s="25" t="s">
        <v>2461</v>
      </c>
    </row>
    <row r="270" spans="1:32" s="14" customFormat="1" ht="30" outlineLevel="4">
      <c r="A270" s="75">
        <f t="shared" si="40"/>
        <v>4</v>
      </c>
      <c r="B270" s="75" t="str">
        <f t="shared" si="43"/>
        <v>SR5EngMajorAssy</v>
      </c>
      <c r="C270" s="75" t="str">
        <f t="shared" si="41"/>
        <v>Pneumatic</v>
      </c>
      <c r="D270" s="75"/>
      <c r="E270" s="75"/>
      <c r="F270" s="125"/>
      <c r="G270" s="125"/>
      <c r="H270" s="21">
        <v>4</v>
      </c>
      <c r="I270" s="21"/>
      <c r="J270" s="21"/>
      <c r="K270" s="21"/>
      <c r="L270" s="21" t="s">
        <v>0</v>
      </c>
      <c r="M270" s="21"/>
      <c r="N270" s="21"/>
      <c r="O270" s="21"/>
      <c r="P270" s="21"/>
      <c r="Q270" s="58" t="s">
        <v>2140</v>
      </c>
      <c r="R270" s="47" t="s">
        <v>2256</v>
      </c>
      <c r="S270" s="28"/>
      <c r="T270" s="27" t="s">
        <v>1596</v>
      </c>
      <c r="U270" s="27" t="str">
        <f>IFERROR(VLOOKUP(T270,[1]DIN!A:B,2,FALSE),"")</f>
        <v>PNEUMATIC/HYDRAULIC EQUIPMENT</v>
      </c>
      <c r="V270" s="93" t="str">
        <f t="shared" si="44"/>
        <v/>
      </c>
      <c r="W270" s="93" t="str">
        <f t="shared" si="44"/>
        <v/>
      </c>
      <c r="X270" s="93" t="str">
        <f t="shared" si="44"/>
        <v/>
      </c>
      <c r="Y270" s="93" t="str">
        <f t="shared" si="44"/>
        <v>2D</v>
      </c>
      <c r="Z270" s="26"/>
      <c r="AA270" s="70" t="str">
        <f>IFERROR(VLOOKUP(Z270,[1]LOCATIONS!A:C,3,FALSE),"")</f>
        <v/>
      </c>
      <c r="AB270" s="27"/>
      <c r="AC270" s="25"/>
      <c r="AD270" s="25"/>
      <c r="AE270" s="25" t="s">
        <v>2452</v>
      </c>
    </row>
    <row r="271" spans="1:32" s="14" customFormat="1" outlineLevel="4">
      <c r="A271" s="75">
        <f t="shared" si="40"/>
        <v>4</v>
      </c>
      <c r="B271" s="75" t="str">
        <f t="shared" si="43"/>
        <v>SR5EngMajorAssy</v>
      </c>
      <c r="C271" s="75" t="str">
        <f t="shared" si="41"/>
        <v>Hydraulic</v>
      </c>
      <c r="D271" s="75"/>
      <c r="E271" s="75"/>
      <c r="F271" s="125"/>
      <c r="G271" s="125"/>
      <c r="H271" s="21">
        <v>4</v>
      </c>
      <c r="I271" s="21"/>
      <c r="J271" s="21"/>
      <c r="K271" s="21"/>
      <c r="L271" s="21" t="s">
        <v>0</v>
      </c>
      <c r="M271" s="21"/>
      <c r="N271" s="21"/>
      <c r="O271" s="21"/>
      <c r="P271" s="21"/>
      <c r="Q271" s="58" t="s">
        <v>2196</v>
      </c>
      <c r="R271" s="47" t="s">
        <v>2257</v>
      </c>
      <c r="S271" s="28"/>
      <c r="T271" s="27" t="s">
        <v>1596</v>
      </c>
      <c r="U271" s="27" t="str">
        <f>IFERROR(VLOOKUP(T271,[1]DIN!A:B,2,FALSE),"")</f>
        <v>PNEUMATIC/HYDRAULIC EQUIPMENT</v>
      </c>
      <c r="V271" s="93" t="str">
        <f t="shared" si="44"/>
        <v/>
      </c>
      <c r="W271" s="93" t="str">
        <f t="shared" si="44"/>
        <v/>
      </c>
      <c r="X271" s="93" t="str">
        <f t="shared" si="44"/>
        <v/>
      </c>
      <c r="Y271" s="93" t="str">
        <f t="shared" si="44"/>
        <v/>
      </c>
      <c r="Z271" s="26"/>
      <c r="AA271" s="70" t="str">
        <f>IFERROR(VLOOKUP(Z271,[1]LOCATIONS!A:C,3,FALSE),"")</f>
        <v/>
      </c>
      <c r="AB271" s="27"/>
      <c r="AC271" s="25"/>
      <c r="AD271" s="25"/>
      <c r="AE271" s="25"/>
    </row>
    <row r="272" spans="1:32" s="14" customFormat="1" outlineLevel="4">
      <c r="A272" s="75">
        <f t="shared" si="40"/>
        <v>4</v>
      </c>
      <c r="B272" s="75" t="str">
        <f t="shared" si="43"/>
        <v>SR5EngMajorAssy</v>
      </c>
      <c r="C272" s="75" t="str">
        <f t="shared" si="41"/>
        <v>Powertrain</v>
      </c>
      <c r="D272" s="75"/>
      <c r="E272" s="75"/>
      <c r="F272" s="125"/>
      <c r="G272" s="125"/>
      <c r="H272" s="21">
        <v>4</v>
      </c>
      <c r="I272" s="21"/>
      <c r="J272" s="21"/>
      <c r="K272" s="21"/>
      <c r="L272" s="21" t="s">
        <v>0</v>
      </c>
      <c r="M272" s="21"/>
      <c r="N272" s="21"/>
      <c r="O272" s="21"/>
      <c r="P272" s="21"/>
      <c r="Q272" s="58" t="s">
        <v>2230</v>
      </c>
      <c r="R272" s="47" t="s">
        <v>2258</v>
      </c>
      <c r="S272" s="28"/>
      <c r="T272" s="27" t="s">
        <v>819</v>
      </c>
      <c r="U272" s="27" t="str">
        <f>IFERROR(VLOOKUP(T272,[1]DIN!A:B,2,FALSE),"")</f>
        <v>POWER SYSTEM, DRIVE UNIT</v>
      </c>
      <c r="V272" s="93" t="str">
        <f t="shared" si="44"/>
        <v/>
      </c>
      <c r="W272" s="93" t="str">
        <f t="shared" si="44"/>
        <v/>
      </c>
      <c r="X272" s="93" t="str">
        <f t="shared" si="44"/>
        <v/>
      </c>
      <c r="Y272" s="93" t="str">
        <f t="shared" si="44"/>
        <v/>
      </c>
      <c r="Z272" s="26"/>
      <c r="AA272" s="70" t="str">
        <f>IFERROR(VLOOKUP(Z272,[1]LOCATIONS!A:C,3,FALSE),"")</f>
        <v/>
      </c>
      <c r="AB272" s="27"/>
      <c r="AC272" s="25"/>
      <c r="AD272" s="25"/>
      <c r="AE272" s="25"/>
    </row>
    <row r="273" spans="1:31" s="14" customFormat="1" outlineLevel="4">
      <c r="A273" s="75">
        <f t="shared" si="40"/>
        <v>4</v>
      </c>
      <c r="B273" s="75" t="str">
        <f t="shared" si="43"/>
        <v>SR5EngMajorAssy</v>
      </c>
      <c r="C273" s="75" t="str">
        <f t="shared" si="41"/>
        <v>Lighting</v>
      </c>
      <c r="D273" s="75"/>
      <c r="E273" s="75"/>
      <c r="F273" s="125"/>
      <c r="G273" s="125"/>
      <c r="H273" s="21">
        <v>4</v>
      </c>
      <c r="I273" s="21"/>
      <c r="J273" s="21"/>
      <c r="K273" s="21"/>
      <c r="L273" s="21" t="s">
        <v>0</v>
      </c>
      <c r="M273" s="21"/>
      <c r="N273" s="21"/>
      <c r="O273" s="21"/>
      <c r="P273" s="21"/>
      <c r="Q273" s="58" t="s">
        <v>2138</v>
      </c>
      <c r="R273" s="47"/>
      <c r="S273" s="28"/>
      <c r="T273" s="27" t="s">
        <v>1244</v>
      </c>
      <c r="U273" s="27" t="str">
        <f>IFERROR(VLOOKUP(T273,[1]DIN!A:B,2,FALSE),"")</f>
        <v>LIGHTING</v>
      </c>
      <c r="V273" s="93" t="str">
        <f t="shared" si="44"/>
        <v/>
      </c>
      <c r="W273" s="93" t="str">
        <f t="shared" si="44"/>
        <v>2D</v>
      </c>
      <c r="X273" s="93" t="str">
        <f t="shared" si="44"/>
        <v>2D</v>
      </c>
      <c r="Y273" s="93" t="str">
        <f t="shared" si="44"/>
        <v>2D</v>
      </c>
      <c r="Z273" s="26"/>
      <c r="AA273" s="70" t="str">
        <f>IFERROR(VLOOKUP(Z273,[1]LOCATIONS!A:C,3,FALSE),"")</f>
        <v/>
      </c>
      <c r="AB273" s="27"/>
      <c r="AC273" s="25" t="s">
        <v>2466</v>
      </c>
      <c r="AD273" s="25" t="s">
        <v>2467</v>
      </c>
      <c r="AE273" s="25" t="s">
        <v>2465</v>
      </c>
    </row>
    <row r="274" spans="1:31" s="14" customFormat="1" outlineLevel="4">
      <c r="A274" s="75">
        <f t="shared" si="40"/>
        <v>4</v>
      </c>
      <c r="B274" s="75" t="str">
        <f t="shared" si="43"/>
        <v>SR5EngMajorAssy</v>
      </c>
      <c r="C274" s="75" t="str">
        <f t="shared" si="41"/>
        <v>Wiring</v>
      </c>
      <c r="D274" s="75"/>
      <c r="E274" s="75"/>
      <c r="F274" s="125"/>
      <c r="G274" s="125"/>
      <c r="H274" s="21">
        <v>4</v>
      </c>
      <c r="I274" s="21"/>
      <c r="J274" s="21"/>
      <c r="K274" s="21"/>
      <c r="L274" s="21" t="s">
        <v>0</v>
      </c>
      <c r="M274" s="21"/>
      <c r="N274" s="21"/>
      <c r="O274" s="21"/>
      <c r="P274" s="21"/>
      <c r="Q274" s="58" t="s">
        <v>2115</v>
      </c>
      <c r="R274" s="47" t="s">
        <v>2319</v>
      </c>
      <c r="S274" s="28"/>
      <c r="T274" s="104" t="s">
        <v>1907</v>
      </c>
      <c r="U274" s="27" t="str">
        <f>IFERROR(VLOOKUP(T274,[1]DIN!A:B,2,FALSE),"")</f>
        <v>ELECTRICAL WIRING</v>
      </c>
      <c r="V274" s="93" t="str">
        <f t="shared" si="44"/>
        <v/>
      </c>
      <c r="W274" s="93" t="str">
        <f t="shared" si="44"/>
        <v/>
      </c>
      <c r="X274" s="93" t="str">
        <f t="shared" si="44"/>
        <v/>
      </c>
      <c r="Y274" s="93" t="str">
        <f t="shared" si="44"/>
        <v>2D</v>
      </c>
      <c r="Z274" s="26"/>
      <c r="AA274" s="70" t="str">
        <f>IFERROR(VLOOKUP(Z274,[1]LOCATIONS!A:C,3,FALSE),"")</f>
        <v/>
      </c>
      <c r="AB274" s="27"/>
      <c r="AC274" s="25"/>
      <c r="AD274" s="25"/>
      <c r="AE274" s="25" t="s">
        <v>2418</v>
      </c>
    </row>
    <row r="275" spans="1:31" s="14" customFormat="1" outlineLevel="4">
      <c r="A275" s="75">
        <f t="shared" si="40"/>
        <v>4</v>
      </c>
      <c r="B275" s="75" t="str">
        <f t="shared" si="43"/>
        <v>SR5EngMajorAssy</v>
      </c>
      <c r="C275" s="75" t="str">
        <f t="shared" si="41"/>
        <v>Trays</v>
      </c>
      <c r="D275" s="75"/>
      <c r="E275" s="75"/>
      <c r="F275" s="125"/>
      <c r="G275" s="125"/>
      <c r="H275" s="21">
        <v>4</v>
      </c>
      <c r="I275" s="21"/>
      <c r="J275" s="21"/>
      <c r="K275" s="21"/>
      <c r="L275" s="21" t="s">
        <v>0</v>
      </c>
      <c r="M275" s="21"/>
      <c r="N275" s="21"/>
      <c r="O275" s="21"/>
      <c r="P275" s="21"/>
      <c r="Q275" s="58" t="s">
        <v>2289</v>
      </c>
      <c r="R275" s="28"/>
      <c r="S275" s="28"/>
      <c r="T275" s="27" t="s">
        <v>1957</v>
      </c>
      <c r="U275" s="101" t="str">
        <f>IFERROR(VLOOKUP(T275,[1]DIN!A:B,2,FALSE),"")</f>
        <v>CABLE DUCTS, PIPES AND FLEXIBLE TUBES</v>
      </c>
      <c r="V275" s="79" t="str">
        <f t="shared" si="44"/>
        <v/>
      </c>
      <c r="W275" s="79" t="str">
        <f t="shared" si="44"/>
        <v/>
      </c>
      <c r="X275" s="79" t="str">
        <f t="shared" si="44"/>
        <v/>
      </c>
      <c r="Y275" s="79" t="str">
        <f t="shared" si="44"/>
        <v/>
      </c>
      <c r="Z275" s="26"/>
      <c r="AA275" s="27" t="str">
        <f>IFERROR(VLOOKUP(Z275,[1]LOCATIONS!A:C,3,FALSE),"")</f>
        <v/>
      </c>
      <c r="AB275" s="27"/>
      <c r="AC275" s="25"/>
      <c r="AD275" s="25"/>
      <c r="AE275" s="25"/>
    </row>
    <row r="276" spans="1:31" s="14" customFormat="1" outlineLevel="4">
      <c r="A276" s="75">
        <f t="shared" si="40"/>
        <v>4</v>
      </c>
      <c r="B276" s="75" t="str">
        <f t="shared" si="43"/>
        <v>SR5EngMajorAssy</v>
      </c>
      <c r="C276" s="75" t="str">
        <f t="shared" si="41"/>
        <v>Doors</v>
      </c>
      <c r="D276" s="75"/>
      <c r="E276" s="75"/>
      <c r="F276" s="125"/>
      <c r="G276" s="125"/>
      <c r="H276" s="21">
        <v>4</v>
      </c>
      <c r="I276" s="21"/>
      <c r="J276" s="21"/>
      <c r="K276" s="21"/>
      <c r="L276" s="21" t="s">
        <v>0</v>
      </c>
      <c r="M276" s="21"/>
      <c r="N276" s="21"/>
      <c r="O276" s="21"/>
      <c r="P276" s="21"/>
      <c r="Q276" s="58" t="s">
        <v>7</v>
      </c>
      <c r="R276" s="47" t="s">
        <v>2259</v>
      </c>
      <c r="S276" s="28"/>
      <c r="T276" s="27"/>
      <c r="U276" s="27" t="str">
        <f>IFERROR(VLOOKUP(T276,[1]DIN!A:B,2,FALSE),"")</f>
        <v/>
      </c>
      <c r="V276" s="93" t="str">
        <f t="shared" si="44"/>
        <v/>
      </c>
      <c r="W276" s="93" t="str">
        <f t="shared" si="44"/>
        <v/>
      </c>
      <c r="X276" s="93" t="str">
        <f t="shared" si="44"/>
        <v/>
      </c>
      <c r="Y276" s="93" t="str">
        <f t="shared" si="44"/>
        <v/>
      </c>
      <c r="Z276" s="26"/>
      <c r="AA276" s="70" t="str">
        <f>IFERROR(VLOOKUP(Z276,[1]LOCATIONS!A:C,3,FALSE),"")</f>
        <v/>
      </c>
      <c r="AB276" s="27"/>
      <c r="AC276" s="25"/>
      <c r="AD276" s="25"/>
      <c r="AE276" s="25"/>
    </row>
    <row r="277" spans="1:31" s="14" customFormat="1" outlineLevel="4">
      <c r="A277" s="75">
        <f t="shared" si="40"/>
        <v>4</v>
      </c>
      <c r="B277" s="75" t="str">
        <f t="shared" si="43"/>
        <v>SR5EngMajorAssy</v>
      </c>
      <c r="C277" s="75" t="str">
        <f t="shared" si="41"/>
        <v>Additional Devices</v>
      </c>
      <c r="D277" s="75"/>
      <c r="E277" s="75"/>
      <c r="F277" s="125"/>
      <c r="G277" s="125"/>
      <c r="H277" s="21">
        <v>4</v>
      </c>
      <c r="I277" s="21"/>
      <c r="J277" s="21"/>
      <c r="L277" s="21" t="s">
        <v>0</v>
      </c>
      <c r="M277" s="21"/>
      <c r="N277" s="21"/>
      <c r="O277" s="21"/>
      <c r="P277" s="21"/>
      <c r="Q277" s="58" t="s">
        <v>2201</v>
      </c>
      <c r="R277" s="47" t="s">
        <v>2260</v>
      </c>
      <c r="S277" s="28"/>
      <c r="T277" s="27" t="s">
        <v>571</v>
      </c>
      <c r="U277" s="27" t="str">
        <f>IFERROR(VLOOKUP(T277,[1]DIN!A:B,2,FALSE),"")</f>
        <v>ADDITIONAL DEVICES</v>
      </c>
      <c r="V277" s="93" t="str">
        <f t="shared" si="44"/>
        <v/>
      </c>
      <c r="W277" s="93" t="str">
        <f t="shared" si="44"/>
        <v/>
      </c>
      <c r="X277" s="93" t="str">
        <f t="shared" si="44"/>
        <v/>
      </c>
      <c r="Y277" s="93" t="str">
        <f t="shared" si="44"/>
        <v/>
      </c>
      <c r="Z277" s="26"/>
      <c r="AA277" s="70" t="str">
        <f>IFERROR(VLOOKUP(Z277,[1]LOCATIONS!A:C,3,FALSE),"")</f>
        <v/>
      </c>
      <c r="AB277" s="27"/>
      <c r="AC277" s="25"/>
      <c r="AD277" s="25"/>
      <c r="AE277" s="25"/>
    </row>
    <row r="278" spans="1:31" s="3" customFormat="1" outlineLevel="3">
      <c r="A278" s="75">
        <f t="shared" si="40"/>
        <v>3</v>
      </c>
      <c r="B278" s="75" t="str">
        <f t="shared" si="43"/>
        <v>SR5EngMajorAssy</v>
      </c>
      <c r="C278" s="75" t="str">
        <f t="shared" si="41"/>
        <v>Underframe</v>
      </c>
      <c r="D278" s="75"/>
      <c r="E278" s="75"/>
      <c r="F278" s="125"/>
      <c r="G278" s="125"/>
      <c r="H278" s="18">
        <v>3</v>
      </c>
      <c r="I278" s="18"/>
      <c r="J278" s="18"/>
      <c r="K278" s="18" t="s">
        <v>0</v>
      </c>
      <c r="L278" s="18"/>
      <c r="M278" s="18"/>
      <c r="N278" s="18"/>
      <c r="O278" s="18"/>
      <c r="P278" s="22" t="s">
        <v>2</v>
      </c>
      <c r="Q278" s="59"/>
      <c r="R278" s="46"/>
      <c r="S278" s="22"/>
      <c r="T278" s="22"/>
      <c r="U278" s="22" t="str">
        <f>IFERROR(VLOOKUP(T278,[1]DIN!A:B,2,FALSE),"")</f>
        <v/>
      </c>
      <c r="V278" s="64" t="str">
        <f t="shared" si="44"/>
        <v/>
      </c>
      <c r="W278" s="64" t="str">
        <f t="shared" si="44"/>
        <v/>
      </c>
      <c r="X278" s="64" t="str">
        <f t="shared" si="44"/>
        <v/>
      </c>
      <c r="Y278" s="64" t="str">
        <f t="shared" si="44"/>
        <v/>
      </c>
      <c r="Z278" s="23" t="s">
        <v>1999</v>
      </c>
      <c r="AA278" s="68" t="str">
        <f>IFERROR(VLOOKUP(Z278,[1]LOCATIONS!A:C,3,FALSE),"")</f>
        <v>DRIVER'S CAB</v>
      </c>
      <c r="AB278" s="22"/>
      <c r="AC278" s="24"/>
      <c r="AD278" s="24"/>
      <c r="AE278" s="24"/>
    </row>
    <row r="279" spans="1:31" s="14" customFormat="1" ht="45" outlineLevel="4">
      <c r="A279" s="75">
        <f t="shared" si="40"/>
        <v>4</v>
      </c>
      <c r="B279" s="75" t="str">
        <f t="shared" si="43"/>
        <v>SR5EngMajorAssy</v>
      </c>
      <c r="C279" s="75" t="str">
        <f t="shared" si="41"/>
        <v>Pneumatic</v>
      </c>
      <c r="D279" s="75"/>
      <c r="E279" s="75"/>
      <c r="F279" s="125"/>
      <c r="G279" s="125"/>
      <c r="H279" s="21">
        <v>4</v>
      </c>
      <c r="I279" s="21"/>
      <c r="J279" s="21"/>
      <c r="K279" s="21"/>
      <c r="L279" s="21" t="s">
        <v>0</v>
      </c>
      <c r="M279" s="21"/>
      <c r="N279" s="21"/>
      <c r="O279" s="21"/>
      <c r="P279" s="21"/>
      <c r="Q279" s="58" t="s">
        <v>2140</v>
      </c>
      <c r="R279" s="47" t="s">
        <v>2263</v>
      </c>
      <c r="S279" s="28"/>
      <c r="T279" s="27" t="s">
        <v>1596</v>
      </c>
      <c r="U279" s="27" t="str">
        <f>IFERROR(VLOOKUP(T279,[1]DIN!A:B,2,FALSE),"")</f>
        <v>PNEUMATIC/HYDRAULIC EQUIPMENT</v>
      </c>
      <c r="V279" s="93" t="str">
        <f t="shared" si="44"/>
        <v/>
      </c>
      <c r="W279" s="93" t="str">
        <f t="shared" si="44"/>
        <v>2D</v>
      </c>
      <c r="X279" s="93" t="str">
        <f t="shared" si="44"/>
        <v>2D</v>
      </c>
      <c r="Y279" s="93" t="str">
        <f t="shared" si="44"/>
        <v>2D</v>
      </c>
      <c r="Z279" s="26"/>
      <c r="AA279" s="70" t="str">
        <f>IFERROR(VLOOKUP(Z279,[1]LOCATIONS!A:C,3,FALSE),"")</f>
        <v/>
      </c>
      <c r="AB279" s="27"/>
      <c r="AC279" s="25" t="s">
        <v>2469</v>
      </c>
      <c r="AD279" s="25" t="s">
        <v>2468</v>
      </c>
      <c r="AE279" s="25" t="s">
        <v>2470</v>
      </c>
    </row>
    <row r="280" spans="1:31" s="14" customFormat="1" ht="30" outlineLevel="4">
      <c r="A280" s="75">
        <f t="shared" si="40"/>
        <v>4</v>
      </c>
      <c r="B280" s="75" t="str">
        <f t="shared" si="43"/>
        <v>SR5EngMajorAssy</v>
      </c>
      <c r="C280" s="75" t="str">
        <f t="shared" si="41"/>
        <v>Powertrain</v>
      </c>
      <c r="D280" s="75"/>
      <c r="E280" s="75"/>
      <c r="F280" s="125"/>
      <c r="G280" s="125"/>
      <c r="H280" s="21">
        <v>4</v>
      </c>
      <c r="I280" s="21"/>
      <c r="J280" s="21"/>
      <c r="K280" s="21"/>
      <c r="L280" s="21" t="s">
        <v>0</v>
      </c>
      <c r="M280" s="21"/>
      <c r="N280" s="21"/>
      <c r="O280" s="21"/>
      <c r="P280" s="21"/>
      <c r="Q280" s="58" t="s">
        <v>2230</v>
      </c>
      <c r="R280" s="47" t="s">
        <v>2264</v>
      </c>
      <c r="S280" s="28"/>
      <c r="T280" s="27" t="s">
        <v>819</v>
      </c>
      <c r="U280" s="27" t="str">
        <f>IFERROR(VLOOKUP(T280,[1]DIN!A:B,2,FALSE),"")</f>
        <v>POWER SYSTEM, DRIVE UNIT</v>
      </c>
      <c r="V280" s="93" t="str">
        <f t="shared" si="44"/>
        <v/>
      </c>
      <c r="W280" s="93" t="str">
        <f t="shared" si="44"/>
        <v>2D</v>
      </c>
      <c r="X280" s="93" t="str">
        <f t="shared" si="44"/>
        <v/>
      </c>
      <c r="Y280" s="93" t="str">
        <f t="shared" si="44"/>
        <v>2D</v>
      </c>
      <c r="Z280" s="26"/>
      <c r="AA280" s="70" t="str">
        <f>IFERROR(VLOOKUP(Z280,[1]LOCATIONS!A:C,3,FALSE),"")</f>
        <v/>
      </c>
      <c r="AB280" s="27"/>
      <c r="AC280" s="25" t="s">
        <v>2472</v>
      </c>
      <c r="AD280" s="25"/>
      <c r="AE280" s="25" t="s">
        <v>2473</v>
      </c>
    </row>
    <row r="281" spans="1:31" s="14" customFormat="1" outlineLevel="4">
      <c r="A281" s="75">
        <f t="shared" si="40"/>
        <v>4</v>
      </c>
      <c r="B281" s="75" t="str">
        <f t="shared" si="43"/>
        <v>SR5EngMajorAssy</v>
      </c>
      <c r="C281" s="75" t="str">
        <f t="shared" si="41"/>
        <v>Cabinets</v>
      </c>
      <c r="D281" s="75"/>
      <c r="E281" s="75"/>
      <c r="F281" s="125"/>
      <c r="G281" s="125"/>
      <c r="H281" s="21">
        <v>4</v>
      </c>
      <c r="I281" s="21"/>
      <c r="J281" s="21"/>
      <c r="K281" s="21"/>
      <c r="L281" s="21" t="s">
        <v>0</v>
      </c>
      <c r="M281" s="21"/>
      <c r="N281" s="21"/>
      <c r="O281" s="21"/>
      <c r="P281" s="21"/>
      <c r="Q281" s="58" t="s">
        <v>2199</v>
      </c>
      <c r="R281" s="47" t="s">
        <v>2287</v>
      </c>
      <c r="S281" s="28"/>
      <c r="T281" s="27" t="s">
        <v>1833</v>
      </c>
      <c r="U281" s="27" t="str">
        <f>IFERROR(VLOOKUP(T281,[1]DIN!A:B,2,FALSE),"")</f>
        <v>CABINETS, BOXES, CONTAINERS</v>
      </c>
      <c r="V281" s="93" t="str">
        <f t="shared" si="44"/>
        <v/>
      </c>
      <c r="W281" s="93" t="str">
        <f t="shared" si="44"/>
        <v/>
      </c>
      <c r="X281" s="93" t="str">
        <f t="shared" si="44"/>
        <v>2D</v>
      </c>
      <c r="Y281" s="93" t="str">
        <f t="shared" si="44"/>
        <v>2D</v>
      </c>
      <c r="Z281" s="26"/>
      <c r="AA281" s="70" t="str">
        <f>IFERROR(VLOOKUP(Z281,[1]LOCATIONS!A:C,3,FALSE),"")</f>
        <v/>
      </c>
      <c r="AB281" s="27"/>
      <c r="AC281" s="25"/>
      <c r="AD281" s="25" t="s">
        <v>2474</v>
      </c>
      <c r="AE281" s="25" t="s">
        <v>2475</v>
      </c>
    </row>
    <row r="282" spans="1:31" s="14" customFormat="1" ht="30" outlineLevel="4">
      <c r="A282" s="75">
        <f t="shared" si="40"/>
        <v>4</v>
      </c>
      <c r="B282" s="75" t="str">
        <f t="shared" si="43"/>
        <v>SR5EngMajorAssy</v>
      </c>
      <c r="C282" s="75" t="str">
        <f t="shared" si="41"/>
        <v>Cooling</v>
      </c>
      <c r="D282" s="75"/>
      <c r="E282" s="75"/>
      <c r="F282" s="125"/>
      <c r="G282" s="125"/>
      <c r="H282" s="21">
        <v>4</v>
      </c>
      <c r="I282" s="21"/>
      <c r="J282" s="21"/>
      <c r="K282" s="21"/>
      <c r="L282" s="21" t="s">
        <v>0</v>
      </c>
      <c r="M282" s="21"/>
      <c r="N282" s="21"/>
      <c r="O282" s="21"/>
      <c r="P282" s="21"/>
      <c r="Q282" s="58" t="s">
        <v>2137</v>
      </c>
      <c r="R282" s="47" t="s">
        <v>2265</v>
      </c>
      <c r="S282" s="28"/>
      <c r="T282" s="27" t="s">
        <v>1071</v>
      </c>
      <c r="U282" s="27" t="str">
        <f>IFERROR(VLOOKUP(T282,[1]DIN!A:B,2,FALSE),"")</f>
        <v>COOLING UNIT FOR POWER AND DRIVE SYSTEMS</v>
      </c>
      <c r="V282" s="93" t="str">
        <f t="shared" si="44"/>
        <v/>
      </c>
      <c r="W282" s="93" t="str">
        <f t="shared" si="44"/>
        <v>2D</v>
      </c>
      <c r="X282" s="93" t="str">
        <f t="shared" si="44"/>
        <v/>
      </c>
      <c r="Y282" s="93" t="str">
        <f t="shared" si="44"/>
        <v>2D</v>
      </c>
      <c r="Z282" s="26"/>
      <c r="AA282" s="70" t="str">
        <f>IFERROR(VLOOKUP(Z282,[1]LOCATIONS!A:C,3,FALSE),"")</f>
        <v/>
      </c>
      <c r="AB282" s="27"/>
      <c r="AC282" s="25" t="s">
        <v>2476</v>
      </c>
      <c r="AD282" s="25"/>
      <c r="AE282" s="25" t="s">
        <v>2477</v>
      </c>
    </row>
    <row r="283" spans="1:31" s="14" customFormat="1" outlineLevel="4">
      <c r="A283" s="75">
        <f t="shared" si="40"/>
        <v>4</v>
      </c>
      <c r="B283" s="75" t="str">
        <f t="shared" si="43"/>
        <v>SR5EngMajorAssy</v>
      </c>
      <c r="C283" s="75" t="str">
        <f t="shared" si="41"/>
        <v>Hydraulic</v>
      </c>
      <c r="D283" s="75"/>
      <c r="E283" s="75"/>
      <c r="F283" s="125"/>
      <c r="G283" s="125"/>
      <c r="H283" s="21">
        <v>4</v>
      </c>
      <c r="I283" s="21"/>
      <c r="J283" s="21"/>
      <c r="K283" s="21"/>
      <c r="L283" s="21" t="s">
        <v>0</v>
      </c>
      <c r="M283" s="21"/>
      <c r="N283" s="21"/>
      <c r="O283" s="21"/>
      <c r="P283" s="21"/>
      <c r="Q283" s="58" t="s">
        <v>2196</v>
      </c>
      <c r="R283" s="47" t="s">
        <v>2249</v>
      </c>
      <c r="S283" s="28"/>
      <c r="T283" s="27" t="s">
        <v>1596</v>
      </c>
      <c r="U283" s="27" t="str">
        <f>IFERROR(VLOOKUP(T283,[1]DIN!A:B,2,FALSE),"")</f>
        <v>PNEUMATIC/HYDRAULIC EQUIPMENT</v>
      </c>
      <c r="V283" s="93" t="str">
        <f t="shared" si="44"/>
        <v/>
      </c>
      <c r="W283" s="93" t="str">
        <f t="shared" si="44"/>
        <v/>
      </c>
      <c r="X283" s="93" t="str">
        <f t="shared" si="44"/>
        <v/>
      </c>
      <c r="Y283" s="93" t="str">
        <f t="shared" si="44"/>
        <v/>
      </c>
      <c r="Z283" s="26"/>
      <c r="AA283" s="70" t="str">
        <f>IFERROR(VLOOKUP(Z283,[1]LOCATIONS!A:C,3,FALSE),"")</f>
        <v/>
      </c>
      <c r="AB283" s="27"/>
      <c r="AC283" s="25"/>
      <c r="AD283" s="25"/>
      <c r="AE283" s="25"/>
    </row>
    <row r="284" spans="1:31" s="14" customFormat="1" outlineLevel="4">
      <c r="A284" s="75">
        <f t="shared" si="40"/>
        <v>4</v>
      </c>
      <c r="B284" s="75" t="str">
        <f t="shared" si="43"/>
        <v>SR5EngMajorAssy</v>
      </c>
      <c r="C284" s="75" t="str">
        <f t="shared" si="41"/>
        <v>Draining</v>
      </c>
      <c r="D284" s="75"/>
      <c r="E284" s="75"/>
      <c r="F284" s="125"/>
      <c r="G284" s="125"/>
      <c r="H284" s="21">
        <v>4</v>
      </c>
      <c r="I284" s="21"/>
      <c r="J284" s="21"/>
      <c r="K284" s="21"/>
      <c r="L284" s="21" t="s">
        <v>0</v>
      </c>
      <c r="M284" s="21"/>
      <c r="N284" s="21"/>
      <c r="O284" s="21"/>
      <c r="P284" s="21"/>
      <c r="Q284" s="58" t="s">
        <v>2202</v>
      </c>
      <c r="R284" s="47"/>
      <c r="S284" s="28"/>
      <c r="T284" s="27" t="s">
        <v>1316</v>
      </c>
      <c r="U284" s="27" t="str">
        <f>IFERROR(VLOOKUP(T284,[1]DIN!A:B,2,FALSE),"")</f>
        <v>TREATMENT</v>
      </c>
      <c r="V284" s="93" t="str">
        <f t="shared" si="44"/>
        <v/>
      </c>
      <c r="W284" s="93" t="str">
        <f t="shared" si="44"/>
        <v/>
      </c>
      <c r="X284" s="93" t="str">
        <f t="shared" si="44"/>
        <v/>
      </c>
      <c r="Y284" s="93" t="str">
        <f t="shared" si="44"/>
        <v>2D</v>
      </c>
      <c r="Z284" s="26"/>
      <c r="AA284" s="70" t="str">
        <f>IFERROR(VLOOKUP(Z284,[1]LOCATIONS!A:C,3,FALSE),"")</f>
        <v/>
      </c>
      <c r="AB284" s="27"/>
      <c r="AC284" s="25"/>
      <c r="AD284" s="25"/>
      <c r="AE284" s="25" t="s">
        <v>2478</v>
      </c>
    </row>
    <row r="285" spans="1:31" s="14" customFormat="1" ht="30" outlineLevel="4">
      <c r="A285" s="75">
        <f t="shared" si="40"/>
        <v>4</v>
      </c>
      <c r="B285" s="75" t="str">
        <f t="shared" si="43"/>
        <v>SR5EngMajorAssy</v>
      </c>
      <c r="C285" s="75" t="str">
        <f t="shared" si="41"/>
        <v>Lubrication</v>
      </c>
      <c r="D285" s="75"/>
      <c r="E285" s="75"/>
      <c r="F285" s="125"/>
      <c r="G285" s="125"/>
      <c r="H285" s="21">
        <v>4</v>
      </c>
      <c r="I285" s="21"/>
      <c r="J285" s="21"/>
      <c r="K285" s="21"/>
      <c r="L285" s="21" t="s">
        <v>0</v>
      </c>
      <c r="M285" s="21"/>
      <c r="N285" s="21"/>
      <c r="O285" s="21"/>
      <c r="P285" s="21"/>
      <c r="Q285" s="58" t="s">
        <v>2208</v>
      </c>
      <c r="R285" s="47" t="s">
        <v>2266</v>
      </c>
      <c r="S285" s="28"/>
      <c r="T285" s="27" t="s">
        <v>1404</v>
      </c>
      <c r="U285" s="27" t="str">
        <f>IFERROR(VLOOKUP(T285,[1]DIN!A:B,2,FALSE),"")</f>
        <v>LUBRICATING EQUIPMENT</v>
      </c>
      <c r="V285" s="93" t="str">
        <f t="shared" si="44"/>
        <v>2D</v>
      </c>
      <c r="W285" s="93" t="str">
        <f t="shared" si="44"/>
        <v/>
      </c>
      <c r="X285" s="93" t="str">
        <f t="shared" si="44"/>
        <v/>
      </c>
      <c r="Y285" s="93" t="str">
        <f t="shared" si="44"/>
        <v/>
      </c>
      <c r="Z285" s="26"/>
      <c r="AA285" s="70" t="str">
        <f>IFERROR(VLOOKUP(Z285,[1]LOCATIONS!A:C,3,FALSE),"")</f>
        <v/>
      </c>
      <c r="AB285" s="27" t="s">
        <v>2480</v>
      </c>
      <c r="AC285" s="25"/>
      <c r="AD285" s="25"/>
      <c r="AE285" s="25"/>
    </row>
    <row r="286" spans="1:31" s="14" customFormat="1" outlineLevel="4">
      <c r="A286" s="75">
        <f t="shared" si="40"/>
        <v>4</v>
      </c>
      <c r="B286" s="75" t="str">
        <f t="shared" si="43"/>
        <v>SR5EngMajorAssy</v>
      </c>
      <c r="C286" s="75" t="str">
        <f t="shared" si="41"/>
        <v>Sanding</v>
      </c>
      <c r="D286" s="75"/>
      <c r="E286" s="75"/>
      <c r="F286" s="125"/>
      <c r="G286" s="125"/>
      <c r="H286" s="21">
        <v>4</v>
      </c>
      <c r="I286" s="21"/>
      <c r="J286" s="21"/>
      <c r="K286" s="21"/>
      <c r="L286" s="21" t="s">
        <v>0</v>
      </c>
      <c r="M286" s="21"/>
      <c r="N286" s="21"/>
      <c r="O286" s="21"/>
      <c r="P286" s="21"/>
      <c r="Q286" s="58" t="s">
        <v>2209</v>
      </c>
      <c r="R286" s="47" t="s">
        <v>2267</v>
      </c>
      <c r="S286" s="28"/>
      <c r="T286" s="27" t="s">
        <v>1404</v>
      </c>
      <c r="U286" s="27" t="str">
        <f>IFERROR(VLOOKUP(T286,[1]DIN!A:B,2,FALSE),"")</f>
        <v>LUBRICATING EQUIPMENT</v>
      </c>
      <c r="V286" s="93" t="str">
        <f t="shared" si="44"/>
        <v>2D</v>
      </c>
      <c r="W286" s="93" t="str">
        <f t="shared" si="44"/>
        <v/>
      </c>
      <c r="X286" s="93" t="str">
        <f t="shared" si="44"/>
        <v/>
      </c>
      <c r="Y286" s="93" t="str">
        <f t="shared" si="44"/>
        <v>2D</v>
      </c>
      <c r="Z286" s="26"/>
      <c r="AA286" s="70" t="str">
        <f>IFERROR(VLOOKUP(Z286,[1]LOCATIONS!A:C,3,FALSE),"")</f>
        <v/>
      </c>
      <c r="AB286" s="27" t="s">
        <v>2481</v>
      </c>
      <c r="AC286" s="25"/>
      <c r="AD286" s="25"/>
      <c r="AE286" s="25" t="s">
        <v>2479</v>
      </c>
    </row>
    <row r="287" spans="1:31" s="14" customFormat="1" outlineLevel="4">
      <c r="A287" s="75">
        <f t="shared" si="40"/>
        <v>4</v>
      </c>
      <c r="B287" s="75" t="str">
        <f t="shared" si="43"/>
        <v>SR5EngMajorAssy</v>
      </c>
      <c r="C287" s="75" t="str">
        <f t="shared" si="41"/>
        <v>Wiring</v>
      </c>
      <c r="D287" s="75"/>
      <c r="E287" s="75"/>
      <c r="F287" s="125"/>
      <c r="G287" s="125"/>
      <c r="H287" s="21">
        <v>4</v>
      </c>
      <c r="I287" s="21"/>
      <c r="J287" s="21"/>
      <c r="K287" s="21"/>
      <c r="L287" s="21" t="s">
        <v>0</v>
      </c>
      <c r="M287" s="21"/>
      <c r="N287" s="21"/>
      <c r="O287" s="21"/>
      <c r="P287" s="21"/>
      <c r="Q287" s="58" t="s">
        <v>2115</v>
      </c>
      <c r="R287" s="47" t="s">
        <v>2294</v>
      </c>
      <c r="S287" s="28"/>
      <c r="T287" s="104" t="s">
        <v>1907</v>
      </c>
      <c r="U287" s="27" t="str">
        <f>IFERROR(VLOOKUP(T287,[1]DIN!A:B,2,FALSE),"")</f>
        <v>ELECTRICAL WIRING</v>
      </c>
      <c r="V287" s="93" t="str">
        <f t="shared" si="44"/>
        <v>2D</v>
      </c>
      <c r="W287" s="93" t="str">
        <f t="shared" si="44"/>
        <v>2D</v>
      </c>
      <c r="X287" s="93" t="str">
        <f t="shared" si="44"/>
        <v/>
      </c>
      <c r="Y287" s="93" t="str">
        <f t="shared" si="44"/>
        <v>2D</v>
      </c>
      <c r="Z287" s="26"/>
      <c r="AA287" s="70" t="str">
        <f>IFERROR(VLOOKUP(Z287,[1]LOCATIONS!A:C,3,FALSE),"")</f>
        <v/>
      </c>
      <c r="AB287" s="116" t="s">
        <v>2423</v>
      </c>
      <c r="AC287" s="117" t="s">
        <v>2420</v>
      </c>
      <c r="AD287" s="25"/>
      <c r="AE287" s="118" t="s">
        <v>2422</v>
      </c>
    </row>
    <row r="288" spans="1:31" s="14" customFormat="1" outlineLevel="4">
      <c r="A288" s="75">
        <f t="shared" si="40"/>
        <v>4</v>
      </c>
      <c r="B288" s="75" t="str">
        <f t="shared" si="43"/>
        <v>SR5EngMajorAssy</v>
      </c>
      <c r="C288" s="75" t="str">
        <f t="shared" si="41"/>
        <v>Trays</v>
      </c>
      <c r="D288" s="75"/>
      <c r="E288" s="75"/>
      <c r="F288" s="125"/>
      <c r="G288" s="125"/>
      <c r="H288" s="21">
        <v>4</v>
      </c>
      <c r="I288" s="21"/>
      <c r="J288" s="21"/>
      <c r="K288" s="21"/>
      <c r="L288" s="21" t="s">
        <v>0</v>
      </c>
      <c r="M288" s="21"/>
      <c r="N288" s="21"/>
      <c r="O288" s="21"/>
      <c r="P288" s="21"/>
      <c r="Q288" s="58" t="s">
        <v>2289</v>
      </c>
      <c r="R288" s="28"/>
      <c r="S288" s="28"/>
      <c r="T288" s="27" t="s">
        <v>1957</v>
      </c>
      <c r="U288" s="101" t="str">
        <f>IFERROR(VLOOKUP(T288,[1]DIN!A:B,2,FALSE),"")</f>
        <v>CABLE DUCTS, PIPES AND FLEXIBLE TUBES</v>
      </c>
      <c r="V288" s="79" t="str">
        <f t="shared" si="44"/>
        <v/>
      </c>
      <c r="W288" s="79" t="str">
        <f t="shared" si="44"/>
        <v>2D</v>
      </c>
      <c r="X288" s="79" t="str">
        <f t="shared" si="44"/>
        <v/>
      </c>
      <c r="Y288" s="79" t="str">
        <f t="shared" si="44"/>
        <v/>
      </c>
      <c r="Z288" s="26"/>
      <c r="AA288" s="27"/>
      <c r="AB288" s="27"/>
      <c r="AC288" s="117" t="s">
        <v>2421</v>
      </c>
      <c r="AD288" s="25"/>
      <c r="AE288" s="25"/>
    </row>
    <row r="289" spans="1:31" s="14" customFormat="1" outlineLevel="4">
      <c r="A289" s="75">
        <f t="shared" si="40"/>
        <v>4</v>
      </c>
      <c r="B289" s="75" t="str">
        <f t="shared" si="43"/>
        <v>SR5EngMajorAssy</v>
      </c>
      <c r="C289" s="75" t="str">
        <f t="shared" si="41"/>
        <v>Grounding</v>
      </c>
      <c r="D289" s="75"/>
      <c r="E289" s="75"/>
      <c r="F289" s="125"/>
      <c r="G289" s="125"/>
      <c r="H289" s="21">
        <v>4</v>
      </c>
      <c r="I289" s="21"/>
      <c r="J289" s="21"/>
      <c r="K289" s="21"/>
      <c r="L289" s="21" t="s">
        <v>0</v>
      </c>
      <c r="M289" s="21"/>
      <c r="N289" s="21"/>
      <c r="O289" s="21"/>
      <c r="P289" s="21"/>
      <c r="Q289" s="94" t="s">
        <v>2292</v>
      </c>
      <c r="R289" s="95"/>
      <c r="S289" s="96"/>
      <c r="T289" s="27" t="s">
        <v>1911</v>
      </c>
      <c r="U289" s="27" t="str">
        <f>IFERROR(VLOOKUP(T289,[1]DIN!A:B,2,FALSE),"")</f>
        <v>CABLES, CONDUCTORS AND BARS</v>
      </c>
      <c r="V289" s="93" t="str">
        <f t="shared" si="44"/>
        <v>2D</v>
      </c>
      <c r="W289" s="93" t="str">
        <f t="shared" si="44"/>
        <v>2D</v>
      </c>
      <c r="X289" s="93" t="str">
        <f t="shared" si="44"/>
        <v/>
      </c>
      <c r="Y289" s="93" t="str">
        <f t="shared" si="44"/>
        <v>2D</v>
      </c>
      <c r="Z289" s="98"/>
      <c r="AA289" s="99" t="str">
        <f>IFERROR(VLOOKUP(Z289,[1]LOCATIONS!A:C,3,FALSE),"")</f>
        <v/>
      </c>
      <c r="AB289" s="116" t="s">
        <v>2430</v>
      </c>
      <c r="AC289" s="116" t="s">
        <v>2431</v>
      </c>
      <c r="AD289" s="25"/>
      <c r="AE289" s="116" t="s">
        <v>2432</v>
      </c>
    </row>
    <row r="290" spans="1:31" s="14" customFormat="1" outlineLevel="4">
      <c r="A290" s="75">
        <f t="shared" si="40"/>
        <v>4</v>
      </c>
      <c r="B290" s="75" t="str">
        <f t="shared" si="43"/>
        <v>SR5EngMajorAssy</v>
      </c>
      <c r="C290" s="75" t="str">
        <f t="shared" si="41"/>
        <v>Lighting</v>
      </c>
      <c r="D290" s="75"/>
      <c r="E290" s="75"/>
      <c r="F290" s="125"/>
      <c r="G290" s="125"/>
      <c r="H290" s="21">
        <v>4</v>
      </c>
      <c r="I290" s="21"/>
      <c r="J290" s="21"/>
      <c r="K290" s="21"/>
      <c r="L290" s="21" t="s">
        <v>0</v>
      </c>
      <c r="M290" s="21"/>
      <c r="N290" s="21"/>
      <c r="O290" s="21"/>
      <c r="P290" s="21"/>
      <c r="Q290" s="58" t="s">
        <v>2138</v>
      </c>
      <c r="R290" s="47"/>
      <c r="S290" s="28"/>
      <c r="T290" s="27" t="s">
        <v>1244</v>
      </c>
      <c r="U290" s="27" t="str">
        <f>IFERROR(VLOOKUP(T290,[1]DIN!A:B,2,FALSE),"")</f>
        <v>LIGHTING</v>
      </c>
      <c r="V290" s="93" t="str">
        <f t="shared" si="44"/>
        <v/>
      </c>
      <c r="W290" s="93" t="str">
        <f t="shared" si="44"/>
        <v/>
      </c>
      <c r="X290" s="93" t="str">
        <f t="shared" si="44"/>
        <v/>
      </c>
      <c r="Y290" s="93" t="str">
        <f t="shared" si="44"/>
        <v>2D</v>
      </c>
      <c r="Z290" s="26"/>
      <c r="AA290" s="70" t="str">
        <f>IFERROR(VLOOKUP(Z290,[1]LOCATIONS!A:C,3,FALSE),"")</f>
        <v/>
      </c>
      <c r="AB290" s="27"/>
      <c r="AC290" s="25"/>
      <c r="AD290" s="25"/>
      <c r="AE290" s="117" t="s">
        <v>2419</v>
      </c>
    </row>
    <row r="291" spans="1:31" s="14" customFormat="1" outlineLevel="4">
      <c r="A291" s="75">
        <f t="shared" si="40"/>
        <v>4</v>
      </c>
      <c r="B291" s="75" t="str">
        <f t="shared" si="43"/>
        <v>SR5EngMajorAssy</v>
      </c>
      <c r="C291" s="75" t="str">
        <f t="shared" si="41"/>
        <v>Ventilation</v>
      </c>
      <c r="D291" s="75"/>
      <c r="E291" s="75"/>
      <c r="F291" s="125"/>
      <c r="G291" s="125"/>
      <c r="H291" s="21">
        <v>4</v>
      </c>
      <c r="I291" s="21"/>
      <c r="J291" s="21"/>
      <c r="K291" s="21"/>
      <c r="L291" s="21" t="s">
        <v>0</v>
      </c>
      <c r="M291" s="21"/>
      <c r="N291" s="21"/>
      <c r="O291" s="21"/>
      <c r="P291" s="21"/>
      <c r="Q291" s="58" t="s">
        <v>2210</v>
      </c>
      <c r="R291" s="47" t="s">
        <v>2268</v>
      </c>
      <c r="S291" s="28"/>
      <c r="T291" s="27" t="s">
        <v>1071</v>
      </c>
      <c r="U291" s="27" t="str">
        <f>IFERROR(VLOOKUP(T291,[1]DIN!A:B,2,FALSE),"")</f>
        <v>COOLING UNIT FOR POWER AND DRIVE SYSTEMS</v>
      </c>
      <c r="V291" s="93" t="str">
        <f t="shared" ref="V291:Y327" si="45">IF(AB291&lt;&gt;"",HYPERLINK(CONCATENATE("http://srves155032018/teamcenterws/tcws/services/FilePDF?ItemId=",AB291),"2D"),"")</f>
        <v/>
      </c>
      <c r="W291" s="93" t="str">
        <f t="shared" si="45"/>
        <v/>
      </c>
      <c r="X291" s="93" t="str">
        <f t="shared" si="45"/>
        <v/>
      </c>
      <c r="Y291" s="93" t="str">
        <f t="shared" si="45"/>
        <v>2D</v>
      </c>
      <c r="Z291" s="26"/>
      <c r="AA291" s="70" t="str">
        <f>IFERROR(VLOOKUP(Z291,[1]LOCATIONS!A:C,3,FALSE),"")</f>
        <v/>
      </c>
      <c r="AB291" s="27"/>
      <c r="AC291" s="25"/>
      <c r="AD291" s="25"/>
      <c r="AE291" s="25" t="s">
        <v>2528</v>
      </c>
    </row>
    <row r="292" spans="1:31" s="14" customFormat="1" outlineLevel="4">
      <c r="A292" s="75">
        <f t="shared" si="40"/>
        <v>4</v>
      </c>
      <c r="B292" s="75" t="str">
        <f t="shared" si="43"/>
        <v>SR5EngMajorAssy</v>
      </c>
      <c r="C292" s="75" t="str">
        <f t="shared" si="41"/>
        <v>Staffing</v>
      </c>
      <c r="D292" s="75"/>
      <c r="E292" s="75"/>
      <c r="F292" s="125"/>
      <c r="G292" s="125"/>
      <c r="H292" s="21">
        <v>4</v>
      </c>
      <c r="I292" s="21"/>
      <c r="J292" s="21"/>
      <c r="K292" s="21"/>
      <c r="L292" s="21" t="s">
        <v>0</v>
      </c>
      <c r="M292" s="21"/>
      <c r="N292" s="21"/>
      <c r="O292" s="21"/>
      <c r="P292" s="21"/>
      <c r="Q292" s="58" t="s">
        <v>2087</v>
      </c>
      <c r="R292" s="47"/>
      <c r="S292" s="28"/>
      <c r="T292" s="27" t="s">
        <v>571</v>
      </c>
      <c r="U292" s="27" t="str">
        <f>IFERROR(VLOOKUP(T292,[1]DIN!A:B,2,FALSE),"")</f>
        <v>ADDITIONAL DEVICES</v>
      </c>
      <c r="V292" s="93" t="str">
        <f t="shared" si="45"/>
        <v/>
      </c>
      <c r="W292" s="93" t="str">
        <f t="shared" si="45"/>
        <v/>
      </c>
      <c r="X292" s="93" t="str">
        <f t="shared" si="45"/>
        <v/>
      </c>
      <c r="Y292" s="93" t="str">
        <f t="shared" si="45"/>
        <v/>
      </c>
      <c r="Z292" s="26"/>
      <c r="AA292" s="70" t="str">
        <f>IFERROR(VLOOKUP(Z292,[1]LOCATIONS!A:C,3,FALSE),"")</f>
        <v/>
      </c>
      <c r="AB292" s="27"/>
      <c r="AC292" s="25"/>
      <c r="AD292" s="25"/>
      <c r="AE292" s="25"/>
    </row>
    <row r="293" spans="1:31" s="14" customFormat="1" outlineLevel="4">
      <c r="A293" s="75">
        <f t="shared" si="40"/>
        <v>4</v>
      </c>
      <c r="B293" s="75" t="str">
        <f t="shared" si="43"/>
        <v>SR5EngMajorAssy</v>
      </c>
      <c r="C293" s="75" t="str">
        <f t="shared" si="41"/>
        <v>Counterweight</v>
      </c>
      <c r="D293" s="75"/>
      <c r="E293" s="75"/>
      <c r="F293" s="125"/>
      <c r="G293" s="125"/>
      <c r="H293" s="21">
        <v>4</v>
      </c>
      <c r="I293" s="21"/>
      <c r="J293" s="21"/>
      <c r="L293" s="21" t="s">
        <v>0</v>
      </c>
      <c r="M293" s="21"/>
      <c r="N293" s="21"/>
      <c r="O293" s="21"/>
      <c r="P293" s="21"/>
      <c r="Q293" s="58" t="s">
        <v>2086</v>
      </c>
      <c r="R293" s="47" t="s">
        <v>2529</v>
      </c>
      <c r="S293" s="28" t="s">
        <v>2074</v>
      </c>
      <c r="T293" s="27" t="s">
        <v>148</v>
      </c>
      <c r="U293" s="27" t="str">
        <f>IFERROR(VLOOKUP(T293,[1]DIN!A:B,2,FALSE),"")</f>
        <v>WELD-ON/ADD-ON PARTS</v>
      </c>
      <c r="V293" s="93" t="str">
        <f>IF(AB293&lt;&gt;"",HYPERLINK(CONCATENATE("http://srves155032018/teamcenterws/tcws/services/FilePDF?ItemId=",AB293),"2D"),"")</f>
        <v/>
      </c>
      <c r="W293" s="93" t="str">
        <f>IF(AC293&lt;&gt;"",HYPERLINK(CONCATENATE("http://srves155032018/teamcenterws/tcws/services/FilePDF?ItemId=",AC293),"2D"),"")</f>
        <v/>
      </c>
      <c r="X293" s="93" t="str">
        <f>IF(AD293&lt;&gt;"",HYPERLINK(CONCATENATE("http://srves155032018/teamcenterws/tcws/services/FilePDF?ItemId=",AD293),"2D"),"")</f>
        <v>2D</v>
      </c>
      <c r="Y293" s="93" t="str">
        <f>IF(AE293&lt;&gt;"",HYPERLINK(CONCATENATE("http://srves155032018/teamcenterws/tcws/services/FilePDF?ItemId=",AE293),"2D"),"")</f>
        <v>2D</v>
      </c>
      <c r="Z293" s="26"/>
      <c r="AA293" s="70" t="str">
        <f>IFERROR(VLOOKUP(Z293,[1]LOCATIONS!A:C,3,FALSE),"")</f>
        <v/>
      </c>
      <c r="AB293" s="27"/>
      <c r="AC293" s="25"/>
      <c r="AD293" s="25" t="s">
        <v>2530</v>
      </c>
      <c r="AE293" s="25" t="s">
        <v>2527</v>
      </c>
    </row>
    <row r="294" spans="1:31" s="14" customFormat="1" outlineLevel="4">
      <c r="A294" s="75">
        <f t="shared" si="40"/>
        <v>4</v>
      </c>
      <c r="B294" s="75" t="str">
        <f t="shared" si="43"/>
        <v>SR5EngMajorAssy</v>
      </c>
      <c r="C294" s="75" t="str">
        <f t="shared" si="41"/>
        <v>Antennas</v>
      </c>
      <c r="D294" s="75"/>
      <c r="E294" s="75"/>
      <c r="F294" s="125"/>
      <c r="G294" s="125"/>
      <c r="H294" s="21">
        <v>4</v>
      </c>
      <c r="I294" s="21"/>
      <c r="J294" s="21"/>
      <c r="L294" s="21" t="s">
        <v>0</v>
      </c>
      <c r="M294" s="21"/>
      <c r="N294" s="21"/>
      <c r="O294" s="21"/>
      <c r="P294" s="21"/>
      <c r="Q294" s="58" t="s">
        <v>2217</v>
      </c>
      <c r="R294" s="47" t="s">
        <v>2269</v>
      </c>
      <c r="S294" s="28"/>
      <c r="T294" s="27" t="s">
        <v>1099</v>
      </c>
      <c r="U294" s="27" t="str">
        <f>IFERROR(VLOOKUP(T294,[1]DIN!A:B,2,FALSE),"")</f>
        <v>MONITORING AND SAFETY DEVISE</v>
      </c>
      <c r="V294" s="93" t="str">
        <f t="shared" si="45"/>
        <v/>
      </c>
      <c r="W294" s="93" t="str">
        <f t="shared" si="45"/>
        <v/>
      </c>
      <c r="X294" s="93" t="str">
        <f t="shared" si="45"/>
        <v/>
      </c>
      <c r="Y294" s="93" t="str">
        <f t="shared" si="45"/>
        <v>2D</v>
      </c>
      <c r="Z294" s="26"/>
      <c r="AA294" s="70" t="str">
        <f>IFERROR(VLOOKUP(Z294,[1]LOCATIONS!A:C,3,FALSE),"")</f>
        <v/>
      </c>
      <c r="AB294" s="27"/>
      <c r="AC294" s="25"/>
      <c r="AD294" s="25"/>
      <c r="AE294" s="25" t="s">
        <v>2482</v>
      </c>
    </row>
    <row r="295" spans="1:31" s="14" customFormat="1" outlineLevel="4">
      <c r="A295" s="75">
        <f t="shared" si="40"/>
        <v>4</v>
      </c>
      <c r="B295" s="75" t="str">
        <f t="shared" si="43"/>
        <v>SR5EngMajorAssy</v>
      </c>
      <c r="C295" s="75" t="str">
        <f t="shared" si="41"/>
        <v>Additional Supportery</v>
      </c>
      <c r="D295" s="75"/>
      <c r="E295" s="75"/>
      <c r="F295" s="125"/>
      <c r="G295" s="125"/>
      <c r="H295" s="21">
        <v>4</v>
      </c>
      <c r="I295" s="21"/>
      <c r="J295" s="21"/>
      <c r="L295" s="21" t="s">
        <v>0</v>
      </c>
      <c r="M295" s="21"/>
      <c r="N295" s="21"/>
      <c r="O295" s="21"/>
      <c r="P295" s="21"/>
      <c r="Q295" s="58" t="s">
        <v>2211</v>
      </c>
      <c r="R295" s="47" t="s">
        <v>2271</v>
      </c>
      <c r="S295" s="28"/>
      <c r="T295" s="27" t="s">
        <v>1826</v>
      </c>
      <c r="U295" s="27" t="str">
        <f>IFERROR(VLOOKUP(T295,[1]DIN!A:B,2,FALSE),"")</f>
        <v>CARRIER SYSTEMS, ENCLOSURES</v>
      </c>
      <c r="V295" s="93" t="str">
        <f t="shared" si="45"/>
        <v/>
      </c>
      <c r="W295" s="93" t="str">
        <f t="shared" si="45"/>
        <v/>
      </c>
      <c r="X295" s="93" t="str">
        <f t="shared" si="45"/>
        <v>2D</v>
      </c>
      <c r="Y295" s="93" t="str">
        <f t="shared" si="45"/>
        <v/>
      </c>
      <c r="Z295" s="26"/>
      <c r="AA295" s="70" t="str">
        <f>IFERROR(VLOOKUP(Z295,[1]LOCATIONS!A:C,3,FALSE),"")</f>
        <v/>
      </c>
      <c r="AB295" s="27"/>
      <c r="AC295" s="25"/>
      <c r="AD295" s="25" t="s">
        <v>2484</v>
      </c>
      <c r="AE295" s="25"/>
    </row>
    <row r="296" spans="1:31" s="14" customFormat="1" outlineLevel="4">
      <c r="A296" s="75">
        <f t="shared" si="40"/>
        <v>4</v>
      </c>
      <c r="B296" s="75" t="str">
        <f t="shared" si="43"/>
        <v>SR5EngMajorAssy</v>
      </c>
      <c r="C296" s="75" t="str">
        <f t="shared" si="41"/>
        <v>Additional Devices</v>
      </c>
      <c r="D296" s="75"/>
      <c r="E296" s="75"/>
      <c r="F296" s="125"/>
      <c r="G296" s="125"/>
      <c r="H296" s="21">
        <v>4</v>
      </c>
      <c r="I296" s="21"/>
      <c r="J296" s="21"/>
      <c r="K296" s="21"/>
      <c r="L296" s="21" t="s">
        <v>0</v>
      </c>
      <c r="M296" s="21"/>
      <c r="N296" s="21"/>
      <c r="O296" s="21"/>
      <c r="P296" s="21"/>
      <c r="Q296" s="58" t="s">
        <v>2201</v>
      </c>
      <c r="R296" s="47" t="s">
        <v>2278</v>
      </c>
      <c r="S296" s="28"/>
      <c r="T296" s="27" t="s">
        <v>571</v>
      </c>
      <c r="U296" s="27" t="str">
        <f>IFERROR(VLOOKUP(T296,[1]DIN!A:B,2,FALSE),"")</f>
        <v>ADDITIONAL DEVICES</v>
      </c>
      <c r="V296" s="93" t="str">
        <f t="shared" si="45"/>
        <v/>
      </c>
      <c r="W296" s="93" t="str">
        <f t="shared" si="45"/>
        <v/>
      </c>
      <c r="X296" s="93" t="str">
        <f t="shared" si="45"/>
        <v/>
      </c>
      <c r="Y296" s="93" t="str">
        <f t="shared" si="45"/>
        <v>2D</v>
      </c>
      <c r="Z296" s="26"/>
      <c r="AA296" s="70" t="str">
        <f>IFERROR(VLOOKUP(Z296,[1]LOCATIONS!A:C,3,FALSE),"")</f>
        <v/>
      </c>
      <c r="AB296" s="27"/>
      <c r="AC296" s="25"/>
      <c r="AD296" s="25"/>
      <c r="AE296" s="25" t="s">
        <v>2483</v>
      </c>
    </row>
    <row r="297" spans="1:31" s="3" customFormat="1" outlineLevel="3">
      <c r="A297" s="75">
        <f t="shared" si="40"/>
        <v>3</v>
      </c>
      <c r="B297" s="75" t="str">
        <f t="shared" si="43"/>
        <v>SR5EngMajorAssy</v>
      </c>
      <c r="C297" s="75" t="str">
        <f t="shared" si="41"/>
        <v>Roof</v>
      </c>
      <c r="D297" s="75"/>
      <c r="E297" s="75"/>
      <c r="F297" s="125"/>
      <c r="G297" s="125"/>
      <c r="H297" s="18">
        <v>3</v>
      </c>
      <c r="I297" s="18"/>
      <c r="J297" s="18"/>
      <c r="K297" s="18" t="s">
        <v>0</v>
      </c>
      <c r="L297" s="18"/>
      <c r="M297" s="18"/>
      <c r="N297" s="18"/>
      <c r="O297" s="18"/>
      <c r="P297" s="22" t="s">
        <v>2079</v>
      </c>
      <c r="Q297" s="59"/>
      <c r="R297" s="46"/>
      <c r="S297" s="22"/>
      <c r="T297" s="22"/>
      <c r="U297" s="22" t="str">
        <f>IFERROR(VLOOKUP(T297,[1]DIN!A:B,2,FALSE),"")</f>
        <v/>
      </c>
      <c r="V297" s="64" t="str">
        <f t="shared" si="45"/>
        <v/>
      </c>
      <c r="W297" s="64" t="str">
        <f t="shared" si="45"/>
        <v/>
      </c>
      <c r="X297" s="64" t="str">
        <f t="shared" si="45"/>
        <v/>
      </c>
      <c r="Y297" s="64" t="str">
        <f t="shared" si="45"/>
        <v/>
      </c>
      <c r="Z297" s="23" t="s">
        <v>1999</v>
      </c>
      <c r="AA297" s="68" t="str">
        <f>IFERROR(VLOOKUP(Z297,[1]LOCATIONS!A:C,3,FALSE),"")</f>
        <v>DRIVER'S CAB</v>
      </c>
      <c r="AB297" s="22"/>
      <c r="AC297" s="24"/>
      <c r="AD297" s="24"/>
      <c r="AE297" s="24"/>
    </row>
    <row r="298" spans="1:31" s="14" customFormat="1" outlineLevel="4">
      <c r="A298" s="75">
        <f t="shared" si="40"/>
        <v>4</v>
      </c>
      <c r="B298" s="75" t="str">
        <f t="shared" si="43"/>
        <v>SR5EngMajorAssy</v>
      </c>
      <c r="C298" s="75" t="str">
        <f t="shared" si="41"/>
        <v>Raw Roof Frame</v>
      </c>
      <c r="D298" s="75"/>
      <c r="E298" s="75"/>
      <c r="F298" s="125"/>
      <c r="G298" s="125"/>
      <c r="H298" s="21">
        <v>4</v>
      </c>
      <c r="I298" s="21"/>
      <c r="J298" s="21"/>
      <c r="K298" s="21"/>
      <c r="L298" s="21" t="s">
        <v>0</v>
      </c>
      <c r="M298" s="21"/>
      <c r="N298" s="21"/>
      <c r="O298" s="21"/>
      <c r="P298" s="21"/>
      <c r="Q298" s="58" t="s">
        <v>2219</v>
      </c>
      <c r="R298" s="47" t="s">
        <v>2537</v>
      </c>
      <c r="S298" s="28" t="s">
        <v>2074</v>
      </c>
      <c r="T298" s="27" t="s">
        <v>122</v>
      </c>
      <c r="U298" s="27" t="str">
        <f>IFERROR(VLOOKUP(T298,[1]DIN!A:B,2,FALSE),"")</f>
        <v>HEAD OF VEHICLE</v>
      </c>
      <c r="V298" s="79" t="str">
        <f t="shared" si="45"/>
        <v/>
      </c>
      <c r="W298" s="79" t="str">
        <f t="shared" si="45"/>
        <v/>
      </c>
      <c r="X298" s="79" t="str">
        <f t="shared" si="45"/>
        <v>2D</v>
      </c>
      <c r="Y298" s="79" t="str">
        <f t="shared" si="45"/>
        <v>2D</v>
      </c>
      <c r="Z298" s="26" t="s">
        <v>1999</v>
      </c>
      <c r="AA298" s="70" t="str">
        <f>IFERROR(VLOOKUP(Z298,[1]LOCATIONS!A:C,3,FALSE),"")</f>
        <v>DRIVER'S CAB</v>
      </c>
      <c r="AB298" s="27"/>
      <c r="AC298" s="25"/>
      <c r="AD298" s="25" t="s">
        <v>2352</v>
      </c>
      <c r="AE298" s="25" t="s">
        <v>2353</v>
      </c>
    </row>
    <row r="299" spans="1:31" s="14" customFormat="1" outlineLevel="4">
      <c r="A299" s="75">
        <f t="shared" si="40"/>
        <v>4</v>
      </c>
      <c r="B299" s="75" t="str">
        <f t="shared" si="43"/>
        <v>SR5EngMajorAssy</v>
      </c>
      <c r="C299" s="75" t="str">
        <f t="shared" si="41"/>
        <v>Roof Brackets</v>
      </c>
      <c r="D299" s="75"/>
      <c r="E299" s="75"/>
      <c r="F299" s="125"/>
      <c r="G299" s="125"/>
      <c r="H299" s="21">
        <v>4</v>
      </c>
      <c r="I299" s="21"/>
      <c r="J299" s="21"/>
      <c r="K299" s="21"/>
      <c r="L299" s="21" t="s">
        <v>0</v>
      </c>
      <c r="M299" s="21"/>
      <c r="N299" s="21"/>
      <c r="O299" s="21"/>
      <c r="P299" s="21"/>
      <c r="Q299" s="58" t="s">
        <v>2218</v>
      </c>
      <c r="R299" s="47" t="s">
        <v>2538</v>
      </c>
      <c r="S299" s="28" t="s">
        <v>2074</v>
      </c>
      <c r="T299" s="27" t="s">
        <v>148</v>
      </c>
      <c r="U299" s="27" t="str">
        <f>IFERROR(VLOOKUP(T299,[1]DIN!A:B,2,FALSE),"")</f>
        <v>WELD-ON/ADD-ON PARTS</v>
      </c>
      <c r="V299" s="79" t="str">
        <f t="shared" si="45"/>
        <v/>
      </c>
      <c r="W299" s="79" t="str">
        <f t="shared" si="45"/>
        <v/>
      </c>
      <c r="X299" s="79" t="str">
        <f t="shared" si="45"/>
        <v>2D</v>
      </c>
      <c r="Y299" s="79" t="str">
        <f t="shared" si="45"/>
        <v>2D</v>
      </c>
      <c r="Z299" s="26" t="s">
        <v>1999</v>
      </c>
      <c r="AA299" s="70" t="str">
        <f>IFERROR(VLOOKUP(Z299,[1]LOCATIONS!A:C,3,FALSE),"")</f>
        <v>DRIVER'S CAB</v>
      </c>
      <c r="AB299" s="27"/>
      <c r="AC299" s="25"/>
      <c r="AD299" s="25" t="s">
        <v>2354</v>
      </c>
      <c r="AE299" s="25" t="s">
        <v>2355</v>
      </c>
    </row>
    <row r="300" spans="1:31" s="14" customFormat="1" outlineLevel="4">
      <c r="A300" s="75">
        <f t="shared" si="40"/>
        <v>4</v>
      </c>
      <c r="B300" s="75" t="str">
        <f t="shared" si="43"/>
        <v>SR5EngMajorAssy</v>
      </c>
      <c r="C300" s="75" t="str">
        <f t="shared" si="41"/>
        <v>Roof Application</v>
      </c>
      <c r="D300" s="75"/>
      <c r="E300" s="75"/>
      <c r="F300" s="125"/>
      <c r="G300" s="125"/>
      <c r="H300" s="21">
        <v>4</v>
      </c>
      <c r="I300" s="21"/>
      <c r="J300" s="21"/>
      <c r="K300" s="21"/>
      <c r="L300" s="21" t="s">
        <v>0</v>
      </c>
      <c r="M300" s="21"/>
      <c r="N300" s="21"/>
      <c r="O300" s="21"/>
      <c r="P300" s="21"/>
      <c r="Q300" s="58" t="s">
        <v>2223</v>
      </c>
      <c r="R300" s="47" t="s">
        <v>2538</v>
      </c>
      <c r="S300" s="28"/>
      <c r="T300" s="27" t="s">
        <v>148</v>
      </c>
      <c r="U300" s="27" t="str">
        <f>IFERROR(VLOOKUP(T300,[1]DIN!A:B,2,FALSE),"")</f>
        <v>WELD-ON/ADD-ON PARTS</v>
      </c>
      <c r="V300" s="93" t="str">
        <f t="shared" si="45"/>
        <v/>
      </c>
      <c r="W300" s="93" t="str">
        <f t="shared" si="45"/>
        <v/>
      </c>
      <c r="X300" s="93" t="str">
        <f t="shared" si="45"/>
        <v>2D</v>
      </c>
      <c r="Y300" s="93" t="str">
        <f t="shared" si="45"/>
        <v>2D</v>
      </c>
      <c r="Z300" s="26" t="s">
        <v>1999</v>
      </c>
      <c r="AA300" s="70" t="str">
        <f>IFERROR(VLOOKUP(Z300,[1]LOCATIONS!A:C,3,FALSE),"")</f>
        <v>DRIVER'S CAB</v>
      </c>
      <c r="AB300" s="27"/>
      <c r="AC300" s="25"/>
      <c r="AD300" s="25" t="s">
        <v>2356</v>
      </c>
      <c r="AE300" s="25" t="s">
        <v>2357</v>
      </c>
    </row>
    <row r="301" spans="1:31" s="14" customFormat="1" outlineLevel="4">
      <c r="A301" s="75">
        <f t="shared" si="40"/>
        <v>4</v>
      </c>
      <c r="B301" s="75" t="str">
        <f t="shared" si="43"/>
        <v>SR5EngMajorAssy</v>
      </c>
      <c r="C301" s="75" t="str">
        <f t="shared" si="41"/>
        <v>Wiring</v>
      </c>
      <c r="D301" s="75"/>
      <c r="E301" s="75"/>
      <c r="F301" s="125"/>
      <c r="G301" s="125"/>
      <c r="H301" s="21">
        <v>4</v>
      </c>
      <c r="I301" s="21"/>
      <c r="J301" s="21"/>
      <c r="K301" s="21"/>
      <c r="L301" s="21" t="s">
        <v>0</v>
      </c>
      <c r="M301" s="21"/>
      <c r="N301" s="21"/>
      <c r="O301" s="21"/>
      <c r="P301" s="21"/>
      <c r="Q301" s="58" t="s">
        <v>2115</v>
      </c>
      <c r="R301" s="47" t="s">
        <v>2429</v>
      </c>
      <c r="S301" s="28"/>
      <c r="T301" s="27" t="s">
        <v>1907</v>
      </c>
      <c r="U301" s="27" t="str">
        <f>IFERROR(VLOOKUP(T301,[1]DIN!A:B,2,FALSE),"")</f>
        <v>ELECTRICAL WIRING</v>
      </c>
      <c r="V301" s="93" t="str">
        <f t="shared" si="45"/>
        <v>2D</v>
      </c>
      <c r="W301" s="93" t="str">
        <f t="shared" si="45"/>
        <v>2D</v>
      </c>
      <c r="X301" s="93" t="str">
        <f t="shared" si="45"/>
        <v/>
      </c>
      <c r="Y301" s="93" t="str">
        <f t="shared" si="45"/>
        <v>2D</v>
      </c>
      <c r="Z301" s="26"/>
      <c r="AA301" s="70" t="str">
        <f>IFERROR(VLOOKUP(Z301,[1]LOCATIONS!A:C,3,FALSE),"")</f>
        <v/>
      </c>
      <c r="AB301" s="116" t="s">
        <v>2427</v>
      </c>
      <c r="AC301" s="117" t="s">
        <v>2425</v>
      </c>
      <c r="AD301" s="25"/>
      <c r="AE301" s="117" t="s">
        <v>2424</v>
      </c>
    </row>
    <row r="302" spans="1:31" s="14" customFormat="1" outlineLevel="4">
      <c r="A302" s="75">
        <f t="shared" si="40"/>
        <v>4</v>
      </c>
      <c r="B302" s="75" t="str">
        <f t="shared" si="43"/>
        <v>SR5EngMajorAssy</v>
      </c>
      <c r="C302" s="75" t="str">
        <f t="shared" si="41"/>
        <v>Trays</v>
      </c>
      <c r="D302" s="75"/>
      <c r="E302" s="75"/>
      <c r="F302" s="125"/>
      <c r="G302" s="125"/>
      <c r="H302" s="21">
        <v>4</v>
      </c>
      <c r="I302" s="21"/>
      <c r="J302" s="21"/>
      <c r="K302" s="21"/>
      <c r="L302" s="21" t="s">
        <v>0</v>
      </c>
      <c r="M302" s="21"/>
      <c r="N302" s="21"/>
      <c r="O302" s="21"/>
      <c r="P302" s="21"/>
      <c r="Q302" s="58" t="s">
        <v>2289</v>
      </c>
      <c r="R302" s="28"/>
      <c r="S302" s="28"/>
      <c r="T302" s="27" t="s">
        <v>1957</v>
      </c>
      <c r="U302" s="101" t="str">
        <f>IFERROR(VLOOKUP(T302,[1]DIN!A:B,2,FALSE),"")</f>
        <v>CABLE DUCTS, PIPES AND FLEXIBLE TUBES</v>
      </c>
      <c r="V302" s="79" t="str">
        <f t="shared" si="45"/>
        <v>2D</v>
      </c>
      <c r="W302" s="79" t="str">
        <f t="shared" si="45"/>
        <v>2D</v>
      </c>
      <c r="X302" s="79" t="str">
        <f t="shared" si="45"/>
        <v/>
      </c>
      <c r="Y302" s="79" t="str">
        <f t="shared" si="45"/>
        <v/>
      </c>
      <c r="Z302" s="26"/>
      <c r="AA302" s="27"/>
      <c r="AB302" s="116" t="s">
        <v>2428</v>
      </c>
      <c r="AC302" s="117" t="s">
        <v>2426</v>
      </c>
      <c r="AD302" s="25"/>
      <c r="AE302" s="25"/>
    </row>
    <row r="303" spans="1:31" s="14" customFormat="1" outlineLevel="4">
      <c r="A303" s="75">
        <f t="shared" si="40"/>
        <v>4</v>
      </c>
      <c r="B303" s="75" t="str">
        <f t="shared" si="43"/>
        <v>SR5EngMajorAssy</v>
      </c>
      <c r="C303" s="75" t="str">
        <f t="shared" si="41"/>
        <v>Lighting</v>
      </c>
      <c r="D303" s="75"/>
      <c r="E303" s="75"/>
      <c r="F303" s="125"/>
      <c r="G303" s="125"/>
      <c r="H303" s="21">
        <v>4</v>
      </c>
      <c r="I303" s="21"/>
      <c r="J303" s="21"/>
      <c r="K303" s="21"/>
      <c r="L303" s="21" t="s">
        <v>0</v>
      </c>
      <c r="M303" s="21"/>
      <c r="N303" s="21"/>
      <c r="O303" s="21"/>
      <c r="P303" s="21"/>
      <c r="Q303" s="58" t="s">
        <v>2138</v>
      </c>
      <c r="R303" s="47"/>
      <c r="S303" s="28"/>
      <c r="T303" s="27" t="s">
        <v>1244</v>
      </c>
      <c r="U303" s="27" t="str">
        <f>IFERROR(VLOOKUP(T303,[1]DIN!A:B,2,FALSE),"")</f>
        <v>LIGHTING</v>
      </c>
      <c r="V303" s="93" t="str">
        <f t="shared" si="45"/>
        <v/>
      </c>
      <c r="W303" s="93" t="str">
        <f t="shared" si="45"/>
        <v/>
      </c>
      <c r="X303" s="93" t="str">
        <f t="shared" si="45"/>
        <v/>
      </c>
      <c r="Y303" s="93" t="str">
        <f t="shared" si="45"/>
        <v/>
      </c>
      <c r="Z303" s="26"/>
      <c r="AA303" s="70" t="str">
        <f>IFERROR(VLOOKUP(Z303,[1]LOCATIONS!A:C,3,FALSE),"")</f>
        <v/>
      </c>
      <c r="AB303" s="27"/>
      <c r="AC303" s="25"/>
      <c r="AD303" s="25"/>
      <c r="AE303" s="25"/>
    </row>
    <row r="304" spans="1:31" s="14" customFormat="1" ht="30" outlineLevel="4">
      <c r="A304" s="75">
        <f t="shared" si="40"/>
        <v>4</v>
      </c>
      <c r="B304" s="75" t="str">
        <f t="shared" si="43"/>
        <v>SR5EngMajorAssy</v>
      </c>
      <c r="C304" s="75" t="str">
        <f t="shared" si="41"/>
        <v>Cooling</v>
      </c>
      <c r="D304" s="75"/>
      <c r="E304" s="75"/>
      <c r="F304" s="125"/>
      <c r="G304" s="125"/>
      <c r="H304" s="21">
        <v>4</v>
      </c>
      <c r="I304" s="21"/>
      <c r="J304" s="21"/>
      <c r="K304" s="21"/>
      <c r="L304" s="21" t="s">
        <v>0</v>
      </c>
      <c r="M304" s="21"/>
      <c r="N304" s="21"/>
      <c r="O304" s="21"/>
      <c r="P304" s="21"/>
      <c r="Q304" s="58" t="s">
        <v>2137</v>
      </c>
      <c r="R304" s="47" t="s">
        <v>2273</v>
      </c>
      <c r="S304" s="28"/>
      <c r="T304" s="27" t="s">
        <v>1071</v>
      </c>
      <c r="U304" s="27" t="str">
        <f>IFERROR(VLOOKUP(T304,[1]DIN!A:B,2,FALSE),"")</f>
        <v>COOLING UNIT FOR POWER AND DRIVE SYSTEMS</v>
      </c>
      <c r="V304" s="93" t="str">
        <f t="shared" si="45"/>
        <v/>
      </c>
      <c r="W304" s="93" t="str">
        <f t="shared" si="45"/>
        <v/>
      </c>
      <c r="X304" s="93" t="str">
        <f t="shared" si="45"/>
        <v/>
      </c>
      <c r="Y304" s="93" t="str">
        <f t="shared" si="45"/>
        <v/>
      </c>
      <c r="Z304" s="26"/>
      <c r="AA304" s="70" t="str">
        <f>IFERROR(VLOOKUP(Z304,[1]LOCATIONS!A:C,3,FALSE),"")</f>
        <v/>
      </c>
      <c r="AB304" s="27"/>
      <c r="AC304" s="25"/>
      <c r="AD304" s="25"/>
      <c r="AE304" s="25"/>
    </row>
    <row r="305" spans="1:31" s="14" customFormat="1" outlineLevel="4">
      <c r="A305" s="75">
        <f t="shared" si="40"/>
        <v>4</v>
      </c>
      <c r="B305" s="75" t="str">
        <f t="shared" si="43"/>
        <v>SR5EngMajorAssy</v>
      </c>
      <c r="C305" s="75" t="str">
        <f t="shared" si="41"/>
        <v>Draining</v>
      </c>
      <c r="D305" s="75"/>
      <c r="E305" s="75"/>
      <c r="F305" s="125"/>
      <c r="G305" s="125"/>
      <c r="H305" s="21">
        <v>4</v>
      </c>
      <c r="I305" s="21"/>
      <c r="J305" s="21"/>
      <c r="K305" s="21"/>
      <c r="L305" s="21" t="s">
        <v>0</v>
      </c>
      <c r="M305" s="21"/>
      <c r="N305" s="21"/>
      <c r="O305" s="21"/>
      <c r="P305" s="21"/>
      <c r="Q305" s="58" t="s">
        <v>2202</v>
      </c>
      <c r="R305" s="47"/>
      <c r="S305" s="28"/>
      <c r="T305" s="27" t="s">
        <v>503</v>
      </c>
      <c r="U305" s="27" t="str">
        <f>IFERROR(VLOOKUP(T305,[1]DIN!A:B,2,FALSE),"")</f>
        <v>SANITARY FACILITIES</v>
      </c>
      <c r="V305" s="93" t="str">
        <f t="shared" si="45"/>
        <v/>
      </c>
      <c r="W305" s="93" t="str">
        <f t="shared" si="45"/>
        <v/>
      </c>
      <c r="X305" s="93" t="str">
        <f t="shared" si="45"/>
        <v>2D</v>
      </c>
      <c r="Y305" s="93" t="str">
        <f t="shared" si="45"/>
        <v/>
      </c>
      <c r="Z305" s="26"/>
      <c r="AA305" s="70" t="str">
        <f>IFERROR(VLOOKUP(Z305,[1]LOCATIONS!A:C,3,FALSE),"")</f>
        <v/>
      </c>
      <c r="AB305" s="27"/>
      <c r="AC305" s="25"/>
      <c r="AD305" s="25" t="s">
        <v>2502</v>
      </c>
      <c r="AE305" s="25"/>
    </row>
    <row r="306" spans="1:31" s="14" customFormat="1" outlineLevel="4">
      <c r="A306" s="75">
        <f t="shared" si="40"/>
        <v>4</v>
      </c>
      <c r="B306" s="75" t="str">
        <f t="shared" si="43"/>
        <v>SR5EngMajorAssy</v>
      </c>
      <c r="C306" s="75" t="str">
        <f t="shared" si="41"/>
        <v>Ventilation</v>
      </c>
      <c r="D306" s="75"/>
      <c r="E306" s="75"/>
      <c r="F306" s="125"/>
      <c r="G306" s="125"/>
      <c r="H306" s="21">
        <v>4</v>
      </c>
      <c r="I306" s="21"/>
      <c r="J306" s="21"/>
      <c r="K306" s="21"/>
      <c r="L306" s="21" t="s">
        <v>0</v>
      </c>
      <c r="M306" s="21"/>
      <c r="N306" s="21"/>
      <c r="O306" s="21"/>
      <c r="P306" s="21"/>
      <c r="Q306" s="58" t="s">
        <v>2210</v>
      </c>
      <c r="R306" s="47" t="s">
        <v>2274</v>
      </c>
      <c r="S306" s="28"/>
      <c r="T306" s="27" t="s">
        <v>1071</v>
      </c>
      <c r="U306" s="27" t="str">
        <f>IFERROR(VLOOKUP(T306,[1]DIN!A:B,2,FALSE),"")</f>
        <v>COOLING UNIT FOR POWER AND DRIVE SYSTEMS</v>
      </c>
      <c r="V306" s="93" t="str">
        <f t="shared" si="45"/>
        <v/>
      </c>
      <c r="W306" s="93" t="str">
        <f t="shared" si="45"/>
        <v/>
      </c>
      <c r="X306" s="93" t="str">
        <f t="shared" si="45"/>
        <v/>
      </c>
      <c r="Y306" s="93" t="str">
        <f t="shared" si="45"/>
        <v/>
      </c>
      <c r="Z306" s="26"/>
      <c r="AA306" s="70" t="str">
        <f>IFERROR(VLOOKUP(Z306,[1]LOCATIONS!A:C,3,FALSE),"")</f>
        <v/>
      </c>
      <c r="AB306" s="27"/>
      <c r="AC306" s="25"/>
      <c r="AD306" s="25"/>
      <c r="AE306" s="25"/>
    </row>
    <row r="307" spans="1:31" s="14" customFormat="1" outlineLevel="4">
      <c r="A307" s="75">
        <f t="shared" si="40"/>
        <v>4</v>
      </c>
      <c r="B307" s="75" t="str">
        <f t="shared" si="43"/>
        <v>SR5EngMajorAssy</v>
      </c>
      <c r="C307" s="75" t="str">
        <f t="shared" si="41"/>
        <v>Climatisation</v>
      </c>
      <c r="D307" s="75"/>
      <c r="E307" s="75"/>
      <c r="F307" s="125"/>
      <c r="G307" s="125"/>
      <c r="H307" s="21">
        <v>4</v>
      </c>
      <c r="I307" s="21"/>
      <c r="J307" s="21"/>
      <c r="K307" s="21"/>
      <c r="L307" s="21" t="s">
        <v>0</v>
      </c>
      <c r="M307" s="21"/>
      <c r="N307" s="21"/>
      <c r="O307" s="21"/>
      <c r="P307" s="21"/>
      <c r="Q307" s="58" t="s">
        <v>2197</v>
      </c>
      <c r="R307" s="47" t="s">
        <v>2275</v>
      </c>
      <c r="S307" s="28"/>
      <c r="T307" s="27" t="s">
        <v>1291</v>
      </c>
      <c r="U307" s="27" t="str">
        <f>IFERROR(VLOOKUP(T307,[1]DIN!A:B,2,FALSE),"")</f>
        <v>AIR CONDITIONING</v>
      </c>
      <c r="V307" s="93" t="str">
        <f t="shared" si="45"/>
        <v/>
      </c>
      <c r="W307" s="93" t="str">
        <f t="shared" si="45"/>
        <v/>
      </c>
      <c r="X307" s="93" t="str">
        <f t="shared" si="45"/>
        <v>2D</v>
      </c>
      <c r="Y307" s="93" t="str">
        <f t="shared" si="45"/>
        <v/>
      </c>
      <c r="Z307" s="26"/>
      <c r="AA307" s="70" t="str">
        <f>IFERROR(VLOOKUP(Z307,[1]LOCATIONS!A:C,3,FALSE),"")</f>
        <v/>
      </c>
      <c r="AB307" s="27"/>
      <c r="AC307" s="25"/>
      <c r="AD307" s="25" t="s">
        <v>2507</v>
      </c>
      <c r="AE307" s="25"/>
    </row>
    <row r="308" spans="1:31" s="14" customFormat="1" outlineLevel="4">
      <c r="A308" s="75">
        <f t="shared" si="40"/>
        <v>4</v>
      </c>
      <c r="B308" s="75" t="str">
        <f t="shared" si="43"/>
        <v>SR5EngMajorAssy</v>
      </c>
      <c r="C308" s="75" t="str">
        <f t="shared" si="41"/>
        <v>Cabinets</v>
      </c>
      <c r="D308" s="75"/>
      <c r="E308" s="75"/>
      <c r="F308" s="125"/>
      <c r="G308" s="125"/>
      <c r="H308" s="21">
        <v>4</v>
      </c>
      <c r="I308" s="21"/>
      <c r="J308" s="21"/>
      <c r="K308" s="21"/>
      <c r="L308" s="21" t="s">
        <v>0</v>
      </c>
      <c r="M308" s="21"/>
      <c r="N308" s="21"/>
      <c r="O308" s="21"/>
      <c r="P308" s="21"/>
      <c r="Q308" s="58" t="s">
        <v>2199</v>
      </c>
      <c r="R308" s="47" t="s">
        <v>2531</v>
      </c>
      <c r="S308" s="28"/>
      <c r="T308" s="27" t="s">
        <v>1826</v>
      </c>
      <c r="U308" s="27" t="str">
        <f>IFERROR(VLOOKUP(T308,[1]DIN!A:B,2,FALSE),"")</f>
        <v>CARRIER SYSTEMS, ENCLOSURES</v>
      </c>
      <c r="V308" s="93" t="str">
        <f t="shared" si="45"/>
        <v/>
      </c>
      <c r="W308" s="93" t="str">
        <f t="shared" si="45"/>
        <v/>
      </c>
      <c r="X308" s="93" t="str">
        <f t="shared" si="45"/>
        <v/>
      </c>
      <c r="Y308" s="93" t="str">
        <f t="shared" si="45"/>
        <v/>
      </c>
      <c r="Z308" s="26"/>
      <c r="AA308" s="70" t="str">
        <f>IFERROR(VLOOKUP(Z308,[1]LOCATIONS!A:C,3,FALSE),"")</f>
        <v/>
      </c>
      <c r="AB308" s="27"/>
      <c r="AC308" s="25"/>
      <c r="AD308" s="25"/>
      <c r="AE308" s="25"/>
    </row>
    <row r="309" spans="1:31" s="14" customFormat="1" ht="30" outlineLevel="4">
      <c r="A309" s="75">
        <f t="shared" si="40"/>
        <v>4</v>
      </c>
      <c r="B309" s="75" t="str">
        <f t="shared" si="43"/>
        <v>SR5EngMajorAssy</v>
      </c>
      <c r="C309" s="75" t="str">
        <f t="shared" si="41"/>
        <v>Pneumatic</v>
      </c>
      <c r="D309" s="75"/>
      <c r="E309" s="75"/>
      <c r="F309" s="125"/>
      <c r="G309" s="125"/>
      <c r="H309" s="21">
        <v>4</v>
      </c>
      <c r="I309" s="21"/>
      <c r="J309" s="21"/>
      <c r="K309" s="21"/>
      <c r="L309" s="21" t="s">
        <v>0</v>
      </c>
      <c r="M309" s="21"/>
      <c r="N309" s="21"/>
      <c r="O309" s="21"/>
      <c r="P309" s="21"/>
      <c r="Q309" s="58" t="s">
        <v>2140</v>
      </c>
      <c r="R309" s="47" t="s">
        <v>2277</v>
      </c>
      <c r="S309" s="28"/>
      <c r="T309" s="27" t="s">
        <v>1596</v>
      </c>
      <c r="U309" s="27" t="str">
        <f>IFERROR(VLOOKUP(T309,[1]DIN!A:B,2,FALSE),"")</f>
        <v>PNEUMATIC/HYDRAULIC EQUIPMENT</v>
      </c>
      <c r="V309" s="93" t="str">
        <f t="shared" si="45"/>
        <v/>
      </c>
      <c r="W309" s="93" t="str">
        <f t="shared" si="45"/>
        <v/>
      </c>
      <c r="X309" s="93" t="str">
        <f t="shared" si="45"/>
        <v>2D</v>
      </c>
      <c r="Y309" s="93" t="str">
        <f t="shared" si="45"/>
        <v/>
      </c>
      <c r="Z309" s="26"/>
      <c r="AA309" s="70" t="str">
        <f>IFERROR(VLOOKUP(Z309,[1]LOCATIONS!A:C,3,FALSE),"")</f>
        <v/>
      </c>
      <c r="AB309" s="27"/>
      <c r="AC309" s="25"/>
      <c r="AD309" s="25" t="s">
        <v>2510</v>
      </c>
      <c r="AE309" s="25"/>
    </row>
    <row r="310" spans="1:31" s="14" customFormat="1" outlineLevel="4">
      <c r="A310" s="75">
        <f t="shared" si="40"/>
        <v>4</v>
      </c>
      <c r="B310" s="75" t="str">
        <f t="shared" si="43"/>
        <v>SR5EngMajorAssy</v>
      </c>
      <c r="C310" s="75" t="str">
        <f t="shared" si="41"/>
        <v>Hydraulic</v>
      </c>
      <c r="D310" s="75"/>
      <c r="E310" s="75"/>
      <c r="F310" s="125"/>
      <c r="G310" s="125"/>
      <c r="H310" s="21">
        <v>4</v>
      </c>
      <c r="I310" s="21"/>
      <c r="J310" s="21"/>
      <c r="K310" s="21"/>
      <c r="L310" s="21" t="s">
        <v>0</v>
      </c>
      <c r="M310" s="21"/>
      <c r="N310" s="21"/>
      <c r="O310" s="21"/>
      <c r="P310" s="21"/>
      <c r="Q310" s="58" t="s">
        <v>2196</v>
      </c>
      <c r="R310" s="47" t="s">
        <v>2249</v>
      </c>
      <c r="S310" s="28"/>
      <c r="T310" s="27" t="s">
        <v>1596</v>
      </c>
      <c r="U310" s="27" t="str">
        <f>IFERROR(VLOOKUP(T310,[1]DIN!A:B,2,FALSE),"")</f>
        <v>PNEUMATIC/HYDRAULIC EQUIPMENT</v>
      </c>
      <c r="V310" s="93" t="str">
        <f t="shared" si="45"/>
        <v/>
      </c>
      <c r="W310" s="93" t="str">
        <f t="shared" si="45"/>
        <v/>
      </c>
      <c r="X310" s="93" t="str">
        <f t="shared" si="45"/>
        <v/>
      </c>
      <c r="Y310" s="93" t="str">
        <f t="shared" si="45"/>
        <v/>
      </c>
      <c r="Z310" s="26"/>
      <c r="AA310" s="70" t="str">
        <f>IFERROR(VLOOKUP(Z310,[1]LOCATIONS!A:C,3,FALSE),"")</f>
        <v/>
      </c>
      <c r="AB310" s="27"/>
      <c r="AC310" s="25"/>
      <c r="AD310" s="25"/>
      <c r="AE310" s="25"/>
    </row>
    <row r="311" spans="1:31" s="14" customFormat="1" outlineLevel="4">
      <c r="A311" s="75">
        <f t="shared" si="40"/>
        <v>4</v>
      </c>
      <c r="B311" s="75" t="str">
        <f t="shared" si="43"/>
        <v>SR5EngMajorAssy</v>
      </c>
      <c r="C311" s="75" t="str">
        <f t="shared" si="41"/>
        <v>Hydrostatic</v>
      </c>
      <c r="D311" s="75"/>
      <c r="E311" s="75"/>
      <c r="F311" s="125"/>
      <c r="G311" s="125"/>
      <c r="H311" s="21">
        <v>4</v>
      </c>
      <c r="I311" s="21"/>
      <c r="J311" s="21"/>
      <c r="K311" s="21"/>
      <c r="L311" s="21" t="s">
        <v>0</v>
      </c>
      <c r="M311" s="21"/>
      <c r="N311" s="21"/>
      <c r="O311" s="21"/>
      <c r="P311" s="21"/>
      <c r="Q311" s="58" t="s">
        <v>2207</v>
      </c>
      <c r="R311" s="47" t="s">
        <v>2276</v>
      </c>
      <c r="S311" s="28"/>
      <c r="T311" s="27" t="s">
        <v>1071</v>
      </c>
      <c r="U311" s="27" t="str">
        <f>IFERROR(VLOOKUP(T311,[1]DIN!A:B,2,FALSE),"")</f>
        <v>COOLING UNIT FOR POWER AND DRIVE SYSTEMS</v>
      </c>
      <c r="V311" s="93" t="str">
        <f t="shared" si="45"/>
        <v/>
      </c>
      <c r="W311" s="93" t="str">
        <f t="shared" si="45"/>
        <v/>
      </c>
      <c r="X311" s="93" t="str">
        <f t="shared" si="45"/>
        <v/>
      </c>
      <c r="Y311" s="93" t="str">
        <f t="shared" si="45"/>
        <v/>
      </c>
      <c r="Z311" s="26"/>
      <c r="AA311" s="70" t="str">
        <f>IFERROR(VLOOKUP(Z311,[1]LOCATIONS!A:C,3,FALSE),"")</f>
        <v/>
      </c>
      <c r="AB311" s="27"/>
      <c r="AC311" s="25"/>
      <c r="AD311" s="25"/>
      <c r="AE311" s="25"/>
    </row>
    <row r="312" spans="1:31" s="14" customFormat="1" ht="60" outlineLevel="4">
      <c r="A312" s="75">
        <f t="shared" si="40"/>
        <v>4</v>
      </c>
      <c r="B312" s="75" t="str">
        <f t="shared" si="43"/>
        <v>SR5EngMajorAssy</v>
      </c>
      <c r="C312" s="75" t="str">
        <f t="shared" si="41"/>
        <v>Powertrain</v>
      </c>
      <c r="D312" s="75"/>
      <c r="E312" s="75"/>
      <c r="F312" s="125"/>
      <c r="G312" s="125"/>
      <c r="H312" s="21">
        <v>4</v>
      </c>
      <c r="I312" s="21"/>
      <c r="J312" s="21"/>
      <c r="K312" s="21"/>
      <c r="L312" s="21" t="s">
        <v>0</v>
      </c>
      <c r="M312" s="21"/>
      <c r="N312" s="21"/>
      <c r="O312" s="21"/>
      <c r="P312" s="21"/>
      <c r="Q312" s="58" t="s">
        <v>2230</v>
      </c>
      <c r="R312" s="47" t="s">
        <v>2532</v>
      </c>
      <c r="S312" s="28"/>
      <c r="T312" s="27" t="s">
        <v>819</v>
      </c>
      <c r="U312" s="27" t="str">
        <f>IFERROR(VLOOKUP(T312,[1]DIN!A:B,2,FALSE),"")</f>
        <v>POWER SYSTEM, DRIVE UNIT</v>
      </c>
      <c r="V312" s="93" t="str">
        <f t="shared" si="45"/>
        <v/>
      </c>
      <c r="W312" s="93" t="str">
        <f t="shared" si="45"/>
        <v/>
      </c>
      <c r="X312" s="93" t="str">
        <f t="shared" si="45"/>
        <v>2D</v>
      </c>
      <c r="Y312" s="93" t="str">
        <f t="shared" si="45"/>
        <v/>
      </c>
      <c r="Z312" s="26"/>
      <c r="AA312" s="70" t="str">
        <f>IFERROR(VLOOKUP(Z312,[1]LOCATIONS!A:C,3,FALSE),"")</f>
        <v/>
      </c>
      <c r="AB312" s="27"/>
      <c r="AC312" s="25"/>
      <c r="AD312" s="25" t="s">
        <v>2506</v>
      </c>
      <c r="AE312" s="25"/>
    </row>
    <row r="313" spans="1:31" s="14" customFormat="1" outlineLevel="4">
      <c r="A313" s="75">
        <f t="shared" si="40"/>
        <v>4</v>
      </c>
      <c r="B313" s="75" t="str">
        <f t="shared" si="43"/>
        <v>SR5EngMajorAssy</v>
      </c>
      <c r="C313" s="75" t="str">
        <f t="shared" si="41"/>
        <v>Coverings and grids</v>
      </c>
      <c r="D313" s="75"/>
      <c r="E313" s="75"/>
      <c r="F313" s="125"/>
      <c r="G313" s="125"/>
      <c r="H313" s="21">
        <v>4</v>
      </c>
      <c r="I313" s="21"/>
      <c r="J313" s="21"/>
      <c r="K313" s="21"/>
      <c r="L313" s="21" t="s">
        <v>0</v>
      </c>
      <c r="M313" s="21"/>
      <c r="N313" s="21"/>
      <c r="O313" s="21"/>
      <c r="P313" s="21"/>
      <c r="Q313" s="58" t="s">
        <v>2456</v>
      </c>
      <c r="R313" s="47"/>
      <c r="S313" s="28"/>
      <c r="T313" s="27" t="s">
        <v>368</v>
      </c>
      <c r="U313" s="27" t="str">
        <f>IFERROR(VLOOKUP(T313,[1]DIN!A:B,2,FALSE),"")</f>
        <v>EXTERNAL ADDITIONS</v>
      </c>
      <c r="V313" s="93" t="str">
        <f t="shared" si="45"/>
        <v/>
      </c>
      <c r="W313" s="93" t="str">
        <f t="shared" si="45"/>
        <v/>
      </c>
      <c r="X313" s="93" t="str">
        <f t="shared" si="45"/>
        <v/>
      </c>
      <c r="Y313" s="93" t="str">
        <f t="shared" si="45"/>
        <v/>
      </c>
      <c r="Z313" s="26"/>
      <c r="AA313" s="70" t="str">
        <f>IFERROR(VLOOKUP(Z313,[1]LOCATIONS!A:C,3,FALSE),"")</f>
        <v/>
      </c>
      <c r="AB313" s="27"/>
      <c r="AC313" s="25"/>
      <c r="AD313" s="25"/>
      <c r="AE313" s="25"/>
    </row>
    <row r="314" spans="1:31" s="14" customFormat="1" outlineLevel="4">
      <c r="A314" s="75">
        <f t="shared" si="40"/>
        <v>4</v>
      </c>
      <c r="B314" s="75" t="str">
        <f t="shared" si="43"/>
        <v>SR5EngMajorAssy</v>
      </c>
      <c r="C314" s="75" t="str">
        <f t="shared" si="41"/>
        <v>Antennas</v>
      </c>
      <c r="D314" s="75"/>
      <c r="E314" s="75"/>
      <c r="F314" s="125"/>
      <c r="G314" s="125"/>
      <c r="H314" s="21">
        <v>4</v>
      </c>
      <c r="I314" s="21"/>
      <c r="J314" s="21"/>
      <c r="K314" s="21"/>
      <c r="L314" s="21" t="s">
        <v>0</v>
      </c>
      <c r="M314" s="21"/>
      <c r="N314" s="21"/>
      <c r="O314" s="21"/>
      <c r="P314" s="21"/>
      <c r="Q314" s="58" t="s">
        <v>2217</v>
      </c>
      <c r="R314" s="47"/>
      <c r="S314" s="28" t="s">
        <v>2074</v>
      </c>
      <c r="T314" s="27" t="s">
        <v>1099</v>
      </c>
      <c r="U314" s="27" t="str">
        <f>IFERROR(VLOOKUP(T314,[1]DIN!A:B,2,FALSE),"")</f>
        <v>MONITORING AND SAFETY DEVISE</v>
      </c>
      <c r="V314" s="93" t="str">
        <f t="shared" si="45"/>
        <v/>
      </c>
      <c r="W314" s="93" t="str">
        <f t="shared" si="45"/>
        <v/>
      </c>
      <c r="X314" s="93" t="str">
        <f t="shared" si="45"/>
        <v>2D</v>
      </c>
      <c r="Y314" s="93" t="str">
        <f t="shared" si="45"/>
        <v/>
      </c>
      <c r="Z314" s="26"/>
      <c r="AA314" s="70" t="str">
        <f>IFERROR(VLOOKUP(Z314,[1]LOCATIONS!A:C,3,FALSE),"")</f>
        <v/>
      </c>
      <c r="AB314" s="27"/>
      <c r="AC314" s="25"/>
      <c r="AD314" s="25" t="s">
        <v>2508</v>
      </c>
      <c r="AE314" s="25"/>
    </row>
    <row r="315" spans="1:31" s="14" customFormat="1" outlineLevel="4">
      <c r="A315" s="75">
        <f t="shared" si="40"/>
        <v>4</v>
      </c>
      <c r="B315" s="75" t="str">
        <f t="shared" si="43"/>
        <v>SR5EngMajorAssy</v>
      </c>
      <c r="C315" s="75" t="str">
        <f t="shared" si="41"/>
        <v>Additional Supportery</v>
      </c>
      <c r="D315" s="75"/>
      <c r="E315" s="75"/>
      <c r="F315" s="125"/>
      <c r="G315" s="125"/>
      <c r="H315" s="21">
        <v>4</v>
      </c>
      <c r="I315" s="21"/>
      <c r="J315" s="21"/>
      <c r="K315" s="21"/>
      <c r="L315" s="21" t="s">
        <v>0</v>
      </c>
      <c r="M315" s="21"/>
      <c r="N315" s="21"/>
      <c r="O315" s="21"/>
      <c r="P315" s="21"/>
      <c r="Q315" s="58" t="s">
        <v>2211</v>
      </c>
      <c r="R315" s="47" t="s">
        <v>2271</v>
      </c>
      <c r="S315" s="28"/>
      <c r="T315" s="27" t="s">
        <v>1826</v>
      </c>
      <c r="U315" s="27" t="str">
        <f>IFERROR(VLOOKUP(T315,[1]DIN!A:B,2,FALSE),"")</f>
        <v>CARRIER SYSTEMS, ENCLOSURES</v>
      </c>
      <c r="V315" s="93" t="str">
        <f t="shared" si="45"/>
        <v/>
      </c>
      <c r="W315" s="93" t="str">
        <f t="shared" si="45"/>
        <v/>
      </c>
      <c r="X315" s="93" t="str">
        <f t="shared" si="45"/>
        <v/>
      </c>
      <c r="Y315" s="93" t="str">
        <f t="shared" si="45"/>
        <v/>
      </c>
      <c r="Z315" s="26"/>
      <c r="AA315" s="70" t="str">
        <f>IFERROR(VLOOKUP(Z315,[1]LOCATIONS!A:C,3,FALSE),"")</f>
        <v/>
      </c>
      <c r="AB315" s="27"/>
      <c r="AC315" s="25"/>
      <c r="AD315" s="25"/>
      <c r="AE315" s="25"/>
    </row>
    <row r="316" spans="1:31" s="14" customFormat="1" ht="30" outlineLevel="4">
      <c r="A316" s="75">
        <f t="shared" si="40"/>
        <v>4</v>
      </c>
      <c r="B316" s="75" t="str">
        <f t="shared" si="43"/>
        <v>SR5EngMajorAssy</v>
      </c>
      <c r="C316" s="75" t="str">
        <f t="shared" si="41"/>
        <v>Additional Devices</v>
      </c>
      <c r="D316" s="75"/>
      <c r="E316" s="75"/>
      <c r="F316" s="125"/>
      <c r="G316" s="125"/>
      <c r="H316" s="21">
        <v>4</v>
      </c>
      <c r="I316" s="21"/>
      <c r="J316" s="21"/>
      <c r="K316" s="21"/>
      <c r="L316" s="21" t="s">
        <v>0</v>
      </c>
      <c r="M316" s="21"/>
      <c r="N316" s="21"/>
      <c r="O316" s="21"/>
      <c r="P316" s="21"/>
      <c r="Q316" s="58" t="s">
        <v>2201</v>
      </c>
      <c r="R316" s="47" t="s">
        <v>2279</v>
      </c>
      <c r="S316" s="28"/>
      <c r="T316" s="27" t="s">
        <v>571</v>
      </c>
      <c r="U316" s="27" t="str">
        <f>IFERROR(VLOOKUP(T316,[1]DIN!A:B,2,FALSE),"")</f>
        <v>ADDITIONAL DEVICES</v>
      </c>
      <c r="V316" s="93" t="str">
        <f t="shared" si="45"/>
        <v/>
      </c>
      <c r="W316" s="93" t="str">
        <f t="shared" si="45"/>
        <v/>
      </c>
      <c r="X316" s="93" t="str">
        <f t="shared" si="45"/>
        <v>2D</v>
      </c>
      <c r="Y316" s="93" t="str">
        <f t="shared" si="45"/>
        <v/>
      </c>
      <c r="Z316" s="26"/>
      <c r="AA316" s="70" t="str">
        <f>IFERROR(VLOOKUP(Z316,[1]LOCATIONS!A:C,3,FALSE),"")</f>
        <v/>
      </c>
      <c r="AB316" s="27"/>
      <c r="AC316" s="25"/>
      <c r="AD316" s="25" t="s">
        <v>2509</v>
      </c>
      <c r="AE316" s="25"/>
    </row>
    <row r="317" spans="1:31" s="3" customFormat="1" outlineLevel="3">
      <c r="A317" s="75">
        <f t="shared" si="40"/>
        <v>3</v>
      </c>
      <c r="B317" s="75" t="str">
        <f t="shared" si="43"/>
        <v>SR5EngMajorAssy</v>
      </c>
      <c r="C317" s="75" t="str">
        <f t="shared" si="41"/>
        <v>Lateral</v>
      </c>
      <c r="D317" s="75"/>
      <c r="E317" s="75"/>
      <c r="F317" s="125"/>
      <c r="G317" s="125"/>
      <c r="H317" s="18">
        <v>3</v>
      </c>
      <c r="I317" s="18"/>
      <c r="J317" s="18"/>
      <c r="K317" s="18" t="s">
        <v>0</v>
      </c>
      <c r="L317" s="18"/>
      <c r="M317" s="18"/>
      <c r="N317" s="18"/>
      <c r="O317" s="18"/>
      <c r="P317" s="22" t="s">
        <v>2113</v>
      </c>
      <c r="Q317" s="59"/>
      <c r="R317" s="46"/>
      <c r="S317" s="22"/>
      <c r="T317" s="22"/>
      <c r="U317" s="22" t="str">
        <f>IFERROR(VLOOKUP(T317,[1]DIN!A:B,2,FALSE),"")</f>
        <v/>
      </c>
      <c r="V317" s="64" t="str">
        <f t="shared" si="45"/>
        <v/>
      </c>
      <c r="W317" s="64" t="str">
        <f t="shared" si="45"/>
        <v/>
      </c>
      <c r="X317" s="64" t="str">
        <f t="shared" si="45"/>
        <v/>
      </c>
      <c r="Y317" s="64" t="str">
        <f t="shared" si="45"/>
        <v/>
      </c>
      <c r="Z317" s="23"/>
      <c r="AA317" s="68" t="str">
        <f>IFERROR(VLOOKUP(Z317,[1]LOCATIONS!A:C,3,FALSE),"")</f>
        <v/>
      </c>
      <c r="AB317" s="22"/>
      <c r="AC317" s="24"/>
      <c r="AD317" s="24"/>
      <c r="AE317" s="24"/>
    </row>
    <row r="318" spans="1:31" s="14" customFormat="1" ht="30" outlineLevel="4">
      <c r="A318" s="75">
        <f t="shared" si="40"/>
        <v>4</v>
      </c>
      <c r="B318" s="75" t="str">
        <f t="shared" si="43"/>
        <v>SR5EngMajorAssy</v>
      </c>
      <c r="C318" s="75" t="str">
        <f t="shared" si="41"/>
        <v>Access Doors</v>
      </c>
      <c r="D318" s="75"/>
      <c r="E318" s="75"/>
      <c r="F318" s="125"/>
      <c r="G318" s="125"/>
      <c r="H318" s="21">
        <v>4</v>
      </c>
      <c r="I318" s="21"/>
      <c r="J318" s="21"/>
      <c r="K318" s="21"/>
      <c r="L318" s="21" t="s">
        <v>0</v>
      </c>
      <c r="M318" s="21"/>
      <c r="N318" s="21"/>
      <c r="O318" s="21"/>
      <c r="P318" s="21"/>
      <c r="Q318" s="58" t="s">
        <v>2215</v>
      </c>
      <c r="R318" s="47" t="s">
        <v>2281</v>
      </c>
      <c r="S318" s="28"/>
      <c r="T318" s="27" t="s">
        <v>1448</v>
      </c>
      <c r="U318" s="27" t="str">
        <f>IFERROR(VLOOKUP(T318,[1]DIN!A:B,2,FALSE),"")</f>
        <v>EXTERNAL DOORS</v>
      </c>
      <c r="V318" s="93" t="str">
        <f t="shared" si="45"/>
        <v/>
      </c>
      <c r="W318" s="93" t="str">
        <f t="shared" si="45"/>
        <v/>
      </c>
      <c r="X318" s="93" t="str">
        <f t="shared" si="45"/>
        <v/>
      </c>
      <c r="Y318" s="93" t="str">
        <f t="shared" si="45"/>
        <v/>
      </c>
      <c r="Z318" s="26"/>
      <c r="AA318" s="70" t="str">
        <f>IFERROR(VLOOKUP(Z318,[1]LOCATIONS!A:C,3,FALSE),"")</f>
        <v/>
      </c>
      <c r="AB318" s="27"/>
      <c r="AC318" s="25"/>
      <c r="AD318" s="25"/>
      <c r="AE318" s="25"/>
    </row>
    <row r="319" spans="1:31" s="14" customFormat="1" outlineLevel="4">
      <c r="A319" s="75">
        <f t="shared" si="40"/>
        <v>4</v>
      </c>
      <c r="B319" s="75" t="str">
        <f t="shared" si="43"/>
        <v>SR5EngMajorAssy</v>
      </c>
      <c r="C319" s="75" t="str">
        <f t="shared" si="41"/>
        <v>Maintenance Doors</v>
      </c>
      <c r="D319" s="75"/>
      <c r="E319" s="75"/>
      <c r="F319" s="125"/>
      <c r="G319" s="125"/>
      <c r="H319" s="21">
        <v>4</v>
      </c>
      <c r="I319" s="21"/>
      <c r="J319" s="21"/>
      <c r="K319" s="21"/>
      <c r="L319" s="21" t="s">
        <v>0</v>
      </c>
      <c r="M319" s="21"/>
      <c r="N319" s="21"/>
      <c r="O319" s="21"/>
      <c r="P319" s="21"/>
      <c r="Q319" s="58" t="s">
        <v>2216</v>
      </c>
      <c r="R319" s="47"/>
      <c r="S319" s="28"/>
      <c r="T319" s="27" t="s">
        <v>1448</v>
      </c>
      <c r="U319" s="27" t="str">
        <f>IFERROR(VLOOKUP(T319,[1]DIN!A:B,2,FALSE),"")</f>
        <v>EXTERNAL DOORS</v>
      </c>
      <c r="V319" s="93" t="str">
        <f t="shared" si="45"/>
        <v/>
      </c>
      <c r="W319" s="93" t="str">
        <f t="shared" si="45"/>
        <v/>
      </c>
      <c r="X319" s="93" t="str">
        <f t="shared" si="45"/>
        <v/>
      </c>
      <c r="Y319" s="93" t="str">
        <f t="shared" si="45"/>
        <v/>
      </c>
      <c r="Z319" s="26"/>
      <c r="AA319" s="70" t="str">
        <f>IFERROR(VLOOKUP(Z319,[1]LOCATIONS!A:C,3,FALSE),"")</f>
        <v/>
      </c>
      <c r="AB319" s="27"/>
      <c r="AC319" s="25"/>
      <c r="AD319" s="25"/>
      <c r="AE319" s="25"/>
    </row>
    <row r="320" spans="1:31" s="14" customFormat="1" outlineLevel="4">
      <c r="A320" s="75">
        <f t="shared" si="40"/>
        <v>4</v>
      </c>
      <c r="B320" s="75" t="str">
        <f t="shared" si="43"/>
        <v>SR5EngMajorAssy</v>
      </c>
      <c r="C320" s="75" t="str">
        <f t="shared" si="41"/>
        <v>Windows</v>
      </c>
      <c r="D320" s="75"/>
      <c r="E320" s="75"/>
      <c r="F320" s="125"/>
      <c r="G320" s="125"/>
      <c r="H320" s="21">
        <v>4</v>
      </c>
      <c r="I320" s="21"/>
      <c r="J320" s="21"/>
      <c r="K320" s="21"/>
      <c r="L320" s="21" t="s">
        <v>0</v>
      </c>
      <c r="M320" s="21"/>
      <c r="N320" s="21"/>
      <c r="O320" s="21"/>
      <c r="P320" s="21"/>
      <c r="Q320" s="58" t="s">
        <v>2212</v>
      </c>
      <c r="R320" s="47"/>
      <c r="S320" s="28"/>
      <c r="T320" s="27" t="s">
        <v>275</v>
      </c>
      <c r="U320" s="27" t="str">
        <f>IFERROR(VLOOKUP(T320,[1]DIN!A:B,2,FALSE),"")</f>
        <v>WINDOW</v>
      </c>
      <c r="V320" s="93" t="str">
        <f t="shared" si="45"/>
        <v/>
      </c>
      <c r="W320" s="93" t="str">
        <f t="shared" si="45"/>
        <v/>
      </c>
      <c r="X320" s="93" t="str">
        <f t="shared" si="45"/>
        <v>2D</v>
      </c>
      <c r="Y320" s="93" t="str">
        <f t="shared" si="45"/>
        <v/>
      </c>
      <c r="Z320" s="26"/>
      <c r="AA320" s="70" t="str">
        <f>IFERROR(VLOOKUP(Z320,[1]LOCATIONS!A:C,3,FALSE),"")</f>
        <v/>
      </c>
      <c r="AB320" s="27"/>
      <c r="AC320" s="25"/>
      <c r="AD320" s="25" t="s">
        <v>2504</v>
      </c>
      <c r="AE320" s="25"/>
    </row>
    <row r="321" spans="1:31" s="14" customFormat="1" outlineLevel="4">
      <c r="A321" s="75">
        <f t="shared" si="40"/>
        <v>4</v>
      </c>
      <c r="B321" s="75" t="str">
        <f t="shared" si="43"/>
        <v>SR5EngMajorAssy</v>
      </c>
      <c r="C321" s="75" t="str">
        <f t="shared" si="41"/>
        <v>Coverings and grids</v>
      </c>
      <c r="D321" s="75"/>
      <c r="E321" s="75"/>
      <c r="F321" s="125"/>
      <c r="G321" s="125"/>
      <c r="H321" s="21">
        <v>4</v>
      </c>
      <c r="I321" s="21"/>
      <c r="J321" s="21"/>
      <c r="K321" s="21"/>
      <c r="L321" s="21" t="s">
        <v>0</v>
      </c>
      <c r="M321" s="21"/>
      <c r="N321" s="21"/>
      <c r="O321" s="21"/>
      <c r="P321" s="21"/>
      <c r="Q321" s="58" t="s">
        <v>2456</v>
      </c>
      <c r="R321" s="47" t="s">
        <v>2471</v>
      </c>
      <c r="S321" s="28"/>
      <c r="T321" s="27" t="s">
        <v>368</v>
      </c>
      <c r="U321" s="27" t="str">
        <f>IFERROR(VLOOKUP(T321,[1]DIN!A:B,2,FALSE),"")</f>
        <v>EXTERNAL ADDITIONS</v>
      </c>
      <c r="V321" s="93" t="str">
        <f t="shared" si="45"/>
        <v/>
      </c>
      <c r="W321" s="93" t="str">
        <f t="shared" si="45"/>
        <v>2D</v>
      </c>
      <c r="X321" s="93" t="str">
        <f t="shared" si="45"/>
        <v>2D</v>
      </c>
      <c r="Y321" s="93" t="str">
        <f t="shared" si="45"/>
        <v/>
      </c>
      <c r="Z321" s="26"/>
      <c r="AA321" s="70" t="str">
        <f>IFERROR(VLOOKUP(Z321,[1]LOCATIONS!A:C,3,FALSE),"")</f>
        <v/>
      </c>
      <c r="AB321" s="27"/>
      <c r="AC321" s="25" t="s">
        <v>2521</v>
      </c>
      <c r="AD321" s="25" t="s">
        <v>2505</v>
      </c>
      <c r="AE321" s="25"/>
    </row>
    <row r="322" spans="1:31" s="14" customFormat="1" outlineLevel="4">
      <c r="A322" s="75">
        <f t="shared" ref="A322:A327" si="46">H322</f>
        <v>4</v>
      </c>
      <c r="B322" s="75" t="str">
        <f t="shared" si="43"/>
        <v>SR5EngMajorAssy</v>
      </c>
      <c r="C322" s="75" t="str">
        <f t="shared" ref="C322:C327" si="47">IF(H322=0,M322,IF(H322=1,N322,IF(H322=2,O322,IF(H322=3,P322,IF(H322=4,Q322,"xxx")))))</f>
        <v>Fairings</v>
      </c>
      <c r="D322" s="75"/>
      <c r="E322" s="75"/>
      <c r="F322" s="125"/>
      <c r="G322" s="125"/>
      <c r="H322" s="21">
        <v>4</v>
      </c>
      <c r="I322" s="21"/>
      <c r="J322" s="21"/>
      <c r="K322" s="21"/>
      <c r="L322" s="21" t="s">
        <v>0</v>
      </c>
      <c r="M322" s="21"/>
      <c r="N322" s="21"/>
      <c r="O322" s="21"/>
      <c r="P322" s="21"/>
      <c r="Q322" s="58" t="s">
        <v>2213</v>
      </c>
      <c r="R322" s="47" t="s">
        <v>2282</v>
      </c>
      <c r="S322" s="28" t="s">
        <v>2074</v>
      </c>
      <c r="T322" s="27" t="s">
        <v>368</v>
      </c>
      <c r="U322" s="27" t="str">
        <f>IFERROR(VLOOKUP(T322,[1]DIN!A:B,2,FALSE),"")</f>
        <v>EXTERNAL ADDITIONS</v>
      </c>
      <c r="V322" s="93" t="str">
        <f t="shared" si="45"/>
        <v/>
      </c>
      <c r="W322" s="93" t="str">
        <f t="shared" si="45"/>
        <v/>
      </c>
      <c r="X322" s="93" t="str">
        <f t="shared" si="45"/>
        <v/>
      </c>
      <c r="Y322" s="93" t="str">
        <f t="shared" si="45"/>
        <v/>
      </c>
      <c r="Z322" s="26"/>
      <c r="AA322" s="70" t="str">
        <f>IFERROR(VLOOKUP(Z322,[1]LOCATIONS!A:C,3,FALSE),"")</f>
        <v/>
      </c>
      <c r="AB322" s="27"/>
      <c r="AC322" s="25"/>
      <c r="AD322" s="25"/>
      <c r="AE322" s="25"/>
    </row>
    <row r="323" spans="1:31" s="14" customFormat="1" outlineLevel="4">
      <c r="A323" s="75">
        <f t="shared" si="46"/>
        <v>4</v>
      </c>
      <c r="B323" s="75" t="str">
        <f t="shared" ref="B323:B327" si="48">IF(A323=0,"SR5EngEndItem",IF(A323=4,"SR5EngMajorAssy","SR5EngMajorAssy"))</f>
        <v>SR5EngMajorAssy</v>
      </c>
      <c r="C323" s="75" t="str">
        <f t="shared" si="47"/>
        <v>Surveillance</v>
      </c>
      <c r="D323" s="75"/>
      <c r="E323" s="75"/>
      <c r="F323" s="125"/>
      <c r="G323" s="125"/>
      <c r="H323" s="21">
        <v>4</v>
      </c>
      <c r="I323" s="21"/>
      <c r="J323" s="21"/>
      <c r="K323" s="21"/>
      <c r="L323" s="21" t="s">
        <v>0</v>
      </c>
      <c r="M323" s="21"/>
      <c r="N323" s="21"/>
      <c r="O323" s="21"/>
      <c r="P323" s="21"/>
      <c r="Q323" s="58" t="s">
        <v>2343</v>
      </c>
      <c r="R323" s="47" t="s">
        <v>2342</v>
      </c>
      <c r="S323" s="28"/>
      <c r="T323" s="27" t="s">
        <v>1224</v>
      </c>
      <c r="U323" s="27" t="str">
        <f>IFERROR(VLOOKUP(T323,[1]DIN!A:B,2,FALSE),"")</f>
        <v>MISCELLANEOUS EQUIPMENT</v>
      </c>
      <c r="V323" s="93" t="str">
        <f t="shared" si="45"/>
        <v/>
      </c>
      <c r="W323" s="93" t="str">
        <f t="shared" si="45"/>
        <v/>
      </c>
      <c r="X323" s="93" t="str">
        <f t="shared" si="45"/>
        <v>2D</v>
      </c>
      <c r="Y323" s="93" t="str">
        <f t="shared" si="45"/>
        <v/>
      </c>
      <c r="Z323" s="26"/>
      <c r="AA323" s="70" t="str">
        <f>IFERROR(VLOOKUP(Z323,[1]LOCATIONS!A:C,3,FALSE),"")</f>
        <v/>
      </c>
      <c r="AB323" s="27"/>
      <c r="AC323" s="25"/>
      <c r="AD323" s="25" t="s">
        <v>2503</v>
      </c>
      <c r="AE323" s="25"/>
    </row>
    <row r="324" spans="1:31" s="14" customFormat="1" outlineLevel="4">
      <c r="A324" s="75">
        <f t="shared" si="46"/>
        <v>4</v>
      </c>
      <c r="B324" s="75" t="str">
        <f t="shared" si="48"/>
        <v>SR5EngMajorAssy</v>
      </c>
      <c r="C324" s="75" t="str">
        <f t="shared" si="47"/>
        <v>Filters</v>
      </c>
      <c r="D324" s="75"/>
      <c r="E324" s="75"/>
      <c r="F324" s="125"/>
      <c r="G324" s="125"/>
      <c r="H324" s="21">
        <v>4</v>
      </c>
      <c r="I324" s="21"/>
      <c r="J324" s="21"/>
      <c r="K324" s="21"/>
      <c r="L324" s="21" t="s">
        <v>0</v>
      </c>
      <c r="M324" s="21"/>
      <c r="N324" s="21"/>
      <c r="O324" s="21"/>
      <c r="P324" s="21"/>
      <c r="Q324" s="58" t="s">
        <v>2214</v>
      </c>
      <c r="R324" s="47" t="s">
        <v>2114</v>
      </c>
      <c r="S324" s="28"/>
      <c r="T324" s="27" t="s">
        <v>1071</v>
      </c>
      <c r="U324" s="27" t="str">
        <f>IFERROR(VLOOKUP(T324,[1]DIN!A:B,2,FALSE),"")</f>
        <v>COOLING UNIT FOR POWER AND DRIVE SYSTEMS</v>
      </c>
      <c r="V324" s="93" t="str">
        <f t="shared" si="45"/>
        <v/>
      </c>
      <c r="W324" s="93" t="str">
        <f t="shared" si="45"/>
        <v/>
      </c>
      <c r="X324" s="93" t="str">
        <f t="shared" si="45"/>
        <v/>
      </c>
      <c r="Y324" s="93" t="str">
        <f t="shared" si="45"/>
        <v/>
      </c>
      <c r="Z324" s="26"/>
      <c r="AA324" s="70" t="str">
        <f>IFERROR(VLOOKUP(Z324,[1]LOCATIONS!A:C,3,FALSE),"")</f>
        <v/>
      </c>
      <c r="AB324" s="27"/>
      <c r="AC324" s="25"/>
      <c r="AD324" s="25"/>
      <c r="AE324" s="25"/>
    </row>
    <row r="325" spans="1:31" s="14" customFormat="1" outlineLevel="4">
      <c r="A325" s="75">
        <f t="shared" si="46"/>
        <v>4</v>
      </c>
      <c r="B325" s="75" t="str">
        <f t="shared" si="48"/>
        <v>SR5EngMajorAssy</v>
      </c>
      <c r="C325" s="75" t="str">
        <f t="shared" si="47"/>
        <v>PIS</v>
      </c>
      <c r="D325" s="75"/>
      <c r="E325" s="75"/>
      <c r="F325" s="125"/>
      <c r="G325" s="125"/>
      <c r="H325" s="21">
        <v>4</v>
      </c>
      <c r="I325" s="21"/>
      <c r="J325" s="21"/>
      <c r="L325" s="21" t="s">
        <v>0</v>
      </c>
      <c r="M325" s="21"/>
      <c r="N325" s="21"/>
      <c r="O325" s="21"/>
      <c r="P325" s="21"/>
      <c r="Q325" s="58" t="s">
        <v>2206</v>
      </c>
      <c r="R325" s="47" t="s">
        <v>2534</v>
      </c>
      <c r="S325" s="28"/>
      <c r="T325" s="27" t="s">
        <v>1536</v>
      </c>
      <c r="U325" s="27" t="str">
        <f>IFERROR(VLOOKUP(T325,[1]DIN!A:B,2,FALSE),"")</f>
        <v>INFORMATION FACILITIES</v>
      </c>
      <c r="V325" s="79" t="str">
        <f>IF(AB325&lt;&gt;"",HYPERLINK(CONCATENATE("http://srves155032018/teamcenterws/tcws/services/FilePDF?ItemId=",AB325),"2D"),"")</f>
        <v/>
      </c>
      <c r="W325" s="79" t="str">
        <f>IF(AC325&lt;&gt;"",HYPERLINK(CONCATENATE("http://srves155032018/teamcenterws/tcws/services/FilePDF?ItemId=",AC325),"2D"),"")</f>
        <v>2D</v>
      </c>
      <c r="X325" s="93" t="str">
        <f>IF(AD325&lt;&gt;"",HYPERLINK(CONCATENATE("http://srves155032018/teamcenterws/tcws/services/FilePDF?ItemId=",AD325),"2D"),"")</f>
        <v>2D</v>
      </c>
      <c r="Y325" s="93" t="str">
        <f>IF(AE325&lt;&gt;"",HYPERLINK(CONCATENATE("http://srves155032018/teamcenterws/tcws/services/FilePDF?ItemId=",AE325),"2D"),"")</f>
        <v/>
      </c>
      <c r="Z325" s="26"/>
      <c r="AA325" s="70" t="str">
        <f>IFERROR(VLOOKUP(Z325,[1]LOCATIONS!A:C,3,FALSE),"")</f>
        <v/>
      </c>
      <c r="AB325" s="27"/>
      <c r="AC325" s="25" t="s">
        <v>2522</v>
      </c>
      <c r="AD325" s="25" t="s">
        <v>2497</v>
      </c>
      <c r="AE325" s="25"/>
    </row>
    <row r="326" spans="1:31" s="14" customFormat="1" outlineLevel="4">
      <c r="A326" s="75">
        <f t="shared" si="46"/>
        <v>4</v>
      </c>
      <c r="B326" s="75" t="str">
        <f t="shared" si="48"/>
        <v>SR5EngMajorAssy</v>
      </c>
      <c r="C326" s="75" t="str">
        <f t="shared" si="47"/>
        <v>Lighting</v>
      </c>
      <c r="D326" s="75"/>
      <c r="E326" s="75"/>
      <c r="F326" s="125"/>
      <c r="G326" s="125"/>
      <c r="H326" s="21">
        <v>4</v>
      </c>
      <c r="I326" s="21"/>
      <c r="J326" s="21"/>
      <c r="K326" s="21"/>
      <c r="L326" s="21" t="s">
        <v>0</v>
      </c>
      <c r="M326" s="21"/>
      <c r="N326" s="21"/>
      <c r="O326" s="21"/>
      <c r="P326" s="21"/>
      <c r="Q326" s="94" t="s">
        <v>2138</v>
      </c>
      <c r="R326" s="95" t="s">
        <v>2283</v>
      </c>
      <c r="S326" s="96"/>
      <c r="T326" s="97" t="s">
        <v>1244</v>
      </c>
      <c r="U326" s="97" t="str">
        <f>IFERROR(VLOOKUP(T326,[1]DIN!A:B,2,FALSE),"")</f>
        <v>LIGHTING</v>
      </c>
      <c r="V326" s="93" t="str">
        <f t="shared" si="45"/>
        <v/>
      </c>
      <c r="W326" s="93" t="str">
        <f t="shared" si="45"/>
        <v/>
      </c>
      <c r="X326" s="93" t="str">
        <f t="shared" si="45"/>
        <v/>
      </c>
      <c r="Y326" s="93" t="str">
        <f t="shared" si="45"/>
        <v/>
      </c>
      <c r="Z326" s="98"/>
      <c r="AA326" s="99" t="str">
        <f>IFERROR(VLOOKUP(Z326,[1]LOCATIONS!A:C,3,FALSE),"")</f>
        <v/>
      </c>
      <c r="AB326" s="27"/>
      <c r="AC326" s="25"/>
      <c r="AD326" s="25"/>
      <c r="AE326" s="25"/>
    </row>
    <row r="327" spans="1:31" s="3" customFormat="1" outlineLevel="3">
      <c r="A327" s="75">
        <f t="shared" si="46"/>
        <v>3</v>
      </c>
      <c r="B327" s="75" t="str">
        <f t="shared" si="48"/>
        <v>SR5EngMajorAssy</v>
      </c>
      <c r="C327" s="75" t="str">
        <f t="shared" si="47"/>
        <v>Cab Application</v>
      </c>
      <c r="D327" s="75"/>
      <c r="E327" s="75"/>
      <c r="F327" s="125"/>
      <c r="G327" s="125"/>
      <c r="H327" s="18">
        <v>3</v>
      </c>
      <c r="I327" s="18"/>
      <c r="J327" s="18"/>
      <c r="K327" s="18" t="s">
        <v>0</v>
      </c>
      <c r="L327" s="18"/>
      <c r="M327" s="18"/>
      <c r="N327" s="18"/>
      <c r="O327" s="18"/>
      <c r="P327" s="22" t="s">
        <v>2222</v>
      </c>
      <c r="Q327" s="59"/>
      <c r="R327" s="46"/>
      <c r="S327" s="22"/>
      <c r="T327" s="22" t="s">
        <v>148</v>
      </c>
      <c r="U327" s="22" t="str">
        <f>IFERROR(VLOOKUP(T327,[1]DIN!A:B,2,FALSE),"")</f>
        <v>WELD-ON/ADD-ON PARTS</v>
      </c>
      <c r="V327" s="64" t="str">
        <f t="shared" si="45"/>
        <v>2D</v>
      </c>
      <c r="W327" s="64" t="str">
        <f t="shared" si="45"/>
        <v>2D</v>
      </c>
      <c r="X327" s="64" t="str">
        <f t="shared" si="45"/>
        <v/>
      </c>
      <c r="Y327" s="64" t="str">
        <f t="shared" si="45"/>
        <v>2D</v>
      </c>
      <c r="Z327" s="23"/>
      <c r="AA327" s="68" t="str">
        <f>IFERROR(VLOOKUP(Z327,[1]LOCATIONS!A:C,3,FALSE),"")</f>
        <v/>
      </c>
      <c r="AB327" s="22" t="s">
        <v>2338</v>
      </c>
      <c r="AC327" s="24" t="s">
        <v>2339</v>
      </c>
      <c r="AD327" s="24"/>
      <c r="AE327" s="24" t="s">
        <v>2340</v>
      </c>
    </row>
    <row r="328" spans="1:31">
      <c r="A328" t="s">
        <v>2551</v>
      </c>
    </row>
  </sheetData>
  <autoFilter ref="A2:E328" xr:uid="{00000000-0001-0000-0000-000000000000}"/>
  <customSheetViews>
    <customSheetView guid="{3935D998-A18E-4E42-A7C4-31027337E79D}" showAutoFilter="1" hiddenRows="1">
      <selection activeCell="J38" sqref="J38"/>
      <pageMargins left="0.7" right="0.7" top="0.75" bottom="0.75" header="0.3" footer="0.3"/>
      <pageSetup paperSize="9" orientation="portrait" r:id="rId1"/>
      <autoFilter ref="A1:X234" xr:uid="{92793CB8-75B4-4A16-A83B-21E05415C73B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A7E5B4FE-5753-4B3C-AD1A-9F285407BB22}" showAutoFilter="1" hiddenRows="1" topLeftCell="L1">
      <selection activeCell="T95" sqref="T95"/>
      <pageMargins left="0.7" right="0.7" top="0.75" bottom="0.75" header="0.3" footer="0.3"/>
      <pageSetup paperSize="9" orientation="portrait" r:id="rId2"/>
      <autoFilter ref="A1:V235" xr:uid="{86ACE2DD-3271-431B-9ED6-A8A1898F81AE}">
        <filterColumn colId="12" showButton="0"/>
        <filterColumn colId="13" showButton="0"/>
        <filterColumn colId="15" showButton="0"/>
        <filterColumn colId="17" showButton="0"/>
        <filterColumn colId="19" showButton="0"/>
        <filterColumn colId="20" showButton="0"/>
      </autoFilter>
    </customSheetView>
    <customSheetView guid="{86C39F60-0AB6-4E1B-8E71-E7A53ECA3895}" showAutoFilter="1" topLeftCell="F82">
      <selection activeCell="O103" sqref="O103"/>
      <pageMargins left="0.7" right="0.7" top="0.75" bottom="0.75" header="0.3" footer="0.3"/>
      <pageSetup paperSize="9" orientation="portrait" r:id="rId3"/>
      <autoFilter ref="A1:X236" xr:uid="{F7E81CEA-9DA3-4095-AB4D-D7381FC72130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B8FCCDC8-BB8C-4BF3-AD2E-A9BB94F2B8B9}" showAutoFilter="1" hiddenRows="1">
      <selection activeCell="H242" sqref="H242"/>
      <pageMargins left="0.7" right="0.7" top="0.75" bottom="0.75" header="0.3" footer="0.3"/>
      <pageSetup paperSize="9" orientation="portrait" r:id="rId4"/>
      <autoFilter ref="A1:X235" xr:uid="{A9B77148-D9F4-4A29-8D49-0AFDE296EE5A}">
        <filterColumn colId="14" showButton="0"/>
        <filterColumn colId="15" showButton="0"/>
        <filterColumn colId="16" hiddenButton="1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50987F84-36B7-4077-B300-FCCDFF44FF25}" scale="85" showAutoFilter="1">
      <selection activeCell="L6" sqref="L6"/>
      <pageMargins left="0.7" right="0.7" top="0.75" bottom="0.75" header="0.3" footer="0.3"/>
      <pageSetup paperSize="9" orientation="portrait" r:id="rId5"/>
      <autoFilter ref="J1:J233" xr:uid="{7DF71791-9594-42C1-BAA7-66A84ECBA0A4}"/>
    </customSheetView>
    <customSheetView guid="{5008A6BB-E303-4D86-9FD5-E7BD27B620D8}" showAutoFilter="1" topLeftCell="A48">
      <selection activeCell="A75" sqref="A75"/>
      <pageMargins left="0.7" right="0.7" top="0.75" bottom="0.75" header="0.3" footer="0.3"/>
      <pageSetup paperSize="9" orientation="portrait" r:id="rId6"/>
      <autoFilter ref="A1:X234" xr:uid="{122AB9CC-FB29-4696-81D1-79DF65A8EE2D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61692F73-3ACC-427C-8884-EDCEC3124C0E}" scale="70" showAutoFilter="1" topLeftCell="I125">
      <selection activeCell="N152" sqref="N152"/>
      <pageMargins left="0.7" right="0.7" top="0.75" bottom="0.75" header="0.3" footer="0.3"/>
      <pageSetup paperSize="9" orientation="portrait" r:id="rId7"/>
      <autoFilter ref="A1:X234" xr:uid="{3BC14DF0-EA43-486A-BED2-0F8FD7BDBEC2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</customSheetViews>
  <mergeCells count="5">
    <mergeCell ref="A1:E1"/>
    <mergeCell ref="V2:Y2"/>
    <mergeCell ref="T2:U2"/>
    <mergeCell ref="Z2:AA2"/>
    <mergeCell ref="AB2:AE2"/>
  </mergeCells>
  <pageMargins left="0.7" right="0.7" top="0.75" bottom="0.75" header="0.3" footer="0.3"/>
  <pageSetup paperSize="9" orientation="portrait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/>
  <dimension ref="A1:E917"/>
  <sheetViews>
    <sheetView zoomScale="85" zoomScaleNormal="85" workbookViewId="0">
      <pane ySplit="1" topLeftCell="A2" activePane="bottomLeft" state="frozen"/>
      <selection pane="bottomLeft" activeCell="E1" sqref="E1:E1048576"/>
    </sheetView>
  </sheetViews>
  <sheetFormatPr defaultColWidth="11.42578125" defaultRowHeight="15.75"/>
  <cols>
    <col min="1" max="1" width="15.85546875" style="6" customWidth="1"/>
    <col min="2" max="2" width="66.85546875" style="6" bestFit="1" customWidth="1"/>
    <col min="3" max="3" width="62.42578125" style="6" bestFit="1" customWidth="1"/>
    <col min="4" max="4" width="89.28515625" style="6" bestFit="1" customWidth="1"/>
    <col min="5" max="5" width="15.85546875" style="6" customWidth="1"/>
    <col min="6" max="254" width="11.42578125" style="5"/>
    <col min="255" max="255" width="9.28515625" style="5" bestFit="1" customWidth="1"/>
    <col min="256" max="256" width="62.140625" style="5" bestFit="1" customWidth="1"/>
    <col min="257" max="257" width="89" style="5" bestFit="1" customWidth="1"/>
    <col min="258" max="258" width="66.7109375" style="5" bestFit="1" customWidth="1"/>
    <col min="259" max="510" width="11.42578125" style="5"/>
    <col min="511" max="511" width="9.28515625" style="5" bestFit="1" customWidth="1"/>
    <col min="512" max="512" width="62.140625" style="5" bestFit="1" customWidth="1"/>
    <col min="513" max="513" width="89" style="5" bestFit="1" customWidth="1"/>
    <col min="514" max="514" width="66.7109375" style="5" bestFit="1" customWidth="1"/>
    <col min="515" max="766" width="11.42578125" style="5"/>
    <col min="767" max="767" width="9.28515625" style="5" bestFit="1" customWidth="1"/>
    <col min="768" max="768" width="62.140625" style="5" bestFit="1" customWidth="1"/>
    <col min="769" max="769" width="89" style="5" bestFit="1" customWidth="1"/>
    <col min="770" max="770" width="66.7109375" style="5" bestFit="1" customWidth="1"/>
    <col min="771" max="1022" width="11.42578125" style="5"/>
    <col min="1023" max="1023" width="9.28515625" style="5" bestFit="1" customWidth="1"/>
    <col min="1024" max="1024" width="62.140625" style="5" bestFit="1" customWidth="1"/>
    <col min="1025" max="1025" width="89" style="5" bestFit="1" customWidth="1"/>
    <col min="1026" max="1026" width="66.7109375" style="5" bestFit="1" customWidth="1"/>
    <col min="1027" max="1278" width="11.42578125" style="5"/>
    <col min="1279" max="1279" width="9.28515625" style="5" bestFit="1" customWidth="1"/>
    <col min="1280" max="1280" width="62.140625" style="5" bestFit="1" customWidth="1"/>
    <col min="1281" max="1281" width="89" style="5" bestFit="1" customWidth="1"/>
    <col min="1282" max="1282" width="66.7109375" style="5" bestFit="1" customWidth="1"/>
    <col min="1283" max="1534" width="11.42578125" style="5"/>
    <col min="1535" max="1535" width="9.28515625" style="5" bestFit="1" customWidth="1"/>
    <col min="1536" max="1536" width="62.140625" style="5" bestFit="1" customWidth="1"/>
    <col min="1537" max="1537" width="89" style="5" bestFit="1" customWidth="1"/>
    <col min="1538" max="1538" width="66.7109375" style="5" bestFit="1" customWidth="1"/>
    <col min="1539" max="1790" width="11.42578125" style="5"/>
    <col min="1791" max="1791" width="9.28515625" style="5" bestFit="1" customWidth="1"/>
    <col min="1792" max="1792" width="62.140625" style="5" bestFit="1" customWidth="1"/>
    <col min="1793" max="1793" width="89" style="5" bestFit="1" customWidth="1"/>
    <col min="1794" max="1794" width="66.7109375" style="5" bestFit="1" customWidth="1"/>
    <col min="1795" max="2046" width="11.42578125" style="5"/>
    <col min="2047" max="2047" width="9.28515625" style="5" bestFit="1" customWidth="1"/>
    <col min="2048" max="2048" width="62.140625" style="5" bestFit="1" customWidth="1"/>
    <col min="2049" max="2049" width="89" style="5" bestFit="1" customWidth="1"/>
    <col min="2050" max="2050" width="66.7109375" style="5" bestFit="1" customWidth="1"/>
    <col min="2051" max="2302" width="11.42578125" style="5"/>
    <col min="2303" max="2303" width="9.28515625" style="5" bestFit="1" customWidth="1"/>
    <col min="2304" max="2304" width="62.140625" style="5" bestFit="1" customWidth="1"/>
    <col min="2305" max="2305" width="89" style="5" bestFit="1" customWidth="1"/>
    <col min="2306" max="2306" width="66.7109375" style="5" bestFit="1" customWidth="1"/>
    <col min="2307" max="2558" width="11.42578125" style="5"/>
    <col min="2559" max="2559" width="9.28515625" style="5" bestFit="1" customWidth="1"/>
    <col min="2560" max="2560" width="62.140625" style="5" bestFit="1" customWidth="1"/>
    <col min="2561" max="2561" width="89" style="5" bestFit="1" customWidth="1"/>
    <col min="2562" max="2562" width="66.7109375" style="5" bestFit="1" customWidth="1"/>
    <col min="2563" max="2814" width="11.42578125" style="5"/>
    <col min="2815" max="2815" width="9.28515625" style="5" bestFit="1" customWidth="1"/>
    <col min="2816" max="2816" width="62.140625" style="5" bestFit="1" customWidth="1"/>
    <col min="2817" max="2817" width="89" style="5" bestFit="1" customWidth="1"/>
    <col min="2818" max="2818" width="66.7109375" style="5" bestFit="1" customWidth="1"/>
    <col min="2819" max="3070" width="11.42578125" style="5"/>
    <col min="3071" max="3071" width="9.28515625" style="5" bestFit="1" customWidth="1"/>
    <col min="3072" max="3072" width="62.140625" style="5" bestFit="1" customWidth="1"/>
    <col min="3073" max="3073" width="89" style="5" bestFit="1" customWidth="1"/>
    <col min="3074" max="3074" width="66.7109375" style="5" bestFit="1" customWidth="1"/>
    <col min="3075" max="3326" width="11.42578125" style="5"/>
    <col min="3327" max="3327" width="9.28515625" style="5" bestFit="1" customWidth="1"/>
    <col min="3328" max="3328" width="62.140625" style="5" bestFit="1" customWidth="1"/>
    <col min="3329" max="3329" width="89" style="5" bestFit="1" customWidth="1"/>
    <col min="3330" max="3330" width="66.7109375" style="5" bestFit="1" customWidth="1"/>
    <col min="3331" max="3582" width="11.42578125" style="5"/>
    <col min="3583" max="3583" width="9.28515625" style="5" bestFit="1" customWidth="1"/>
    <col min="3584" max="3584" width="62.140625" style="5" bestFit="1" customWidth="1"/>
    <col min="3585" max="3585" width="89" style="5" bestFit="1" customWidth="1"/>
    <col min="3586" max="3586" width="66.7109375" style="5" bestFit="1" customWidth="1"/>
    <col min="3587" max="3838" width="11.42578125" style="5"/>
    <col min="3839" max="3839" width="9.28515625" style="5" bestFit="1" customWidth="1"/>
    <col min="3840" max="3840" width="62.140625" style="5" bestFit="1" customWidth="1"/>
    <col min="3841" max="3841" width="89" style="5" bestFit="1" customWidth="1"/>
    <col min="3842" max="3842" width="66.7109375" style="5" bestFit="1" customWidth="1"/>
    <col min="3843" max="4094" width="11.42578125" style="5"/>
    <col min="4095" max="4095" width="9.28515625" style="5" bestFit="1" customWidth="1"/>
    <col min="4096" max="4096" width="62.140625" style="5" bestFit="1" customWidth="1"/>
    <col min="4097" max="4097" width="89" style="5" bestFit="1" customWidth="1"/>
    <col min="4098" max="4098" width="66.7109375" style="5" bestFit="1" customWidth="1"/>
    <col min="4099" max="4350" width="11.42578125" style="5"/>
    <col min="4351" max="4351" width="9.28515625" style="5" bestFit="1" customWidth="1"/>
    <col min="4352" max="4352" width="62.140625" style="5" bestFit="1" customWidth="1"/>
    <col min="4353" max="4353" width="89" style="5" bestFit="1" customWidth="1"/>
    <col min="4354" max="4354" width="66.7109375" style="5" bestFit="1" customWidth="1"/>
    <col min="4355" max="4606" width="11.42578125" style="5"/>
    <col min="4607" max="4607" width="9.28515625" style="5" bestFit="1" customWidth="1"/>
    <col min="4608" max="4608" width="62.140625" style="5" bestFit="1" customWidth="1"/>
    <col min="4609" max="4609" width="89" style="5" bestFit="1" customWidth="1"/>
    <col min="4610" max="4610" width="66.7109375" style="5" bestFit="1" customWidth="1"/>
    <col min="4611" max="4862" width="11.42578125" style="5"/>
    <col min="4863" max="4863" width="9.28515625" style="5" bestFit="1" customWidth="1"/>
    <col min="4864" max="4864" width="62.140625" style="5" bestFit="1" customWidth="1"/>
    <col min="4865" max="4865" width="89" style="5" bestFit="1" customWidth="1"/>
    <col min="4866" max="4866" width="66.7109375" style="5" bestFit="1" customWidth="1"/>
    <col min="4867" max="5118" width="11.42578125" style="5"/>
    <col min="5119" max="5119" width="9.28515625" style="5" bestFit="1" customWidth="1"/>
    <col min="5120" max="5120" width="62.140625" style="5" bestFit="1" customWidth="1"/>
    <col min="5121" max="5121" width="89" style="5" bestFit="1" customWidth="1"/>
    <col min="5122" max="5122" width="66.7109375" style="5" bestFit="1" customWidth="1"/>
    <col min="5123" max="5374" width="11.42578125" style="5"/>
    <col min="5375" max="5375" width="9.28515625" style="5" bestFit="1" customWidth="1"/>
    <col min="5376" max="5376" width="62.140625" style="5" bestFit="1" customWidth="1"/>
    <col min="5377" max="5377" width="89" style="5" bestFit="1" customWidth="1"/>
    <col min="5378" max="5378" width="66.7109375" style="5" bestFit="1" customWidth="1"/>
    <col min="5379" max="5630" width="11.42578125" style="5"/>
    <col min="5631" max="5631" width="9.28515625" style="5" bestFit="1" customWidth="1"/>
    <col min="5632" max="5632" width="62.140625" style="5" bestFit="1" customWidth="1"/>
    <col min="5633" max="5633" width="89" style="5" bestFit="1" customWidth="1"/>
    <col min="5634" max="5634" width="66.7109375" style="5" bestFit="1" customWidth="1"/>
    <col min="5635" max="5886" width="11.42578125" style="5"/>
    <col min="5887" max="5887" width="9.28515625" style="5" bestFit="1" customWidth="1"/>
    <col min="5888" max="5888" width="62.140625" style="5" bestFit="1" customWidth="1"/>
    <col min="5889" max="5889" width="89" style="5" bestFit="1" customWidth="1"/>
    <col min="5890" max="5890" width="66.7109375" style="5" bestFit="1" customWidth="1"/>
    <col min="5891" max="6142" width="11.42578125" style="5"/>
    <col min="6143" max="6143" width="9.28515625" style="5" bestFit="1" customWidth="1"/>
    <col min="6144" max="6144" width="62.140625" style="5" bestFit="1" customWidth="1"/>
    <col min="6145" max="6145" width="89" style="5" bestFit="1" customWidth="1"/>
    <col min="6146" max="6146" width="66.7109375" style="5" bestFit="1" customWidth="1"/>
    <col min="6147" max="6398" width="11.42578125" style="5"/>
    <col min="6399" max="6399" width="9.28515625" style="5" bestFit="1" customWidth="1"/>
    <col min="6400" max="6400" width="62.140625" style="5" bestFit="1" customWidth="1"/>
    <col min="6401" max="6401" width="89" style="5" bestFit="1" customWidth="1"/>
    <col min="6402" max="6402" width="66.7109375" style="5" bestFit="1" customWidth="1"/>
    <col min="6403" max="6654" width="11.42578125" style="5"/>
    <col min="6655" max="6655" width="9.28515625" style="5" bestFit="1" customWidth="1"/>
    <col min="6656" max="6656" width="62.140625" style="5" bestFit="1" customWidth="1"/>
    <col min="6657" max="6657" width="89" style="5" bestFit="1" customWidth="1"/>
    <col min="6658" max="6658" width="66.7109375" style="5" bestFit="1" customWidth="1"/>
    <col min="6659" max="6910" width="11.42578125" style="5"/>
    <col min="6911" max="6911" width="9.28515625" style="5" bestFit="1" customWidth="1"/>
    <col min="6912" max="6912" width="62.140625" style="5" bestFit="1" customWidth="1"/>
    <col min="6913" max="6913" width="89" style="5" bestFit="1" customWidth="1"/>
    <col min="6914" max="6914" width="66.7109375" style="5" bestFit="1" customWidth="1"/>
    <col min="6915" max="7166" width="11.42578125" style="5"/>
    <col min="7167" max="7167" width="9.28515625" style="5" bestFit="1" customWidth="1"/>
    <col min="7168" max="7168" width="62.140625" style="5" bestFit="1" customWidth="1"/>
    <col min="7169" max="7169" width="89" style="5" bestFit="1" customWidth="1"/>
    <col min="7170" max="7170" width="66.7109375" style="5" bestFit="1" customWidth="1"/>
    <col min="7171" max="7422" width="11.42578125" style="5"/>
    <col min="7423" max="7423" width="9.28515625" style="5" bestFit="1" customWidth="1"/>
    <col min="7424" max="7424" width="62.140625" style="5" bestFit="1" customWidth="1"/>
    <col min="7425" max="7425" width="89" style="5" bestFit="1" customWidth="1"/>
    <col min="7426" max="7426" width="66.7109375" style="5" bestFit="1" customWidth="1"/>
    <col min="7427" max="7678" width="11.42578125" style="5"/>
    <col min="7679" max="7679" width="9.28515625" style="5" bestFit="1" customWidth="1"/>
    <col min="7680" max="7680" width="62.140625" style="5" bestFit="1" customWidth="1"/>
    <col min="7681" max="7681" width="89" style="5" bestFit="1" customWidth="1"/>
    <col min="7682" max="7682" width="66.7109375" style="5" bestFit="1" customWidth="1"/>
    <col min="7683" max="7934" width="11.42578125" style="5"/>
    <col min="7935" max="7935" width="9.28515625" style="5" bestFit="1" customWidth="1"/>
    <col min="7936" max="7936" width="62.140625" style="5" bestFit="1" customWidth="1"/>
    <col min="7937" max="7937" width="89" style="5" bestFit="1" customWidth="1"/>
    <col min="7938" max="7938" width="66.7109375" style="5" bestFit="1" customWidth="1"/>
    <col min="7939" max="8190" width="11.42578125" style="5"/>
    <col min="8191" max="8191" width="9.28515625" style="5" bestFit="1" customWidth="1"/>
    <col min="8192" max="8192" width="62.140625" style="5" bestFit="1" customWidth="1"/>
    <col min="8193" max="8193" width="89" style="5" bestFit="1" customWidth="1"/>
    <col min="8194" max="8194" width="66.7109375" style="5" bestFit="1" customWidth="1"/>
    <col min="8195" max="8446" width="11.42578125" style="5"/>
    <col min="8447" max="8447" width="9.28515625" style="5" bestFit="1" customWidth="1"/>
    <col min="8448" max="8448" width="62.140625" style="5" bestFit="1" customWidth="1"/>
    <col min="8449" max="8449" width="89" style="5" bestFit="1" customWidth="1"/>
    <col min="8450" max="8450" width="66.7109375" style="5" bestFit="1" customWidth="1"/>
    <col min="8451" max="8702" width="11.42578125" style="5"/>
    <col min="8703" max="8703" width="9.28515625" style="5" bestFit="1" customWidth="1"/>
    <col min="8704" max="8704" width="62.140625" style="5" bestFit="1" customWidth="1"/>
    <col min="8705" max="8705" width="89" style="5" bestFit="1" customWidth="1"/>
    <col min="8706" max="8706" width="66.7109375" style="5" bestFit="1" customWidth="1"/>
    <col min="8707" max="8958" width="11.42578125" style="5"/>
    <col min="8959" max="8959" width="9.28515625" style="5" bestFit="1" customWidth="1"/>
    <col min="8960" max="8960" width="62.140625" style="5" bestFit="1" customWidth="1"/>
    <col min="8961" max="8961" width="89" style="5" bestFit="1" customWidth="1"/>
    <col min="8962" max="8962" width="66.7109375" style="5" bestFit="1" customWidth="1"/>
    <col min="8963" max="9214" width="11.42578125" style="5"/>
    <col min="9215" max="9215" width="9.28515625" style="5" bestFit="1" customWidth="1"/>
    <col min="9216" max="9216" width="62.140625" style="5" bestFit="1" customWidth="1"/>
    <col min="9217" max="9217" width="89" style="5" bestFit="1" customWidth="1"/>
    <col min="9218" max="9218" width="66.7109375" style="5" bestFit="1" customWidth="1"/>
    <col min="9219" max="9470" width="11.42578125" style="5"/>
    <col min="9471" max="9471" width="9.28515625" style="5" bestFit="1" customWidth="1"/>
    <col min="9472" max="9472" width="62.140625" style="5" bestFit="1" customWidth="1"/>
    <col min="9473" max="9473" width="89" style="5" bestFit="1" customWidth="1"/>
    <col min="9474" max="9474" width="66.7109375" style="5" bestFit="1" customWidth="1"/>
    <col min="9475" max="9726" width="11.42578125" style="5"/>
    <col min="9727" max="9727" width="9.28515625" style="5" bestFit="1" customWidth="1"/>
    <col min="9728" max="9728" width="62.140625" style="5" bestFit="1" customWidth="1"/>
    <col min="9729" max="9729" width="89" style="5" bestFit="1" customWidth="1"/>
    <col min="9730" max="9730" width="66.7109375" style="5" bestFit="1" customWidth="1"/>
    <col min="9731" max="9982" width="11.42578125" style="5"/>
    <col min="9983" max="9983" width="9.28515625" style="5" bestFit="1" customWidth="1"/>
    <col min="9984" max="9984" width="62.140625" style="5" bestFit="1" customWidth="1"/>
    <col min="9985" max="9985" width="89" style="5" bestFit="1" customWidth="1"/>
    <col min="9986" max="9986" width="66.7109375" style="5" bestFit="1" customWidth="1"/>
    <col min="9987" max="10238" width="11.42578125" style="5"/>
    <col min="10239" max="10239" width="9.28515625" style="5" bestFit="1" customWidth="1"/>
    <col min="10240" max="10240" width="62.140625" style="5" bestFit="1" customWidth="1"/>
    <col min="10241" max="10241" width="89" style="5" bestFit="1" customWidth="1"/>
    <col min="10242" max="10242" width="66.7109375" style="5" bestFit="1" customWidth="1"/>
    <col min="10243" max="10494" width="11.42578125" style="5"/>
    <col min="10495" max="10495" width="9.28515625" style="5" bestFit="1" customWidth="1"/>
    <col min="10496" max="10496" width="62.140625" style="5" bestFit="1" customWidth="1"/>
    <col min="10497" max="10497" width="89" style="5" bestFit="1" customWidth="1"/>
    <col min="10498" max="10498" width="66.7109375" style="5" bestFit="1" customWidth="1"/>
    <col min="10499" max="10750" width="11.42578125" style="5"/>
    <col min="10751" max="10751" width="9.28515625" style="5" bestFit="1" customWidth="1"/>
    <col min="10752" max="10752" width="62.140625" style="5" bestFit="1" customWidth="1"/>
    <col min="10753" max="10753" width="89" style="5" bestFit="1" customWidth="1"/>
    <col min="10754" max="10754" width="66.7109375" style="5" bestFit="1" customWidth="1"/>
    <col min="10755" max="11006" width="11.42578125" style="5"/>
    <col min="11007" max="11007" width="9.28515625" style="5" bestFit="1" customWidth="1"/>
    <col min="11008" max="11008" width="62.140625" style="5" bestFit="1" customWidth="1"/>
    <col min="11009" max="11009" width="89" style="5" bestFit="1" customWidth="1"/>
    <col min="11010" max="11010" width="66.7109375" style="5" bestFit="1" customWidth="1"/>
    <col min="11011" max="11262" width="11.42578125" style="5"/>
    <col min="11263" max="11263" width="9.28515625" style="5" bestFit="1" customWidth="1"/>
    <col min="11264" max="11264" width="62.140625" style="5" bestFit="1" customWidth="1"/>
    <col min="11265" max="11265" width="89" style="5" bestFit="1" customWidth="1"/>
    <col min="11266" max="11266" width="66.7109375" style="5" bestFit="1" customWidth="1"/>
    <col min="11267" max="11518" width="11.42578125" style="5"/>
    <col min="11519" max="11519" width="9.28515625" style="5" bestFit="1" customWidth="1"/>
    <col min="11520" max="11520" width="62.140625" style="5" bestFit="1" customWidth="1"/>
    <col min="11521" max="11521" width="89" style="5" bestFit="1" customWidth="1"/>
    <col min="11522" max="11522" width="66.7109375" style="5" bestFit="1" customWidth="1"/>
    <col min="11523" max="11774" width="11.42578125" style="5"/>
    <col min="11775" max="11775" width="9.28515625" style="5" bestFit="1" customWidth="1"/>
    <col min="11776" max="11776" width="62.140625" style="5" bestFit="1" customWidth="1"/>
    <col min="11777" max="11777" width="89" style="5" bestFit="1" customWidth="1"/>
    <col min="11778" max="11778" width="66.7109375" style="5" bestFit="1" customWidth="1"/>
    <col min="11779" max="12030" width="11.42578125" style="5"/>
    <col min="12031" max="12031" width="9.28515625" style="5" bestFit="1" customWidth="1"/>
    <col min="12032" max="12032" width="62.140625" style="5" bestFit="1" customWidth="1"/>
    <col min="12033" max="12033" width="89" style="5" bestFit="1" customWidth="1"/>
    <col min="12034" max="12034" width="66.7109375" style="5" bestFit="1" customWidth="1"/>
    <col min="12035" max="12286" width="11.42578125" style="5"/>
    <col min="12287" max="12287" width="9.28515625" style="5" bestFit="1" customWidth="1"/>
    <col min="12288" max="12288" width="62.140625" style="5" bestFit="1" customWidth="1"/>
    <col min="12289" max="12289" width="89" style="5" bestFit="1" customWidth="1"/>
    <col min="12290" max="12290" width="66.7109375" style="5" bestFit="1" customWidth="1"/>
    <col min="12291" max="12542" width="11.42578125" style="5"/>
    <col min="12543" max="12543" width="9.28515625" style="5" bestFit="1" customWidth="1"/>
    <col min="12544" max="12544" width="62.140625" style="5" bestFit="1" customWidth="1"/>
    <col min="12545" max="12545" width="89" style="5" bestFit="1" customWidth="1"/>
    <col min="12546" max="12546" width="66.7109375" style="5" bestFit="1" customWidth="1"/>
    <col min="12547" max="12798" width="11.42578125" style="5"/>
    <col min="12799" max="12799" width="9.28515625" style="5" bestFit="1" customWidth="1"/>
    <col min="12800" max="12800" width="62.140625" style="5" bestFit="1" customWidth="1"/>
    <col min="12801" max="12801" width="89" style="5" bestFit="1" customWidth="1"/>
    <col min="12802" max="12802" width="66.7109375" style="5" bestFit="1" customWidth="1"/>
    <col min="12803" max="13054" width="11.42578125" style="5"/>
    <col min="13055" max="13055" width="9.28515625" style="5" bestFit="1" customWidth="1"/>
    <col min="13056" max="13056" width="62.140625" style="5" bestFit="1" customWidth="1"/>
    <col min="13057" max="13057" width="89" style="5" bestFit="1" customWidth="1"/>
    <col min="13058" max="13058" width="66.7109375" style="5" bestFit="1" customWidth="1"/>
    <col min="13059" max="13310" width="11.42578125" style="5"/>
    <col min="13311" max="13311" width="9.28515625" style="5" bestFit="1" customWidth="1"/>
    <col min="13312" max="13312" width="62.140625" style="5" bestFit="1" customWidth="1"/>
    <col min="13313" max="13313" width="89" style="5" bestFit="1" customWidth="1"/>
    <col min="13314" max="13314" width="66.7109375" style="5" bestFit="1" customWidth="1"/>
    <col min="13315" max="13566" width="11.42578125" style="5"/>
    <col min="13567" max="13567" width="9.28515625" style="5" bestFit="1" customWidth="1"/>
    <col min="13568" max="13568" width="62.140625" style="5" bestFit="1" customWidth="1"/>
    <col min="13569" max="13569" width="89" style="5" bestFit="1" customWidth="1"/>
    <col min="13570" max="13570" width="66.7109375" style="5" bestFit="1" customWidth="1"/>
    <col min="13571" max="13822" width="11.42578125" style="5"/>
    <col min="13823" max="13823" width="9.28515625" style="5" bestFit="1" customWidth="1"/>
    <col min="13824" max="13824" width="62.140625" style="5" bestFit="1" customWidth="1"/>
    <col min="13825" max="13825" width="89" style="5" bestFit="1" customWidth="1"/>
    <col min="13826" max="13826" width="66.7109375" style="5" bestFit="1" customWidth="1"/>
    <col min="13827" max="14078" width="11.42578125" style="5"/>
    <col min="14079" max="14079" width="9.28515625" style="5" bestFit="1" customWidth="1"/>
    <col min="14080" max="14080" width="62.140625" style="5" bestFit="1" customWidth="1"/>
    <col min="14081" max="14081" width="89" style="5" bestFit="1" customWidth="1"/>
    <col min="14082" max="14082" width="66.7109375" style="5" bestFit="1" customWidth="1"/>
    <col min="14083" max="14334" width="11.42578125" style="5"/>
    <col min="14335" max="14335" width="9.28515625" style="5" bestFit="1" customWidth="1"/>
    <col min="14336" max="14336" width="62.140625" style="5" bestFit="1" customWidth="1"/>
    <col min="14337" max="14337" width="89" style="5" bestFit="1" customWidth="1"/>
    <col min="14338" max="14338" width="66.7109375" style="5" bestFit="1" customWidth="1"/>
    <col min="14339" max="14590" width="11.42578125" style="5"/>
    <col min="14591" max="14591" width="9.28515625" style="5" bestFit="1" customWidth="1"/>
    <col min="14592" max="14592" width="62.140625" style="5" bestFit="1" customWidth="1"/>
    <col min="14593" max="14593" width="89" style="5" bestFit="1" customWidth="1"/>
    <col min="14594" max="14594" width="66.7109375" style="5" bestFit="1" customWidth="1"/>
    <col min="14595" max="14846" width="11.42578125" style="5"/>
    <col min="14847" max="14847" width="9.28515625" style="5" bestFit="1" customWidth="1"/>
    <col min="14848" max="14848" width="62.140625" style="5" bestFit="1" customWidth="1"/>
    <col min="14849" max="14849" width="89" style="5" bestFit="1" customWidth="1"/>
    <col min="14850" max="14850" width="66.7109375" style="5" bestFit="1" customWidth="1"/>
    <col min="14851" max="15102" width="11.42578125" style="5"/>
    <col min="15103" max="15103" width="9.28515625" style="5" bestFit="1" customWidth="1"/>
    <col min="15104" max="15104" width="62.140625" style="5" bestFit="1" customWidth="1"/>
    <col min="15105" max="15105" width="89" style="5" bestFit="1" customWidth="1"/>
    <col min="15106" max="15106" width="66.7109375" style="5" bestFit="1" customWidth="1"/>
    <col min="15107" max="15358" width="11.42578125" style="5"/>
    <col min="15359" max="15359" width="9.28515625" style="5" bestFit="1" customWidth="1"/>
    <col min="15360" max="15360" width="62.140625" style="5" bestFit="1" customWidth="1"/>
    <col min="15361" max="15361" width="89" style="5" bestFit="1" customWidth="1"/>
    <col min="15362" max="15362" width="66.7109375" style="5" bestFit="1" customWidth="1"/>
    <col min="15363" max="15614" width="11.42578125" style="5"/>
    <col min="15615" max="15615" width="9.28515625" style="5" bestFit="1" customWidth="1"/>
    <col min="15616" max="15616" width="62.140625" style="5" bestFit="1" customWidth="1"/>
    <col min="15617" max="15617" width="89" style="5" bestFit="1" customWidth="1"/>
    <col min="15618" max="15618" width="66.7109375" style="5" bestFit="1" customWidth="1"/>
    <col min="15619" max="15870" width="11.42578125" style="5"/>
    <col min="15871" max="15871" width="9.28515625" style="5" bestFit="1" customWidth="1"/>
    <col min="15872" max="15872" width="62.140625" style="5" bestFit="1" customWidth="1"/>
    <col min="15873" max="15873" width="89" style="5" bestFit="1" customWidth="1"/>
    <col min="15874" max="15874" width="66.7109375" style="5" bestFit="1" customWidth="1"/>
    <col min="15875" max="16126" width="11.42578125" style="5"/>
    <col min="16127" max="16127" width="9.28515625" style="5" bestFit="1" customWidth="1"/>
    <col min="16128" max="16128" width="62.140625" style="5" bestFit="1" customWidth="1"/>
    <col min="16129" max="16129" width="89" style="5" bestFit="1" customWidth="1"/>
    <col min="16130" max="16130" width="66.7109375" style="5" bestFit="1" customWidth="1"/>
    <col min="16131" max="16384" width="11.42578125" style="5"/>
  </cols>
  <sheetData>
    <row r="1" spans="1:5">
      <c r="A1" s="4" t="s">
        <v>15</v>
      </c>
      <c r="B1" s="4" t="s">
        <v>18</v>
      </c>
      <c r="C1" s="4" t="s">
        <v>16</v>
      </c>
      <c r="D1" s="4" t="s">
        <v>17</v>
      </c>
      <c r="E1" s="4" t="s">
        <v>15</v>
      </c>
    </row>
    <row r="2" spans="1:5" hidden="1">
      <c r="A2" s="15" t="s">
        <v>19</v>
      </c>
      <c r="B2" s="15" t="s">
        <v>22</v>
      </c>
      <c r="C2" s="15" t="s">
        <v>20</v>
      </c>
      <c r="D2" s="15" t="s">
        <v>21</v>
      </c>
      <c r="E2" s="15" t="s">
        <v>19</v>
      </c>
    </row>
    <row r="3" spans="1:5" hidden="1">
      <c r="A3" s="17" t="s">
        <v>19</v>
      </c>
      <c r="B3" s="17" t="s">
        <v>25</v>
      </c>
      <c r="C3" s="17" t="s">
        <v>23</v>
      </c>
      <c r="D3" s="17" t="s">
        <v>24</v>
      </c>
      <c r="E3" s="17" t="s">
        <v>19</v>
      </c>
    </row>
    <row r="4" spans="1:5" hidden="1">
      <c r="A4" s="17" t="s">
        <v>19</v>
      </c>
      <c r="B4" s="17" t="s">
        <v>27</v>
      </c>
      <c r="C4" s="17" t="s">
        <v>23</v>
      </c>
      <c r="D4" s="17" t="s">
        <v>26</v>
      </c>
      <c r="E4" s="17" t="s">
        <v>19</v>
      </c>
    </row>
    <row r="5" spans="1:5" hidden="1">
      <c r="A5" s="17" t="s">
        <v>19</v>
      </c>
      <c r="B5" s="17" t="s">
        <v>29</v>
      </c>
      <c r="C5" s="17" t="s">
        <v>23</v>
      </c>
      <c r="D5" s="17" t="s">
        <v>28</v>
      </c>
      <c r="E5" s="17" t="s">
        <v>19</v>
      </c>
    </row>
    <row r="6" spans="1:5" hidden="1">
      <c r="A6" s="16" t="s">
        <v>30</v>
      </c>
      <c r="B6" s="16" t="s">
        <v>33</v>
      </c>
      <c r="C6" s="16" t="s">
        <v>31</v>
      </c>
      <c r="D6" s="16" t="s">
        <v>32</v>
      </c>
      <c r="E6" s="16" t="s">
        <v>30</v>
      </c>
    </row>
    <row r="7" spans="1:5" hidden="1">
      <c r="A7" s="17" t="s">
        <v>30</v>
      </c>
      <c r="B7" s="17" t="s">
        <v>35</v>
      </c>
      <c r="C7" s="17" t="s">
        <v>23</v>
      </c>
      <c r="D7" s="17" t="s">
        <v>34</v>
      </c>
      <c r="E7" s="17" t="s">
        <v>30</v>
      </c>
    </row>
    <row r="8" spans="1:5" hidden="1">
      <c r="A8" s="17" t="s">
        <v>30</v>
      </c>
      <c r="B8" s="17" t="s">
        <v>37</v>
      </c>
      <c r="C8" s="17" t="s">
        <v>23</v>
      </c>
      <c r="D8" s="17" t="s">
        <v>36</v>
      </c>
      <c r="E8" s="17" t="s">
        <v>30</v>
      </c>
    </row>
    <row r="9" spans="1:5" hidden="1">
      <c r="A9" s="17" t="s">
        <v>30</v>
      </c>
      <c r="B9" s="17" t="s">
        <v>39</v>
      </c>
      <c r="C9" s="17" t="s">
        <v>23</v>
      </c>
      <c r="D9" s="17" t="s">
        <v>38</v>
      </c>
      <c r="E9" s="17" t="s">
        <v>30</v>
      </c>
    </row>
    <row r="10" spans="1:5" hidden="1">
      <c r="A10" s="17" t="s">
        <v>30</v>
      </c>
      <c r="B10" s="17" t="s">
        <v>41</v>
      </c>
      <c r="C10" s="17" t="s">
        <v>23</v>
      </c>
      <c r="D10" s="17" t="s">
        <v>40</v>
      </c>
      <c r="E10" s="17" t="s">
        <v>30</v>
      </c>
    </row>
    <row r="11" spans="1:5" hidden="1">
      <c r="A11" s="17" t="s">
        <v>30</v>
      </c>
      <c r="B11" s="17" t="s">
        <v>43</v>
      </c>
      <c r="C11" s="17" t="s">
        <v>23</v>
      </c>
      <c r="D11" s="17" t="s">
        <v>42</v>
      </c>
      <c r="E11" s="17" t="s">
        <v>30</v>
      </c>
    </row>
    <row r="12" spans="1:5" hidden="1">
      <c r="A12" s="17" t="s">
        <v>30</v>
      </c>
      <c r="B12" s="17" t="s">
        <v>45</v>
      </c>
      <c r="C12" s="17" t="s">
        <v>23</v>
      </c>
      <c r="D12" s="17" t="s">
        <v>44</v>
      </c>
      <c r="E12" s="17" t="s">
        <v>30</v>
      </c>
    </row>
    <row r="13" spans="1:5" hidden="1">
      <c r="A13" s="17" t="s">
        <v>30</v>
      </c>
      <c r="B13" s="17" t="s">
        <v>47</v>
      </c>
      <c r="C13" s="17" t="s">
        <v>23</v>
      </c>
      <c r="D13" s="17" t="s">
        <v>46</v>
      </c>
      <c r="E13" s="17" t="s">
        <v>30</v>
      </c>
    </row>
    <row r="14" spans="1:5" hidden="1">
      <c r="A14" s="17" t="s">
        <v>30</v>
      </c>
      <c r="B14" s="17" t="s">
        <v>49</v>
      </c>
      <c r="C14" s="17" t="s">
        <v>23</v>
      </c>
      <c r="D14" s="17" t="s">
        <v>48</v>
      </c>
      <c r="E14" s="17" t="s">
        <v>30</v>
      </c>
    </row>
    <row r="15" spans="1:5" hidden="1">
      <c r="A15" s="17" t="s">
        <v>30</v>
      </c>
      <c r="B15" s="17" t="s">
        <v>51</v>
      </c>
      <c r="C15" s="17" t="s">
        <v>23</v>
      </c>
      <c r="D15" s="17" t="s">
        <v>50</v>
      </c>
      <c r="E15" s="17" t="s">
        <v>30</v>
      </c>
    </row>
    <row r="16" spans="1:5" hidden="1">
      <c r="A16" s="17" t="s">
        <v>30</v>
      </c>
      <c r="B16" s="17" t="s">
        <v>53</v>
      </c>
      <c r="C16" s="17" t="s">
        <v>23</v>
      </c>
      <c r="D16" s="17" t="s">
        <v>52</v>
      </c>
      <c r="E16" s="17" t="s">
        <v>30</v>
      </c>
    </row>
    <row r="17" spans="1:5" hidden="1">
      <c r="A17" s="17" t="s">
        <v>30</v>
      </c>
      <c r="B17" s="17" t="s">
        <v>55</v>
      </c>
      <c r="C17" s="17" t="s">
        <v>23</v>
      </c>
      <c r="D17" s="17" t="s">
        <v>54</v>
      </c>
      <c r="E17" s="17" t="s">
        <v>30</v>
      </c>
    </row>
    <row r="18" spans="1:5" hidden="1">
      <c r="A18" s="17" t="s">
        <v>30</v>
      </c>
      <c r="B18" s="17" t="s">
        <v>57</v>
      </c>
      <c r="C18" s="17" t="s">
        <v>23</v>
      </c>
      <c r="D18" s="17" t="s">
        <v>56</v>
      </c>
      <c r="E18" s="17" t="s">
        <v>30</v>
      </c>
    </row>
    <row r="19" spans="1:5" hidden="1">
      <c r="A19" s="17" t="s">
        <v>30</v>
      </c>
      <c r="B19" s="17" t="s">
        <v>59</v>
      </c>
      <c r="C19" s="17" t="s">
        <v>23</v>
      </c>
      <c r="D19" s="17" t="s">
        <v>58</v>
      </c>
      <c r="E19" s="17" t="s">
        <v>30</v>
      </c>
    </row>
    <row r="20" spans="1:5" hidden="1">
      <c r="A20" s="17" t="s">
        <v>30</v>
      </c>
      <c r="B20" s="17" t="s">
        <v>61</v>
      </c>
      <c r="C20" s="17" t="s">
        <v>23</v>
      </c>
      <c r="D20" s="17" t="s">
        <v>60</v>
      </c>
      <c r="E20" s="17" t="s">
        <v>30</v>
      </c>
    </row>
    <row r="21" spans="1:5" hidden="1">
      <c r="A21" s="17" t="s">
        <v>30</v>
      </c>
      <c r="B21" s="17" t="s">
        <v>63</v>
      </c>
      <c r="C21" s="17" t="s">
        <v>23</v>
      </c>
      <c r="D21" s="17" t="s">
        <v>62</v>
      </c>
      <c r="E21" s="17" t="s">
        <v>30</v>
      </c>
    </row>
    <row r="22" spans="1:5" hidden="1">
      <c r="A22" s="17" t="s">
        <v>30</v>
      </c>
      <c r="B22" s="17" t="s">
        <v>65</v>
      </c>
      <c r="C22" s="17" t="s">
        <v>23</v>
      </c>
      <c r="D22" s="17" t="s">
        <v>64</v>
      </c>
      <c r="E22" s="17" t="s">
        <v>30</v>
      </c>
    </row>
    <row r="23" spans="1:5" hidden="1">
      <c r="A23" s="17" t="s">
        <v>30</v>
      </c>
      <c r="B23" s="17" t="s">
        <v>67</v>
      </c>
      <c r="C23" s="17" t="s">
        <v>23</v>
      </c>
      <c r="D23" s="17" t="s">
        <v>66</v>
      </c>
      <c r="E23" s="17" t="s">
        <v>30</v>
      </c>
    </row>
    <row r="24" spans="1:5" hidden="1">
      <c r="A24" s="17" t="s">
        <v>30</v>
      </c>
      <c r="B24" s="17" t="s">
        <v>69</v>
      </c>
      <c r="C24" s="17" t="s">
        <v>23</v>
      </c>
      <c r="D24" s="17" t="s">
        <v>68</v>
      </c>
      <c r="E24" s="17" t="s">
        <v>30</v>
      </c>
    </row>
    <row r="25" spans="1:5" hidden="1">
      <c r="A25" s="16" t="s">
        <v>70</v>
      </c>
      <c r="B25" s="16" t="s">
        <v>73</v>
      </c>
      <c r="C25" s="16" t="s">
        <v>71</v>
      </c>
      <c r="D25" s="16" t="s">
        <v>72</v>
      </c>
      <c r="E25" s="16" t="s">
        <v>70</v>
      </c>
    </row>
    <row r="26" spans="1:5" hidden="1">
      <c r="A26" s="17" t="s">
        <v>70</v>
      </c>
      <c r="B26" s="17" t="s">
        <v>75</v>
      </c>
      <c r="C26" s="17" t="s">
        <v>23</v>
      </c>
      <c r="D26" s="17" t="s">
        <v>74</v>
      </c>
      <c r="E26" s="17" t="s">
        <v>70</v>
      </c>
    </row>
    <row r="27" spans="1:5" hidden="1">
      <c r="A27" s="17" t="s">
        <v>70</v>
      </c>
      <c r="B27" s="17" t="s">
        <v>77</v>
      </c>
      <c r="C27" s="17" t="s">
        <v>23</v>
      </c>
      <c r="D27" s="17" t="s">
        <v>76</v>
      </c>
      <c r="E27" s="17" t="s">
        <v>70</v>
      </c>
    </row>
    <row r="28" spans="1:5" hidden="1">
      <c r="A28" s="17" t="s">
        <v>70</v>
      </c>
      <c r="B28" s="17" t="s">
        <v>79</v>
      </c>
      <c r="C28" s="17" t="s">
        <v>23</v>
      </c>
      <c r="D28" s="17" t="s">
        <v>78</v>
      </c>
      <c r="E28" s="17" t="s">
        <v>70</v>
      </c>
    </row>
    <row r="29" spans="1:5" hidden="1">
      <c r="A29" s="17" t="s">
        <v>70</v>
      </c>
      <c r="B29" s="17" t="s">
        <v>81</v>
      </c>
      <c r="C29" s="17" t="s">
        <v>23</v>
      </c>
      <c r="D29" s="17" t="s">
        <v>80</v>
      </c>
      <c r="E29" s="17" t="s">
        <v>70</v>
      </c>
    </row>
    <row r="30" spans="1:5" hidden="1">
      <c r="A30" s="17" t="s">
        <v>70</v>
      </c>
      <c r="B30" s="17" t="s">
        <v>83</v>
      </c>
      <c r="C30" s="17" t="s">
        <v>23</v>
      </c>
      <c r="D30" s="17" t="s">
        <v>82</v>
      </c>
      <c r="E30" s="17" t="s">
        <v>70</v>
      </c>
    </row>
    <row r="31" spans="1:5" hidden="1">
      <c r="A31" s="17" t="s">
        <v>70</v>
      </c>
      <c r="B31" s="17" t="s">
        <v>85</v>
      </c>
      <c r="C31" s="17" t="s">
        <v>23</v>
      </c>
      <c r="D31" s="17" t="s">
        <v>84</v>
      </c>
      <c r="E31" s="17" t="s">
        <v>70</v>
      </c>
    </row>
    <row r="32" spans="1:5" hidden="1">
      <c r="A32" s="17" t="s">
        <v>70</v>
      </c>
      <c r="B32" s="17" t="s">
        <v>87</v>
      </c>
      <c r="C32" s="17" t="s">
        <v>23</v>
      </c>
      <c r="D32" s="17" t="s">
        <v>86</v>
      </c>
      <c r="E32" s="17" t="s">
        <v>70</v>
      </c>
    </row>
    <row r="33" spans="1:5" hidden="1">
      <c r="A33" s="17" t="s">
        <v>70</v>
      </c>
      <c r="B33" s="17" t="s">
        <v>89</v>
      </c>
      <c r="C33" s="17" t="s">
        <v>23</v>
      </c>
      <c r="D33" s="17" t="s">
        <v>88</v>
      </c>
      <c r="E33" s="17" t="s">
        <v>70</v>
      </c>
    </row>
    <row r="34" spans="1:5" hidden="1">
      <c r="A34" s="17" t="s">
        <v>70</v>
      </c>
      <c r="B34" s="17" t="s">
        <v>91</v>
      </c>
      <c r="C34" s="17" t="s">
        <v>23</v>
      </c>
      <c r="D34" s="17" t="s">
        <v>90</v>
      </c>
      <c r="E34" s="17" t="s">
        <v>70</v>
      </c>
    </row>
    <row r="35" spans="1:5" hidden="1">
      <c r="A35" s="17" t="s">
        <v>70</v>
      </c>
      <c r="B35" s="17" t="s">
        <v>93</v>
      </c>
      <c r="C35" s="17" t="s">
        <v>23</v>
      </c>
      <c r="D35" s="17" t="s">
        <v>92</v>
      </c>
      <c r="E35" s="17" t="s">
        <v>70</v>
      </c>
    </row>
    <row r="36" spans="1:5" hidden="1">
      <c r="A36" s="17" t="s">
        <v>70</v>
      </c>
      <c r="B36" s="17" t="s">
        <v>95</v>
      </c>
      <c r="C36" s="17" t="s">
        <v>23</v>
      </c>
      <c r="D36" s="17" t="s">
        <v>94</v>
      </c>
      <c r="E36" s="17" t="s">
        <v>70</v>
      </c>
    </row>
    <row r="37" spans="1:5" hidden="1">
      <c r="A37" s="17" t="s">
        <v>70</v>
      </c>
      <c r="B37" s="17" t="s">
        <v>97</v>
      </c>
      <c r="C37" s="17" t="s">
        <v>23</v>
      </c>
      <c r="D37" s="17" t="s">
        <v>96</v>
      </c>
      <c r="E37" s="17" t="s">
        <v>70</v>
      </c>
    </row>
    <row r="38" spans="1:5" hidden="1">
      <c r="A38" s="17" t="s">
        <v>70</v>
      </c>
      <c r="B38" s="17" t="s">
        <v>99</v>
      </c>
      <c r="C38" s="17" t="s">
        <v>23</v>
      </c>
      <c r="D38" s="17" t="s">
        <v>98</v>
      </c>
      <c r="E38" s="17" t="s">
        <v>70</v>
      </c>
    </row>
    <row r="39" spans="1:5" hidden="1">
      <c r="A39" s="16" t="s">
        <v>100</v>
      </c>
      <c r="B39" s="16" t="s">
        <v>103</v>
      </c>
      <c r="C39" s="16" t="s">
        <v>101</v>
      </c>
      <c r="D39" s="16" t="s">
        <v>102</v>
      </c>
      <c r="E39" s="16" t="s">
        <v>100</v>
      </c>
    </row>
    <row r="40" spans="1:5" hidden="1">
      <c r="A40" s="17" t="s">
        <v>100</v>
      </c>
      <c r="B40" s="17" t="s">
        <v>105</v>
      </c>
      <c r="C40" s="17" t="s">
        <v>23</v>
      </c>
      <c r="D40" s="17" t="s">
        <v>104</v>
      </c>
      <c r="E40" s="17" t="s">
        <v>100</v>
      </c>
    </row>
    <row r="41" spans="1:5" hidden="1">
      <c r="A41" s="17" t="s">
        <v>100</v>
      </c>
      <c r="B41" s="17" t="s">
        <v>107</v>
      </c>
      <c r="C41" s="17" t="s">
        <v>23</v>
      </c>
      <c r="D41" s="17" t="s">
        <v>106</v>
      </c>
      <c r="E41" s="17" t="s">
        <v>100</v>
      </c>
    </row>
    <row r="42" spans="1:5" hidden="1">
      <c r="A42" s="17" t="s">
        <v>100</v>
      </c>
      <c r="B42" s="17" t="s">
        <v>109</v>
      </c>
      <c r="C42" s="17" t="s">
        <v>23</v>
      </c>
      <c r="D42" s="17" t="s">
        <v>108</v>
      </c>
      <c r="E42" s="17" t="s">
        <v>100</v>
      </c>
    </row>
    <row r="43" spans="1:5" hidden="1">
      <c r="A43" s="17" t="s">
        <v>100</v>
      </c>
      <c r="B43" s="17" t="s">
        <v>111</v>
      </c>
      <c r="C43" s="17" t="s">
        <v>23</v>
      </c>
      <c r="D43" s="17" t="s">
        <v>110</v>
      </c>
      <c r="E43" s="17" t="s">
        <v>100</v>
      </c>
    </row>
    <row r="44" spans="1:5" hidden="1">
      <c r="A44" s="17" t="s">
        <v>100</v>
      </c>
      <c r="B44" s="17" t="s">
        <v>113</v>
      </c>
      <c r="C44" s="17" t="s">
        <v>23</v>
      </c>
      <c r="D44" s="17" t="s">
        <v>112</v>
      </c>
      <c r="E44" s="17" t="s">
        <v>100</v>
      </c>
    </row>
    <row r="45" spans="1:5" hidden="1">
      <c r="A45" s="17" t="s">
        <v>100</v>
      </c>
      <c r="B45" s="17" t="s">
        <v>115</v>
      </c>
      <c r="C45" s="17" t="s">
        <v>23</v>
      </c>
      <c r="D45" s="17" t="s">
        <v>114</v>
      </c>
      <c r="E45" s="17" t="s">
        <v>100</v>
      </c>
    </row>
    <row r="46" spans="1:5" hidden="1">
      <c r="A46" s="17" t="s">
        <v>100</v>
      </c>
      <c r="B46" s="17" t="s">
        <v>117</v>
      </c>
      <c r="C46" s="17" t="s">
        <v>23</v>
      </c>
      <c r="D46" s="17" t="s">
        <v>116</v>
      </c>
      <c r="E46" s="17" t="s">
        <v>100</v>
      </c>
    </row>
    <row r="47" spans="1:5" hidden="1">
      <c r="A47" s="17" t="s">
        <v>100</v>
      </c>
      <c r="B47" s="17" t="s">
        <v>119</v>
      </c>
      <c r="C47" s="17" t="s">
        <v>23</v>
      </c>
      <c r="D47" s="17" t="s">
        <v>118</v>
      </c>
      <c r="E47" s="17" t="s">
        <v>100</v>
      </c>
    </row>
    <row r="48" spans="1:5" hidden="1">
      <c r="A48" s="17" t="s">
        <v>100</v>
      </c>
      <c r="B48" s="17" t="s">
        <v>121</v>
      </c>
      <c r="C48" s="17" t="s">
        <v>23</v>
      </c>
      <c r="D48" s="17" t="s">
        <v>120</v>
      </c>
      <c r="E48" s="17" t="s">
        <v>100</v>
      </c>
    </row>
    <row r="49" spans="1:5" hidden="1">
      <c r="A49" s="16" t="s">
        <v>122</v>
      </c>
      <c r="B49" s="16" t="s">
        <v>125</v>
      </c>
      <c r="C49" s="16" t="s">
        <v>123</v>
      </c>
      <c r="D49" s="16" t="s">
        <v>124</v>
      </c>
      <c r="E49" s="16" t="s">
        <v>122</v>
      </c>
    </row>
    <row r="50" spans="1:5" hidden="1">
      <c r="A50" s="17" t="s">
        <v>122</v>
      </c>
      <c r="B50" s="17" t="s">
        <v>127</v>
      </c>
      <c r="C50" s="17" t="s">
        <v>23</v>
      </c>
      <c r="D50" s="17" t="s">
        <v>126</v>
      </c>
      <c r="E50" s="17" t="s">
        <v>122</v>
      </c>
    </row>
    <row r="51" spans="1:5" hidden="1">
      <c r="A51" s="17" t="s">
        <v>122</v>
      </c>
      <c r="B51" s="17" t="s">
        <v>129</v>
      </c>
      <c r="C51" s="17" t="s">
        <v>23</v>
      </c>
      <c r="D51" s="17" t="s">
        <v>128</v>
      </c>
      <c r="E51" s="17" t="s">
        <v>122</v>
      </c>
    </row>
    <row r="52" spans="1:5" hidden="1">
      <c r="A52" s="17" t="s">
        <v>122</v>
      </c>
      <c r="B52" s="17" t="s">
        <v>131</v>
      </c>
      <c r="C52" s="17" t="s">
        <v>23</v>
      </c>
      <c r="D52" s="17" t="s">
        <v>130</v>
      </c>
      <c r="E52" s="17" t="s">
        <v>122</v>
      </c>
    </row>
    <row r="53" spans="1:5" hidden="1">
      <c r="A53" s="16" t="s">
        <v>132</v>
      </c>
      <c r="B53" s="16" t="s">
        <v>135</v>
      </c>
      <c r="C53" s="16" t="s">
        <v>133</v>
      </c>
      <c r="D53" s="16" t="s">
        <v>134</v>
      </c>
      <c r="E53" s="16" t="s">
        <v>132</v>
      </c>
    </row>
    <row r="54" spans="1:5" hidden="1">
      <c r="A54" s="17" t="s">
        <v>132</v>
      </c>
      <c r="B54" s="17" t="s">
        <v>137</v>
      </c>
      <c r="C54" s="17" t="s">
        <v>23</v>
      </c>
      <c r="D54" s="17" t="s">
        <v>136</v>
      </c>
      <c r="E54" s="17" t="s">
        <v>132</v>
      </c>
    </row>
    <row r="55" spans="1:5" hidden="1">
      <c r="A55" s="17" t="s">
        <v>132</v>
      </c>
      <c r="B55" s="17" t="s">
        <v>139</v>
      </c>
      <c r="C55" s="17" t="s">
        <v>23</v>
      </c>
      <c r="D55" s="17" t="s">
        <v>138</v>
      </c>
      <c r="E55" s="17" t="s">
        <v>132</v>
      </c>
    </row>
    <row r="56" spans="1:5" hidden="1">
      <c r="A56" s="17" t="s">
        <v>132</v>
      </c>
      <c r="B56" s="17" t="s">
        <v>141</v>
      </c>
      <c r="C56" s="17" t="s">
        <v>23</v>
      </c>
      <c r="D56" s="17" t="s">
        <v>140</v>
      </c>
      <c r="E56" s="17" t="s">
        <v>132</v>
      </c>
    </row>
    <row r="57" spans="1:5" hidden="1">
      <c r="A57" s="17" t="s">
        <v>132</v>
      </c>
      <c r="B57" s="17" t="s">
        <v>143</v>
      </c>
      <c r="C57" s="17" t="s">
        <v>23</v>
      </c>
      <c r="D57" s="17" t="s">
        <v>142</v>
      </c>
      <c r="E57" s="17" t="s">
        <v>132</v>
      </c>
    </row>
    <row r="58" spans="1:5" hidden="1">
      <c r="A58" s="17" t="s">
        <v>132</v>
      </c>
      <c r="B58" s="17" t="s">
        <v>145</v>
      </c>
      <c r="C58" s="17" t="s">
        <v>23</v>
      </c>
      <c r="D58" s="17" t="s">
        <v>144</v>
      </c>
      <c r="E58" s="17" t="s">
        <v>132</v>
      </c>
    </row>
    <row r="59" spans="1:5" hidden="1">
      <c r="A59" s="17" t="s">
        <v>132</v>
      </c>
      <c r="B59" s="17" t="s">
        <v>147</v>
      </c>
      <c r="C59" s="17" t="s">
        <v>23</v>
      </c>
      <c r="D59" s="17" t="s">
        <v>146</v>
      </c>
      <c r="E59" s="17" t="s">
        <v>132</v>
      </c>
    </row>
    <row r="60" spans="1:5" hidden="1">
      <c r="A60" s="16" t="s">
        <v>148</v>
      </c>
      <c r="B60" s="16" t="s">
        <v>151</v>
      </c>
      <c r="C60" s="16" t="s">
        <v>149</v>
      </c>
      <c r="D60" s="16" t="s">
        <v>150</v>
      </c>
      <c r="E60" s="16" t="s">
        <v>148</v>
      </c>
    </row>
    <row r="61" spans="1:5" hidden="1">
      <c r="A61" s="17" t="s">
        <v>148</v>
      </c>
      <c r="B61" s="17" t="s">
        <v>153</v>
      </c>
      <c r="C61" s="17" t="s">
        <v>23</v>
      </c>
      <c r="D61" s="17" t="s">
        <v>152</v>
      </c>
      <c r="E61" s="17" t="s">
        <v>148</v>
      </c>
    </row>
    <row r="62" spans="1:5" hidden="1">
      <c r="A62" s="17" t="s">
        <v>148</v>
      </c>
      <c r="B62" s="17" t="s">
        <v>155</v>
      </c>
      <c r="C62" s="17" t="s">
        <v>23</v>
      </c>
      <c r="D62" s="17" t="s">
        <v>154</v>
      </c>
      <c r="E62" s="17" t="s">
        <v>148</v>
      </c>
    </row>
    <row r="63" spans="1:5" hidden="1">
      <c r="A63" s="17" t="s">
        <v>148</v>
      </c>
      <c r="B63" s="17" t="s">
        <v>157</v>
      </c>
      <c r="C63" s="17" t="s">
        <v>23</v>
      </c>
      <c r="D63" s="17" t="s">
        <v>156</v>
      </c>
      <c r="E63" s="17" t="s">
        <v>148</v>
      </c>
    </row>
    <row r="64" spans="1:5" hidden="1">
      <c r="A64" s="17" t="s">
        <v>148</v>
      </c>
      <c r="B64" s="17" t="s">
        <v>159</v>
      </c>
      <c r="C64" s="17" t="s">
        <v>23</v>
      </c>
      <c r="D64" s="17" t="s">
        <v>158</v>
      </c>
      <c r="E64" s="17" t="s">
        <v>148</v>
      </c>
    </row>
    <row r="65" spans="1:5" hidden="1">
      <c r="A65" s="17" t="s">
        <v>148</v>
      </c>
      <c r="B65" s="17" t="s">
        <v>161</v>
      </c>
      <c r="C65" s="17" t="s">
        <v>23</v>
      </c>
      <c r="D65" s="17" t="s">
        <v>160</v>
      </c>
      <c r="E65" s="17" t="s">
        <v>148</v>
      </c>
    </row>
    <row r="66" spans="1:5" hidden="1">
      <c r="A66" s="17" t="s">
        <v>148</v>
      </c>
      <c r="B66" s="17" t="s">
        <v>163</v>
      </c>
      <c r="C66" s="17" t="s">
        <v>23</v>
      </c>
      <c r="D66" s="17" t="s">
        <v>162</v>
      </c>
      <c r="E66" s="17" t="s">
        <v>148</v>
      </c>
    </row>
    <row r="67" spans="1:5" hidden="1">
      <c r="A67" s="17" t="s">
        <v>148</v>
      </c>
      <c r="B67" s="17" t="s">
        <v>165</v>
      </c>
      <c r="C67" s="17" t="s">
        <v>23</v>
      </c>
      <c r="D67" s="17" t="s">
        <v>164</v>
      </c>
      <c r="E67" s="17" t="s">
        <v>148</v>
      </c>
    </row>
    <row r="68" spans="1:5" hidden="1">
      <c r="A68" s="17" t="s">
        <v>148</v>
      </c>
      <c r="B68" s="17" t="s">
        <v>167</v>
      </c>
      <c r="C68" s="17" t="s">
        <v>23</v>
      </c>
      <c r="D68" s="17" t="s">
        <v>166</v>
      </c>
      <c r="E68" s="17" t="s">
        <v>148</v>
      </c>
    </row>
    <row r="69" spans="1:5" hidden="1">
      <c r="A69" s="17" t="s">
        <v>148</v>
      </c>
      <c r="B69" s="17" t="s">
        <v>169</v>
      </c>
      <c r="C69" s="17" t="s">
        <v>23</v>
      </c>
      <c r="D69" s="17" t="s">
        <v>168</v>
      </c>
      <c r="E69" s="17" t="s">
        <v>148</v>
      </c>
    </row>
    <row r="70" spans="1:5" hidden="1">
      <c r="A70" s="17" t="s">
        <v>148</v>
      </c>
      <c r="B70" s="17" t="s">
        <v>107</v>
      </c>
      <c r="C70" s="17" t="s">
        <v>23</v>
      </c>
      <c r="D70" s="17" t="s">
        <v>106</v>
      </c>
      <c r="E70" s="17" t="s">
        <v>148</v>
      </c>
    </row>
    <row r="71" spans="1:5" hidden="1">
      <c r="A71" s="17" t="s">
        <v>148</v>
      </c>
      <c r="B71" s="17" t="s">
        <v>171</v>
      </c>
      <c r="C71" s="17" t="s">
        <v>23</v>
      </c>
      <c r="D71" s="17" t="s">
        <v>170</v>
      </c>
      <c r="E71" s="17" t="s">
        <v>148</v>
      </c>
    </row>
    <row r="72" spans="1:5" hidden="1">
      <c r="A72" s="17" t="s">
        <v>148</v>
      </c>
      <c r="B72" s="17" t="s">
        <v>173</v>
      </c>
      <c r="C72" s="17" t="s">
        <v>23</v>
      </c>
      <c r="D72" s="17" t="s">
        <v>172</v>
      </c>
      <c r="E72" s="17" t="s">
        <v>148</v>
      </c>
    </row>
    <row r="73" spans="1:5" hidden="1">
      <c r="A73" s="17" t="s">
        <v>148</v>
      </c>
      <c r="B73" s="17" t="s">
        <v>175</v>
      </c>
      <c r="C73" s="17" t="s">
        <v>23</v>
      </c>
      <c r="D73" s="17" t="s">
        <v>174</v>
      </c>
      <c r="E73" s="17" t="s">
        <v>148</v>
      </c>
    </row>
    <row r="74" spans="1:5" hidden="1">
      <c r="A74" s="17" t="s">
        <v>148</v>
      </c>
      <c r="B74" s="17" t="s">
        <v>177</v>
      </c>
      <c r="C74" s="17" t="s">
        <v>23</v>
      </c>
      <c r="D74" s="17" t="s">
        <v>176</v>
      </c>
      <c r="E74" s="17" t="s">
        <v>148</v>
      </c>
    </row>
    <row r="75" spans="1:5" hidden="1">
      <c r="A75" s="17" t="s">
        <v>148</v>
      </c>
      <c r="B75" s="17" t="s">
        <v>179</v>
      </c>
      <c r="C75" s="17" t="s">
        <v>23</v>
      </c>
      <c r="D75" s="17" t="s">
        <v>178</v>
      </c>
      <c r="E75" s="17" t="s">
        <v>148</v>
      </c>
    </row>
    <row r="76" spans="1:5" hidden="1">
      <c r="A76" s="17" t="s">
        <v>148</v>
      </c>
      <c r="B76" s="17" t="s">
        <v>181</v>
      </c>
      <c r="C76" s="17" t="s">
        <v>23</v>
      </c>
      <c r="D76" s="17" t="s">
        <v>180</v>
      </c>
      <c r="E76" s="17" t="s">
        <v>148</v>
      </c>
    </row>
    <row r="77" spans="1:5" hidden="1">
      <c r="A77" s="17" t="s">
        <v>148</v>
      </c>
      <c r="B77" s="17" t="s">
        <v>183</v>
      </c>
      <c r="C77" s="17" t="s">
        <v>23</v>
      </c>
      <c r="D77" s="17" t="s">
        <v>182</v>
      </c>
      <c r="E77" s="17" t="s">
        <v>148</v>
      </c>
    </row>
    <row r="78" spans="1:5" hidden="1">
      <c r="A78" s="17" t="s">
        <v>148</v>
      </c>
      <c r="B78" s="17" t="s">
        <v>185</v>
      </c>
      <c r="C78" s="17" t="s">
        <v>23</v>
      </c>
      <c r="D78" s="17" t="s">
        <v>184</v>
      </c>
      <c r="E78" s="17" t="s">
        <v>148</v>
      </c>
    </row>
    <row r="79" spans="1:5" hidden="1">
      <c r="A79" s="17" t="s">
        <v>148</v>
      </c>
      <c r="B79" s="17" t="s">
        <v>187</v>
      </c>
      <c r="C79" s="17" t="s">
        <v>23</v>
      </c>
      <c r="D79" s="17" t="s">
        <v>186</v>
      </c>
      <c r="E79" s="17" t="s">
        <v>148</v>
      </c>
    </row>
    <row r="80" spans="1:5" hidden="1">
      <c r="A80" s="17" t="s">
        <v>148</v>
      </c>
      <c r="B80" s="17" t="s">
        <v>189</v>
      </c>
      <c r="C80" s="17" t="s">
        <v>23</v>
      </c>
      <c r="D80" s="17" t="s">
        <v>188</v>
      </c>
      <c r="E80" s="17" t="s">
        <v>148</v>
      </c>
    </row>
    <row r="81" spans="1:5" hidden="1">
      <c r="A81" s="17" t="s">
        <v>148</v>
      </c>
      <c r="B81" s="17" t="s">
        <v>191</v>
      </c>
      <c r="C81" s="17" t="s">
        <v>23</v>
      </c>
      <c r="D81" s="17" t="s">
        <v>190</v>
      </c>
      <c r="E81" s="17" t="s">
        <v>148</v>
      </c>
    </row>
    <row r="82" spans="1:5" hidden="1">
      <c r="A82" s="17" t="s">
        <v>148</v>
      </c>
      <c r="B82" s="17" t="s">
        <v>193</v>
      </c>
      <c r="C82" s="17" t="s">
        <v>23</v>
      </c>
      <c r="D82" s="17" t="s">
        <v>192</v>
      </c>
      <c r="E82" s="17" t="s">
        <v>148</v>
      </c>
    </row>
    <row r="83" spans="1:5" hidden="1">
      <c r="A83" s="17" t="s">
        <v>148</v>
      </c>
      <c r="B83" s="17" t="s">
        <v>195</v>
      </c>
      <c r="C83" s="17" t="s">
        <v>23</v>
      </c>
      <c r="D83" s="17" t="s">
        <v>194</v>
      </c>
      <c r="E83" s="17" t="s">
        <v>148</v>
      </c>
    </row>
    <row r="84" spans="1:5" hidden="1">
      <c r="A84" s="17" t="s">
        <v>148</v>
      </c>
      <c r="B84" s="17" t="s">
        <v>197</v>
      </c>
      <c r="C84" s="17" t="s">
        <v>23</v>
      </c>
      <c r="D84" s="17" t="s">
        <v>196</v>
      </c>
      <c r="E84" s="17" t="s">
        <v>148</v>
      </c>
    </row>
    <row r="85" spans="1:5" hidden="1">
      <c r="A85" s="17" t="s">
        <v>148</v>
      </c>
      <c r="B85" s="17" t="s">
        <v>199</v>
      </c>
      <c r="C85" s="17" t="s">
        <v>23</v>
      </c>
      <c r="D85" s="17" t="s">
        <v>198</v>
      </c>
      <c r="E85" s="17" t="s">
        <v>148</v>
      </c>
    </row>
    <row r="86" spans="1:5" hidden="1">
      <c r="A86" s="17" t="s">
        <v>148</v>
      </c>
      <c r="B86" s="17" t="s">
        <v>201</v>
      </c>
      <c r="C86" s="17" t="s">
        <v>23</v>
      </c>
      <c r="D86" s="17" t="s">
        <v>200</v>
      </c>
      <c r="E86" s="17" t="s">
        <v>148</v>
      </c>
    </row>
    <row r="87" spans="1:5" hidden="1">
      <c r="A87" s="17" t="s">
        <v>148</v>
      </c>
      <c r="B87" s="17" t="s">
        <v>202</v>
      </c>
      <c r="C87" s="17" t="s">
        <v>23</v>
      </c>
      <c r="D87" s="17" t="s">
        <v>170</v>
      </c>
      <c r="E87" s="17" t="s">
        <v>148</v>
      </c>
    </row>
    <row r="88" spans="1:5" hidden="1">
      <c r="A88" s="17" t="s">
        <v>148</v>
      </c>
      <c r="B88" s="17" t="s">
        <v>204</v>
      </c>
      <c r="C88" s="17" t="s">
        <v>23</v>
      </c>
      <c r="D88" s="17" t="s">
        <v>203</v>
      </c>
      <c r="E88" s="17" t="s">
        <v>148</v>
      </c>
    </row>
    <row r="89" spans="1:5" hidden="1">
      <c r="A89" s="17" t="s">
        <v>148</v>
      </c>
      <c r="B89" s="17" t="s">
        <v>206</v>
      </c>
      <c r="C89" s="17" t="s">
        <v>23</v>
      </c>
      <c r="D89" s="17" t="s">
        <v>205</v>
      </c>
      <c r="E89" s="17" t="s">
        <v>148</v>
      </c>
    </row>
    <row r="90" spans="1:5" hidden="1">
      <c r="A90" s="17" t="s">
        <v>148</v>
      </c>
      <c r="B90" s="17" t="s">
        <v>208</v>
      </c>
      <c r="C90" s="17" t="s">
        <v>23</v>
      </c>
      <c r="D90" s="17" t="s">
        <v>207</v>
      </c>
      <c r="E90" s="17" t="s">
        <v>148</v>
      </c>
    </row>
    <row r="91" spans="1:5" hidden="1">
      <c r="A91" s="17" t="s">
        <v>148</v>
      </c>
      <c r="B91" s="17" t="s">
        <v>210</v>
      </c>
      <c r="C91" s="17" t="s">
        <v>23</v>
      </c>
      <c r="D91" s="17" t="s">
        <v>209</v>
      </c>
      <c r="E91" s="17" t="s">
        <v>148</v>
      </c>
    </row>
    <row r="92" spans="1:5" hidden="1">
      <c r="A92" s="17" t="s">
        <v>148</v>
      </c>
      <c r="B92" s="17" t="s">
        <v>212</v>
      </c>
      <c r="C92" s="17" t="s">
        <v>23</v>
      </c>
      <c r="D92" s="17" t="s">
        <v>211</v>
      </c>
      <c r="E92" s="17" t="s">
        <v>148</v>
      </c>
    </row>
    <row r="93" spans="1:5" hidden="1">
      <c r="A93" s="17" t="s">
        <v>148</v>
      </c>
      <c r="B93" s="17" t="s">
        <v>214</v>
      </c>
      <c r="C93" s="17" t="s">
        <v>23</v>
      </c>
      <c r="D93" s="17" t="s">
        <v>213</v>
      </c>
      <c r="E93" s="17" t="s">
        <v>148</v>
      </c>
    </row>
    <row r="94" spans="1:5" hidden="1">
      <c r="A94" s="16" t="s">
        <v>215</v>
      </c>
      <c r="B94" s="16" t="s">
        <v>218</v>
      </c>
      <c r="C94" s="16" t="s">
        <v>216</v>
      </c>
      <c r="D94" s="16" t="s">
        <v>217</v>
      </c>
      <c r="E94" s="16" t="s">
        <v>215</v>
      </c>
    </row>
    <row r="95" spans="1:5" hidden="1">
      <c r="A95" s="17" t="s">
        <v>215</v>
      </c>
      <c r="B95" s="17" t="s">
        <v>220</v>
      </c>
      <c r="C95" s="17" t="s">
        <v>23</v>
      </c>
      <c r="D95" s="17" t="s">
        <v>219</v>
      </c>
      <c r="E95" s="17" t="s">
        <v>215</v>
      </c>
    </row>
    <row r="96" spans="1:5" hidden="1">
      <c r="A96" s="16" t="s">
        <v>221</v>
      </c>
      <c r="B96" s="16" t="s">
        <v>224</v>
      </c>
      <c r="C96" s="16" t="s">
        <v>222</v>
      </c>
      <c r="D96" s="16" t="s">
        <v>223</v>
      </c>
      <c r="E96" s="16" t="s">
        <v>221</v>
      </c>
    </row>
    <row r="97" spans="1:5" hidden="1">
      <c r="A97" s="17" t="s">
        <v>221</v>
      </c>
      <c r="B97" s="17" t="s">
        <v>226</v>
      </c>
      <c r="C97" s="17" t="s">
        <v>23</v>
      </c>
      <c r="D97" s="17" t="s">
        <v>225</v>
      </c>
      <c r="E97" s="17" t="s">
        <v>221</v>
      </c>
    </row>
    <row r="98" spans="1:5" hidden="1">
      <c r="A98" s="17" t="s">
        <v>221</v>
      </c>
      <c r="B98" s="17" t="s">
        <v>228</v>
      </c>
      <c r="C98" s="17" t="s">
        <v>23</v>
      </c>
      <c r="D98" s="17" t="s">
        <v>227</v>
      </c>
      <c r="E98" s="17" t="s">
        <v>221</v>
      </c>
    </row>
    <row r="99" spans="1:5" hidden="1">
      <c r="A99" s="15" t="s">
        <v>229</v>
      </c>
      <c r="B99" s="15" t="s">
        <v>232</v>
      </c>
      <c r="C99" s="15" t="s">
        <v>230</v>
      </c>
      <c r="D99" s="15" t="s">
        <v>231</v>
      </c>
      <c r="E99" s="15" t="s">
        <v>229</v>
      </c>
    </row>
    <row r="100" spans="1:5" hidden="1">
      <c r="A100" s="17" t="s">
        <v>229</v>
      </c>
      <c r="B100" s="17" t="s">
        <v>234</v>
      </c>
      <c r="C100" s="17" t="s">
        <v>23</v>
      </c>
      <c r="D100" s="17" t="s">
        <v>233</v>
      </c>
      <c r="E100" s="17" t="s">
        <v>229</v>
      </c>
    </row>
    <row r="101" spans="1:5" hidden="1">
      <c r="A101" s="17" t="s">
        <v>229</v>
      </c>
      <c r="B101" s="17" t="s">
        <v>236</v>
      </c>
      <c r="C101" s="17" t="s">
        <v>23</v>
      </c>
      <c r="D101" s="17" t="s">
        <v>235</v>
      </c>
      <c r="E101" s="17" t="s">
        <v>229</v>
      </c>
    </row>
    <row r="102" spans="1:5" hidden="1">
      <c r="A102" s="17" t="s">
        <v>229</v>
      </c>
      <c r="B102" s="17" t="s">
        <v>238</v>
      </c>
      <c r="C102" s="17" t="s">
        <v>23</v>
      </c>
      <c r="D102" s="17" t="s">
        <v>237</v>
      </c>
      <c r="E102" s="17" t="s">
        <v>229</v>
      </c>
    </row>
    <row r="103" spans="1:5" hidden="1">
      <c r="A103" s="17" t="s">
        <v>229</v>
      </c>
      <c r="B103" s="17" t="s">
        <v>240</v>
      </c>
      <c r="C103" s="17" t="s">
        <v>23</v>
      </c>
      <c r="D103" s="17" t="s">
        <v>239</v>
      </c>
      <c r="E103" s="17" t="s">
        <v>229</v>
      </c>
    </row>
    <row r="104" spans="1:5" hidden="1">
      <c r="A104" s="17" t="s">
        <v>229</v>
      </c>
      <c r="B104" s="17" t="s">
        <v>242</v>
      </c>
      <c r="C104" s="17" t="s">
        <v>23</v>
      </c>
      <c r="D104" s="17" t="s">
        <v>241</v>
      </c>
      <c r="E104" s="17" t="s">
        <v>229</v>
      </c>
    </row>
    <row r="105" spans="1:5" hidden="1">
      <c r="A105" s="17" t="s">
        <v>229</v>
      </c>
      <c r="B105" s="17" t="s">
        <v>244</v>
      </c>
      <c r="C105" s="17" t="s">
        <v>23</v>
      </c>
      <c r="D105" s="17" t="s">
        <v>243</v>
      </c>
      <c r="E105" s="17" t="s">
        <v>229</v>
      </c>
    </row>
    <row r="106" spans="1:5" hidden="1">
      <c r="A106" s="17" t="s">
        <v>229</v>
      </c>
      <c r="B106" s="17" t="s">
        <v>246</v>
      </c>
      <c r="C106" s="17" t="s">
        <v>23</v>
      </c>
      <c r="D106" s="17" t="s">
        <v>245</v>
      </c>
      <c r="E106" s="17" t="s">
        <v>229</v>
      </c>
    </row>
    <row r="107" spans="1:5" hidden="1">
      <c r="A107" s="17" t="s">
        <v>229</v>
      </c>
      <c r="B107" s="17" t="s">
        <v>248</v>
      </c>
      <c r="C107" s="17" t="s">
        <v>23</v>
      </c>
      <c r="D107" s="17" t="s">
        <v>247</v>
      </c>
      <c r="E107" s="17" t="s">
        <v>229</v>
      </c>
    </row>
    <row r="108" spans="1:5" hidden="1">
      <c r="A108" s="17" t="s">
        <v>229</v>
      </c>
      <c r="B108" s="17" t="s">
        <v>250</v>
      </c>
      <c r="C108" s="17" t="s">
        <v>23</v>
      </c>
      <c r="D108" s="17" t="s">
        <v>249</v>
      </c>
      <c r="E108" s="17" t="s">
        <v>229</v>
      </c>
    </row>
    <row r="109" spans="1:5" hidden="1">
      <c r="A109" s="17" t="s">
        <v>229</v>
      </c>
      <c r="B109" s="17" t="s">
        <v>252</v>
      </c>
      <c r="C109" s="17" t="s">
        <v>23</v>
      </c>
      <c r="D109" s="17" t="s">
        <v>251</v>
      </c>
      <c r="E109" s="17" t="s">
        <v>229</v>
      </c>
    </row>
    <row r="110" spans="1:5" hidden="1">
      <c r="A110" s="17" t="s">
        <v>229</v>
      </c>
      <c r="B110" s="17" t="s">
        <v>254</v>
      </c>
      <c r="C110" s="17" t="s">
        <v>23</v>
      </c>
      <c r="D110" s="17" t="s">
        <v>253</v>
      </c>
      <c r="E110" s="17" t="s">
        <v>229</v>
      </c>
    </row>
    <row r="111" spans="1:5" hidden="1">
      <c r="A111" s="17" t="s">
        <v>229</v>
      </c>
      <c r="B111" s="17" t="s">
        <v>256</v>
      </c>
      <c r="C111" s="17" t="s">
        <v>23</v>
      </c>
      <c r="D111" s="17" t="s">
        <v>255</v>
      </c>
      <c r="E111" s="17" t="s">
        <v>229</v>
      </c>
    </row>
    <row r="112" spans="1:5" hidden="1">
      <c r="A112" s="17" t="s">
        <v>229</v>
      </c>
      <c r="B112" s="17" t="s">
        <v>258</v>
      </c>
      <c r="C112" s="17" t="s">
        <v>23</v>
      </c>
      <c r="D112" s="17" t="s">
        <v>257</v>
      </c>
      <c r="E112" s="17" t="s">
        <v>229</v>
      </c>
    </row>
    <row r="113" spans="1:5" hidden="1">
      <c r="A113" s="17" t="s">
        <v>229</v>
      </c>
      <c r="B113" s="17" t="s">
        <v>260</v>
      </c>
      <c r="C113" s="17" t="s">
        <v>23</v>
      </c>
      <c r="D113" s="17" t="s">
        <v>259</v>
      </c>
      <c r="E113" s="17" t="s">
        <v>229</v>
      </c>
    </row>
    <row r="114" spans="1:5" hidden="1">
      <c r="A114" s="17" t="s">
        <v>229</v>
      </c>
      <c r="B114" s="17" t="s">
        <v>262</v>
      </c>
      <c r="C114" s="17" t="s">
        <v>23</v>
      </c>
      <c r="D114" s="17" t="s">
        <v>261</v>
      </c>
      <c r="E114" s="17" t="s">
        <v>229</v>
      </c>
    </row>
    <row r="115" spans="1:5" hidden="1">
      <c r="A115" s="17" t="s">
        <v>229</v>
      </c>
      <c r="B115" s="17" t="s">
        <v>264</v>
      </c>
      <c r="C115" s="17" t="s">
        <v>23</v>
      </c>
      <c r="D115" s="17" t="s">
        <v>263</v>
      </c>
      <c r="E115" s="17" t="s">
        <v>229</v>
      </c>
    </row>
    <row r="116" spans="1:5" hidden="1">
      <c r="A116" s="17" t="s">
        <v>229</v>
      </c>
      <c r="B116" s="17" t="s">
        <v>266</v>
      </c>
      <c r="C116" s="17" t="s">
        <v>23</v>
      </c>
      <c r="D116" s="17" t="s">
        <v>265</v>
      </c>
      <c r="E116" s="17" t="s">
        <v>229</v>
      </c>
    </row>
    <row r="117" spans="1:5" hidden="1">
      <c r="A117" s="17" t="s">
        <v>229</v>
      </c>
      <c r="B117" s="17" t="s">
        <v>268</v>
      </c>
      <c r="C117" s="17" t="s">
        <v>23</v>
      </c>
      <c r="D117" s="17" t="s">
        <v>267</v>
      </c>
      <c r="E117" s="17" t="s">
        <v>229</v>
      </c>
    </row>
    <row r="118" spans="1:5" hidden="1">
      <c r="A118" s="17" t="s">
        <v>229</v>
      </c>
      <c r="B118" s="17" t="s">
        <v>270</v>
      </c>
      <c r="C118" s="17" t="s">
        <v>23</v>
      </c>
      <c r="D118" s="17" t="s">
        <v>269</v>
      </c>
      <c r="E118" s="17" t="s">
        <v>229</v>
      </c>
    </row>
    <row r="119" spans="1:5" hidden="1">
      <c r="A119" s="17" t="s">
        <v>229</v>
      </c>
      <c r="B119" s="17" t="s">
        <v>272</v>
      </c>
      <c r="C119" s="17" t="s">
        <v>23</v>
      </c>
      <c r="D119" s="17" t="s">
        <v>271</v>
      </c>
      <c r="E119" s="17" t="s">
        <v>229</v>
      </c>
    </row>
    <row r="120" spans="1:5" hidden="1">
      <c r="A120" s="17" t="s">
        <v>229</v>
      </c>
      <c r="B120" s="17" t="s">
        <v>274</v>
      </c>
      <c r="C120" s="17" t="s">
        <v>23</v>
      </c>
      <c r="D120" s="17" t="s">
        <v>273</v>
      </c>
      <c r="E120" s="17" t="s">
        <v>229</v>
      </c>
    </row>
    <row r="121" spans="1:5" hidden="1">
      <c r="A121" s="16" t="s">
        <v>275</v>
      </c>
      <c r="B121" s="16" t="s">
        <v>278</v>
      </c>
      <c r="C121" s="16" t="s">
        <v>276</v>
      </c>
      <c r="D121" s="16" t="s">
        <v>277</v>
      </c>
      <c r="E121" s="16" t="s">
        <v>275</v>
      </c>
    </row>
    <row r="122" spans="1:5" hidden="1">
      <c r="A122" s="17" t="s">
        <v>275</v>
      </c>
      <c r="B122" s="17" t="s">
        <v>280</v>
      </c>
      <c r="C122" s="17" t="s">
        <v>23</v>
      </c>
      <c r="D122" s="17" t="s">
        <v>279</v>
      </c>
      <c r="E122" s="17" t="s">
        <v>275</v>
      </c>
    </row>
    <row r="123" spans="1:5" hidden="1">
      <c r="A123" s="17" t="s">
        <v>275</v>
      </c>
      <c r="B123" s="17" t="s">
        <v>282</v>
      </c>
      <c r="C123" s="17" t="s">
        <v>23</v>
      </c>
      <c r="D123" s="17" t="s">
        <v>281</v>
      </c>
      <c r="E123" s="17" t="s">
        <v>275</v>
      </c>
    </row>
    <row r="124" spans="1:5" hidden="1">
      <c r="A124" s="17" t="s">
        <v>275</v>
      </c>
      <c r="B124" s="17" t="s">
        <v>284</v>
      </c>
      <c r="C124" s="17" t="s">
        <v>23</v>
      </c>
      <c r="D124" s="17" t="s">
        <v>283</v>
      </c>
      <c r="E124" s="17" t="s">
        <v>275</v>
      </c>
    </row>
    <row r="125" spans="1:5" hidden="1">
      <c r="A125" s="17" t="s">
        <v>275</v>
      </c>
      <c r="B125" s="17" t="s">
        <v>286</v>
      </c>
      <c r="C125" s="17" t="s">
        <v>23</v>
      </c>
      <c r="D125" s="17" t="s">
        <v>285</v>
      </c>
      <c r="E125" s="17" t="s">
        <v>275</v>
      </c>
    </row>
    <row r="126" spans="1:5" hidden="1">
      <c r="A126" s="17" t="s">
        <v>275</v>
      </c>
      <c r="B126" s="17" t="s">
        <v>288</v>
      </c>
      <c r="C126" s="17" t="s">
        <v>23</v>
      </c>
      <c r="D126" s="17" t="s">
        <v>287</v>
      </c>
      <c r="E126" s="17" t="s">
        <v>275</v>
      </c>
    </row>
    <row r="127" spans="1:5" hidden="1">
      <c r="A127" s="17" t="s">
        <v>275</v>
      </c>
      <c r="B127" s="17" t="s">
        <v>290</v>
      </c>
      <c r="C127" s="17" t="s">
        <v>23</v>
      </c>
      <c r="D127" s="17" t="s">
        <v>289</v>
      </c>
      <c r="E127" s="17" t="s">
        <v>275</v>
      </c>
    </row>
    <row r="128" spans="1:5" hidden="1">
      <c r="A128" s="17" t="s">
        <v>275</v>
      </c>
      <c r="B128" s="17" t="s">
        <v>292</v>
      </c>
      <c r="C128" s="17" t="s">
        <v>23</v>
      </c>
      <c r="D128" s="17" t="s">
        <v>291</v>
      </c>
      <c r="E128" s="17" t="s">
        <v>275</v>
      </c>
    </row>
    <row r="129" spans="1:5" hidden="1">
      <c r="A129" s="17" t="s">
        <v>275</v>
      </c>
      <c r="B129" s="17" t="s">
        <v>294</v>
      </c>
      <c r="C129" s="17" t="s">
        <v>23</v>
      </c>
      <c r="D129" s="17" t="s">
        <v>293</v>
      </c>
      <c r="E129" s="17" t="s">
        <v>275</v>
      </c>
    </row>
    <row r="130" spans="1:5" hidden="1">
      <c r="A130" s="17" t="s">
        <v>275</v>
      </c>
      <c r="B130" s="17" t="s">
        <v>296</v>
      </c>
      <c r="C130" s="17" t="s">
        <v>23</v>
      </c>
      <c r="D130" s="17" t="s">
        <v>295</v>
      </c>
      <c r="E130" s="17" t="s">
        <v>275</v>
      </c>
    </row>
    <row r="131" spans="1:5" hidden="1">
      <c r="A131" s="17" t="s">
        <v>275</v>
      </c>
      <c r="B131" s="17" t="s">
        <v>298</v>
      </c>
      <c r="C131" s="17" t="s">
        <v>23</v>
      </c>
      <c r="D131" s="17" t="s">
        <v>297</v>
      </c>
      <c r="E131" s="17" t="s">
        <v>275</v>
      </c>
    </row>
    <row r="132" spans="1:5" hidden="1">
      <c r="A132" s="16" t="s">
        <v>299</v>
      </c>
      <c r="B132" s="16" t="s">
        <v>302</v>
      </c>
      <c r="C132" s="16" t="s">
        <v>300</v>
      </c>
      <c r="D132" s="16" t="s">
        <v>301</v>
      </c>
      <c r="E132" s="16" t="s">
        <v>299</v>
      </c>
    </row>
    <row r="133" spans="1:5" hidden="1">
      <c r="A133" s="17" t="s">
        <v>299</v>
      </c>
      <c r="B133" s="17" t="s">
        <v>304</v>
      </c>
      <c r="C133" s="17" t="s">
        <v>23</v>
      </c>
      <c r="D133" s="17" t="s">
        <v>303</v>
      </c>
      <c r="E133" s="17" t="s">
        <v>299</v>
      </c>
    </row>
    <row r="134" spans="1:5" hidden="1">
      <c r="A134" s="17" t="s">
        <v>299</v>
      </c>
      <c r="B134" s="17" t="s">
        <v>306</v>
      </c>
      <c r="C134" s="17" t="s">
        <v>23</v>
      </c>
      <c r="D134" s="17" t="s">
        <v>305</v>
      </c>
      <c r="E134" s="17" t="s">
        <v>299</v>
      </c>
    </row>
    <row r="135" spans="1:5" hidden="1">
      <c r="A135" s="17" t="s">
        <v>299</v>
      </c>
      <c r="B135" s="17" t="s">
        <v>308</v>
      </c>
      <c r="C135" s="17" t="s">
        <v>23</v>
      </c>
      <c r="D135" s="17" t="s">
        <v>307</v>
      </c>
      <c r="E135" s="17" t="s">
        <v>299</v>
      </c>
    </row>
    <row r="136" spans="1:5" hidden="1">
      <c r="A136" s="17" t="s">
        <v>299</v>
      </c>
      <c r="B136" s="17" t="s">
        <v>310</v>
      </c>
      <c r="C136" s="17" t="s">
        <v>23</v>
      </c>
      <c r="D136" s="17" t="s">
        <v>309</v>
      </c>
      <c r="E136" s="17" t="s">
        <v>299</v>
      </c>
    </row>
    <row r="137" spans="1:5" hidden="1">
      <c r="A137" s="17" t="s">
        <v>299</v>
      </c>
      <c r="B137" s="17" t="s">
        <v>312</v>
      </c>
      <c r="C137" s="17" t="s">
        <v>23</v>
      </c>
      <c r="D137" s="17" t="s">
        <v>311</v>
      </c>
      <c r="E137" s="17" t="s">
        <v>299</v>
      </c>
    </row>
    <row r="138" spans="1:5" hidden="1">
      <c r="A138" s="17" t="s">
        <v>299</v>
      </c>
      <c r="B138" s="17" t="s">
        <v>314</v>
      </c>
      <c r="C138" s="17" t="s">
        <v>23</v>
      </c>
      <c r="D138" s="17" t="s">
        <v>313</v>
      </c>
      <c r="E138" s="17" t="s">
        <v>299</v>
      </c>
    </row>
    <row r="139" spans="1:5" hidden="1">
      <c r="A139" s="17" t="s">
        <v>299</v>
      </c>
      <c r="B139" s="17" t="s">
        <v>316</v>
      </c>
      <c r="C139" s="17" t="s">
        <v>23</v>
      </c>
      <c r="D139" s="17" t="s">
        <v>315</v>
      </c>
      <c r="E139" s="17" t="s">
        <v>299</v>
      </c>
    </row>
    <row r="140" spans="1:5" hidden="1">
      <c r="A140" s="17" t="s">
        <v>299</v>
      </c>
      <c r="B140" s="17" t="s">
        <v>318</v>
      </c>
      <c r="C140" s="17" t="s">
        <v>23</v>
      </c>
      <c r="D140" s="17" t="s">
        <v>317</v>
      </c>
      <c r="E140" s="17" t="s">
        <v>299</v>
      </c>
    </row>
    <row r="141" spans="1:5" hidden="1">
      <c r="A141" s="17" t="s">
        <v>299</v>
      </c>
      <c r="B141" s="17" t="s">
        <v>320</v>
      </c>
      <c r="C141" s="17" t="s">
        <v>23</v>
      </c>
      <c r="D141" s="17" t="s">
        <v>319</v>
      </c>
      <c r="E141" s="17" t="s">
        <v>299</v>
      </c>
    </row>
    <row r="142" spans="1:5" hidden="1">
      <c r="A142" s="17" t="s">
        <v>299</v>
      </c>
      <c r="B142" s="17" t="s">
        <v>322</v>
      </c>
      <c r="C142" s="17" t="s">
        <v>23</v>
      </c>
      <c r="D142" s="17" t="s">
        <v>321</v>
      </c>
      <c r="E142" s="17" t="s">
        <v>299</v>
      </c>
    </row>
    <row r="143" spans="1:5" hidden="1">
      <c r="A143" s="17" t="s">
        <v>299</v>
      </c>
      <c r="B143" s="17" t="s">
        <v>324</v>
      </c>
      <c r="C143" s="17" t="s">
        <v>23</v>
      </c>
      <c r="D143" s="17" t="s">
        <v>323</v>
      </c>
      <c r="E143" s="17" t="s">
        <v>299</v>
      </c>
    </row>
    <row r="144" spans="1:5" hidden="1">
      <c r="A144" s="17" t="s">
        <v>299</v>
      </c>
      <c r="B144" s="17" t="s">
        <v>326</v>
      </c>
      <c r="C144" s="17" t="s">
        <v>23</v>
      </c>
      <c r="D144" s="17" t="s">
        <v>325</v>
      </c>
      <c r="E144" s="17" t="s">
        <v>299</v>
      </c>
    </row>
    <row r="145" spans="1:5" hidden="1">
      <c r="A145" s="17" t="s">
        <v>299</v>
      </c>
      <c r="B145" s="17" t="s">
        <v>328</v>
      </c>
      <c r="C145" s="17" t="s">
        <v>23</v>
      </c>
      <c r="D145" s="17" t="s">
        <v>327</v>
      </c>
      <c r="E145" s="17" t="s">
        <v>299</v>
      </c>
    </row>
    <row r="146" spans="1:5" hidden="1">
      <c r="A146" s="16" t="s">
        <v>329</v>
      </c>
      <c r="B146" s="16" t="s">
        <v>332</v>
      </c>
      <c r="C146" s="16" t="s">
        <v>330</v>
      </c>
      <c r="D146" s="16" t="s">
        <v>331</v>
      </c>
      <c r="E146" s="16" t="s">
        <v>329</v>
      </c>
    </row>
    <row r="147" spans="1:5" hidden="1">
      <c r="A147" s="17" t="s">
        <v>329</v>
      </c>
      <c r="B147" s="17" t="s">
        <v>334</v>
      </c>
      <c r="C147" s="17" t="s">
        <v>23</v>
      </c>
      <c r="D147" s="17" t="s">
        <v>333</v>
      </c>
      <c r="E147" s="17" t="s">
        <v>329</v>
      </c>
    </row>
    <row r="148" spans="1:5" hidden="1">
      <c r="A148" s="17" t="s">
        <v>329</v>
      </c>
      <c r="B148" s="17" t="s">
        <v>336</v>
      </c>
      <c r="C148" s="17" t="s">
        <v>23</v>
      </c>
      <c r="D148" s="17" t="s">
        <v>335</v>
      </c>
      <c r="E148" s="17" t="s">
        <v>329</v>
      </c>
    </row>
    <row r="149" spans="1:5" hidden="1">
      <c r="A149" s="17" t="s">
        <v>329</v>
      </c>
      <c r="B149" s="17" t="s">
        <v>338</v>
      </c>
      <c r="C149" s="17" t="s">
        <v>23</v>
      </c>
      <c r="D149" s="17" t="s">
        <v>337</v>
      </c>
      <c r="E149" s="17" t="s">
        <v>329</v>
      </c>
    </row>
    <row r="150" spans="1:5" hidden="1">
      <c r="A150" s="17" t="s">
        <v>329</v>
      </c>
      <c r="B150" s="17" t="s">
        <v>340</v>
      </c>
      <c r="C150" s="17" t="s">
        <v>23</v>
      </c>
      <c r="D150" s="17" t="s">
        <v>339</v>
      </c>
      <c r="E150" s="17" t="s">
        <v>329</v>
      </c>
    </row>
    <row r="151" spans="1:5" hidden="1">
      <c r="A151" s="17" t="s">
        <v>329</v>
      </c>
      <c r="B151" s="17" t="s">
        <v>342</v>
      </c>
      <c r="C151" s="17" t="s">
        <v>23</v>
      </c>
      <c r="D151" s="17" t="s">
        <v>341</v>
      </c>
      <c r="E151" s="17" t="s">
        <v>329</v>
      </c>
    </row>
    <row r="152" spans="1:5" hidden="1">
      <c r="A152" s="17" t="s">
        <v>329</v>
      </c>
      <c r="B152" s="17" t="s">
        <v>344</v>
      </c>
      <c r="C152" s="17" t="s">
        <v>23</v>
      </c>
      <c r="D152" s="17" t="s">
        <v>343</v>
      </c>
      <c r="E152" s="17" t="s">
        <v>329</v>
      </c>
    </row>
    <row r="153" spans="1:5" hidden="1">
      <c r="A153" s="17" t="s">
        <v>329</v>
      </c>
      <c r="B153" s="17" t="s">
        <v>346</v>
      </c>
      <c r="C153" s="17" t="s">
        <v>23</v>
      </c>
      <c r="D153" s="17" t="s">
        <v>345</v>
      </c>
      <c r="E153" s="17" t="s">
        <v>329</v>
      </c>
    </row>
    <row r="154" spans="1:5" hidden="1">
      <c r="A154" s="17" t="s">
        <v>329</v>
      </c>
      <c r="B154" s="17" t="s">
        <v>348</v>
      </c>
      <c r="C154" s="17" t="s">
        <v>23</v>
      </c>
      <c r="D154" s="17" t="s">
        <v>347</v>
      </c>
      <c r="E154" s="17" t="s">
        <v>329</v>
      </c>
    </row>
    <row r="155" spans="1:5" hidden="1">
      <c r="A155" s="17" t="s">
        <v>329</v>
      </c>
      <c r="B155" s="17" t="s">
        <v>350</v>
      </c>
      <c r="C155" s="17" t="s">
        <v>23</v>
      </c>
      <c r="D155" s="17" t="s">
        <v>349</v>
      </c>
      <c r="E155" s="17" t="s">
        <v>329</v>
      </c>
    </row>
    <row r="156" spans="1:5" hidden="1">
      <c r="A156" s="17" t="s">
        <v>329</v>
      </c>
      <c r="B156" s="17" t="s">
        <v>352</v>
      </c>
      <c r="C156" s="17" t="s">
        <v>23</v>
      </c>
      <c r="D156" s="17" t="s">
        <v>351</v>
      </c>
      <c r="E156" s="17" t="s">
        <v>329</v>
      </c>
    </row>
    <row r="157" spans="1:5" hidden="1">
      <c r="A157" s="17" t="s">
        <v>329</v>
      </c>
      <c r="B157" s="17" t="s">
        <v>354</v>
      </c>
      <c r="C157" s="17" t="s">
        <v>23</v>
      </c>
      <c r="D157" s="17" t="s">
        <v>353</v>
      </c>
      <c r="E157" s="17" t="s">
        <v>329</v>
      </c>
    </row>
    <row r="158" spans="1:5" hidden="1">
      <c r="A158" s="17" t="s">
        <v>329</v>
      </c>
      <c r="B158" s="17" t="s">
        <v>83</v>
      </c>
      <c r="C158" s="17" t="s">
        <v>23</v>
      </c>
      <c r="D158" s="17" t="s">
        <v>355</v>
      </c>
      <c r="E158" s="17" t="s">
        <v>329</v>
      </c>
    </row>
    <row r="159" spans="1:5" hidden="1">
      <c r="A159" s="16" t="s">
        <v>356</v>
      </c>
      <c r="B159" s="16" t="s">
        <v>224</v>
      </c>
      <c r="C159" s="16" t="s">
        <v>357</v>
      </c>
      <c r="D159" s="16" t="s">
        <v>223</v>
      </c>
      <c r="E159" s="16" t="s">
        <v>356</v>
      </c>
    </row>
    <row r="160" spans="1:5" hidden="1">
      <c r="A160" s="17" t="s">
        <v>356</v>
      </c>
      <c r="B160" s="17" t="s">
        <v>359</v>
      </c>
      <c r="C160" s="17" t="s">
        <v>23</v>
      </c>
      <c r="D160" s="17" t="s">
        <v>358</v>
      </c>
      <c r="E160" s="17" t="s">
        <v>356</v>
      </c>
    </row>
    <row r="161" spans="1:5" hidden="1">
      <c r="A161" s="17" t="s">
        <v>356</v>
      </c>
      <c r="B161" s="17" t="s">
        <v>361</v>
      </c>
      <c r="C161" s="17" t="s">
        <v>23</v>
      </c>
      <c r="D161" s="17" t="s">
        <v>360</v>
      </c>
      <c r="E161" s="17" t="s">
        <v>356</v>
      </c>
    </row>
    <row r="162" spans="1:5" hidden="1">
      <c r="A162" s="17" t="s">
        <v>356</v>
      </c>
      <c r="B162" s="17" t="s">
        <v>363</v>
      </c>
      <c r="C162" s="17" t="s">
        <v>23</v>
      </c>
      <c r="D162" s="17" t="s">
        <v>362</v>
      </c>
      <c r="E162" s="17" t="s">
        <v>356</v>
      </c>
    </row>
    <row r="163" spans="1:5" hidden="1">
      <c r="A163" s="17" t="s">
        <v>356</v>
      </c>
      <c r="B163" s="17" t="s">
        <v>365</v>
      </c>
      <c r="C163" s="17" t="s">
        <v>23</v>
      </c>
      <c r="D163" s="17" t="s">
        <v>364</v>
      </c>
      <c r="E163" s="17" t="s">
        <v>356</v>
      </c>
    </row>
    <row r="164" spans="1:5" hidden="1">
      <c r="A164" s="17" t="s">
        <v>356</v>
      </c>
      <c r="B164" s="17" t="s">
        <v>367</v>
      </c>
      <c r="C164" s="17" t="s">
        <v>23</v>
      </c>
      <c r="D164" s="17" t="s">
        <v>366</v>
      </c>
      <c r="E164" s="17" t="s">
        <v>356</v>
      </c>
    </row>
    <row r="165" spans="1:5" hidden="1">
      <c r="A165" s="16" t="s">
        <v>368</v>
      </c>
      <c r="B165" s="16" t="s">
        <v>371</v>
      </c>
      <c r="C165" s="16" t="s">
        <v>369</v>
      </c>
      <c r="D165" s="16" t="s">
        <v>370</v>
      </c>
      <c r="E165" s="16" t="s">
        <v>368</v>
      </c>
    </row>
    <row r="166" spans="1:5" hidden="1">
      <c r="A166" s="17" t="s">
        <v>368</v>
      </c>
      <c r="B166" s="17" t="s">
        <v>373</v>
      </c>
      <c r="C166" s="17" t="s">
        <v>23</v>
      </c>
      <c r="D166" s="17" t="s">
        <v>372</v>
      </c>
      <c r="E166" s="17" t="s">
        <v>368</v>
      </c>
    </row>
    <row r="167" spans="1:5" hidden="1">
      <c r="A167" s="17" t="s">
        <v>368</v>
      </c>
      <c r="B167" s="17" t="s">
        <v>375</v>
      </c>
      <c r="C167" s="17" t="s">
        <v>23</v>
      </c>
      <c r="D167" s="17" t="s">
        <v>374</v>
      </c>
      <c r="E167" s="17" t="s">
        <v>368</v>
      </c>
    </row>
    <row r="168" spans="1:5" hidden="1">
      <c r="A168" s="17" t="s">
        <v>368</v>
      </c>
      <c r="B168" s="17" t="s">
        <v>340</v>
      </c>
      <c r="C168" s="17" t="s">
        <v>23</v>
      </c>
      <c r="D168" s="17" t="s">
        <v>376</v>
      </c>
      <c r="E168" s="17" t="s">
        <v>368</v>
      </c>
    </row>
    <row r="169" spans="1:5" hidden="1">
      <c r="A169" s="17" t="s">
        <v>368</v>
      </c>
      <c r="B169" s="17" t="s">
        <v>378</v>
      </c>
      <c r="C169" s="17" t="s">
        <v>23</v>
      </c>
      <c r="D169" s="17" t="s">
        <v>377</v>
      </c>
      <c r="E169" s="17" t="s">
        <v>368</v>
      </c>
    </row>
    <row r="170" spans="1:5" hidden="1">
      <c r="A170" s="17" t="s">
        <v>368</v>
      </c>
      <c r="B170" s="17" t="s">
        <v>380</v>
      </c>
      <c r="C170" s="17" t="s">
        <v>23</v>
      </c>
      <c r="D170" s="17" t="s">
        <v>379</v>
      </c>
      <c r="E170" s="17" t="s">
        <v>368</v>
      </c>
    </row>
    <row r="171" spans="1:5" hidden="1">
      <c r="A171" s="17" t="s">
        <v>368</v>
      </c>
      <c r="B171" s="17" t="s">
        <v>346</v>
      </c>
      <c r="C171" s="17" t="s">
        <v>23</v>
      </c>
      <c r="D171" s="17" t="s">
        <v>372</v>
      </c>
      <c r="E171" s="17" t="s">
        <v>368</v>
      </c>
    </row>
    <row r="172" spans="1:5" hidden="1">
      <c r="A172" s="17" t="s">
        <v>368</v>
      </c>
      <c r="B172" s="17" t="s">
        <v>382</v>
      </c>
      <c r="C172" s="17" t="s">
        <v>23</v>
      </c>
      <c r="D172" s="17" t="s">
        <v>381</v>
      </c>
      <c r="E172" s="17" t="s">
        <v>368</v>
      </c>
    </row>
    <row r="173" spans="1:5" hidden="1">
      <c r="A173" s="17" t="s">
        <v>368</v>
      </c>
      <c r="B173" s="17" t="s">
        <v>384</v>
      </c>
      <c r="C173" s="17" t="s">
        <v>23</v>
      </c>
      <c r="D173" s="17" t="s">
        <v>383</v>
      </c>
      <c r="E173" s="17" t="s">
        <v>368</v>
      </c>
    </row>
    <row r="174" spans="1:5" hidden="1">
      <c r="A174" s="17" t="s">
        <v>368</v>
      </c>
      <c r="B174" s="17" t="s">
        <v>386</v>
      </c>
      <c r="C174" s="17" t="s">
        <v>23</v>
      </c>
      <c r="D174" s="17" t="s">
        <v>385</v>
      </c>
      <c r="E174" s="17" t="s">
        <v>368</v>
      </c>
    </row>
    <row r="175" spans="1:5" hidden="1">
      <c r="A175" s="17" t="s">
        <v>368</v>
      </c>
      <c r="B175" s="17" t="s">
        <v>388</v>
      </c>
      <c r="C175" s="17" t="s">
        <v>23</v>
      </c>
      <c r="D175" s="17" t="s">
        <v>387</v>
      </c>
      <c r="E175" s="17" t="s">
        <v>368</v>
      </c>
    </row>
    <row r="176" spans="1:5" hidden="1">
      <c r="A176" s="17" t="s">
        <v>368</v>
      </c>
      <c r="B176" s="17" t="s">
        <v>390</v>
      </c>
      <c r="C176" s="17" t="s">
        <v>23</v>
      </c>
      <c r="D176" s="17" t="s">
        <v>389</v>
      </c>
      <c r="E176" s="17" t="s">
        <v>368</v>
      </c>
    </row>
    <row r="177" spans="1:5" hidden="1">
      <c r="A177" s="17" t="s">
        <v>368</v>
      </c>
      <c r="B177" s="17" t="s">
        <v>392</v>
      </c>
      <c r="C177" s="17" t="s">
        <v>23</v>
      </c>
      <c r="D177" s="17" t="s">
        <v>391</v>
      </c>
      <c r="E177" s="17" t="s">
        <v>368</v>
      </c>
    </row>
    <row r="178" spans="1:5" hidden="1">
      <c r="A178" s="17" t="s">
        <v>368</v>
      </c>
      <c r="B178" s="17" t="s">
        <v>394</v>
      </c>
      <c r="C178" s="17" t="s">
        <v>23</v>
      </c>
      <c r="D178" s="17" t="s">
        <v>393</v>
      </c>
      <c r="E178" s="17" t="s">
        <v>368</v>
      </c>
    </row>
    <row r="179" spans="1:5" hidden="1">
      <c r="A179" s="17" t="s">
        <v>368</v>
      </c>
      <c r="B179" s="17" t="s">
        <v>396</v>
      </c>
      <c r="C179" s="17" t="s">
        <v>23</v>
      </c>
      <c r="D179" s="17" t="s">
        <v>395</v>
      </c>
      <c r="E179" s="17" t="s">
        <v>368</v>
      </c>
    </row>
    <row r="180" spans="1:5" hidden="1">
      <c r="A180" s="17" t="s">
        <v>368</v>
      </c>
      <c r="B180" s="17" t="s">
        <v>398</v>
      </c>
      <c r="C180" s="17" t="s">
        <v>23</v>
      </c>
      <c r="D180" s="17" t="s">
        <v>397</v>
      </c>
      <c r="E180" s="17" t="s">
        <v>368</v>
      </c>
    </row>
    <row r="181" spans="1:5" hidden="1">
      <c r="A181" s="17" t="s">
        <v>368</v>
      </c>
      <c r="B181" s="17" t="s">
        <v>400</v>
      </c>
      <c r="C181" s="17" t="s">
        <v>23</v>
      </c>
      <c r="D181" s="17" t="s">
        <v>399</v>
      </c>
      <c r="E181" s="17" t="s">
        <v>368</v>
      </c>
    </row>
    <row r="182" spans="1:5" hidden="1">
      <c r="A182" s="17" t="s">
        <v>368</v>
      </c>
      <c r="B182" s="17" t="s">
        <v>402</v>
      </c>
      <c r="C182" s="17" t="s">
        <v>23</v>
      </c>
      <c r="D182" s="17" t="s">
        <v>401</v>
      </c>
      <c r="E182" s="17" t="s">
        <v>368</v>
      </c>
    </row>
    <row r="183" spans="1:5" hidden="1">
      <c r="A183" s="17" t="s">
        <v>368</v>
      </c>
      <c r="B183" s="17" t="s">
        <v>404</v>
      </c>
      <c r="C183" s="17" t="s">
        <v>23</v>
      </c>
      <c r="D183" s="17" t="s">
        <v>403</v>
      </c>
      <c r="E183" s="17" t="s">
        <v>368</v>
      </c>
    </row>
    <row r="184" spans="1:5" hidden="1">
      <c r="A184" s="17" t="s">
        <v>368</v>
      </c>
      <c r="B184" s="17" t="s">
        <v>406</v>
      </c>
      <c r="C184" s="17" t="s">
        <v>23</v>
      </c>
      <c r="D184" s="17" t="s">
        <v>405</v>
      </c>
      <c r="E184" s="17" t="s">
        <v>368</v>
      </c>
    </row>
    <row r="185" spans="1:5" hidden="1">
      <c r="A185" s="17" t="s">
        <v>368</v>
      </c>
      <c r="B185" s="17" t="s">
        <v>408</v>
      </c>
      <c r="C185" s="17" t="s">
        <v>23</v>
      </c>
      <c r="D185" s="17" t="s">
        <v>407</v>
      </c>
      <c r="E185" s="17" t="s">
        <v>368</v>
      </c>
    </row>
    <row r="186" spans="1:5" hidden="1">
      <c r="A186" s="17" t="s">
        <v>368</v>
      </c>
      <c r="B186" s="17" t="s">
        <v>410</v>
      </c>
      <c r="C186" s="17" t="s">
        <v>23</v>
      </c>
      <c r="D186" s="17" t="s">
        <v>409</v>
      </c>
      <c r="E186" s="17" t="s">
        <v>368</v>
      </c>
    </row>
    <row r="187" spans="1:5" hidden="1">
      <c r="A187" s="17" t="s">
        <v>368</v>
      </c>
      <c r="B187" s="17" t="s">
        <v>412</v>
      </c>
      <c r="C187" s="17" t="s">
        <v>23</v>
      </c>
      <c r="D187" s="17" t="s">
        <v>411</v>
      </c>
      <c r="E187" s="17" t="s">
        <v>368</v>
      </c>
    </row>
    <row r="188" spans="1:5" hidden="1">
      <c r="A188" s="17" t="s">
        <v>368</v>
      </c>
      <c r="B188" s="17" t="s">
        <v>414</v>
      </c>
      <c r="C188" s="17" t="s">
        <v>23</v>
      </c>
      <c r="D188" s="17" t="s">
        <v>413</v>
      </c>
      <c r="E188" s="17" t="s">
        <v>368</v>
      </c>
    </row>
    <row r="189" spans="1:5" hidden="1">
      <c r="A189" s="17" t="s">
        <v>368</v>
      </c>
      <c r="B189" s="17" t="s">
        <v>416</v>
      </c>
      <c r="C189" s="17" t="s">
        <v>23</v>
      </c>
      <c r="D189" s="17" t="s">
        <v>415</v>
      </c>
      <c r="E189" s="17" t="s">
        <v>368</v>
      </c>
    </row>
    <row r="190" spans="1:5" hidden="1">
      <c r="A190" s="17" t="s">
        <v>368</v>
      </c>
      <c r="B190" s="17" t="s">
        <v>418</v>
      </c>
      <c r="C190" s="17" t="s">
        <v>23</v>
      </c>
      <c r="D190" s="17" t="s">
        <v>417</v>
      </c>
      <c r="E190" s="17" t="s">
        <v>368</v>
      </c>
    </row>
    <row r="191" spans="1:5" hidden="1">
      <c r="A191" s="17" t="s">
        <v>368</v>
      </c>
      <c r="B191" s="17" t="s">
        <v>420</v>
      </c>
      <c r="C191" s="17" t="s">
        <v>23</v>
      </c>
      <c r="D191" s="17" t="s">
        <v>419</v>
      </c>
      <c r="E191" s="17" t="s">
        <v>368</v>
      </c>
    </row>
    <row r="192" spans="1:5" hidden="1">
      <c r="A192" s="17" t="s">
        <v>368</v>
      </c>
      <c r="B192" s="17" t="s">
        <v>422</v>
      </c>
      <c r="C192" s="17" t="s">
        <v>23</v>
      </c>
      <c r="D192" s="17" t="s">
        <v>421</v>
      </c>
      <c r="E192" s="17" t="s">
        <v>368</v>
      </c>
    </row>
    <row r="193" spans="1:5" hidden="1">
      <c r="A193" s="17" t="s">
        <v>368</v>
      </c>
      <c r="B193" s="17" t="s">
        <v>424</v>
      </c>
      <c r="C193" s="17" t="s">
        <v>23</v>
      </c>
      <c r="D193" s="17" t="s">
        <v>423</v>
      </c>
      <c r="E193" s="17" t="s">
        <v>368</v>
      </c>
    </row>
    <row r="194" spans="1:5" hidden="1">
      <c r="A194" s="17" t="s">
        <v>368</v>
      </c>
      <c r="B194" s="17" t="s">
        <v>426</v>
      </c>
      <c r="C194" s="17" t="s">
        <v>23</v>
      </c>
      <c r="D194" s="17" t="s">
        <v>425</v>
      </c>
      <c r="E194" s="17" t="s">
        <v>368</v>
      </c>
    </row>
    <row r="195" spans="1:5" hidden="1">
      <c r="A195" s="17" t="s">
        <v>368</v>
      </c>
      <c r="B195" s="17" t="s">
        <v>428</v>
      </c>
      <c r="C195" s="17" t="s">
        <v>23</v>
      </c>
      <c r="D195" s="17" t="s">
        <v>427</v>
      </c>
      <c r="E195" s="17" t="s">
        <v>368</v>
      </c>
    </row>
    <row r="196" spans="1:5" hidden="1">
      <c r="A196" s="17" t="s">
        <v>368</v>
      </c>
      <c r="B196" s="17" t="s">
        <v>430</v>
      </c>
      <c r="C196" s="17" t="s">
        <v>23</v>
      </c>
      <c r="D196" s="17" t="s">
        <v>429</v>
      </c>
      <c r="E196" s="17" t="s">
        <v>368</v>
      </c>
    </row>
    <row r="197" spans="1:5" hidden="1">
      <c r="A197" s="17" t="s">
        <v>368</v>
      </c>
      <c r="B197" s="17" t="s">
        <v>432</v>
      </c>
      <c r="C197" s="17" t="s">
        <v>23</v>
      </c>
      <c r="D197" s="17" t="s">
        <v>431</v>
      </c>
      <c r="E197" s="17" t="s">
        <v>368</v>
      </c>
    </row>
    <row r="198" spans="1:5" hidden="1">
      <c r="A198" s="17" t="s">
        <v>368</v>
      </c>
      <c r="B198" s="17" t="s">
        <v>434</v>
      </c>
      <c r="C198" s="17" t="s">
        <v>23</v>
      </c>
      <c r="D198" s="17" t="s">
        <v>433</v>
      </c>
      <c r="E198" s="17" t="s">
        <v>368</v>
      </c>
    </row>
    <row r="199" spans="1:5" hidden="1">
      <c r="A199" s="17" t="s">
        <v>368</v>
      </c>
      <c r="B199" s="17" t="s">
        <v>436</v>
      </c>
      <c r="C199" s="17" t="s">
        <v>23</v>
      </c>
      <c r="D199" s="17" t="s">
        <v>435</v>
      </c>
      <c r="E199" s="17" t="s">
        <v>368</v>
      </c>
    </row>
    <row r="200" spans="1:5" hidden="1">
      <c r="A200" s="17" t="s">
        <v>368</v>
      </c>
      <c r="B200" s="17" t="s">
        <v>438</v>
      </c>
      <c r="C200" s="17" t="s">
        <v>23</v>
      </c>
      <c r="D200" s="17" t="s">
        <v>437</v>
      </c>
      <c r="E200" s="17" t="s">
        <v>368</v>
      </c>
    </row>
    <row r="201" spans="1:5" hidden="1">
      <c r="A201" s="17" t="s">
        <v>368</v>
      </c>
      <c r="B201" s="17" t="s">
        <v>440</v>
      </c>
      <c r="C201" s="17" t="s">
        <v>23</v>
      </c>
      <c r="D201" s="17" t="s">
        <v>439</v>
      </c>
      <c r="E201" s="17" t="s">
        <v>368</v>
      </c>
    </row>
    <row r="202" spans="1:5" hidden="1">
      <c r="A202" s="16" t="s">
        <v>441</v>
      </c>
      <c r="B202" s="16" t="s">
        <v>444</v>
      </c>
      <c r="C202" s="16" t="s">
        <v>442</v>
      </c>
      <c r="D202" s="16" t="s">
        <v>443</v>
      </c>
      <c r="E202" s="16" t="s">
        <v>441</v>
      </c>
    </row>
    <row r="203" spans="1:5" hidden="1">
      <c r="A203" s="17" t="s">
        <v>441</v>
      </c>
      <c r="B203" s="17" t="s">
        <v>446</v>
      </c>
      <c r="C203" s="17" t="s">
        <v>23</v>
      </c>
      <c r="D203" s="17" t="s">
        <v>445</v>
      </c>
      <c r="E203" s="17" t="s">
        <v>441</v>
      </c>
    </row>
    <row r="204" spans="1:5" hidden="1">
      <c r="A204" s="17" t="s">
        <v>441</v>
      </c>
      <c r="B204" s="17" t="s">
        <v>448</v>
      </c>
      <c r="C204" s="17" t="s">
        <v>23</v>
      </c>
      <c r="D204" s="17" t="s">
        <v>447</v>
      </c>
      <c r="E204" s="17" t="s">
        <v>441</v>
      </c>
    </row>
    <row r="205" spans="1:5" hidden="1">
      <c r="A205" s="16" t="s">
        <v>449</v>
      </c>
      <c r="B205" s="16" t="s">
        <v>452</v>
      </c>
      <c r="C205" s="16" t="s">
        <v>450</v>
      </c>
      <c r="D205" s="16" t="s">
        <v>451</v>
      </c>
      <c r="E205" s="16" t="s">
        <v>449</v>
      </c>
    </row>
    <row r="206" spans="1:5" hidden="1">
      <c r="A206" s="17" t="s">
        <v>449</v>
      </c>
      <c r="B206" s="17" t="s">
        <v>454</v>
      </c>
      <c r="C206" s="17" t="s">
        <v>23</v>
      </c>
      <c r="D206" s="17" t="s">
        <v>453</v>
      </c>
      <c r="E206" s="17" t="s">
        <v>449</v>
      </c>
    </row>
    <row r="207" spans="1:5" hidden="1">
      <c r="A207" s="17" t="s">
        <v>449</v>
      </c>
      <c r="B207" s="17" t="s">
        <v>456</v>
      </c>
      <c r="C207" s="17" t="s">
        <v>23</v>
      </c>
      <c r="D207" s="17" t="s">
        <v>455</v>
      </c>
      <c r="E207" s="17" t="s">
        <v>449</v>
      </c>
    </row>
    <row r="208" spans="1:5" hidden="1">
      <c r="A208" s="15" t="s">
        <v>457</v>
      </c>
      <c r="B208" s="15" t="s">
        <v>460</v>
      </c>
      <c r="C208" s="15" t="s">
        <v>458</v>
      </c>
      <c r="D208" s="15" t="s">
        <v>459</v>
      </c>
      <c r="E208" s="15" t="s">
        <v>457</v>
      </c>
    </row>
    <row r="209" spans="1:5" hidden="1">
      <c r="A209" s="17" t="s">
        <v>457</v>
      </c>
      <c r="B209" s="17" t="s">
        <v>462</v>
      </c>
      <c r="C209" s="17" t="s">
        <v>23</v>
      </c>
      <c r="D209" s="17" t="s">
        <v>461</v>
      </c>
      <c r="E209" s="17" t="s">
        <v>457</v>
      </c>
    </row>
    <row r="210" spans="1:5" hidden="1">
      <c r="A210" s="16" t="s">
        <v>463</v>
      </c>
      <c r="B210" s="16" t="s">
        <v>466</v>
      </c>
      <c r="C210" s="16" t="s">
        <v>464</v>
      </c>
      <c r="D210" s="16" t="s">
        <v>465</v>
      </c>
      <c r="E210" s="16" t="s">
        <v>463</v>
      </c>
    </row>
    <row r="211" spans="1:5" hidden="1">
      <c r="A211" s="17" t="s">
        <v>463</v>
      </c>
      <c r="B211" s="17" t="s">
        <v>468</v>
      </c>
      <c r="C211" s="17" t="s">
        <v>23</v>
      </c>
      <c r="D211" s="17" t="s">
        <v>467</v>
      </c>
      <c r="E211" s="17" t="s">
        <v>463</v>
      </c>
    </row>
    <row r="212" spans="1:5" hidden="1">
      <c r="A212" s="17" t="s">
        <v>463</v>
      </c>
      <c r="B212" s="17" t="s">
        <v>470</v>
      </c>
      <c r="C212" s="17" t="s">
        <v>23</v>
      </c>
      <c r="D212" s="17" t="s">
        <v>469</v>
      </c>
      <c r="E212" s="17" t="s">
        <v>463</v>
      </c>
    </row>
    <row r="213" spans="1:5" hidden="1">
      <c r="A213" s="17" t="s">
        <v>463</v>
      </c>
      <c r="B213" s="17" t="s">
        <v>472</v>
      </c>
      <c r="C213" s="17" t="s">
        <v>23</v>
      </c>
      <c r="D213" s="17" t="s">
        <v>471</v>
      </c>
      <c r="E213" s="17" t="s">
        <v>463</v>
      </c>
    </row>
    <row r="214" spans="1:5" hidden="1">
      <c r="A214" s="17" t="s">
        <v>463</v>
      </c>
      <c r="B214" s="17" t="s">
        <v>474</v>
      </c>
      <c r="C214" s="17" t="s">
        <v>23</v>
      </c>
      <c r="D214" s="17" t="s">
        <v>473</v>
      </c>
      <c r="E214" s="17" t="s">
        <v>463</v>
      </c>
    </row>
    <row r="215" spans="1:5" hidden="1">
      <c r="A215" s="16" t="s">
        <v>475</v>
      </c>
      <c r="B215" s="16" t="s">
        <v>478</v>
      </c>
      <c r="C215" s="16" t="s">
        <v>476</v>
      </c>
      <c r="D215" s="16" t="s">
        <v>477</v>
      </c>
      <c r="E215" s="16" t="s">
        <v>475</v>
      </c>
    </row>
    <row r="216" spans="1:5" hidden="1">
      <c r="A216" s="17" t="s">
        <v>475</v>
      </c>
      <c r="B216" s="17" t="s">
        <v>480</v>
      </c>
      <c r="C216" s="17" t="s">
        <v>23</v>
      </c>
      <c r="D216" s="17" t="s">
        <v>479</v>
      </c>
      <c r="E216" s="17" t="s">
        <v>475</v>
      </c>
    </row>
    <row r="217" spans="1:5" hidden="1">
      <c r="A217" s="17" t="s">
        <v>475</v>
      </c>
      <c r="B217" s="17" t="s">
        <v>482</v>
      </c>
      <c r="C217" s="17" t="s">
        <v>23</v>
      </c>
      <c r="D217" s="17" t="s">
        <v>481</v>
      </c>
      <c r="E217" s="17" t="s">
        <v>475</v>
      </c>
    </row>
    <row r="218" spans="1:5" hidden="1">
      <c r="A218" s="17" t="s">
        <v>475</v>
      </c>
      <c r="B218" s="17" t="s">
        <v>484</v>
      </c>
      <c r="C218" s="17" t="s">
        <v>23</v>
      </c>
      <c r="D218" s="17" t="s">
        <v>483</v>
      </c>
      <c r="E218" s="17" t="s">
        <v>475</v>
      </c>
    </row>
    <row r="219" spans="1:5" hidden="1">
      <c r="A219" s="17" t="s">
        <v>475</v>
      </c>
      <c r="B219" s="17" t="s">
        <v>486</v>
      </c>
      <c r="C219" s="17" t="s">
        <v>23</v>
      </c>
      <c r="D219" s="17" t="s">
        <v>485</v>
      </c>
      <c r="E219" s="17" t="s">
        <v>475</v>
      </c>
    </row>
    <row r="220" spans="1:5" hidden="1">
      <c r="A220" s="17" t="s">
        <v>475</v>
      </c>
      <c r="B220" s="17" t="s">
        <v>488</v>
      </c>
      <c r="C220" s="17" t="s">
        <v>23</v>
      </c>
      <c r="D220" s="17" t="s">
        <v>487</v>
      </c>
      <c r="E220" s="17" t="s">
        <v>475</v>
      </c>
    </row>
    <row r="221" spans="1:5" hidden="1">
      <c r="A221" s="17" t="s">
        <v>475</v>
      </c>
      <c r="B221" s="17" t="s">
        <v>490</v>
      </c>
      <c r="C221" s="17" t="s">
        <v>23</v>
      </c>
      <c r="D221" s="17" t="s">
        <v>489</v>
      </c>
      <c r="E221" s="17" t="s">
        <v>475</v>
      </c>
    </row>
    <row r="222" spans="1:5" hidden="1">
      <c r="A222" s="17" t="s">
        <v>475</v>
      </c>
      <c r="B222" s="17" t="s">
        <v>492</v>
      </c>
      <c r="C222" s="17" t="s">
        <v>23</v>
      </c>
      <c r="D222" s="17" t="s">
        <v>491</v>
      </c>
      <c r="E222" s="17" t="s">
        <v>475</v>
      </c>
    </row>
    <row r="223" spans="1:5" hidden="1">
      <c r="A223" s="17" t="s">
        <v>475</v>
      </c>
      <c r="B223" s="17" t="s">
        <v>494</v>
      </c>
      <c r="C223" s="17" t="s">
        <v>23</v>
      </c>
      <c r="D223" s="17" t="s">
        <v>493</v>
      </c>
      <c r="E223" s="17" t="s">
        <v>475</v>
      </c>
    </row>
    <row r="224" spans="1:5" hidden="1">
      <c r="A224" s="17" t="s">
        <v>475</v>
      </c>
      <c r="B224" s="17" t="s">
        <v>496</v>
      </c>
      <c r="C224" s="17" t="s">
        <v>23</v>
      </c>
      <c r="D224" s="17" t="s">
        <v>495</v>
      </c>
      <c r="E224" s="17" t="s">
        <v>475</v>
      </c>
    </row>
    <row r="225" spans="1:5" hidden="1">
      <c r="A225" s="17" t="s">
        <v>475</v>
      </c>
      <c r="B225" s="17" t="s">
        <v>498</v>
      </c>
      <c r="C225" s="17" t="s">
        <v>23</v>
      </c>
      <c r="D225" s="17" t="s">
        <v>497</v>
      </c>
      <c r="E225" s="17" t="s">
        <v>475</v>
      </c>
    </row>
    <row r="226" spans="1:5" hidden="1">
      <c r="A226" s="17" t="s">
        <v>475</v>
      </c>
      <c r="B226" s="17" t="s">
        <v>500</v>
      </c>
      <c r="C226" s="17" t="s">
        <v>23</v>
      </c>
      <c r="D226" s="17" t="s">
        <v>499</v>
      </c>
      <c r="E226" s="17" t="s">
        <v>475</v>
      </c>
    </row>
    <row r="227" spans="1:5" hidden="1">
      <c r="A227" s="17" t="s">
        <v>475</v>
      </c>
      <c r="B227" s="17" t="s">
        <v>502</v>
      </c>
      <c r="C227" s="17" t="s">
        <v>23</v>
      </c>
      <c r="D227" s="17" t="s">
        <v>501</v>
      </c>
      <c r="E227" s="17" t="s">
        <v>475</v>
      </c>
    </row>
    <row r="228" spans="1:5" hidden="1">
      <c r="A228" s="16" t="s">
        <v>503</v>
      </c>
      <c r="B228" s="16" t="s">
        <v>506</v>
      </c>
      <c r="C228" s="16" t="s">
        <v>504</v>
      </c>
      <c r="D228" s="16" t="s">
        <v>505</v>
      </c>
      <c r="E228" s="16" t="s">
        <v>503</v>
      </c>
    </row>
    <row r="229" spans="1:5" hidden="1">
      <c r="A229" s="17" t="s">
        <v>503</v>
      </c>
      <c r="B229" s="17" t="s">
        <v>508</v>
      </c>
      <c r="C229" s="17" t="s">
        <v>23</v>
      </c>
      <c r="D229" s="17" t="s">
        <v>507</v>
      </c>
      <c r="E229" s="17" t="s">
        <v>503</v>
      </c>
    </row>
    <row r="230" spans="1:5" hidden="1">
      <c r="A230" s="17" t="s">
        <v>503</v>
      </c>
      <c r="B230" s="17" t="s">
        <v>510</v>
      </c>
      <c r="C230" s="17" t="s">
        <v>23</v>
      </c>
      <c r="D230" s="17" t="s">
        <v>509</v>
      </c>
      <c r="E230" s="17" t="s">
        <v>503</v>
      </c>
    </row>
    <row r="231" spans="1:5" hidden="1">
      <c r="A231" s="17" t="s">
        <v>503</v>
      </c>
      <c r="B231" s="17" t="s">
        <v>512</v>
      </c>
      <c r="C231" s="17" t="s">
        <v>23</v>
      </c>
      <c r="D231" s="17" t="s">
        <v>511</v>
      </c>
      <c r="E231" s="17" t="s">
        <v>503</v>
      </c>
    </row>
    <row r="232" spans="1:5" hidden="1">
      <c r="A232" s="17" t="s">
        <v>503</v>
      </c>
      <c r="B232" s="17" t="s">
        <v>514</v>
      </c>
      <c r="C232" s="17" t="s">
        <v>23</v>
      </c>
      <c r="D232" s="17" t="s">
        <v>513</v>
      </c>
      <c r="E232" s="17" t="s">
        <v>503</v>
      </c>
    </row>
    <row r="233" spans="1:5" hidden="1">
      <c r="A233" s="17" t="s">
        <v>503</v>
      </c>
      <c r="B233" s="17" t="s">
        <v>516</v>
      </c>
      <c r="C233" s="17" t="s">
        <v>23</v>
      </c>
      <c r="D233" s="17" t="s">
        <v>515</v>
      </c>
      <c r="E233" s="17" t="s">
        <v>503</v>
      </c>
    </row>
    <row r="234" spans="1:5" hidden="1">
      <c r="A234" s="17" t="s">
        <v>503</v>
      </c>
      <c r="B234" s="17" t="s">
        <v>518</v>
      </c>
      <c r="C234" s="17" t="s">
        <v>23</v>
      </c>
      <c r="D234" s="17" t="s">
        <v>517</v>
      </c>
      <c r="E234" s="17" t="s">
        <v>503</v>
      </c>
    </row>
    <row r="235" spans="1:5" hidden="1">
      <c r="A235" s="17" t="s">
        <v>503</v>
      </c>
      <c r="B235" s="17" t="s">
        <v>520</v>
      </c>
      <c r="C235" s="17" t="s">
        <v>23</v>
      </c>
      <c r="D235" s="17" t="s">
        <v>519</v>
      </c>
      <c r="E235" s="17" t="s">
        <v>503</v>
      </c>
    </row>
    <row r="236" spans="1:5" hidden="1">
      <c r="A236" s="17" t="s">
        <v>503</v>
      </c>
      <c r="B236" s="17" t="s">
        <v>522</v>
      </c>
      <c r="C236" s="17" t="s">
        <v>23</v>
      </c>
      <c r="D236" s="17" t="s">
        <v>521</v>
      </c>
      <c r="E236" s="17" t="s">
        <v>503</v>
      </c>
    </row>
    <row r="237" spans="1:5" hidden="1">
      <c r="A237" s="17" t="s">
        <v>503</v>
      </c>
      <c r="B237" s="17" t="s">
        <v>524</v>
      </c>
      <c r="C237" s="17" t="s">
        <v>23</v>
      </c>
      <c r="D237" s="17" t="s">
        <v>523</v>
      </c>
      <c r="E237" s="17" t="s">
        <v>503</v>
      </c>
    </row>
    <row r="238" spans="1:5" hidden="1">
      <c r="A238" s="17" t="s">
        <v>503</v>
      </c>
      <c r="B238" s="17" t="s">
        <v>526</v>
      </c>
      <c r="C238" s="17" t="s">
        <v>23</v>
      </c>
      <c r="D238" s="17" t="s">
        <v>525</v>
      </c>
      <c r="E238" s="17" t="s">
        <v>503</v>
      </c>
    </row>
    <row r="239" spans="1:5" hidden="1">
      <c r="A239" s="17" t="s">
        <v>503</v>
      </c>
      <c r="B239" s="17" t="s">
        <v>528</v>
      </c>
      <c r="C239" s="17" t="s">
        <v>23</v>
      </c>
      <c r="D239" s="17" t="s">
        <v>527</v>
      </c>
      <c r="E239" s="17" t="s">
        <v>503</v>
      </c>
    </row>
    <row r="240" spans="1:5" hidden="1">
      <c r="A240" s="17" t="s">
        <v>503</v>
      </c>
      <c r="B240" s="17" t="s">
        <v>530</v>
      </c>
      <c r="C240" s="17" t="s">
        <v>23</v>
      </c>
      <c r="D240" s="17" t="s">
        <v>529</v>
      </c>
      <c r="E240" s="17" t="s">
        <v>503</v>
      </c>
    </row>
    <row r="241" spans="1:5" hidden="1">
      <c r="A241" s="17" t="s">
        <v>503</v>
      </c>
      <c r="B241" s="17" t="s">
        <v>532</v>
      </c>
      <c r="C241" s="17" t="s">
        <v>23</v>
      </c>
      <c r="D241" s="17" t="s">
        <v>531</v>
      </c>
      <c r="E241" s="17" t="s">
        <v>503</v>
      </c>
    </row>
    <row r="242" spans="1:5" hidden="1">
      <c r="A242" s="17" t="s">
        <v>503</v>
      </c>
      <c r="B242" s="17" t="s">
        <v>534</v>
      </c>
      <c r="C242" s="17" t="s">
        <v>23</v>
      </c>
      <c r="D242" s="17" t="s">
        <v>533</v>
      </c>
      <c r="E242" s="17" t="s">
        <v>503</v>
      </c>
    </row>
    <row r="243" spans="1:5" hidden="1">
      <c r="A243" s="17" t="s">
        <v>503</v>
      </c>
      <c r="B243" s="17" t="s">
        <v>536</v>
      </c>
      <c r="C243" s="17" t="s">
        <v>23</v>
      </c>
      <c r="D243" s="17" t="s">
        <v>535</v>
      </c>
      <c r="E243" s="17" t="s">
        <v>503</v>
      </c>
    </row>
    <row r="244" spans="1:5" hidden="1">
      <c r="A244" s="17" t="s">
        <v>503</v>
      </c>
      <c r="B244" s="17" t="s">
        <v>538</v>
      </c>
      <c r="C244" s="17" t="s">
        <v>23</v>
      </c>
      <c r="D244" s="17" t="s">
        <v>537</v>
      </c>
      <c r="E244" s="17" t="s">
        <v>503</v>
      </c>
    </row>
    <row r="245" spans="1:5" hidden="1">
      <c r="A245" s="17" t="s">
        <v>503</v>
      </c>
      <c r="B245" s="17" t="s">
        <v>540</v>
      </c>
      <c r="C245" s="17" t="s">
        <v>23</v>
      </c>
      <c r="D245" s="17" t="s">
        <v>539</v>
      </c>
      <c r="E245" s="17" t="s">
        <v>503</v>
      </c>
    </row>
    <row r="246" spans="1:5" hidden="1">
      <c r="A246" s="17" t="s">
        <v>503</v>
      </c>
      <c r="B246" s="17" t="s">
        <v>542</v>
      </c>
      <c r="C246" s="17" t="s">
        <v>23</v>
      </c>
      <c r="D246" s="17" t="s">
        <v>541</v>
      </c>
      <c r="E246" s="17" t="s">
        <v>503</v>
      </c>
    </row>
    <row r="247" spans="1:5" hidden="1">
      <c r="A247" s="17" t="s">
        <v>503</v>
      </c>
      <c r="B247" s="17" t="s">
        <v>544</v>
      </c>
      <c r="C247" s="17" t="s">
        <v>23</v>
      </c>
      <c r="D247" s="17" t="s">
        <v>543</v>
      </c>
      <c r="E247" s="17" t="s">
        <v>503</v>
      </c>
    </row>
    <row r="248" spans="1:5" hidden="1">
      <c r="A248" s="17" t="s">
        <v>503</v>
      </c>
      <c r="B248" s="17" t="s">
        <v>546</v>
      </c>
      <c r="C248" s="17" t="s">
        <v>23</v>
      </c>
      <c r="D248" s="17" t="s">
        <v>545</v>
      </c>
      <c r="E248" s="17" t="s">
        <v>503</v>
      </c>
    </row>
    <row r="249" spans="1:5" hidden="1">
      <c r="A249" s="17" t="s">
        <v>503</v>
      </c>
      <c r="B249" s="17" t="s">
        <v>548</v>
      </c>
      <c r="C249" s="17" t="s">
        <v>23</v>
      </c>
      <c r="D249" s="17" t="s">
        <v>547</v>
      </c>
      <c r="E249" s="17" t="s">
        <v>503</v>
      </c>
    </row>
    <row r="250" spans="1:5" hidden="1">
      <c r="A250" s="17" t="s">
        <v>503</v>
      </c>
      <c r="B250" s="17" t="s">
        <v>550</v>
      </c>
      <c r="C250" s="17" t="s">
        <v>23</v>
      </c>
      <c r="D250" s="17" t="s">
        <v>549</v>
      </c>
      <c r="E250" s="17" t="s">
        <v>503</v>
      </c>
    </row>
    <row r="251" spans="1:5" hidden="1">
      <c r="A251" s="17" t="s">
        <v>503</v>
      </c>
      <c r="B251" s="17" t="s">
        <v>552</v>
      </c>
      <c r="C251" s="17" t="s">
        <v>23</v>
      </c>
      <c r="D251" s="17" t="s">
        <v>551</v>
      </c>
      <c r="E251" s="17" t="s">
        <v>503</v>
      </c>
    </row>
    <row r="252" spans="1:5" hidden="1">
      <c r="A252" s="17" t="s">
        <v>503</v>
      </c>
      <c r="B252" s="17" t="s">
        <v>554</v>
      </c>
      <c r="C252" s="17" t="s">
        <v>23</v>
      </c>
      <c r="D252" s="17" t="s">
        <v>553</v>
      </c>
      <c r="E252" s="17" t="s">
        <v>503</v>
      </c>
    </row>
    <row r="253" spans="1:5" hidden="1">
      <c r="A253" s="17" t="s">
        <v>503</v>
      </c>
      <c r="B253" s="17" t="s">
        <v>556</v>
      </c>
      <c r="C253" s="17" t="s">
        <v>23</v>
      </c>
      <c r="D253" s="17" t="s">
        <v>555</v>
      </c>
      <c r="E253" s="17" t="s">
        <v>503</v>
      </c>
    </row>
    <row r="254" spans="1:5" hidden="1">
      <c r="A254" s="17" t="s">
        <v>503</v>
      </c>
      <c r="B254" s="17" t="s">
        <v>558</v>
      </c>
      <c r="C254" s="17" t="s">
        <v>23</v>
      </c>
      <c r="D254" s="17" t="s">
        <v>557</v>
      </c>
      <c r="E254" s="17" t="s">
        <v>503</v>
      </c>
    </row>
    <row r="255" spans="1:5" hidden="1">
      <c r="A255" s="17" t="s">
        <v>503</v>
      </c>
      <c r="B255" s="17" t="s">
        <v>560</v>
      </c>
      <c r="C255" s="17" t="s">
        <v>23</v>
      </c>
      <c r="D255" s="17" t="s">
        <v>559</v>
      </c>
      <c r="E255" s="17" t="s">
        <v>503</v>
      </c>
    </row>
    <row r="256" spans="1:5" hidden="1">
      <c r="A256" s="16" t="s">
        <v>561</v>
      </c>
      <c r="B256" s="16" t="s">
        <v>564</v>
      </c>
      <c r="C256" s="16" t="s">
        <v>562</v>
      </c>
      <c r="D256" s="16" t="s">
        <v>563</v>
      </c>
      <c r="E256" s="16" t="s">
        <v>561</v>
      </c>
    </row>
    <row r="257" spans="1:5" hidden="1">
      <c r="A257" s="17" t="s">
        <v>561</v>
      </c>
      <c r="B257" s="17" t="s">
        <v>566</v>
      </c>
      <c r="C257" s="17" t="s">
        <v>23</v>
      </c>
      <c r="D257" s="17" t="s">
        <v>565</v>
      </c>
      <c r="E257" s="17" t="s">
        <v>561</v>
      </c>
    </row>
    <row r="258" spans="1:5" hidden="1">
      <c r="A258" s="17" t="s">
        <v>561</v>
      </c>
      <c r="B258" s="17" t="s">
        <v>568</v>
      </c>
      <c r="C258" s="17" t="s">
        <v>23</v>
      </c>
      <c r="D258" s="17" t="s">
        <v>567</v>
      </c>
      <c r="E258" s="17" t="s">
        <v>561</v>
      </c>
    </row>
    <row r="259" spans="1:5" hidden="1">
      <c r="A259" s="17" t="s">
        <v>561</v>
      </c>
      <c r="B259" s="17" t="s">
        <v>570</v>
      </c>
      <c r="C259" s="17" t="s">
        <v>23</v>
      </c>
      <c r="D259" s="17" t="s">
        <v>569</v>
      </c>
      <c r="E259" s="17" t="s">
        <v>561</v>
      </c>
    </row>
    <row r="260" spans="1:5" hidden="1">
      <c r="A260" s="16" t="s">
        <v>571</v>
      </c>
      <c r="B260" s="16" t="s">
        <v>574</v>
      </c>
      <c r="C260" s="16" t="s">
        <v>572</v>
      </c>
      <c r="D260" s="16" t="s">
        <v>573</v>
      </c>
      <c r="E260" s="16" t="s">
        <v>571</v>
      </c>
    </row>
    <row r="261" spans="1:5" hidden="1">
      <c r="A261" s="17" t="s">
        <v>571</v>
      </c>
      <c r="B261" s="17" t="s">
        <v>576</v>
      </c>
      <c r="C261" s="17" t="s">
        <v>23</v>
      </c>
      <c r="D261" s="17" t="s">
        <v>575</v>
      </c>
      <c r="E261" s="17" t="s">
        <v>571</v>
      </c>
    </row>
    <row r="262" spans="1:5" hidden="1">
      <c r="A262" s="17" t="s">
        <v>571</v>
      </c>
      <c r="B262" s="17" t="s">
        <v>578</v>
      </c>
      <c r="C262" s="17" t="s">
        <v>23</v>
      </c>
      <c r="D262" s="17" t="s">
        <v>577</v>
      </c>
      <c r="E262" s="17" t="s">
        <v>571</v>
      </c>
    </row>
    <row r="263" spans="1:5" hidden="1">
      <c r="A263" s="17" t="s">
        <v>571</v>
      </c>
      <c r="B263" s="17" t="s">
        <v>580</v>
      </c>
      <c r="C263" s="17" t="s">
        <v>23</v>
      </c>
      <c r="D263" s="17" t="s">
        <v>579</v>
      </c>
      <c r="E263" s="17" t="s">
        <v>571</v>
      </c>
    </row>
    <row r="264" spans="1:5" hidden="1">
      <c r="A264" s="17" t="s">
        <v>571</v>
      </c>
      <c r="B264" s="17" t="s">
        <v>582</v>
      </c>
      <c r="C264" s="17" t="s">
        <v>23</v>
      </c>
      <c r="D264" s="17" t="s">
        <v>581</v>
      </c>
      <c r="E264" s="17" t="s">
        <v>571</v>
      </c>
    </row>
    <row r="265" spans="1:5" hidden="1">
      <c r="A265" s="17" t="s">
        <v>571</v>
      </c>
      <c r="B265" s="17" t="s">
        <v>584</v>
      </c>
      <c r="C265" s="17" t="s">
        <v>23</v>
      </c>
      <c r="D265" s="17" t="s">
        <v>583</v>
      </c>
      <c r="E265" s="17" t="s">
        <v>571</v>
      </c>
    </row>
    <row r="266" spans="1:5" hidden="1">
      <c r="A266" s="17" t="s">
        <v>571</v>
      </c>
      <c r="B266" s="17" t="s">
        <v>586</v>
      </c>
      <c r="C266" s="17" t="s">
        <v>23</v>
      </c>
      <c r="D266" s="17" t="s">
        <v>585</v>
      </c>
      <c r="E266" s="17" t="s">
        <v>571</v>
      </c>
    </row>
    <row r="267" spans="1:5" hidden="1">
      <c r="A267" s="17" t="s">
        <v>571</v>
      </c>
      <c r="B267" s="17" t="s">
        <v>588</v>
      </c>
      <c r="C267" s="17" t="s">
        <v>23</v>
      </c>
      <c r="D267" s="17" t="s">
        <v>587</v>
      </c>
      <c r="E267" s="17" t="s">
        <v>571</v>
      </c>
    </row>
    <row r="268" spans="1:5" hidden="1">
      <c r="A268" s="17" t="s">
        <v>571</v>
      </c>
      <c r="B268" s="17" t="s">
        <v>590</v>
      </c>
      <c r="C268" s="17" t="s">
        <v>23</v>
      </c>
      <c r="D268" s="17" t="s">
        <v>589</v>
      </c>
      <c r="E268" s="17" t="s">
        <v>571</v>
      </c>
    </row>
    <row r="269" spans="1:5" hidden="1">
      <c r="A269" s="17" t="s">
        <v>571</v>
      </c>
      <c r="B269" s="17" t="s">
        <v>592</v>
      </c>
      <c r="C269" s="17" t="s">
        <v>23</v>
      </c>
      <c r="D269" s="17" t="s">
        <v>591</v>
      </c>
      <c r="E269" s="17" t="s">
        <v>571</v>
      </c>
    </row>
    <row r="270" spans="1:5" hidden="1">
      <c r="A270" s="17" t="s">
        <v>571</v>
      </c>
      <c r="B270" s="17" t="s">
        <v>594</v>
      </c>
      <c r="C270" s="17" t="s">
        <v>23</v>
      </c>
      <c r="D270" s="17" t="s">
        <v>593</v>
      </c>
      <c r="E270" s="17" t="s">
        <v>571</v>
      </c>
    </row>
    <row r="271" spans="1:5" hidden="1">
      <c r="A271" s="17" t="s">
        <v>571</v>
      </c>
      <c r="B271" s="17" t="s">
        <v>596</v>
      </c>
      <c r="C271" s="17" t="s">
        <v>23</v>
      </c>
      <c r="D271" s="17" t="s">
        <v>595</v>
      </c>
      <c r="E271" s="17" t="s">
        <v>571</v>
      </c>
    </row>
    <row r="272" spans="1:5" hidden="1">
      <c r="A272" s="17" t="s">
        <v>571</v>
      </c>
      <c r="B272" s="17" t="s">
        <v>598</v>
      </c>
      <c r="C272" s="17" t="s">
        <v>23</v>
      </c>
      <c r="D272" s="17" t="s">
        <v>597</v>
      </c>
      <c r="E272" s="17" t="s">
        <v>571</v>
      </c>
    </row>
    <row r="273" spans="1:5" hidden="1">
      <c r="A273" s="17" t="s">
        <v>571</v>
      </c>
      <c r="B273" s="17" t="s">
        <v>600</v>
      </c>
      <c r="C273" s="17" t="s">
        <v>23</v>
      </c>
      <c r="D273" s="17" t="s">
        <v>599</v>
      </c>
      <c r="E273" s="17" t="s">
        <v>571</v>
      </c>
    </row>
    <row r="274" spans="1:5" hidden="1">
      <c r="A274" s="17" t="s">
        <v>571</v>
      </c>
      <c r="B274" s="17" t="s">
        <v>602</v>
      </c>
      <c r="C274" s="17" t="s">
        <v>23</v>
      </c>
      <c r="D274" s="17" t="s">
        <v>601</v>
      </c>
      <c r="E274" s="17" t="s">
        <v>571</v>
      </c>
    </row>
    <row r="275" spans="1:5" hidden="1">
      <c r="A275" s="15" t="s">
        <v>603</v>
      </c>
      <c r="B275" s="15" t="s">
        <v>606</v>
      </c>
      <c r="C275" s="15" t="s">
        <v>604</v>
      </c>
      <c r="D275" s="15" t="s">
        <v>605</v>
      </c>
      <c r="E275" s="15" t="s">
        <v>603</v>
      </c>
    </row>
    <row r="276" spans="1:5" hidden="1">
      <c r="A276" s="17" t="s">
        <v>603</v>
      </c>
      <c r="B276" s="17" t="s">
        <v>608</v>
      </c>
      <c r="C276" s="17" t="s">
        <v>23</v>
      </c>
      <c r="D276" s="17" t="s">
        <v>607</v>
      </c>
      <c r="E276" s="17" t="s">
        <v>603</v>
      </c>
    </row>
    <row r="277" spans="1:5" hidden="1">
      <c r="A277" s="17" t="s">
        <v>603</v>
      </c>
      <c r="B277" s="17" t="s">
        <v>610</v>
      </c>
      <c r="C277" s="17" t="s">
        <v>23</v>
      </c>
      <c r="D277" s="17" t="s">
        <v>609</v>
      </c>
      <c r="E277" s="17" t="s">
        <v>603</v>
      </c>
    </row>
    <row r="278" spans="1:5" hidden="1">
      <c r="A278" s="17" t="s">
        <v>603</v>
      </c>
      <c r="B278" s="17" t="s">
        <v>612</v>
      </c>
      <c r="C278" s="17" t="s">
        <v>23</v>
      </c>
      <c r="D278" s="17" t="s">
        <v>611</v>
      </c>
      <c r="E278" s="17" t="s">
        <v>603</v>
      </c>
    </row>
    <row r="279" spans="1:5" hidden="1">
      <c r="A279" s="17" t="s">
        <v>603</v>
      </c>
      <c r="B279" s="17" t="s">
        <v>614</v>
      </c>
      <c r="C279" s="17" t="s">
        <v>23</v>
      </c>
      <c r="D279" s="17" t="s">
        <v>613</v>
      </c>
      <c r="E279" s="17" t="s">
        <v>603</v>
      </c>
    </row>
    <row r="280" spans="1:5" hidden="1">
      <c r="A280" s="16" t="s">
        <v>615</v>
      </c>
      <c r="B280" s="16" t="s">
        <v>618</v>
      </c>
      <c r="C280" s="16" t="s">
        <v>616</v>
      </c>
      <c r="D280" s="16" t="s">
        <v>617</v>
      </c>
      <c r="E280" s="16" t="s">
        <v>615</v>
      </c>
    </row>
    <row r="281" spans="1:5" hidden="1">
      <c r="A281" s="17" t="s">
        <v>615</v>
      </c>
      <c r="B281" s="17" t="s">
        <v>620</v>
      </c>
      <c r="C281" s="17" t="s">
        <v>23</v>
      </c>
      <c r="D281" s="17" t="s">
        <v>619</v>
      </c>
      <c r="E281" s="17" t="s">
        <v>615</v>
      </c>
    </row>
    <row r="282" spans="1:5" hidden="1">
      <c r="A282" s="17" t="s">
        <v>615</v>
      </c>
      <c r="B282" s="17" t="s">
        <v>622</v>
      </c>
      <c r="C282" s="17" t="s">
        <v>23</v>
      </c>
      <c r="D282" s="17" t="s">
        <v>621</v>
      </c>
      <c r="E282" s="17" t="s">
        <v>615</v>
      </c>
    </row>
    <row r="283" spans="1:5" hidden="1">
      <c r="A283" s="17" t="s">
        <v>615</v>
      </c>
      <c r="B283" s="17" t="s">
        <v>624</v>
      </c>
      <c r="C283" s="17" t="s">
        <v>23</v>
      </c>
      <c r="D283" s="17" t="s">
        <v>623</v>
      </c>
      <c r="E283" s="17" t="s">
        <v>615</v>
      </c>
    </row>
    <row r="284" spans="1:5" hidden="1">
      <c r="A284" s="17" t="s">
        <v>615</v>
      </c>
      <c r="B284" s="17" t="s">
        <v>626</v>
      </c>
      <c r="C284" s="17" t="s">
        <v>23</v>
      </c>
      <c r="D284" s="17" t="s">
        <v>625</v>
      </c>
      <c r="E284" s="17" t="s">
        <v>615</v>
      </c>
    </row>
    <row r="285" spans="1:5" hidden="1">
      <c r="A285" s="17" t="s">
        <v>615</v>
      </c>
      <c r="B285" s="17" t="s">
        <v>628</v>
      </c>
      <c r="C285" s="17" t="s">
        <v>23</v>
      </c>
      <c r="D285" s="17" t="s">
        <v>627</v>
      </c>
      <c r="E285" s="17" t="s">
        <v>615</v>
      </c>
    </row>
    <row r="286" spans="1:5" hidden="1">
      <c r="A286" s="17" t="s">
        <v>615</v>
      </c>
      <c r="B286" s="17" t="s">
        <v>630</v>
      </c>
      <c r="C286" s="17" t="s">
        <v>23</v>
      </c>
      <c r="D286" s="17" t="s">
        <v>629</v>
      </c>
      <c r="E286" s="17" t="s">
        <v>615</v>
      </c>
    </row>
    <row r="287" spans="1:5" hidden="1">
      <c r="A287" s="17" t="s">
        <v>615</v>
      </c>
      <c r="B287" s="17" t="s">
        <v>632</v>
      </c>
      <c r="C287" s="17" t="s">
        <v>23</v>
      </c>
      <c r="D287" s="17" t="s">
        <v>631</v>
      </c>
      <c r="E287" s="17" t="s">
        <v>615</v>
      </c>
    </row>
    <row r="288" spans="1:5" hidden="1">
      <c r="A288" s="17" t="s">
        <v>615</v>
      </c>
      <c r="B288" s="17" t="s">
        <v>634</v>
      </c>
      <c r="C288" s="17" t="s">
        <v>23</v>
      </c>
      <c r="D288" s="17" t="s">
        <v>633</v>
      </c>
      <c r="E288" s="17" t="s">
        <v>615</v>
      </c>
    </row>
    <row r="289" spans="1:5" hidden="1">
      <c r="A289" s="17" t="s">
        <v>615</v>
      </c>
      <c r="B289" s="17" t="s">
        <v>636</v>
      </c>
      <c r="C289" s="17" t="s">
        <v>23</v>
      </c>
      <c r="D289" s="17" t="s">
        <v>635</v>
      </c>
      <c r="E289" s="17" t="s">
        <v>615</v>
      </c>
    </row>
    <row r="290" spans="1:5" hidden="1">
      <c r="A290" s="17" t="s">
        <v>615</v>
      </c>
      <c r="B290" s="17" t="s">
        <v>638</v>
      </c>
      <c r="C290" s="17" t="s">
        <v>23</v>
      </c>
      <c r="D290" s="17" t="s">
        <v>637</v>
      </c>
      <c r="E290" s="17" t="s">
        <v>615</v>
      </c>
    </row>
    <row r="291" spans="1:5" hidden="1">
      <c r="A291" s="17" t="s">
        <v>615</v>
      </c>
      <c r="B291" s="17" t="s">
        <v>640</v>
      </c>
      <c r="C291" s="17" t="s">
        <v>23</v>
      </c>
      <c r="D291" s="17" t="s">
        <v>639</v>
      </c>
      <c r="E291" s="17" t="s">
        <v>615</v>
      </c>
    </row>
    <row r="292" spans="1:5" hidden="1">
      <c r="A292" s="17" t="s">
        <v>615</v>
      </c>
      <c r="B292" s="17" t="s">
        <v>49</v>
      </c>
      <c r="C292" s="17" t="s">
        <v>23</v>
      </c>
      <c r="D292" s="17" t="s">
        <v>641</v>
      </c>
      <c r="E292" s="17" t="s">
        <v>615</v>
      </c>
    </row>
    <row r="293" spans="1:5" hidden="1">
      <c r="A293" s="17" t="s">
        <v>615</v>
      </c>
      <c r="B293" s="17" t="s">
        <v>197</v>
      </c>
      <c r="C293" s="17" t="s">
        <v>23</v>
      </c>
      <c r="D293" s="17" t="s">
        <v>642</v>
      </c>
      <c r="E293" s="17" t="s">
        <v>615</v>
      </c>
    </row>
    <row r="294" spans="1:5" hidden="1">
      <c r="A294" s="17" t="s">
        <v>615</v>
      </c>
      <c r="B294" s="17" t="s">
        <v>644</v>
      </c>
      <c r="C294" s="17" t="s">
        <v>23</v>
      </c>
      <c r="D294" s="17" t="s">
        <v>643</v>
      </c>
      <c r="E294" s="17" t="s">
        <v>615</v>
      </c>
    </row>
    <row r="295" spans="1:5" hidden="1">
      <c r="A295" s="17" t="s">
        <v>615</v>
      </c>
      <c r="B295" s="17" t="s">
        <v>646</v>
      </c>
      <c r="C295" s="17" t="s">
        <v>23</v>
      </c>
      <c r="D295" s="17" t="s">
        <v>645</v>
      </c>
      <c r="E295" s="17" t="s">
        <v>615</v>
      </c>
    </row>
    <row r="296" spans="1:5" hidden="1">
      <c r="A296" s="17" t="s">
        <v>615</v>
      </c>
      <c r="B296" s="17" t="s">
        <v>648</v>
      </c>
      <c r="C296" s="17" t="s">
        <v>23</v>
      </c>
      <c r="D296" s="17" t="s">
        <v>647</v>
      </c>
      <c r="E296" s="17" t="s">
        <v>615</v>
      </c>
    </row>
    <row r="297" spans="1:5" hidden="1">
      <c r="A297" s="17" t="s">
        <v>615</v>
      </c>
      <c r="B297" s="17" t="s">
        <v>650</v>
      </c>
      <c r="C297" s="17" t="s">
        <v>23</v>
      </c>
      <c r="D297" s="17" t="s">
        <v>649</v>
      </c>
      <c r="E297" s="17" t="s">
        <v>615</v>
      </c>
    </row>
    <row r="298" spans="1:5" hidden="1">
      <c r="A298" s="16" t="s">
        <v>651</v>
      </c>
      <c r="B298" s="16" t="s">
        <v>654</v>
      </c>
      <c r="C298" s="16" t="s">
        <v>652</v>
      </c>
      <c r="D298" s="16" t="s">
        <v>653</v>
      </c>
      <c r="E298" s="16" t="s">
        <v>651</v>
      </c>
    </row>
    <row r="299" spans="1:5" hidden="1">
      <c r="A299" s="17" t="s">
        <v>651</v>
      </c>
      <c r="B299" s="17" t="s">
        <v>656</v>
      </c>
      <c r="C299" s="17" t="s">
        <v>23</v>
      </c>
      <c r="D299" s="17" t="s">
        <v>655</v>
      </c>
      <c r="E299" s="17" t="s">
        <v>651</v>
      </c>
    </row>
    <row r="300" spans="1:5" hidden="1">
      <c r="A300" s="17" t="s">
        <v>651</v>
      </c>
      <c r="B300" s="17" t="s">
        <v>658</v>
      </c>
      <c r="C300" s="17" t="s">
        <v>23</v>
      </c>
      <c r="D300" s="17" t="s">
        <v>657</v>
      </c>
      <c r="E300" s="17" t="s">
        <v>651</v>
      </c>
    </row>
    <row r="301" spans="1:5" hidden="1">
      <c r="A301" s="17" t="s">
        <v>651</v>
      </c>
      <c r="B301" s="17" t="s">
        <v>660</v>
      </c>
      <c r="C301" s="17" t="s">
        <v>23</v>
      </c>
      <c r="D301" s="17" t="s">
        <v>659</v>
      </c>
      <c r="E301" s="17" t="s">
        <v>651</v>
      </c>
    </row>
    <row r="302" spans="1:5" hidden="1">
      <c r="A302" s="17" t="s">
        <v>651</v>
      </c>
      <c r="B302" s="17" t="s">
        <v>662</v>
      </c>
      <c r="C302" s="17" t="s">
        <v>23</v>
      </c>
      <c r="D302" s="17" t="s">
        <v>661</v>
      </c>
      <c r="E302" s="17" t="s">
        <v>651</v>
      </c>
    </row>
    <row r="303" spans="1:5" hidden="1">
      <c r="A303" s="17" t="s">
        <v>651</v>
      </c>
      <c r="B303" s="17" t="s">
        <v>664</v>
      </c>
      <c r="C303" s="17" t="s">
        <v>23</v>
      </c>
      <c r="D303" s="17" t="s">
        <v>663</v>
      </c>
      <c r="E303" s="17" t="s">
        <v>651</v>
      </c>
    </row>
    <row r="304" spans="1:5" hidden="1">
      <c r="A304" s="16" t="s">
        <v>665</v>
      </c>
      <c r="B304" s="16" t="s">
        <v>668</v>
      </c>
      <c r="C304" s="16" t="s">
        <v>666</v>
      </c>
      <c r="D304" s="16" t="s">
        <v>667</v>
      </c>
      <c r="E304" s="16" t="s">
        <v>665</v>
      </c>
    </row>
    <row r="305" spans="1:5" hidden="1">
      <c r="A305" s="17" t="s">
        <v>665</v>
      </c>
      <c r="B305" s="17" t="s">
        <v>670</v>
      </c>
      <c r="C305" s="17" t="s">
        <v>23</v>
      </c>
      <c r="D305" s="17" t="s">
        <v>669</v>
      </c>
      <c r="E305" s="17" t="s">
        <v>665</v>
      </c>
    </row>
    <row r="306" spans="1:5" hidden="1">
      <c r="A306" s="17" t="s">
        <v>665</v>
      </c>
      <c r="B306" s="17" t="s">
        <v>672</v>
      </c>
      <c r="C306" s="17" t="s">
        <v>23</v>
      </c>
      <c r="D306" s="17" t="s">
        <v>671</v>
      </c>
      <c r="E306" s="17" t="s">
        <v>665</v>
      </c>
    </row>
    <row r="307" spans="1:5" hidden="1">
      <c r="A307" s="17" t="s">
        <v>665</v>
      </c>
      <c r="B307" s="17" t="s">
        <v>674</v>
      </c>
      <c r="C307" s="17" t="s">
        <v>23</v>
      </c>
      <c r="D307" s="17" t="s">
        <v>673</v>
      </c>
      <c r="E307" s="17" t="s">
        <v>665</v>
      </c>
    </row>
    <row r="308" spans="1:5" hidden="1">
      <c r="A308" s="17" t="s">
        <v>665</v>
      </c>
      <c r="B308" s="17" t="s">
        <v>676</v>
      </c>
      <c r="C308" s="17" t="s">
        <v>23</v>
      </c>
      <c r="D308" s="17" t="s">
        <v>675</v>
      </c>
      <c r="E308" s="17" t="s">
        <v>665</v>
      </c>
    </row>
    <row r="309" spans="1:5" hidden="1">
      <c r="A309" s="17" t="s">
        <v>665</v>
      </c>
      <c r="B309" s="17" t="s">
        <v>678</v>
      </c>
      <c r="C309" s="17" t="s">
        <v>23</v>
      </c>
      <c r="D309" s="17" t="s">
        <v>677</v>
      </c>
      <c r="E309" s="17" t="s">
        <v>665</v>
      </c>
    </row>
    <row r="310" spans="1:5" hidden="1">
      <c r="A310" s="17" t="s">
        <v>665</v>
      </c>
      <c r="B310" s="17" t="s">
        <v>680</v>
      </c>
      <c r="C310" s="17" t="s">
        <v>23</v>
      </c>
      <c r="D310" s="17" t="s">
        <v>679</v>
      </c>
      <c r="E310" s="17" t="s">
        <v>665</v>
      </c>
    </row>
    <row r="311" spans="1:5" hidden="1">
      <c r="A311" s="17" t="s">
        <v>665</v>
      </c>
      <c r="B311" s="17" t="s">
        <v>682</v>
      </c>
      <c r="C311" s="17" t="s">
        <v>23</v>
      </c>
      <c r="D311" s="17" t="s">
        <v>681</v>
      </c>
      <c r="E311" s="17" t="s">
        <v>665</v>
      </c>
    </row>
    <row r="312" spans="1:5" hidden="1">
      <c r="A312" s="17" t="s">
        <v>665</v>
      </c>
      <c r="B312" s="17" t="s">
        <v>684</v>
      </c>
      <c r="C312" s="17" t="s">
        <v>23</v>
      </c>
      <c r="D312" s="17" t="s">
        <v>683</v>
      </c>
      <c r="E312" s="17" t="s">
        <v>665</v>
      </c>
    </row>
    <row r="313" spans="1:5" hidden="1">
      <c r="A313" s="17" t="s">
        <v>665</v>
      </c>
      <c r="B313" s="17" t="s">
        <v>686</v>
      </c>
      <c r="C313" s="17" t="s">
        <v>23</v>
      </c>
      <c r="D313" s="17" t="s">
        <v>685</v>
      </c>
      <c r="E313" s="17" t="s">
        <v>665</v>
      </c>
    </row>
    <row r="314" spans="1:5" hidden="1">
      <c r="A314" s="17" t="s">
        <v>665</v>
      </c>
      <c r="B314" s="17" t="s">
        <v>688</v>
      </c>
      <c r="C314" s="17" t="s">
        <v>23</v>
      </c>
      <c r="D314" s="17" t="s">
        <v>687</v>
      </c>
      <c r="E314" s="17" t="s">
        <v>665</v>
      </c>
    </row>
    <row r="315" spans="1:5" hidden="1">
      <c r="A315" s="17" t="s">
        <v>665</v>
      </c>
      <c r="B315" s="17" t="s">
        <v>690</v>
      </c>
      <c r="C315" s="17" t="s">
        <v>23</v>
      </c>
      <c r="D315" s="17" t="s">
        <v>689</v>
      </c>
      <c r="E315" s="17" t="s">
        <v>665</v>
      </c>
    </row>
    <row r="316" spans="1:5" hidden="1">
      <c r="A316" s="17" t="s">
        <v>665</v>
      </c>
      <c r="B316" s="17" t="s">
        <v>692</v>
      </c>
      <c r="C316" s="17" t="s">
        <v>23</v>
      </c>
      <c r="D316" s="17" t="s">
        <v>691</v>
      </c>
      <c r="E316" s="17" t="s">
        <v>665</v>
      </c>
    </row>
    <row r="317" spans="1:5" hidden="1">
      <c r="A317" s="17" t="s">
        <v>665</v>
      </c>
      <c r="B317" s="17" t="s">
        <v>694</v>
      </c>
      <c r="C317" s="17" t="s">
        <v>23</v>
      </c>
      <c r="D317" s="17" t="s">
        <v>693</v>
      </c>
      <c r="E317" s="17" t="s">
        <v>665</v>
      </c>
    </row>
    <row r="318" spans="1:5" hidden="1">
      <c r="A318" s="17" t="s">
        <v>665</v>
      </c>
      <c r="B318" s="17" t="s">
        <v>696</v>
      </c>
      <c r="C318" s="17" t="s">
        <v>23</v>
      </c>
      <c r="D318" s="17" t="s">
        <v>695</v>
      </c>
      <c r="E318" s="17" t="s">
        <v>665</v>
      </c>
    </row>
    <row r="319" spans="1:5" hidden="1">
      <c r="A319" s="17" t="s">
        <v>665</v>
      </c>
      <c r="B319" s="17" t="s">
        <v>698</v>
      </c>
      <c r="C319" s="17" t="s">
        <v>23</v>
      </c>
      <c r="D319" s="17" t="s">
        <v>697</v>
      </c>
      <c r="E319" s="17" t="s">
        <v>665</v>
      </c>
    </row>
    <row r="320" spans="1:5" hidden="1">
      <c r="A320" s="17" t="s">
        <v>665</v>
      </c>
      <c r="B320" s="17" t="s">
        <v>700</v>
      </c>
      <c r="C320" s="17" t="s">
        <v>23</v>
      </c>
      <c r="D320" s="17" t="s">
        <v>699</v>
      </c>
      <c r="E320" s="17" t="s">
        <v>665</v>
      </c>
    </row>
    <row r="321" spans="1:5" hidden="1">
      <c r="A321" s="17" t="s">
        <v>665</v>
      </c>
      <c r="B321" s="17" t="s">
        <v>702</v>
      </c>
      <c r="C321" s="17" t="s">
        <v>23</v>
      </c>
      <c r="D321" s="17" t="s">
        <v>701</v>
      </c>
      <c r="E321" s="17" t="s">
        <v>665</v>
      </c>
    </row>
    <row r="322" spans="1:5" hidden="1">
      <c r="A322" s="17" t="s">
        <v>665</v>
      </c>
      <c r="B322" s="17" t="s">
        <v>704</v>
      </c>
      <c r="C322" s="17" t="s">
        <v>23</v>
      </c>
      <c r="D322" s="17" t="s">
        <v>703</v>
      </c>
      <c r="E322" s="17" t="s">
        <v>665</v>
      </c>
    </row>
    <row r="323" spans="1:5" hidden="1">
      <c r="A323" s="17" t="s">
        <v>665</v>
      </c>
      <c r="B323" s="17" t="s">
        <v>706</v>
      </c>
      <c r="C323" s="17" t="s">
        <v>23</v>
      </c>
      <c r="D323" s="17" t="s">
        <v>705</v>
      </c>
      <c r="E323" s="17" t="s">
        <v>665</v>
      </c>
    </row>
    <row r="324" spans="1:5" hidden="1">
      <c r="A324" s="17" t="s">
        <v>665</v>
      </c>
      <c r="B324" s="17" t="s">
        <v>708</v>
      </c>
      <c r="C324" s="17" t="s">
        <v>23</v>
      </c>
      <c r="D324" s="17" t="s">
        <v>707</v>
      </c>
      <c r="E324" s="17" t="s">
        <v>665</v>
      </c>
    </row>
    <row r="325" spans="1:5" hidden="1">
      <c r="A325" s="17" t="s">
        <v>665</v>
      </c>
      <c r="B325" s="17" t="s">
        <v>710</v>
      </c>
      <c r="C325" s="17" t="s">
        <v>23</v>
      </c>
      <c r="D325" s="17" t="s">
        <v>709</v>
      </c>
      <c r="E325" s="17" t="s">
        <v>665</v>
      </c>
    </row>
    <row r="326" spans="1:5" hidden="1">
      <c r="A326" s="17" t="s">
        <v>665</v>
      </c>
      <c r="B326" s="17" t="s">
        <v>712</v>
      </c>
      <c r="C326" s="17" t="s">
        <v>23</v>
      </c>
      <c r="D326" s="17" t="s">
        <v>711</v>
      </c>
      <c r="E326" s="17" t="s">
        <v>665</v>
      </c>
    </row>
    <row r="327" spans="1:5" hidden="1">
      <c r="A327" s="17" t="s">
        <v>665</v>
      </c>
      <c r="B327" s="17" t="s">
        <v>714</v>
      </c>
      <c r="C327" s="17" t="s">
        <v>23</v>
      </c>
      <c r="D327" s="17" t="s">
        <v>713</v>
      </c>
      <c r="E327" s="17" t="s">
        <v>665</v>
      </c>
    </row>
    <row r="328" spans="1:5" hidden="1">
      <c r="A328" s="17" t="s">
        <v>665</v>
      </c>
      <c r="B328" s="17" t="s">
        <v>716</v>
      </c>
      <c r="C328" s="17" t="s">
        <v>23</v>
      </c>
      <c r="D328" s="17" t="s">
        <v>715</v>
      </c>
      <c r="E328" s="17" t="s">
        <v>665</v>
      </c>
    </row>
    <row r="329" spans="1:5" hidden="1">
      <c r="A329" s="17" t="s">
        <v>665</v>
      </c>
      <c r="B329" s="17" t="s">
        <v>718</v>
      </c>
      <c r="C329" s="17" t="s">
        <v>23</v>
      </c>
      <c r="D329" s="17" t="s">
        <v>717</v>
      </c>
      <c r="E329" s="17" t="s">
        <v>665</v>
      </c>
    </row>
    <row r="330" spans="1:5" hidden="1">
      <c r="A330" s="17" t="s">
        <v>665</v>
      </c>
      <c r="B330" s="17" t="s">
        <v>720</v>
      </c>
      <c r="C330" s="17" t="s">
        <v>23</v>
      </c>
      <c r="D330" s="17" t="s">
        <v>719</v>
      </c>
      <c r="E330" s="17" t="s">
        <v>665</v>
      </c>
    </row>
    <row r="331" spans="1:5" hidden="1">
      <c r="A331" s="17" t="s">
        <v>665</v>
      </c>
      <c r="B331" s="17" t="s">
        <v>722</v>
      </c>
      <c r="C331" s="17" t="s">
        <v>23</v>
      </c>
      <c r="D331" s="17" t="s">
        <v>721</v>
      </c>
      <c r="E331" s="17" t="s">
        <v>665</v>
      </c>
    </row>
    <row r="332" spans="1:5" hidden="1">
      <c r="A332" s="17" t="s">
        <v>665</v>
      </c>
      <c r="B332" s="17" t="s">
        <v>724</v>
      </c>
      <c r="C332" s="17" t="s">
        <v>23</v>
      </c>
      <c r="D332" s="17" t="s">
        <v>723</v>
      </c>
      <c r="E332" s="17" t="s">
        <v>665</v>
      </c>
    </row>
    <row r="333" spans="1:5" hidden="1">
      <c r="A333" s="17" t="s">
        <v>665</v>
      </c>
      <c r="B333" s="17" t="s">
        <v>726</v>
      </c>
      <c r="C333" s="17" t="s">
        <v>23</v>
      </c>
      <c r="D333" s="17" t="s">
        <v>725</v>
      </c>
      <c r="E333" s="17" t="s">
        <v>665</v>
      </c>
    </row>
    <row r="334" spans="1:5" hidden="1">
      <c r="A334" s="17" t="s">
        <v>665</v>
      </c>
      <c r="B334" s="17" t="s">
        <v>728</v>
      </c>
      <c r="C334" s="17" t="s">
        <v>23</v>
      </c>
      <c r="D334" s="17" t="s">
        <v>727</v>
      </c>
      <c r="E334" s="17" t="s">
        <v>665</v>
      </c>
    </row>
    <row r="335" spans="1:5" hidden="1">
      <c r="A335" s="17" t="s">
        <v>665</v>
      </c>
      <c r="B335" s="17" t="s">
        <v>730</v>
      </c>
      <c r="C335" s="17" t="s">
        <v>23</v>
      </c>
      <c r="D335" s="17" t="s">
        <v>729</v>
      </c>
      <c r="E335" s="17" t="s">
        <v>665</v>
      </c>
    </row>
    <row r="336" spans="1:5" hidden="1">
      <c r="A336" s="17" t="s">
        <v>665</v>
      </c>
      <c r="B336" s="17" t="s">
        <v>732</v>
      </c>
      <c r="C336" s="17" t="s">
        <v>23</v>
      </c>
      <c r="D336" s="17" t="s">
        <v>731</v>
      </c>
      <c r="E336" s="17" t="s">
        <v>665</v>
      </c>
    </row>
    <row r="337" spans="1:5" hidden="1">
      <c r="A337" s="17" t="s">
        <v>665</v>
      </c>
      <c r="B337" s="17" t="s">
        <v>734</v>
      </c>
      <c r="C337" s="17" t="s">
        <v>23</v>
      </c>
      <c r="D337" s="17" t="s">
        <v>733</v>
      </c>
      <c r="E337" s="17" t="s">
        <v>665</v>
      </c>
    </row>
    <row r="338" spans="1:5" hidden="1">
      <c r="A338" s="17" t="s">
        <v>665</v>
      </c>
      <c r="B338" s="17" t="s">
        <v>736</v>
      </c>
      <c r="C338" s="17" t="s">
        <v>23</v>
      </c>
      <c r="D338" s="17" t="s">
        <v>735</v>
      </c>
      <c r="E338" s="17" t="s">
        <v>665</v>
      </c>
    </row>
    <row r="339" spans="1:5" hidden="1">
      <c r="A339" s="17" t="s">
        <v>665</v>
      </c>
      <c r="B339" s="17" t="s">
        <v>738</v>
      </c>
      <c r="C339" s="17" t="s">
        <v>23</v>
      </c>
      <c r="D339" s="17" t="s">
        <v>737</v>
      </c>
      <c r="E339" s="17" t="s">
        <v>665</v>
      </c>
    </row>
    <row r="340" spans="1:5" hidden="1">
      <c r="A340" s="17" t="s">
        <v>665</v>
      </c>
      <c r="B340" s="17" t="s">
        <v>740</v>
      </c>
      <c r="C340" s="17" t="s">
        <v>23</v>
      </c>
      <c r="D340" s="17" t="s">
        <v>739</v>
      </c>
      <c r="E340" s="17" t="s">
        <v>665</v>
      </c>
    </row>
    <row r="341" spans="1:5" hidden="1">
      <c r="A341" s="17" t="s">
        <v>665</v>
      </c>
      <c r="B341" s="17" t="s">
        <v>742</v>
      </c>
      <c r="C341" s="17" t="s">
        <v>23</v>
      </c>
      <c r="D341" s="17" t="s">
        <v>741</v>
      </c>
      <c r="E341" s="17" t="s">
        <v>665</v>
      </c>
    </row>
    <row r="342" spans="1:5" hidden="1">
      <c r="A342" s="17" t="s">
        <v>665</v>
      </c>
      <c r="B342" s="17" t="s">
        <v>744</v>
      </c>
      <c r="C342" s="17" t="s">
        <v>23</v>
      </c>
      <c r="D342" s="17" t="s">
        <v>743</v>
      </c>
      <c r="E342" s="17" t="s">
        <v>665</v>
      </c>
    </row>
    <row r="343" spans="1:5" hidden="1">
      <c r="A343" s="17" t="s">
        <v>665</v>
      </c>
      <c r="B343" s="17" t="s">
        <v>746</v>
      </c>
      <c r="C343" s="17" t="s">
        <v>23</v>
      </c>
      <c r="D343" s="17" t="s">
        <v>745</v>
      </c>
      <c r="E343" s="17" t="s">
        <v>665</v>
      </c>
    </row>
    <row r="344" spans="1:5" hidden="1">
      <c r="A344" s="16" t="s">
        <v>747</v>
      </c>
      <c r="B344" s="16" t="s">
        <v>750</v>
      </c>
      <c r="C344" s="16" t="s">
        <v>748</v>
      </c>
      <c r="D344" s="16" t="s">
        <v>749</v>
      </c>
      <c r="E344" s="16" t="s">
        <v>747</v>
      </c>
    </row>
    <row r="345" spans="1:5" hidden="1">
      <c r="A345" s="17" t="s">
        <v>747</v>
      </c>
      <c r="B345" s="17" t="s">
        <v>752</v>
      </c>
      <c r="C345" s="17" t="s">
        <v>23</v>
      </c>
      <c r="D345" s="17" t="s">
        <v>751</v>
      </c>
      <c r="E345" s="17" t="s">
        <v>747</v>
      </c>
    </row>
    <row r="346" spans="1:5" hidden="1">
      <c r="A346" s="17" t="s">
        <v>747</v>
      </c>
      <c r="B346" s="17" t="s">
        <v>754</v>
      </c>
      <c r="C346" s="17" t="s">
        <v>23</v>
      </c>
      <c r="D346" s="17" t="s">
        <v>753</v>
      </c>
      <c r="E346" s="17" t="s">
        <v>747</v>
      </c>
    </row>
    <row r="347" spans="1:5" hidden="1">
      <c r="A347" s="17" t="s">
        <v>747</v>
      </c>
      <c r="B347" s="17" t="s">
        <v>756</v>
      </c>
      <c r="C347" s="17" t="s">
        <v>23</v>
      </c>
      <c r="D347" s="17" t="s">
        <v>755</v>
      </c>
      <c r="E347" s="17" t="s">
        <v>747</v>
      </c>
    </row>
    <row r="348" spans="1:5" hidden="1">
      <c r="A348" s="17" t="s">
        <v>747</v>
      </c>
      <c r="B348" s="17" t="s">
        <v>758</v>
      </c>
      <c r="C348" s="17" t="s">
        <v>23</v>
      </c>
      <c r="D348" s="17" t="s">
        <v>757</v>
      </c>
      <c r="E348" s="17" t="s">
        <v>747</v>
      </c>
    </row>
    <row r="349" spans="1:5" hidden="1">
      <c r="A349" s="17" t="s">
        <v>747</v>
      </c>
      <c r="B349" s="17" t="s">
        <v>760</v>
      </c>
      <c r="C349" s="17" t="s">
        <v>23</v>
      </c>
      <c r="D349" s="17" t="s">
        <v>759</v>
      </c>
      <c r="E349" s="17" t="s">
        <v>747</v>
      </c>
    </row>
    <row r="350" spans="1:5" hidden="1">
      <c r="A350" s="17" t="s">
        <v>747</v>
      </c>
      <c r="B350" s="17" t="s">
        <v>762</v>
      </c>
      <c r="C350" s="17" t="s">
        <v>23</v>
      </c>
      <c r="D350" s="17" t="s">
        <v>761</v>
      </c>
      <c r="E350" s="17" t="s">
        <v>747</v>
      </c>
    </row>
    <row r="351" spans="1:5" hidden="1">
      <c r="A351" s="17" t="s">
        <v>747</v>
      </c>
      <c r="B351" s="17" t="s">
        <v>764</v>
      </c>
      <c r="C351" s="17" t="s">
        <v>23</v>
      </c>
      <c r="D351" s="17" t="s">
        <v>763</v>
      </c>
      <c r="E351" s="17" t="s">
        <v>747</v>
      </c>
    </row>
    <row r="352" spans="1:5" hidden="1">
      <c r="A352" s="17" t="s">
        <v>747</v>
      </c>
      <c r="B352" s="17" t="s">
        <v>766</v>
      </c>
      <c r="C352" s="17" t="s">
        <v>23</v>
      </c>
      <c r="D352" s="17" t="s">
        <v>765</v>
      </c>
      <c r="E352" s="17" t="s">
        <v>747</v>
      </c>
    </row>
    <row r="353" spans="1:5" hidden="1">
      <c r="A353" s="17" t="s">
        <v>747</v>
      </c>
      <c r="B353" s="17" t="s">
        <v>768</v>
      </c>
      <c r="C353" s="17" t="s">
        <v>23</v>
      </c>
      <c r="D353" s="17" t="s">
        <v>767</v>
      </c>
      <c r="E353" s="17" t="s">
        <v>747</v>
      </c>
    </row>
    <row r="354" spans="1:5" hidden="1">
      <c r="A354" s="17" t="s">
        <v>747</v>
      </c>
      <c r="B354" s="17" t="s">
        <v>770</v>
      </c>
      <c r="C354" s="17" t="s">
        <v>23</v>
      </c>
      <c r="D354" s="17" t="s">
        <v>769</v>
      </c>
      <c r="E354" s="17" t="s">
        <v>747</v>
      </c>
    </row>
    <row r="355" spans="1:5" hidden="1">
      <c r="A355" s="17" t="s">
        <v>747</v>
      </c>
      <c r="B355" s="17" t="s">
        <v>664</v>
      </c>
      <c r="C355" s="17" t="s">
        <v>23</v>
      </c>
      <c r="D355" s="17" t="s">
        <v>771</v>
      </c>
      <c r="E355" s="17" t="s">
        <v>747</v>
      </c>
    </row>
    <row r="356" spans="1:5" hidden="1">
      <c r="A356" s="17" t="s">
        <v>747</v>
      </c>
      <c r="B356" s="17" t="s">
        <v>773</v>
      </c>
      <c r="C356" s="17" t="s">
        <v>23</v>
      </c>
      <c r="D356" s="17" t="s">
        <v>772</v>
      </c>
      <c r="E356" s="17" t="s">
        <v>747</v>
      </c>
    </row>
    <row r="357" spans="1:5" hidden="1">
      <c r="A357" s="16" t="s">
        <v>774</v>
      </c>
      <c r="B357" s="16" t="s">
        <v>777</v>
      </c>
      <c r="C357" s="16" t="s">
        <v>775</v>
      </c>
      <c r="D357" s="16" t="s">
        <v>776</v>
      </c>
      <c r="E357" s="16" t="s">
        <v>774</v>
      </c>
    </row>
    <row r="358" spans="1:5" hidden="1">
      <c r="A358" s="17" t="s">
        <v>774</v>
      </c>
      <c r="B358" s="17" t="s">
        <v>779</v>
      </c>
      <c r="C358" s="17" t="s">
        <v>23</v>
      </c>
      <c r="D358" s="17" t="s">
        <v>778</v>
      </c>
      <c r="E358" s="17" t="s">
        <v>774</v>
      </c>
    </row>
    <row r="359" spans="1:5" hidden="1">
      <c r="A359" s="17" t="s">
        <v>774</v>
      </c>
      <c r="B359" s="17" t="s">
        <v>781</v>
      </c>
      <c r="C359" s="17" t="s">
        <v>23</v>
      </c>
      <c r="D359" s="17" t="s">
        <v>780</v>
      </c>
      <c r="E359" s="17" t="s">
        <v>774</v>
      </c>
    </row>
    <row r="360" spans="1:5" hidden="1">
      <c r="A360" s="17" t="s">
        <v>774</v>
      </c>
      <c r="B360" s="17" t="s">
        <v>783</v>
      </c>
      <c r="C360" s="17" t="s">
        <v>23</v>
      </c>
      <c r="D360" s="17" t="s">
        <v>782</v>
      </c>
      <c r="E360" s="17" t="s">
        <v>774</v>
      </c>
    </row>
    <row r="361" spans="1:5" hidden="1">
      <c r="A361" s="17" t="s">
        <v>774</v>
      </c>
      <c r="B361" s="17" t="s">
        <v>785</v>
      </c>
      <c r="C361" s="17" t="s">
        <v>23</v>
      </c>
      <c r="D361" s="17" t="s">
        <v>784</v>
      </c>
      <c r="E361" s="17" t="s">
        <v>774</v>
      </c>
    </row>
    <row r="362" spans="1:5" hidden="1">
      <c r="A362" s="17" t="s">
        <v>774</v>
      </c>
      <c r="B362" s="17" t="s">
        <v>787</v>
      </c>
      <c r="C362" s="17" t="s">
        <v>23</v>
      </c>
      <c r="D362" s="17" t="s">
        <v>786</v>
      </c>
      <c r="E362" s="17" t="s">
        <v>774</v>
      </c>
    </row>
    <row r="363" spans="1:5" hidden="1">
      <c r="A363" s="17" t="s">
        <v>774</v>
      </c>
      <c r="B363" s="17" t="s">
        <v>789</v>
      </c>
      <c r="C363" s="17" t="s">
        <v>23</v>
      </c>
      <c r="D363" s="17" t="s">
        <v>788</v>
      </c>
      <c r="E363" s="17" t="s">
        <v>774</v>
      </c>
    </row>
    <row r="364" spans="1:5" hidden="1">
      <c r="A364" s="17" t="s">
        <v>774</v>
      </c>
      <c r="B364" s="17" t="s">
        <v>791</v>
      </c>
      <c r="C364" s="17" t="s">
        <v>23</v>
      </c>
      <c r="D364" s="17" t="s">
        <v>790</v>
      </c>
      <c r="E364" s="17" t="s">
        <v>774</v>
      </c>
    </row>
    <row r="365" spans="1:5" hidden="1">
      <c r="A365" s="17" t="s">
        <v>774</v>
      </c>
      <c r="B365" s="17" t="s">
        <v>793</v>
      </c>
      <c r="C365" s="17" t="s">
        <v>23</v>
      </c>
      <c r="D365" s="17" t="s">
        <v>792</v>
      </c>
      <c r="E365" s="17" t="s">
        <v>774</v>
      </c>
    </row>
    <row r="366" spans="1:5" hidden="1">
      <c r="A366" s="17" t="s">
        <v>774</v>
      </c>
      <c r="B366" s="17" t="s">
        <v>795</v>
      </c>
      <c r="C366" s="17" t="s">
        <v>23</v>
      </c>
      <c r="D366" s="17" t="s">
        <v>794</v>
      </c>
      <c r="E366" s="17" t="s">
        <v>774</v>
      </c>
    </row>
    <row r="367" spans="1:5" hidden="1">
      <c r="A367" s="17" t="s">
        <v>774</v>
      </c>
      <c r="B367" s="17" t="s">
        <v>797</v>
      </c>
      <c r="C367" s="17" t="s">
        <v>23</v>
      </c>
      <c r="D367" s="17" t="s">
        <v>796</v>
      </c>
      <c r="E367" s="17" t="s">
        <v>774</v>
      </c>
    </row>
    <row r="368" spans="1:5" hidden="1">
      <c r="A368" s="17" t="s">
        <v>774</v>
      </c>
      <c r="B368" s="17" t="s">
        <v>799</v>
      </c>
      <c r="C368" s="17" t="s">
        <v>23</v>
      </c>
      <c r="D368" s="17" t="s">
        <v>798</v>
      </c>
      <c r="E368" s="17" t="s">
        <v>774</v>
      </c>
    </row>
    <row r="369" spans="1:5" hidden="1">
      <c r="A369" s="17" t="s">
        <v>774</v>
      </c>
      <c r="B369" s="17" t="s">
        <v>801</v>
      </c>
      <c r="C369" s="17" t="s">
        <v>23</v>
      </c>
      <c r="D369" s="17" t="s">
        <v>800</v>
      </c>
      <c r="E369" s="17" t="s">
        <v>774</v>
      </c>
    </row>
    <row r="370" spans="1:5" hidden="1">
      <c r="A370" s="16" t="s">
        <v>802</v>
      </c>
      <c r="B370" s="16" t="s">
        <v>805</v>
      </c>
      <c r="C370" s="16" t="s">
        <v>803</v>
      </c>
      <c r="D370" s="16" t="s">
        <v>804</v>
      </c>
      <c r="E370" s="16" t="s">
        <v>802</v>
      </c>
    </row>
    <row r="371" spans="1:5" hidden="1">
      <c r="A371" s="17" t="s">
        <v>802</v>
      </c>
      <c r="B371" s="17" t="s">
        <v>806</v>
      </c>
      <c r="C371" s="17" t="s">
        <v>23</v>
      </c>
      <c r="D371" s="17" t="s">
        <v>377</v>
      </c>
      <c r="E371" s="17" t="s">
        <v>802</v>
      </c>
    </row>
    <row r="372" spans="1:5" hidden="1">
      <c r="A372" s="17" t="s">
        <v>802</v>
      </c>
      <c r="B372" s="17" t="s">
        <v>808</v>
      </c>
      <c r="C372" s="17" t="s">
        <v>23</v>
      </c>
      <c r="D372" s="17" t="s">
        <v>807</v>
      </c>
      <c r="E372" s="17" t="s">
        <v>802</v>
      </c>
    </row>
    <row r="373" spans="1:5" hidden="1">
      <c r="A373" s="17" t="s">
        <v>802</v>
      </c>
      <c r="B373" s="17" t="s">
        <v>810</v>
      </c>
      <c r="C373" s="17" t="s">
        <v>23</v>
      </c>
      <c r="D373" s="17" t="s">
        <v>809</v>
      </c>
      <c r="E373" s="17" t="s">
        <v>802</v>
      </c>
    </row>
    <row r="374" spans="1:5" hidden="1">
      <c r="A374" s="17" t="s">
        <v>802</v>
      </c>
      <c r="B374" s="17" t="s">
        <v>812</v>
      </c>
      <c r="C374" s="17" t="s">
        <v>23</v>
      </c>
      <c r="D374" s="17" t="s">
        <v>811</v>
      </c>
      <c r="E374" s="17" t="s">
        <v>802</v>
      </c>
    </row>
    <row r="375" spans="1:5" hidden="1">
      <c r="A375" s="17" t="s">
        <v>802</v>
      </c>
      <c r="B375" s="17" t="s">
        <v>814</v>
      </c>
      <c r="C375" s="17" t="s">
        <v>23</v>
      </c>
      <c r="D375" s="17" t="s">
        <v>813</v>
      </c>
      <c r="E375" s="17" t="s">
        <v>802</v>
      </c>
    </row>
    <row r="376" spans="1:5" hidden="1">
      <c r="A376" s="17" t="s">
        <v>802</v>
      </c>
      <c r="B376" s="17" t="s">
        <v>816</v>
      </c>
      <c r="C376" s="17" t="s">
        <v>23</v>
      </c>
      <c r="D376" s="17" t="s">
        <v>815</v>
      </c>
      <c r="E376" s="17" t="s">
        <v>802</v>
      </c>
    </row>
    <row r="377" spans="1:5" hidden="1">
      <c r="A377" s="17" t="s">
        <v>802</v>
      </c>
      <c r="B377" s="17" t="s">
        <v>436</v>
      </c>
      <c r="C377" s="17" t="s">
        <v>23</v>
      </c>
      <c r="D377" s="17" t="s">
        <v>435</v>
      </c>
      <c r="E377" s="17" t="s">
        <v>802</v>
      </c>
    </row>
    <row r="378" spans="1:5" hidden="1">
      <c r="A378" s="17" t="s">
        <v>802</v>
      </c>
      <c r="B378" s="17" t="s">
        <v>818</v>
      </c>
      <c r="C378" s="17" t="s">
        <v>23</v>
      </c>
      <c r="D378" s="17" t="s">
        <v>817</v>
      </c>
      <c r="E378" s="17" t="s">
        <v>802</v>
      </c>
    </row>
    <row r="379" spans="1:5" hidden="1">
      <c r="A379" s="15" t="s">
        <v>819</v>
      </c>
      <c r="B379" s="15" t="s">
        <v>822</v>
      </c>
      <c r="C379" s="15" t="s">
        <v>820</v>
      </c>
      <c r="D379" s="15" t="s">
        <v>821</v>
      </c>
      <c r="E379" s="15" t="s">
        <v>819</v>
      </c>
    </row>
    <row r="380" spans="1:5" hidden="1">
      <c r="A380" s="17" t="s">
        <v>819</v>
      </c>
      <c r="B380" s="17" t="s">
        <v>824</v>
      </c>
      <c r="C380" s="17" t="s">
        <v>23</v>
      </c>
      <c r="D380" s="17" t="s">
        <v>823</v>
      </c>
      <c r="E380" s="17" t="s">
        <v>819</v>
      </c>
    </row>
    <row r="381" spans="1:5" hidden="1">
      <c r="A381" s="17" t="s">
        <v>819</v>
      </c>
      <c r="B381" s="17" t="s">
        <v>826</v>
      </c>
      <c r="C381" s="17" t="s">
        <v>23</v>
      </c>
      <c r="D381" s="17" t="s">
        <v>825</v>
      </c>
      <c r="E381" s="17" t="s">
        <v>819</v>
      </c>
    </row>
    <row r="382" spans="1:5" hidden="1">
      <c r="A382" s="16" t="s">
        <v>827</v>
      </c>
      <c r="B382" s="16" t="s">
        <v>830</v>
      </c>
      <c r="C382" s="16" t="s">
        <v>828</v>
      </c>
      <c r="D382" s="16" t="s">
        <v>829</v>
      </c>
      <c r="E382" s="16" t="s">
        <v>827</v>
      </c>
    </row>
    <row r="383" spans="1:5" hidden="1">
      <c r="A383" s="17" t="s">
        <v>827</v>
      </c>
      <c r="B383" s="17" t="s">
        <v>832</v>
      </c>
      <c r="C383" s="17" t="s">
        <v>23</v>
      </c>
      <c r="D383" s="17" t="s">
        <v>831</v>
      </c>
      <c r="E383" s="17" t="s">
        <v>827</v>
      </c>
    </row>
    <row r="384" spans="1:5" hidden="1">
      <c r="A384" s="17" t="s">
        <v>827</v>
      </c>
      <c r="B384" s="17" t="s">
        <v>834</v>
      </c>
      <c r="C384" s="17" t="s">
        <v>23</v>
      </c>
      <c r="D384" s="17" t="s">
        <v>833</v>
      </c>
      <c r="E384" s="17" t="s">
        <v>827</v>
      </c>
    </row>
    <row r="385" spans="1:5" hidden="1">
      <c r="A385" s="17" t="s">
        <v>827</v>
      </c>
      <c r="B385" s="17" t="s">
        <v>836</v>
      </c>
      <c r="C385" s="17" t="s">
        <v>23</v>
      </c>
      <c r="D385" s="17" t="s">
        <v>835</v>
      </c>
      <c r="E385" s="17" t="s">
        <v>827</v>
      </c>
    </row>
    <row r="386" spans="1:5" hidden="1">
      <c r="A386" s="17" t="s">
        <v>827</v>
      </c>
      <c r="B386" s="17" t="s">
        <v>838</v>
      </c>
      <c r="C386" s="17" t="s">
        <v>23</v>
      </c>
      <c r="D386" s="17" t="s">
        <v>837</v>
      </c>
      <c r="E386" s="17" t="s">
        <v>827</v>
      </c>
    </row>
    <row r="387" spans="1:5" hidden="1">
      <c r="A387" s="17" t="s">
        <v>827</v>
      </c>
      <c r="B387" s="17" t="s">
        <v>840</v>
      </c>
      <c r="C387" s="17" t="s">
        <v>23</v>
      </c>
      <c r="D387" s="17" t="s">
        <v>839</v>
      </c>
      <c r="E387" s="17" t="s">
        <v>827</v>
      </c>
    </row>
    <row r="388" spans="1:5" hidden="1">
      <c r="A388" s="17" t="s">
        <v>827</v>
      </c>
      <c r="B388" s="17" t="s">
        <v>842</v>
      </c>
      <c r="C388" s="17" t="s">
        <v>23</v>
      </c>
      <c r="D388" s="17" t="s">
        <v>841</v>
      </c>
      <c r="E388" s="17" t="s">
        <v>827</v>
      </c>
    </row>
    <row r="389" spans="1:5" hidden="1">
      <c r="A389" s="17" t="s">
        <v>827</v>
      </c>
      <c r="B389" s="17" t="s">
        <v>844</v>
      </c>
      <c r="C389" s="17" t="s">
        <v>23</v>
      </c>
      <c r="D389" s="17" t="s">
        <v>843</v>
      </c>
      <c r="E389" s="17" t="s">
        <v>827</v>
      </c>
    </row>
    <row r="390" spans="1:5" hidden="1">
      <c r="A390" s="17" t="s">
        <v>827</v>
      </c>
      <c r="B390" s="17" t="s">
        <v>846</v>
      </c>
      <c r="C390" s="17" t="s">
        <v>23</v>
      </c>
      <c r="D390" s="17" t="s">
        <v>845</v>
      </c>
      <c r="E390" s="17" t="s">
        <v>827</v>
      </c>
    </row>
    <row r="391" spans="1:5" hidden="1">
      <c r="A391" s="17" t="s">
        <v>827</v>
      </c>
      <c r="B391" s="17" t="s">
        <v>848</v>
      </c>
      <c r="C391" s="17" t="s">
        <v>23</v>
      </c>
      <c r="D391" s="17" t="s">
        <v>847</v>
      </c>
      <c r="E391" s="17" t="s">
        <v>827</v>
      </c>
    </row>
    <row r="392" spans="1:5" hidden="1">
      <c r="A392" s="17" t="s">
        <v>827</v>
      </c>
      <c r="B392" s="17" t="s">
        <v>850</v>
      </c>
      <c r="C392" s="17" t="s">
        <v>23</v>
      </c>
      <c r="D392" s="17" t="s">
        <v>849</v>
      </c>
      <c r="E392" s="17" t="s">
        <v>827</v>
      </c>
    </row>
    <row r="393" spans="1:5" hidden="1">
      <c r="A393" s="17" t="s">
        <v>827</v>
      </c>
      <c r="B393" s="17" t="s">
        <v>852</v>
      </c>
      <c r="C393" s="17" t="s">
        <v>23</v>
      </c>
      <c r="D393" s="17" t="s">
        <v>851</v>
      </c>
      <c r="E393" s="17" t="s">
        <v>827</v>
      </c>
    </row>
    <row r="394" spans="1:5" hidden="1">
      <c r="A394" s="17" t="s">
        <v>827</v>
      </c>
      <c r="B394" s="17" t="s">
        <v>854</v>
      </c>
      <c r="C394" s="17" t="s">
        <v>23</v>
      </c>
      <c r="D394" s="17" t="s">
        <v>853</v>
      </c>
      <c r="E394" s="17" t="s">
        <v>827</v>
      </c>
    </row>
    <row r="395" spans="1:5" hidden="1">
      <c r="A395" s="17" t="s">
        <v>827</v>
      </c>
      <c r="B395" s="17" t="s">
        <v>856</v>
      </c>
      <c r="C395" s="17" t="s">
        <v>23</v>
      </c>
      <c r="D395" s="17" t="s">
        <v>855</v>
      </c>
      <c r="E395" s="17" t="s">
        <v>827</v>
      </c>
    </row>
    <row r="396" spans="1:5" hidden="1">
      <c r="A396" s="17" t="s">
        <v>827</v>
      </c>
      <c r="B396" s="17" t="s">
        <v>858</v>
      </c>
      <c r="C396" s="17" t="s">
        <v>23</v>
      </c>
      <c r="D396" s="17" t="s">
        <v>857</v>
      </c>
      <c r="E396" s="17" t="s">
        <v>827</v>
      </c>
    </row>
    <row r="397" spans="1:5" hidden="1">
      <c r="A397" s="17" t="s">
        <v>827</v>
      </c>
      <c r="B397" s="17" t="s">
        <v>860</v>
      </c>
      <c r="C397" s="17" t="s">
        <v>23</v>
      </c>
      <c r="D397" s="17" t="s">
        <v>859</v>
      </c>
      <c r="E397" s="17" t="s">
        <v>827</v>
      </c>
    </row>
    <row r="398" spans="1:5" hidden="1">
      <c r="A398" s="17" t="s">
        <v>827</v>
      </c>
      <c r="B398" s="17" t="s">
        <v>862</v>
      </c>
      <c r="C398" s="17" t="s">
        <v>23</v>
      </c>
      <c r="D398" s="17" t="s">
        <v>861</v>
      </c>
      <c r="E398" s="17" t="s">
        <v>827</v>
      </c>
    </row>
    <row r="399" spans="1:5" hidden="1">
      <c r="A399" s="17" t="s">
        <v>827</v>
      </c>
      <c r="B399" s="17" t="s">
        <v>864</v>
      </c>
      <c r="C399" s="17" t="s">
        <v>23</v>
      </c>
      <c r="D399" s="17" t="s">
        <v>863</v>
      </c>
      <c r="E399" s="17" t="s">
        <v>827</v>
      </c>
    </row>
    <row r="400" spans="1:5" hidden="1">
      <c r="A400" s="16" t="s">
        <v>865</v>
      </c>
      <c r="B400" s="16" t="s">
        <v>868</v>
      </c>
      <c r="C400" s="16" t="s">
        <v>866</v>
      </c>
      <c r="D400" s="16" t="s">
        <v>867</v>
      </c>
      <c r="E400" s="16" t="s">
        <v>865</v>
      </c>
    </row>
    <row r="401" spans="1:5" hidden="1">
      <c r="A401" s="17" t="s">
        <v>865</v>
      </c>
      <c r="B401" s="17" t="s">
        <v>870</v>
      </c>
      <c r="C401" s="17" t="s">
        <v>23</v>
      </c>
      <c r="D401" s="17" t="s">
        <v>869</v>
      </c>
      <c r="E401" s="17" t="s">
        <v>865</v>
      </c>
    </row>
    <row r="402" spans="1:5" hidden="1">
      <c r="A402" s="17" t="s">
        <v>865</v>
      </c>
      <c r="B402" s="17" t="s">
        <v>872</v>
      </c>
      <c r="C402" s="17" t="s">
        <v>23</v>
      </c>
      <c r="D402" s="17" t="s">
        <v>871</v>
      </c>
      <c r="E402" s="17" t="s">
        <v>865</v>
      </c>
    </row>
    <row r="403" spans="1:5" hidden="1">
      <c r="A403" s="17" t="s">
        <v>865</v>
      </c>
      <c r="B403" s="17" t="s">
        <v>874</v>
      </c>
      <c r="C403" s="17" t="s">
        <v>23</v>
      </c>
      <c r="D403" s="17" t="s">
        <v>873</v>
      </c>
      <c r="E403" s="17" t="s">
        <v>865</v>
      </c>
    </row>
    <row r="404" spans="1:5" hidden="1">
      <c r="A404" s="17" t="s">
        <v>865</v>
      </c>
      <c r="B404" s="17" t="s">
        <v>876</v>
      </c>
      <c r="C404" s="17" t="s">
        <v>23</v>
      </c>
      <c r="D404" s="17" t="s">
        <v>875</v>
      </c>
      <c r="E404" s="17" t="s">
        <v>865</v>
      </c>
    </row>
    <row r="405" spans="1:5" hidden="1">
      <c r="A405" s="17" t="s">
        <v>865</v>
      </c>
      <c r="B405" s="17" t="s">
        <v>878</v>
      </c>
      <c r="C405" s="17" t="s">
        <v>23</v>
      </c>
      <c r="D405" s="17" t="s">
        <v>877</v>
      </c>
      <c r="E405" s="17" t="s">
        <v>865</v>
      </c>
    </row>
    <row r="406" spans="1:5" hidden="1">
      <c r="A406" s="16" t="s">
        <v>879</v>
      </c>
      <c r="B406" s="16" t="s">
        <v>882</v>
      </c>
      <c r="C406" s="16" t="s">
        <v>880</v>
      </c>
      <c r="D406" s="16" t="s">
        <v>881</v>
      </c>
      <c r="E406" s="16" t="s">
        <v>879</v>
      </c>
    </row>
    <row r="407" spans="1:5" hidden="1">
      <c r="A407" s="17" t="s">
        <v>879</v>
      </c>
      <c r="B407" s="17" t="s">
        <v>884</v>
      </c>
      <c r="C407" s="17" t="s">
        <v>23</v>
      </c>
      <c r="D407" s="17" t="s">
        <v>883</v>
      </c>
      <c r="E407" s="17" t="s">
        <v>879</v>
      </c>
    </row>
    <row r="408" spans="1:5" hidden="1">
      <c r="A408" s="17" t="s">
        <v>879</v>
      </c>
      <c r="B408" s="17" t="s">
        <v>886</v>
      </c>
      <c r="C408" s="17" t="s">
        <v>23</v>
      </c>
      <c r="D408" s="17" t="s">
        <v>885</v>
      </c>
      <c r="E408" s="17" t="s">
        <v>879</v>
      </c>
    </row>
    <row r="409" spans="1:5" hidden="1">
      <c r="A409" s="17" t="s">
        <v>879</v>
      </c>
      <c r="B409" s="17" t="s">
        <v>888</v>
      </c>
      <c r="C409" s="17" t="s">
        <v>23</v>
      </c>
      <c r="D409" s="17" t="s">
        <v>887</v>
      </c>
      <c r="E409" s="17" t="s">
        <v>879</v>
      </c>
    </row>
    <row r="410" spans="1:5" hidden="1">
      <c r="A410" s="17" t="s">
        <v>879</v>
      </c>
      <c r="B410" s="17" t="s">
        <v>890</v>
      </c>
      <c r="C410" s="17" t="s">
        <v>23</v>
      </c>
      <c r="D410" s="17" t="s">
        <v>889</v>
      </c>
      <c r="E410" s="17" t="s">
        <v>879</v>
      </c>
    </row>
    <row r="411" spans="1:5" hidden="1">
      <c r="A411" s="17" t="s">
        <v>879</v>
      </c>
      <c r="B411" s="17" t="s">
        <v>892</v>
      </c>
      <c r="C411" s="17" t="s">
        <v>23</v>
      </c>
      <c r="D411" s="17" t="s">
        <v>891</v>
      </c>
      <c r="E411" s="17" t="s">
        <v>879</v>
      </c>
    </row>
    <row r="412" spans="1:5" hidden="1">
      <c r="A412" s="17" t="s">
        <v>879</v>
      </c>
      <c r="B412" s="17" t="s">
        <v>894</v>
      </c>
      <c r="C412" s="17" t="s">
        <v>23</v>
      </c>
      <c r="D412" s="17" t="s">
        <v>893</v>
      </c>
      <c r="E412" s="17" t="s">
        <v>879</v>
      </c>
    </row>
    <row r="413" spans="1:5" hidden="1">
      <c r="A413" s="17" t="s">
        <v>879</v>
      </c>
      <c r="B413" s="17" t="s">
        <v>896</v>
      </c>
      <c r="C413" s="17" t="s">
        <v>23</v>
      </c>
      <c r="D413" s="17" t="s">
        <v>895</v>
      </c>
      <c r="E413" s="17" t="s">
        <v>879</v>
      </c>
    </row>
    <row r="414" spans="1:5" hidden="1">
      <c r="A414" s="17" t="s">
        <v>879</v>
      </c>
      <c r="B414" s="17" t="s">
        <v>898</v>
      </c>
      <c r="C414" s="17" t="s">
        <v>23</v>
      </c>
      <c r="D414" s="17" t="s">
        <v>897</v>
      </c>
      <c r="E414" s="17" t="s">
        <v>879</v>
      </c>
    </row>
    <row r="415" spans="1:5" hidden="1">
      <c r="A415" s="17" t="s">
        <v>879</v>
      </c>
      <c r="B415" s="17" t="s">
        <v>900</v>
      </c>
      <c r="C415" s="17" t="s">
        <v>23</v>
      </c>
      <c r="D415" s="17" t="s">
        <v>899</v>
      </c>
      <c r="E415" s="17" t="s">
        <v>879</v>
      </c>
    </row>
    <row r="416" spans="1:5" hidden="1">
      <c r="A416" s="17" t="s">
        <v>879</v>
      </c>
      <c r="B416" s="17" t="s">
        <v>902</v>
      </c>
      <c r="C416" s="17" t="s">
        <v>23</v>
      </c>
      <c r="D416" s="17" t="s">
        <v>901</v>
      </c>
      <c r="E416" s="17" t="s">
        <v>879</v>
      </c>
    </row>
    <row r="417" spans="1:5" hidden="1">
      <c r="A417" s="17" t="s">
        <v>879</v>
      </c>
      <c r="B417" s="17" t="s">
        <v>904</v>
      </c>
      <c r="C417" s="17" t="s">
        <v>23</v>
      </c>
      <c r="D417" s="17" t="s">
        <v>903</v>
      </c>
      <c r="E417" s="17" t="s">
        <v>879</v>
      </c>
    </row>
    <row r="418" spans="1:5" hidden="1">
      <c r="A418" s="17" t="s">
        <v>879</v>
      </c>
      <c r="B418" s="17" t="s">
        <v>906</v>
      </c>
      <c r="C418" s="17" t="s">
        <v>23</v>
      </c>
      <c r="D418" s="17" t="s">
        <v>905</v>
      </c>
      <c r="E418" s="17" t="s">
        <v>879</v>
      </c>
    </row>
    <row r="419" spans="1:5" hidden="1">
      <c r="A419" s="17" t="s">
        <v>879</v>
      </c>
      <c r="B419" s="17" t="s">
        <v>908</v>
      </c>
      <c r="C419" s="17" t="s">
        <v>23</v>
      </c>
      <c r="D419" s="17" t="s">
        <v>907</v>
      </c>
      <c r="E419" s="17" t="s">
        <v>879</v>
      </c>
    </row>
    <row r="420" spans="1:5" hidden="1">
      <c r="A420" s="17" t="s">
        <v>879</v>
      </c>
      <c r="B420" s="17" t="s">
        <v>910</v>
      </c>
      <c r="C420" s="17" t="s">
        <v>23</v>
      </c>
      <c r="D420" s="17" t="s">
        <v>909</v>
      </c>
      <c r="E420" s="17" t="s">
        <v>879</v>
      </c>
    </row>
    <row r="421" spans="1:5" hidden="1">
      <c r="A421" s="17" t="s">
        <v>879</v>
      </c>
      <c r="B421" s="17" t="s">
        <v>912</v>
      </c>
      <c r="C421" s="17" t="s">
        <v>23</v>
      </c>
      <c r="D421" s="17" t="s">
        <v>911</v>
      </c>
      <c r="E421" s="17" t="s">
        <v>879</v>
      </c>
    </row>
    <row r="422" spans="1:5" hidden="1">
      <c r="A422" s="16" t="s">
        <v>913</v>
      </c>
      <c r="B422" s="16" t="s">
        <v>916</v>
      </c>
      <c r="C422" s="16" t="s">
        <v>914</v>
      </c>
      <c r="D422" s="16" t="s">
        <v>915</v>
      </c>
      <c r="E422" s="16" t="s">
        <v>913</v>
      </c>
    </row>
    <row r="423" spans="1:5" hidden="1">
      <c r="A423" s="17" t="s">
        <v>913</v>
      </c>
      <c r="B423" s="17" t="s">
        <v>918</v>
      </c>
      <c r="C423" s="17" t="s">
        <v>23</v>
      </c>
      <c r="D423" s="17" t="s">
        <v>917</v>
      </c>
      <c r="E423" s="17" t="s">
        <v>913</v>
      </c>
    </row>
    <row r="424" spans="1:5" hidden="1">
      <c r="A424" s="17" t="s">
        <v>913</v>
      </c>
      <c r="B424" s="17" t="s">
        <v>920</v>
      </c>
      <c r="C424" s="17" t="s">
        <v>23</v>
      </c>
      <c r="D424" s="17" t="s">
        <v>919</v>
      </c>
      <c r="E424" s="17" t="s">
        <v>913</v>
      </c>
    </row>
    <row r="425" spans="1:5" hidden="1">
      <c r="A425" s="17" t="s">
        <v>913</v>
      </c>
      <c r="B425" s="17" t="s">
        <v>922</v>
      </c>
      <c r="C425" s="17" t="s">
        <v>23</v>
      </c>
      <c r="D425" s="17" t="s">
        <v>921</v>
      </c>
      <c r="E425" s="17" t="s">
        <v>913</v>
      </c>
    </row>
    <row r="426" spans="1:5" hidden="1">
      <c r="A426" s="17" t="s">
        <v>913</v>
      </c>
      <c r="B426" s="17" t="s">
        <v>924</v>
      </c>
      <c r="C426" s="17" t="s">
        <v>23</v>
      </c>
      <c r="D426" s="17" t="s">
        <v>923</v>
      </c>
      <c r="E426" s="17" t="s">
        <v>913</v>
      </c>
    </row>
    <row r="427" spans="1:5" hidden="1">
      <c r="A427" s="17" t="s">
        <v>913</v>
      </c>
      <c r="B427" s="17" t="s">
        <v>926</v>
      </c>
      <c r="C427" s="17" t="s">
        <v>23</v>
      </c>
      <c r="D427" s="17" t="s">
        <v>925</v>
      </c>
      <c r="E427" s="17" t="s">
        <v>913</v>
      </c>
    </row>
    <row r="428" spans="1:5" hidden="1">
      <c r="A428" s="16" t="s">
        <v>927</v>
      </c>
      <c r="B428" s="16" t="s">
        <v>930</v>
      </c>
      <c r="C428" s="16" t="s">
        <v>928</v>
      </c>
      <c r="D428" s="16" t="s">
        <v>929</v>
      </c>
      <c r="E428" s="16" t="s">
        <v>927</v>
      </c>
    </row>
    <row r="429" spans="1:5" hidden="1">
      <c r="A429" s="17" t="s">
        <v>927</v>
      </c>
      <c r="B429" s="17" t="s">
        <v>932</v>
      </c>
      <c r="C429" s="17" t="s">
        <v>23</v>
      </c>
      <c r="D429" s="17" t="s">
        <v>931</v>
      </c>
      <c r="E429" s="17" t="s">
        <v>927</v>
      </c>
    </row>
    <row r="430" spans="1:5" hidden="1">
      <c r="A430" s="17" t="s">
        <v>927</v>
      </c>
      <c r="B430" s="17" t="s">
        <v>934</v>
      </c>
      <c r="C430" s="17" t="s">
        <v>23</v>
      </c>
      <c r="D430" s="17" t="s">
        <v>933</v>
      </c>
      <c r="E430" s="17" t="s">
        <v>927</v>
      </c>
    </row>
    <row r="431" spans="1:5" hidden="1">
      <c r="A431" s="17" t="s">
        <v>927</v>
      </c>
      <c r="B431" s="17" t="s">
        <v>936</v>
      </c>
      <c r="C431" s="17" t="s">
        <v>23</v>
      </c>
      <c r="D431" s="17" t="s">
        <v>935</v>
      </c>
      <c r="E431" s="17" t="s">
        <v>927</v>
      </c>
    </row>
    <row r="432" spans="1:5" hidden="1">
      <c r="A432" s="15" t="s">
        <v>937</v>
      </c>
      <c r="B432" s="15" t="s">
        <v>940</v>
      </c>
      <c r="C432" s="15" t="s">
        <v>938</v>
      </c>
      <c r="D432" s="15" t="s">
        <v>939</v>
      </c>
      <c r="E432" s="15" t="s">
        <v>937</v>
      </c>
    </row>
    <row r="433" spans="1:5" hidden="1">
      <c r="A433" s="16" t="s">
        <v>941</v>
      </c>
      <c r="B433" s="16" t="s">
        <v>944</v>
      </c>
      <c r="C433" s="16" t="s">
        <v>942</v>
      </c>
      <c r="D433" s="16" t="s">
        <v>943</v>
      </c>
      <c r="E433" s="16" t="s">
        <v>941</v>
      </c>
    </row>
    <row r="434" spans="1:5" hidden="1">
      <c r="A434" s="17" t="s">
        <v>941</v>
      </c>
      <c r="B434" s="17" t="s">
        <v>946</v>
      </c>
      <c r="C434" s="17" t="s">
        <v>23</v>
      </c>
      <c r="D434" s="17" t="s">
        <v>945</v>
      </c>
      <c r="E434" s="17" t="s">
        <v>941</v>
      </c>
    </row>
    <row r="435" spans="1:5" hidden="1">
      <c r="A435" s="17" t="s">
        <v>941</v>
      </c>
      <c r="B435" s="17" t="s">
        <v>948</v>
      </c>
      <c r="C435" s="17" t="s">
        <v>23</v>
      </c>
      <c r="D435" s="17" t="s">
        <v>947</v>
      </c>
      <c r="E435" s="17" t="s">
        <v>941</v>
      </c>
    </row>
    <row r="436" spans="1:5" hidden="1">
      <c r="A436" s="16" t="s">
        <v>949</v>
      </c>
      <c r="B436" s="16" t="s">
        <v>952</v>
      </c>
      <c r="C436" s="16" t="s">
        <v>950</v>
      </c>
      <c r="D436" s="16" t="s">
        <v>951</v>
      </c>
      <c r="E436" s="16" t="s">
        <v>949</v>
      </c>
    </row>
    <row r="437" spans="1:5" hidden="1">
      <c r="A437" s="17" t="s">
        <v>949</v>
      </c>
      <c r="B437" s="17" t="s">
        <v>954</v>
      </c>
      <c r="C437" s="17" t="s">
        <v>23</v>
      </c>
      <c r="D437" s="17" t="s">
        <v>953</v>
      </c>
      <c r="E437" s="17" t="s">
        <v>949</v>
      </c>
    </row>
    <row r="438" spans="1:5" hidden="1">
      <c r="A438" s="17" t="s">
        <v>949</v>
      </c>
      <c r="B438" s="17" t="s">
        <v>956</v>
      </c>
      <c r="C438" s="17" t="s">
        <v>23</v>
      </c>
      <c r="D438" s="17" t="s">
        <v>955</v>
      </c>
      <c r="E438" s="17" t="s">
        <v>949</v>
      </c>
    </row>
    <row r="439" spans="1:5" hidden="1">
      <c r="A439" s="17" t="s">
        <v>949</v>
      </c>
      <c r="B439" s="17" t="s">
        <v>958</v>
      </c>
      <c r="C439" s="17" t="s">
        <v>23</v>
      </c>
      <c r="D439" s="17" t="s">
        <v>957</v>
      </c>
      <c r="E439" s="17" t="s">
        <v>949</v>
      </c>
    </row>
    <row r="440" spans="1:5" hidden="1">
      <c r="A440" s="17" t="s">
        <v>949</v>
      </c>
      <c r="B440" s="17" t="s">
        <v>960</v>
      </c>
      <c r="C440" s="17" t="s">
        <v>23</v>
      </c>
      <c r="D440" s="17" t="s">
        <v>959</v>
      </c>
      <c r="E440" s="17" t="s">
        <v>949</v>
      </c>
    </row>
    <row r="441" spans="1:5" hidden="1">
      <c r="A441" s="17" t="s">
        <v>949</v>
      </c>
      <c r="B441" s="17" t="s">
        <v>962</v>
      </c>
      <c r="C441" s="17" t="s">
        <v>23</v>
      </c>
      <c r="D441" s="17" t="s">
        <v>961</v>
      </c>
      <c r="E441" s="17" t="s">
        <v>949</v>
      </c>
    </row>
    <row r="442" spans="1:5" hidden="1">
      <c r="A442" s="17" t="s">
        <v>949</v>
      </c>
      <c r="B442" s="17" t="s">
        <v>964</v>
      </c>
      <c r="C442" s="17" t="s">
        <v>23</v>
      </c>
      <c r="D442" s="17" t="s">
        <v>963</v>
      </c>
      <c r="E442" s="17" t="s">
        <v>949</v>
      </c>
    </row>
    <row r="443" spans="1:5" hidden="1">
      <c r="A443" s="17" t="s">
        <v>949</v>
      </c>
      <c r="B443" s="17" t="s">
        <v>966</v>
      </c>
      <c r="C443" s="17" t="s">
        <v>23</v>
      </c>
      <c r="D443" s="17" t="s">
        <v>965</v>
      </c>
      <c r="E443" s="17" t="s">
        <v>949</v>
      </c>
    </row>
    <row r="444" spans="1:5" hidden="1">
      <c r="A444" s="17" t="s">
        <v>949</v>
      </c>
      <c r="B444" s="17" t="s">
        <v>968</v>
      </c>
      <c r="C444" s="17" t="s">
        <v>23</v>
      </c>
      <c r="D444" s="17" t="s">
        <v>967</v>
      </c>
      <c r="E444" s="17" t="s">
        <v>949</v>
      </c>
    </row>
    <row r="445" spans="1:5" hidden="1">
      <c r="A445" s="17" t="s">
        <v>949</v>
      </c>
      <c r="B445" s="17" t="s">
        <v>970</v>
      </c>
      <c r="C445" s="17" t="s">
        <v>23</v>
      </c>
      <c r="D445" s="17" t="s">
        <v>969</v>
      </c>
      <c r="E445" s="17" t="s">
        <v>949</v>
      </c>
    </row>
    <row r="446" spans="1:5" hidden="1">
      <c r="A446" s="17" t="s">
        <v>949</v>
      </c>
      <c r="B446" s="17" t="s">
        <v>972</v>
      </c>
      <c r="C446" s="17" t="s">
        <v>23</v>
      </c>
      <c r="D446" s="17" t="s">
        <v>971</v>
      </c>
      <c r="E446" s="17" t="s">
        <v>949</v>
      </c>
    </row>
    <row r="447" spans="1:5" hidden="1">
      <c r="A447" s="17" t="s">
        <v>949</v>
      </c>
      <c r="B447" s="17" t="s">
        <v>974</v>
      </c>
      <c r="C447" s="17" t="s">
        <v>23</v>
      </c>
      <c r="D447" s="17" t="s">
        <v>973</v>
      </c>
      <c r="E447" s="17" t="s">
        <v>949</v>
      </c>
    </row>
    <row r="448" spans="1:5" hidden="1">
      <c r="A448" s="16" t="s">
        <v>975</v>
      </c>
      <c r="B448" s="16" t="s">
        <v>978</v>
      </c>
      <c r="C448" s="16" t="s">
        <v>976</v>
      </c>
      <c r="D448" s="16" t="s">
        <v>977</v>
      </c>
      <c r="E448" s="16" t="s">
        <v>975</v>
      </c>
    </row>
    <row r="449" spans="1:5" hidden="1">
      <c r="A449" s="17" t="s">
        <v>975</v>
      </c>
      <c r="B449" s="17" t="s">
        <v>980</v>
      </c>
      <c r="C449" s="17" t="s">
        <v>23</v>
      </c>
      <c r="D449" s="17" t="s">
        <v>979</v>
      </c>
      <c r="E449" s="17" t="s">
        <v>975</v>
      </c>
    </row>
    <row r="450" spans="1:5" hidden="1">
      <c r="A450" s="16" t="s">
        <v>981</v>
      </c>
      <c r="B450" s="16" t="s">
        <v>984</v>
      </c>
      <c r="C450" s="16" t="s">
        <v>982</v>
      </c>
      <c r="D450" s="16" t="s">
        <v>983</v>
      </c>
      <c r="E450" s="16" t="s">
        <v>981</v>
      </c>
    </row>
    <row r="451" spans="1:5" hidden="1">
      <c r="A451" s="17" t="s">
        <v>981</v>
      </c>
      <c r="B451" s="17" t="s">
        <v>986</v>
      </c>
      <c r="C451" s="17" t="s">
        <v>23</v>
      </c>
      <c r="D451" s="17" t="s">
        <v>985</v>
      </c>
      <c r="E451" s="17" t="s">
        <v>981</v>
      </c>
    </row>
    <row r="452" spans="1:5" hidden="1">
      <c r="A452" s="17" t="s">
        <v>981</v>
      </c>
      <c r="B452" s="17" t="s">
        <v>988</v>
      </c>
      <c r="C452" s="17" t="s">
        <v>23</v>
      </c>
      <c r="D452" s="17" t="s">
        <v>987</v>
      </c>
      <c r="E452" s="17" t="s">
        <v>981</v>
      </c>
    </row>
    <row r="453" spans="1:5" hidden="1">
      <c r="A453" s="17" t="s">
        <v>981</v>
      </c>
      <c r="B453" s="17" t="s">
        <v>990</v>
      </c>
      <c r="C453" s="17" t="s">
        <v>23</v>
      </c>
      <c r="D453" s="17" t="s">
        <v>989</v>
      </c>
      <c r="E453" s="17" t="s">
        <v>981</v>
      </c>
    </row>
    <row r="454" spans="1:5" hidden="1">
      <c r="A454" s="17" t="s">
        <v>981</v>
      </c>
      <c r="B454" s="17" t="s">
        <v>992</v>
      </c>
      <c r="C454" s="17" t="s">
        <v>23</v>
      </c>
      <c r="D454" s="17" t="s">
        <v>991</v>
      </c>
      <c r="E454" s="17" t="s">
        <v>981</v>
      </c>
    </row>
    <row r="455" spans="1:5" hidden="1">
      <c r="A455" s="17" t="s">
        <v>981</v>
      </c>
      <c r="B455" s="17" t="s">
        <v>994</v>
      </c>
      <c r="C455" s="17" t="s">
        <v>23</v>
      </c>
      <c r="D455" s="17" t="s">
        <v>993</v>
      </c>
      <c r="E455" s="17" t="s">
        <v>981</v>
      </c>
    </row>
    <row r="456" spans="1:5" hidden="1">
      <c r="A456" s="17" t="s">
        <v>981</v>
      </c>
      <c r="B456" s="17" t="s">
        <v>996</v>
      </c>
      <c r="C456" s="17" t="s">
        <v>23</v>
      </c>
      <c r="D456" s="17" t="s">
        <v>995</v>
      </c>
      <c r="E456" s="17" t="s">
        <v>981</v>
      </c>
    </row>
    <row r="457" spans="1:5" hidden="1">
      <c r="A457" s="17" t="s">
        <v>981</v>
      </c>
      <c r="B457" s="17" t="s">
        <v>998</v>
      </c>
      <c r="C457" s="17" t="s">
        <v>23</v>
      </c>
      <c r="D457" s="17" t="s">
        <v>997</v>
      </c>
      <c r="E457" s="17" t="s">
        <v>981</v>
      </c>
    </row>
    <row r="458" spans="1:5" hidden="1">
      <c r="A458" s="17" t="s">
        <v>981</v>
      </c>
      <c r="B458" s="17" t="s">
        <v>1000</v>
      </c>
      <c r="C458" s="17" t="s">
        <v>23</v>
      </c>
      <c r="D458" s="17" t="s">
        <v>999</v>
      </c>
      <c r="E458" s="17" t="s">
        <v>981</v>
      </c>
    </row>
    <row r="459" spans="1:5" hidden="1">
      <c r="A459" s="16" t="s">
        <v>1001</v>
      </c>
      <c r="B459" s="16" t="s">
        <v>1004</v>
      </c>
      <c r="C459" s="16" t="s">
        <v>1002</v>
      </c>
      <c r="D459" s="16" t="s">
        <v>1003</v>
      </c>
      <c r="E459" s="16" t="s">
        <v>1001</v>
      </c>
    </row>
    <row r="460" spans="1:5" hidden="1">
      <c r="A460" s="17" t="s">
        <v>1001</v>
      </c>
      <c r="B460" s="17" t="s">
        <v>1006</v>
      </c>
      <c r="C460" s="17" t="s">
        <v>23</v>
      </c>
      <c r="D460" s="17" t="s">
        <v>1005</v>
      </c>
      <c r="E460" s="17" t="s">
        <v>1001</v>
      </c>
    </row>
    <row r="461" spans="1:5" hidden="1">
      <c r="A461" s="17" t="s">
        <v>1001</v>
      </c>
      <c r="B461" s="17" t="s">
        <v>1008</v>
      </c>
      <c r="C461" s="17" t="s">
        <v>23</v>
      </c>
      <c r="D461" s="17" t="s">
        <v>1007</v>
      </c>
      <c r="E461" s="17" t="s">
        <v>1001</v>
      </c>
    </row>
    <row r="462" spans="1:5" hidden="1">
      <c r="A462" s="17" t="s">
        <v>1001</v>
      </c>
      <c r="B462" s="17" t="s">
        <v>1010</v>
      </c>
      <c r="C462" s="17" t="s">
        <v>23</v>
      </c>
      <c r="D462" s="17" t="s">
        <v>1009</v>
      </c>
      <c r="E462" s="17" t="s">
        <v>1001</v>
      </c>
    </row>
    <row r="463" spans="1:5" hidden="1">
      <c r="A463" s="15" t="s">
        <v>1011</v>
      </c>
      <c r="B463" s="15" t="s">
        <v>1014</v>
      </c>
      <c r="C463" s="15" t="s">
        <v>1012</v>
      </c>
      <c r="D463" s="15" t="s">
        <v>1013</v>
      </c>
      <c r="E463" s="15" t="s">
        <v>1011</v>
      </c>
    </row>
    <row r="464" spans="1:5" hidden="1">
      <c r="A464" s="17" t="s">
        <v>1011</v>
      </c>
      <c r="B464" s="17" t="s">
        <v>1016</v>
      </c>
      <c r="C464" s="17" t="s">
        <v>23</v>
      </c>
      <c r="D464" s="17" t="s">
        <v>1015</v>
      </c>
      <c r="E464" s="17" t="s">
        <v>1011</v>
      </c>
    </row>
    <row r="465" spans="1:5" hidden="1">
      <c r="A465" s="17" t="s">
        <v>1011</v>
      </c>
      <c r="B465" s="17" t="s">
        <v>1018</v>
      </c>
      <c r="C465" s="17" t="s">
        <v>23</v>
      </c>
      <c r="D465" s="17" t="s">
        <v>1017</v>
      </c>
      <c r="E465" s="17" t="s">
        <v>1011</v>
      </c>
    </row>
    <row r="466" spans="1:5" hidden="1">
      <c r="A466" s="17" t="s">
        <v>1011</v>
      </c>
      <c r="B466" s="17" t="s">
        <v>1020</v>
      </c>
      <c r="C466" s="17" t="s">
        <v>23</v>
      </c>
      <c r="D466" s="17" t="s">
        <v>1019</v>
      </c>
      <c r="E466" s="17" t="s">
        <v>1011</v>
      </c>
    </row>
    <row r="467" spans="1:5" hidden="1">
      <c r="A467" s="17" t="s">
        <v>1011</v>
      </c>
      <c r="B467" s="17" t="s">
        <v>1022</v>
      </c>
      <c r="C467" s="17" t="s">
        <v>23</v>
      </c>
      <c r="D467" s="17" t="s">
        <v>1021</v>
      </c>
      <c r="E467" s="17" t="s">
        <v>1011</v>
      </c>
    </row>
    <row r="468" spans="1:5" hidden="1">
      <c r="A468" s="17" t="s">
        <v>1011</v>
      </c>
      <c r="B468" s="17" t="s">
        <v>1024</v>
      </c>
      <c r="C468" s="17" t="s">
        <v>23</v>
      </c>
      <c r="D468" s="17" t="s">
        <v>1023</v>
      </c>
      <c r="E468" s="17" t="s">
        <v>1011</v>
      </c>
    </row>
    <row r="469" spans="1:5" hidden="1">
      <c r="A469" s="17" t="s">
        <v>1011</v>
      </c>
      <c r="B469" s="17" t="s">
        <v>1026</v>
      </c>
      <c r="C469" s="17" t="s">
        <v>23</v>
      </c>
      <c r="D469" s="17" t="s">
        <v>1025</v>
      </c>
      <c r="E469" s="17" t="s">
        <v>1011</v>
      </c>
    </row>
    <row r="470" spans="1:5" hidden="1">
      <c r="A470" s="16" t="s">
        <v>1027</v>
      </c>
      <c r="B470" s="16" t="s">
        <v>1030</v>
      </c>
      <c r="C470" s="16" t="s">
        <v>1028</v>
      </c>
      <c r="D470" s="16" t="s">
        <v>1029</v>
      </c>
      <c r="E470" s="16" t="s">
        <v>1027</v>
      </c>
    </row>
    <row r="471" spans="1:5" hidden="1">
      <c r="A471" s="17" t="s">
        <v>1027</v>
      </c>
      <c r="B471" s="17" t="s">
        <v>1032</v>
      </c>
      <c r="C471" s="17" t="s">
        <v>23</v>
      </c>
      <c r="D471" s="17" t="s">
        <v>1031</v>
      </c>
      <c r="E471" s="17" t="s">
        <v>1027</v>
      </c>
    </row>
    <row r="472" spans="1:5" hidden="1">
      <c r="A472" s="17" t="s">
        <v>1027</v>
      </c>
      <c r="B472" s="17" t="s">
        <v>1034</v>
      </c>
      <c r="C472" s="17" t="s">
        <v>23</v>
      </c>
      <c r="D472" s="17" t="s">
        <v>1033</v>
      </c>
      <c r="E472" s="17" t="s">
        <v>1027</v>
      </c>
    </row>
    <row r="473" spans="1:5" hidden="1">
      <c r="A473" s="17" t="s">
        <v>1027</v>
      </c>
      <c r="B473" s="17" t="s">
        <v>1036</v>
      </c>
      <c r="C473" s="17" t="s">
        <v>23</v>
      </c>
      <c r="D473" s="17" t="s">
        <v>1035</v>
      </c>
      <c r="E473" s="17" t="s">
        <v>1027</v>
      </c>
    </row>
    <row r="474" spans="1:5" hidden="1">
      <c r="A474" s="17" t="s">
        <v>1027</v>
      </c>
      <c r="B474" s="17" t="s">
        <v>1038</v>
      </c>
      <c r="C474" s="17" t="s">
        <v>23</v>
      </c>
      <c r="D474" s="17" t="s">
        <v>1037</v>
      </c>
      <c r="E474" s="17" t="s">
        <v>1027</v>
      </c>
    </row>
    <row r="475" spans="1:5" hidden="1">
      <c r="A475" s="17" t="s">
        <v>1027</v>
      </c>
      <c r="B475" s="17" t="s">
        <v>1040</v>
      </c>
      <c r="C475" s="17" t="s">
        <v>23</v>
      </c>
      <c r="D475" s="17" t="s">
        <v>1039</v>
      </c>
      <c r="E475" s="17" t="s">
        <v>1027</v>
      </c>
    </row>
    <row r="476" spans="1:5" hidden="1">
      <c r="A476" s="17" t="s">
        <v>1027</v>
      </c>
      <c r="B476" s="17" t="s">
        <v>1042</v>
      </c>
      <c r="C476" s="17" t="s">
        <v>23</v>
      </c>
      <c r="D476" s="17" t="s">
        <v>1041</v>
      </c>
      <c r="E476" s="17" t="s">
        <v>1027</v>
      </c>
    </row>
    <row r="477" spans="1:5" hidden="1">
      <c r="A477" s="17" t="s">
        <v>1027</v>
      </c>
      <c r="B477" s="17" t="s">
        <v>1044</v>
      </c>
      <c r="C477" s="17" t="s">
        <v>23</v>
      </c>
      <c r="D477" s="17" t="s">
        <v>1043</v>
      </c>
      <c r="E477" s="17" t="s">
        <v>1027</v>
      </c>
    </row>
    <row r="478" spans="1:5" hidden="1">
      <c r="A478" s="17" t="s">
        <v>1027</v>
      </c>
      <c r="B478" s="17" t="s">
        <v>1046</v>
      </c>
      <c r="C478" s="17" t="s">
        <v>23</v>
      </c>
      <c r="D478" s="17" t="s">
        <v>1045</v>
      </c>
      <c r="E478" s="17" t="s">
        <v>1027</v>
      </c>
    </row>
    <row r="479" spans="1:5" hidden="1">
      <c r="A479" s="16" t="s">
        <v>1047</v>
      </c>
      <c r="B479" s="16" t="s">
        <v>1050</v>
      </c>
      <c r="C479" s="16" t="s">
        <v>1048</v>
      </c>
      <c r="D479" s="16" t="s">
        <v>1049</v>
      </c>
      <c r="E479" s="16" t="s">
        <v>1047</v>
      </c>
    </row>
    <row r="480" spans="1:5" hidden="1">
      <c r="A480" s="17" t="s">
        <v>1047</v>
      </c>
      <c r="B480" s="17" t="s">
        <v>1052</v>
      </c>
      <c r="C480" s="17" t="s">
        <v>23</v>
      </c>
      <c r="D480" s="17" t="s">
        <v>1051</v>
      </c>
      <c r="E480" s="17" t="s">
        <v>1047</v>
      </c>
    </row>
    <row r="481" spans="1:5" hidden="1">
      <c r="A481" s="17" t="s">
        <v>1047</v>
      </c>
      <c r="B481" s="17" t="s">
        <v>1054</v>
      </c>
      <c r="C481" s="17" t="s">
        <v>23</v>
      </c>
      <c r="D481" s="17" t="s">
        <v>1053</v>
      </c>
      <c r="E481" s="17" t="s">
        <v>1047</v>
      </c>
    </row>
    <row r="482" spans="1:5" hidden="1">
      <c r="A482" s="17" t="s">
        <v>1047</v>
      </c>
      <c r="B482" s="17" t="s">
        <v>1056</v>
      </c>
      <c r="C482" s="17" t="s">
        <v>23</v>
      </c>
      <c r="D482" s="17" t="s">
        <v>1055</v>
      </c>
      <c r="E482" s="17" t="s">
        <v>1047</v>
      </c>
    </row>
    <row r="483" spans="1:5" hidden="1">
      <c r="A483" s="17" t="s">
        <v>1047</v>
      </c>
      <c r="B483" s="17" t="s">
        <v>1058</v>
      </c>
      <c r="C483" s="17" t="s">
        <v>23</v>
      </c>
      <c r="D483" s="17" t="s">
        <v>1057</v>
      </c>
      <c r="E483" s="17" t="s">
        <v>1047</v>
      </c>
    </row>
    <row r="484" spans="1:5" hidden="1">
      <c r="A484" s="17" t="s">
        <v>1047</v>
      </c>
      <c r="B484" s="17" t="s">
        <v>1060</v>
      </c>
      <c r="C484" s="17" t="s">
        <v>23</v>
      </c>
      <c r="D484" s="17" t="s">
        <v>1059</v>
      </c>
      <c r="E484" s="17" t="s">
        <v>1047</v>
      </c>
    </row>
    <row r="485" spans="1:5" hidden="1">
      <c r="A485" s="17" t="s">
        <v>1047</v>
      </c>
      <c r="B485" s="17" t="s">
        <v>1062</v>
      </c>
      <c r="C485" s="17" t="s">
        <v>23</v>
      </c>
      <c r="D485" s="17" t="s">
        <v>1061</v>
      </c>
      <c r="E485" s="17" t="s">
        <v>1047</v>
      </c>
    </row>
    <row r="486" spans="1:5" hidden="1">
      <c r="A486" s="16" t="s">
        <v>1063</v>
      </c>
      <c r="B486" s="16" t="s">
        <v>1066</v>
      </c>
      <c r="C486" s="16" t="s">
        <v>1064</v>
      </c>
      <c r="D486" s="16" t="s">
        <v>1065</v>
      </c>
      <c r="E486" s="16" t="s">
        <v>1063</v>
      </c>
    </row>
    <row r="487" spans="1:5" hidden="1">
      <c r="A487" s="17" t="s">
        <v>1063</v>
      </c>
      <c r="B487" s="17" t="s">
        <v>1068</v>
      </c>
      <c r="C487" s="17" t="s">
        <v>23</v>
      </c>
      <c r="D487" s="17" t="s">
        <v>1067</v>
      </c>
      <c r="E487" s="17" t="s">
        <v>1063</v>
      </c>
    </row>
    <row r="488" spans="1:5" hidden="1">
      <c r="A488" s="17" t="s">
        <v>1063</v>
      </c>
      <c r="B488" s="17" t="s">
        <v>1070</v>
      </c>
      <c r="C488" s="17" t="s">
        <v>23</v>
      </c>
      <c r="D488" s="17" t="s">
        <v>1069</v>
      </c>
      <c r="E488" s="17" t="s">
        <v>1063</v>
      </c>
    </row>
    <row r="489" spans="1:5" hidden="1">
      <c r="A489" s="16" t="s">
        <v>1071</v>
      </c>
      <c r="B489" s="16" t="s">
        <v>1074</v>
      </c>
      <c r="C489" s="16" t="s">
        <v>1072</v>
      </c>
      <c r="D489" s="16" t="s">
        <v>1073</v>
      </c>
      <c r="E489" s="16" t="s">
        <v>1071</v>
      </c>
    </row>
    <row r="490" spans="1:5" hidden="1">
      <c r="A490" s="17" t="s">
        <v>1071</v>
      </c>
      <c r="B490" s="17" t="s">
        <v>1076</v>
      </c>
      <c r="C490" s="17" t="s">
        <v>23</v>
      </c>
      <c r="D490" s="17" t="s">
        <v>1075</v>
      </c>
      <c r="E490" s="17" t="s">
        <v>1071</v>
      </c>
    </row>
    <row r="491" spans="1:5" hidden="1">
      <c r="A491" s="17" t="s">
        <v>1071</v>
      </c>
      <c r="B491" s="17" t="s">
        <v>1078</v>
      </c>
      <c r="C491" s="17" t="s">
        <v>23</v>
      </c>
      <c r="D491" s="17" t="s">
        <v>1077</v>
      </c>
      <c r="E491" s="17" t="s">
        <v>1071</v>
      </c>
    </row>
    <row r="492" spans="1:5" hidden="1">
      <c r="A492" s="17" t="s">
        <v>1071</v>
      </c>
      <c r="B492" s="17" t="s">
        <v>1080</v>
      </c>
      <c r="C492" s="17" t="s">
        <v>23</v>
      </c>
      <c r="D492" s="17" t="s">
        <v>1079</v>
      </c>
      <c r="E492" s="17" t="s">
        <v>1071</v>
      </c>
    </row>
    <row r="493" spans="1:5" hidden="1">
      <c r="A493" s="17" t="s">
        <v>1071</v>
      </c>
      <c r="B493" s="17" t="s">
        <v>1082</v>
      </c>
      <c r="C493" s="17" t="s">
        <v>23</v>
      </c>
      <c r="D493" s="17" t="s">
        <v>1081</v>
      </c>
      <c r="E493" s="17" t="s">
        <v>1071</v>
      </c>
    </row>
    <row r="494" spans="1:5" hidden="1">
      <c r="A494" s="17" t="s">
        <v>1071</v>
      </c>
      <c r="B494" s="17" t="s">
        <v>1084</v>
      </c>
      <c r="C494" s="17" t="s">
        <v>23</v>
      </c>
      <c r="D494" s="17" t="s">
        <v>1083</v>
      </c>
      <c r="E494" s="17" t="s">
        <v>1071</v>
      </c>
    </row>
    <row r="495" spans="1:5" hidden="1">
      <c r="A495" s="17" t="s">
        <v>1071</v>
      </c>
      <c r="B495" s="17" t="s">
        <v>1086</v>
      </c>
      <c r="C495" s="17" t="s">
        <v>23</v>
      </c>
      <c r="D495" s="17" t="s">
        <v>1085</v>
      </c>
      <c r="E495" s="17" t="s">
        <v>1071</v>
      </c>
    </row>
    <row r="496" spans="1:5" hidden="1">
      <c r="A496" s="17" t="s">
        <v>1071</v>
      </c>
      <c r="B496" s="17" t="s">
        <v>1088</v>
      </c>
      <c r="C496" s="17" t="s">
        <v>23</v>
      </c>
      <c r="D496" s="17" t="s">
        <v>1087</v>
      </c>
      <c r="E496" s="17" t="s">
        <v>1071</v>
      </c>
    </row>
    <row r="497" spans="1:5" hidden="1">
      <c r="A497" s="17" t="s">
        <v>1071</v>
      </c>
      <c r="B497" s="17" t="s">
        <v>1090</v>
      </c>
      <c r="C497" s="17" t="s">
        <v>23</v>
      </c>
      <c r="D497" s="17" t="s">
        <v>1089</v>
      </c>
      <c r="E497" s="17" t="s">
        <v>1071</v>
      </c>
    </row>
    <row r="498" spans="1:5" hidden="1">
      <c r="A498" s="17" t="s">
        <v>1071</v>
      </c>
      <c r="B498" s="17" t="s">
        <v>1092</v>
      </c>
      <c r="C498" s="17" t="s">
        <v>23</v>
      </c>
      <c r="D498" s="17" t="s">
        <v>1091</v>
      </c>
      <c r="E498" s="17" t="s">
        <v>1071</v>
      </c>
    </row>
    <row r="499" spans="1:5" hidden="1">
      <c r="A499" s="16" t="s">
        <v>1093</v>
      </c>
      <c r="B499" s="16" t="s">
        <v>1096</v>
      </c>
      <c r="C499" s="16" t="s">
        <v>1094</v>
      </c>
      <c r="D499" s="16" t="s">
        <v>1095</v>
      </c>
      <c r="E499" s="16" t="s">
        <v>1093</v>
      </c>
    </row>
    <row r="500" spans="1:5" hidden="1">
      <c r="A500" s="17" t="s">
        <v>1093</v>
      </c>
      <c r="B500" s="17" t="s">
        <v>1098</v>
      </c>
      <c r="C500" s="17" t="s">
        <v>23</v>
      </c>
      <c r="D500" s="17" t="s">
        <v>1097</v>
      </c>
      <c r="E500" s="17" t="s">
        <v>1093</v>
      </c>
    </row>
    <row r="501" spans="1:5" hidden="1">
      <c r="A501" s="15" t="s">
        <v>1099</v>
      </c>
      <c r="B501" s="15" t="s">
        <v>2389</v>
      </c>
      <c r="C501" s="15" t="s">
        <v>1100</v>
      </c>
      <c r="D501" s="15" t="s">
        <v>1101</v>
      </c>
      <c r="E501" s="15" t="s">
        <v>1099</v>
      </c>
    </row>
    <row r="502" spans="1:5" hidden="1">
      <c r="A502" s="17" t="s">
        <v>1099</v>
      </c>
      <c r="B502" s="17" t="s">
        <v>1103</v>
      </c>
      <c r="C502" s="17" t="s">
        <v>23</v>
      </c>
      <c r="D502" s="17" t="s">
        <v>1102</v>
      </c>
      <c r="E502" s="17" t="s">
        <v>1099</v>
      </c>
    </row>
    <row r="503" spans="1:5" hidden="1">
      <c r="A503" s="17" t="s">
        <v>1099</v>
      </c>
      <c r="B503" s="17" t="s">
        <v>1105</v>
      </c>
      <c r="C503" s="17" t="s">
        <v>23</v>
      </c>
      <c r="D503" s="17" t="s">
        <v>1104</v>
      </c>
      <c r="E503" s="17" t="s">
        <v>1099</v>
      </c>
    </row>
    <row r="504" spans="1:5" hidden="1">
      <c r="A504" s="16" t="s">
        <v>1106</v>
      </c>
      <c r="B504" s="16" t="s">
        <v>1109</v>
      </c>
      <c r="C504" s="16" t="s">
        <v>1107</v>
      </c>
      <c r="D504" s="16" t="s">
        <v>1108</v>
      </c>
      <c r="E504" s="16" t="s">
        <v>1106</v>
      </c>
    </row>
    <row r="505" spans="1:5" hidden="1">
      <c r="A505" s="17" t="s">
        <v>1106</v>
      </c>
      <c r="B505" s="17" t="s">
        <v>1111</v>
      </c>
      <c r="C505" s="17" t="s">
        <v>23</v>
      </c>
      <c r="D505" s="17" t="s">
        <v>1110</v>
      </c>
      <c r="E505" s="17" t="s">
        <v>1106</v>
      </c>
    </row>
    <row r="506" spans="1:5" hidden="1">
      <c r="A506" s="17" t="s">
        <v>1106</v>
      </c>
      <c r="B506" s="17" t="s">
        <v>1113</v>
      </c>
      <c r="C506" s="17" t="s">
        <v>23</v>
      </c>
      <c r="D506" s="17" t="s">
        <v>1112</v>
      </c>
      <c r="E506" s="17" t="s">
        <v>1106</v>
      </c>
    </row>
    <row r="507" spans="1:5" hidden="1">
      <c r="A507" s="17" t="s">
        <v>1106</v>
      </c>
      <c r="B507" s="17" t="s">
        <v>1115</v>
      </c>
      <c r="C507" s="17" t="s">
        <v>23</v>
      </c>
      <c r="D507" s="17" t="s">
        <v>1114</v>
      </c>
      <c r="E507" s="17" t="s">
        <v>1106</v>
      </c>
    </row>
    <row r="508" spans="1:5" hidden="1">
      <c r="A508" s="17" t="s">
        <v>1106</v>
      </c>
      <c r="B508" s="17" t="s">
        <v>1117</v>
      </c>
      <c r="C508" s="17" t="s">
        <v>23</v>
      </c>
      <c r="D508" s="17" t="s">
        <v>1116</v>
      </c>
      <c r="E508" s="17" t="s">
        <v>1106</v>
      </c>
    </row>
    <row r="509" spans="1:5" hidden="1">
      <c r="A509" s="17" t="s">
        <v>1106</v>
      </c>
      <c r="B509" s="17" t="s">
        <v>1119</v>
      </c>
      <c r="C509" s="17" t="s">
        <v>23</v>
      </c>
      <c r="D509" s="17" t="s">
        <v>1118</v>
      </c>
      <c r="E509" s="17" t="s">
        <v>1106</v>
      </c>
    </row>
    <row r="510" spans="1:5" hidden="1">
      <c r="A510" s="17" t="s">
        <v>1106</v>
      </c>
      <c r="B510" s="17" t="s">
        <v>1121</v>
      </c>
      <c r="C510" s="17" t="s">
        <v>23</v>
      </c>
      <c r="D510" s="17" t="s">
        <v>1120</v>
      </c>
      <c r="E510" s="17" t="s">
        <v>1106</v>
      </c>
    </row>
    <row r="511" spans="1:5" hidden="1">
      <c r="A511" s="17" t="s">
        <v>1106</v>
      </c>
      <c r="B511" s="17" t="s">
        <v>1123</v>
      </c>
      <c r="C511" s="17" t="s">
        <v>23</v>
      </c>
      <c r="D511" s="17" t="s">
        <v>1122</v>
      </c>
      <c r="E511" s="17" t="s">
        <v>1106</v>
      </c>
    </row>
    <row r="512" spans="1:5" hidden="1">
      <c r="A512" s="17" t="s">
        <v>1106</v>
      </c>
      <c r="B512" s="17" t="s">
        <v>1125</v>
      </c>
      <c r="C512" s="17" t="s">
        <v>23</v>
      </c>
      <c r="D512" s="17" t="s">
        <v>1124</v>
      </c>
      <c r="E512" s="17" t="s">
        <v>1106</v>
      </c>
    </row>
    <row r="513" spans="1:5" hidden="1">
      <c r="A513" s="17" t="s">
        <v>1106</v>
      </c>
      <c r="B513" s="17" t="s">
        <v>1127</v>
      </c>
      <c r="C513" s="17" t="s">
        <v>23</v>
      </c>
      <c r="D513" s="17" t="s">
        <v>1126</v>
      </c>
      <c r="E513" s="17" t="s">
        <v>1106</v>
      </c>
    </row>
    <row r="514" spans="1:5" hidden="1">
      <c r="A514" s="17" t="s">
        <v>1106</v>
      </c>
      <c r="B514" s="17" t="s">
        <v>1129</v>
      </c>
      <c r="C514" s="17" t="s">
        <v>23</v>
      </c>
      <c r="D514" s="17" t="s">
        <v>1128</v>
      </c>
      <c r="E514" s="17" t="s">
        <v>1106</v>
      </c>
    </row>
    <row r="515" spans="1:5" hidden="1">
      <c r="A515" s="17" t="s">
        <v>1106</v>
      </c>
      <c r="B515" s="17" t="s">
        <v>1131</v>
      </c>
      <c r="C515" s="17" t="s">
        <v>23</v>
      </c>
      <c r="D515" s="17" t="s">
        <v>1130</v>
      </c>
      <c r="E515" s="17" t="s">
        <v>1106</v>
      </c>
    </row>
    <row r="516" spans="1:5" hidden="1">
      <c r="A516" s="16" t="s">
        <v>1132</v>
      </c>
      <c r="B516" s="16" t="s">
        <v>1135</v>
      </c>
      <c r="C516" s="16" t="s">
        <v>1133</v>
      </c>
      <c r="D516" s="16" t="s">
        <v>1134</v>
      </c>
      <c r="E516" s="16" t="s">
        <v>1132</v>
      </c>
    </row>
    <row r="517" spans="1:5" hidden="1">
      <c r="A517" s="17" t="s">
        <v>1132</v>
      </c>
      <c r="B517" s="17" t="s">
        <v>1137</v>
      </c>
      <c r="C517" s="17" t="s">
        <v>23</v>
      </c>
      <c r="D517" s="17" t="s">
        <v>1136</v>
      </c>
      <c r="E517" s="17" t="s">
        <v>1132</v>
      </c>
    </row>
    <row r="518" spans="1:5" hidden="1">
      <c r="A518" s="17" t="s">
        <v>1132</v>
      </c>
      <c r="B518" s="17" t="s">
        <v>1139</v>
      </c>
      <c r="C518" s="17" t="s">
        <v>23</v>
      </c>
      <c r="D518" s="17" t="s">
        <v>1138</v>
      </c>
      <c r="E518" s="17" t="s">
        <v>1132</v>
      </c>
    </row>
    <row r="519" spans="1:5" hidden="1">
      <c r="A519" s="17" t="s">
        <v>1132</v>
      </c>
      <c r="B519" s="17" t="s">
        <v>1141</v>
      </c>
      <c r="C519" s="17" t="s">
        <v>23</v>
      </c>
      <c r="D519" s="17" t="s">
        <v>1140</v>
      </c>
      <c r="E519" s="17" t="s">
        <v>1132</v>
      </c>
    </row>
    <row r="520" spans="1:5" hidden="1">
      <c r="A520" s="17" t="s">
        <v>1132</v>
      </c>
      <c r="B520" s="17" t="s">
        <v>1143</v>
      </c>
      <c r="C520" s="17" t="s">
        <v>23</v>
      </c>
      <c r="D520" s="17" t="s">
        <v>1142</v>
      </c>
      <c r="E520" s="17" t="s">
        <v>1132</v>
      </c>
    </row>
    <row r="521" spans="1:5" hidden="1">
      <c r="A521" s="17" t="s">
        <v>1132</v>
      </c>
      <c r="B521" s="17" t="s">
        <v>1145</v>
      </c>
      <c r="C521" s="17" t="s">
        <v>23</v>
      </c>
      <c r="D521" s="17" t="s">
        <v>1144</v>
      </c>
      <c r="E521" s="17" t="s">
        <v>1132</v>
      </c>
    </row>
    <row r="522" spans="1:5" hidden="1">
      <c r="A522" s="17" t="s">
        <v>1132</v>
      </c>
      <c r="B522" s="17" t="s">
        <v>1147</v>
      </c>
      <c r="C522" s="17" t="s">
        <v>23</v>
      </c>
      <c r="D522" s="17" t="s">
        <v>1146</v>
      </c>
      <c r="E522" s="17" t="s">
        <v>1132</v>
      </c>
    </row>
    <row r="523" spans="1:5" hidden="1">
      <c r="A523" s="17" t="s">
        <v>1132</v>
      </c>
      <c r="B523" s="17" t="s">
        <v>1149</v>
      </c>
      <c r="C523" s="17" t="s">
        <v>23</v>
      </c>
      <c r="D523" s="17" t="s">
        <v>1148</v>
      </c>
      <c r="E523" s="17" t="s">
        <v>1132</v>
      </c>
    </row>
    <row r="524" spans="1:5" hidden="1">
      <c r="A524" s="17" t="s">
        <v>1132</v>
      </c>
      <c r="B524" s="17" t="s">
        <v>1151</v>
      </c>
      <c r="C524" s="17" t="s">
        <v>23</v>
      </c>
      <c r="D524" s="17" t="s">
        <v>1150</v>
      </c>
      <c r="E524" s="17" t="s">
        <v>1132</v>
      </c>
    </row>
    <row r="525" spans="1:5" hidden="1">
      <c r="A525" s="17" t="s">
        <v>1132</v>
      </c>
      <c r="B525" s="17" t="s">
        <v>1153</v>
      </c>
      <c r="C525" s="17" t="s">
        <v>23</v>
      </c>
      <c r="D525" s="17" t="s">
        <v>1152</v>
      </c>
      <c r="E525" s="17" t="s">
        <v>1132</v>
      </c>
    </row>
    <row r="526" spans="1:5" hidden="1">
      <c r="A526" s="17" t="s">
        <v>1132</v>
      </c>
      <c r="B526" s="17" t="s">
        <v>1155</v>
      </c>
      <c r="C526" s="17" t="s">
        <v>23</v>
      </c>
      <c r="D526" s="17" t="s">
        <v>1154</v>
      </c>
      <c r="E526" s="17" t="s">
        <v>1132</v>
      </c>
    </row>
    <row r="527" spans="1:5" hidden="1">
      <c r="A527" s="17" t="s">
        <v>1132</v>
      </c>
      <c r="B527" s="17" t="s">
        <v>1157</v>
      </c>
      <c r="C527" s="17" t="s">
        <v>23</v>
      </c>
      <c r="D527" s="17" t="s">
        <v>1156</v>
      </c>
      <c r="E527" s="17" t="s">
        <v>1132</v>
      </c>
    </row>
    <row r="528" spans="1:5" hidden="1">
      <c r="A528" s="17" t="s">
        <v>1132</v>
      </c>
      <c r="B528" s="17" t="s">
        <v>1159</v>
      </c>
      <c r="C528" s="17" t="s">
        <v>23</v>
      </c>
      <c r="D528" s="17" t="s">
        <v>1158</v>
      </c>
      <c r="E528" s="17" t="s">
        <v>1132</v>
      </c>
    </row>
    <row r="529" spans="1:5" hidden="1">
      <c r="A529" s="17" t="s">
        <v>1132</v>
      </c>
      <c r="B529" s="17" t="s">
        <v>1161</v>
      </c>
      <c r="C529" s="17" t="s">
        <v>23</v>
      </c>
      <c r="D529" s="17" t="s">
        <v>1160</v>
      </c>
      <c r="E529" s="17" t="s">
        <v>1132</v>
      </c>
    </row>
    <row r="530" spans="1:5" hidden="1">
      <c r="A530" s="17" t="s">
        <v>1132</v>
      </c>
      <c r="B530" s="17" t="s">
        <v>1163</v>
      </c>
      <c r="C530" s="17" t="s">
        <v>23</v>
      </c>
      <c r="D530" s="17" t="s">
        <v>1162</v>
      </c>
      <c r="E530" s="17" t="s">
        <v>1132</v>
      </c>
    </row>
    <row r="531" spans="1:5" hidden="1">
      <c r="A531" s="17" t="s">
        <v>1132</v>
      </c>
      <c r="B531" s="17" t="s">
        <v>1165</v>
      </c>
      <c r="C531" s="17" t="s">
        <v>23</v>
      </c>
      <c r="D531" s="17" t="s">
        <v>1164</v>
      </c>
      <c r="E531" s="17" t="s">
        <v>1132</v>
      </c>
    </row>
    <row r="532" spans="1:5" hidden="1">
      <c r="A532" s="16" t="s">
        <v>1166</v>
      </c>
      <c r="B532" s="16" t="s">
        <v>1169</v>
      </c>
      <c r="C532" s="16" t="s">
        <v>1167</v>
      </c>
      <c r="D532" s="16" t="s">
        <v>1168</v>
      </c>
      <c r="E532" s="16" t="s">
        <v>1166</v>
      </c>
    </row>
    <row r="533" spans="1:5" hidden="1">
      <c r="A533" s="17" t="s">
        <v>1166</v>
      </c>
      <c r="B533" s="17" t="s">
        <v>1171</v>
      </c>
      <c r="C533" s="17" t="s">
        <v>23</v>
      </c>
      <c r="D533" s="17" t="s">
        <v>1170</v>
      </c>
      <c r="E533" s="17" t="s">
        <v>1166</v>
      </c>
    </row>
    <row r="534" spans="1:5" hidden="1">
      <c r="A534" s="17" t="s">
        <v>1166</v>
      </c>
      <c r="B534" s="17" t="s">
        <v>1173</v>
      </c>
      <c r="C534" s="17" t="s">
        <v>23</v>
      </c>
      <c r="D534" s="17" t="s">
        <v>1172</v>
      </c>
      <c r="E534" s="17" t="s">
        <v>1166</v>
      </c>
    </row>
    <row r="535" spans="1:5" hidden="1">
      <c r="A535" s="17" t="s">
        <v>1166</v>
      </c>
      <c r="B535" s="17" t="s">
        <v>1175</v>
      </c>
      <c r="C535" s="17" t="s">
        <v>23</v>
      </c>
      <c r="D535" s="17" t="s">
        <v>1174</v>
      </c>
      <c r="E535" s="17" t="s">
        <v>1166</v>
      </c>
    </row>
    <row r="536" spans="1:5" hidden="1">
      <c r="A536" s="17" t="s">
        <v>1166</v>
      </c>
      <c r="B536" s="17" t="s">
        <v>1177</v>
      </c>
      <c r="C536" s="17" t="s">
        <v>23</v>
      </c>
      <c r="D536" s="17" t="s">
        <v>1176</v>
      </c>
      <c r="E536" s="17" t="s">
        <v>1166</v>
      </c>
    </row>
    <row r="537" spans="1:5" hidden="1">
      <c r="A537" s="17" t="s">
        <v>1166</v>
      </c>
      <c r="B537" s="17" t="s">
        <v>1179</v>
      </c>
      <c r="C537" s="17" t="s">
        <v>23</v>
      </c>
      <c r="D537" s="17" t="s">
        <v>1178</v>
      </c>
      <c r="E537" s="17" t="s">
        <v>1166</v>
      </c>
    </row>
    <row r="538" spans="1:5" hidden="1">
      <c r="A538" s="17" t="s">
        <v>1166</v>
      </c>
      <c r="B538" s="17" t="s">
        <v>1181</v>
      </c>
      <c r="C538" s="17" t="s">
        <v>23</v>
      </c>
      <c r="D538" s="17" t="s">
        <v>1180</v>
      </c>
      <c r="E538" s="17" t="s">
        <v>1166</v>
      </c>
    </row>
    <row r="539" spans="1:5" hidden="1">
      <c r="A539" s="17" t="s">
        <v>1166</v>
      </c>
      <c r="B539" s="17" t="s">
        <v>1183</v>
      </c>
      <c r="C539" s="17" t="s">
        <v>23</v>
      </c>
      <c r="D539" s="17" t="s">
        <v>1182</v>
      </c>
      <c r="E539" s="17" t="s">
        <v>1166</v>
      </c>
    </row>
    <row r="540" spans="1:5" hidden="1">
      <c r="A540" s="17" t="s">
        <v>1166</v>
      </c>
      <c r="B540" s="17" t="s">
        <v>1185</v>
      </c>
      <c r="C540" s="17" t="s">
        <v>23</v>
      </c>
      <c r="D540" s="17" t="s">
        <v>1184</v>
      </c>
      <c r="E540" s="17" t="s">
        <v>1166</v>
      </c>
    </row>
    <row r="541" spans="1:5" hidden="1">
      <c r="A541" s="17" t="s">
        <v>1166</v>
      </c>
      <c r="B541" s="17" t="s">
        <v>1187</v>
      </c>
      <c r="C541" s="17" t="s">
        <v>23</v>
      </c>
      <c r="D541" s="17" t="s">
        <v>1186</v>
      </c>
      <c r="E541" s="17" t="s">
        <v>1166</v>
      </c>
    </row>
    <row r="542" spans="1:5" hidden="1">
      <c r="A542" s="17" t="s">
        <v>1166</v>
      </c>
      <c r="B542" s="17" t="s">
        <v>1189</v>
      </c>
      <c r="C542" s="17" t="s">
        <v>23</v>
      </c>
      <c r="D542" s="17" t="s">
        <v>1188</v>
      </c>
      <c r="E542" s="17" t="s">
        <v>1166</v>
      </c>
    </row>
    <row r="543" spans="1:5" hidden="1">
      <c r="A543" s="17" t="s">
        <v>1166</v>
      </c>
      <c r="B543" s="17" t="s">
        <v>1191</v>
      </c>
      <c r="C543" s="17" t="s">
        <v>23</v>
      </c>
      <c r="D543" s="17" t="s">
        <v>1190</v>
      </c>
      <c r="E543" s="17" t="s">
        <v>1166</v>
      </c>
    </row>
    <row r="544" spans="1:5" hidden="1">
      <c r="A544" s="17" t="s">
        <v>1166</v>
      </c>
      <c r="B544" s="17" t="s">
        <v>1193</v>
      </c>
      <c r="C544" s="17" t="s">
        <v>23</v>
      </c>
      <c r="D544" s="17" t="s">
        <v>1192</v>
      </c>
      <c r="E544" s="17" t="s">
        <v>1166</v>
      </c>
    </row>
    <row r="545" spans="1:5" hidden="1">
      <c r="A545" s="17" t="s">
        <v>1166</v>
      </c>
      <c r="B545" s="17" t="s">
        <v>1195</v>
      </c>
      <c r="C545" s="17" t="s">
        <v>23</v>
      </c>
      <c r="D545" s="17" t="s">
        <v>1194</v>
      </c>
      <c r="E545" s="17" t="s">
        <v>1166</v>
      </c>
    </row>
    <row r="546" spans="1:5" hidden="1">
      <c r="A546" s="16" t="s">
        <v>1196</v>
      </c>
      <c r="B546" s="16" t="s">
        <v>1199</v>
      </c>
      <c r="C546" s="16" t="s">
        <v>1197</v>
      </c>
      <c r="D546" s="16" t="s">
        <v>1198</v>
      </c>
      <c r="E546" s="16" t="s">
        <v>1196</v>
      </c>
    </row>
    <row r="547" spans="1:5" hidden="1">
      <c r="A547" s="17" t="s">
        <v>1196</v>
      </c>
      <c r="B547" s="17" t="s">
        <v>1201</v>
      </c>
      <c r="C547" s="17" t="s">
        <v>23</v>
      </c>
      <c r="D547" s="17" t="s">
        <v>1200</v>
      </c>
      <c r="E547" s="17" t="s">
        <v>1196</v>
      </c>
    </row>
    <row r="548" spans="1:5" hidden="1">
      <c r="A548" s="17" t="s">
        <v>1196</v>
      </c>
      <c r="B548" s="17" t="s">
        <v>1203</v>
      </c>
      <c r="C548" s="17" t="s">
        <v>23</v>
      </c>
      <c r="D548" s="17" t="s">
        <v>1202</v>
      </c>
      <c r="E548" s="17" t="s">
        <v>1196</v>
      </c>
    </row>
    <row r="549" spans="1:5" hidden="1">
      <c r="A549" s="17" t="s">
        <v>1196</v>
      </c>
      <c r="B549" s="17" t="s">
        <v>1205</v>
      </c>
      <c r="C549" s="17" t="s">
        <v>23</v>
      </c>
      <c r="D549" s="17" t="s">
        <v>1204</v>
      </c>
      <c r="E549" s="17" t="s">
        <v>1196</v>
      </c>
    </row>
    <row r="550" spans="1:5" hidden="1">
      <c r="A550" s="17" t="s">
        <v>1196</v>
      </c>
      <c r="B550" s="17" t="s">
        <v>1207</v>
      </c>
      <c r="C550" s="17" t="s">
        <v>23</v>
      </c>
      <c r="D550" s="17" t="s">
        <v>1206</v>
      </c>
      <c r="E550" s="17" t="s">
        <v>1196</v>
      </c>
    </row>
    <row r="551" spans="1:5" hidden="1">
      <c r="A551" s="16" t="s">
        <v>1208</v>
      </c>
      <c r="B551" s="16" t="s">
        <v>1211</v>
      </c>
      <c r="C551" s="16" t="s">
        <v>1209</v>
      </c>
      <c r="D551" s="16" t="s">
        <v>1210</v>
      </c>
      <c r="E551" s="16" t="s">
        <v>1208</v>
      </c>
    </row>
    <row r="552" spans="1:5" hidden="1">
      <c r="A552" s="17" t="s">
        <v>1208</v>
      </c>
      <c r="B552" s="17" t="s">
        <v>1213</v>
      </c>
      <c r="C552" s="17" t="s">
        <v>23</v>
      </c>
      <c r="D552" s="17" t="s">
        <v>1212</v>
      </c>
      <c r="E552" s="17" t="s">
        <v>1208</v>
      </c>
    </row>
    <row r="553" spans="1:5" hidden="1">
      <c r="A553" s="17" t="s">
        <v>1208</v>
      </c>
      <c r="B553" s="17" t="s">
        <v>1215</v>
      </c>
      <c r="C553" s="17" t="s">
        <v>23</v>
      </c>
      <c r="D553" s="17" t="s">
        <v>1214</v>
      </c>
      <c r="E553" s="17" t="s">
        <v>1208</v>
      </c>
    </row>
    <row r="554" spans="1:5" hidden="1">
      <c r="A554" s="17" t="s">
        <v>1208</v>
      </c>
      <c r="B554" s="17" t="s">
        <v>1217</v>
      </c>
      <c r="C554" s="17" t="s">
        <v>23</v>
      </c>
      <c r="D554" s="17" t="s">
        <v>1216</v>
      </c>
      <c r="E554" s="17" t="s">
        <v>1208</v>
      </c>
    </row>
    <row r="555" spans="1:5" hidden="1">
      <c r="A555" s="17" t="s">
        <v>1208</v>
      </c>
      <c r="B555" s="17" t="s">
        <v>1219</v>
      </c>
      <c r="C555" s="17" t="s">
        <v>23</v>
      </c>
      <c r="D555" s="17" t="s">
        <v>1218</v>
      </c>
      <c r="E555" s="17" t="s">
        <v>1208</v>
      </c>
    </row>
    <row r="556" spans="1:5" hidden="1">
      <c r="A556" s="17" t="s">
        <v>1208</v>
      </c>
      <c r="B556" s="17" t="s">
        <v>1221</v>
      </c>
      <c r="C556" s="17" t="s">
        <v>23</v>
      </c>
      <c r="D556" s="17" t="s">
        <v>1220</v>
      </c>
      <c r="E556" s="17" t="s">
        <v>1208</v>
      </c>
    </row>
    <row r="557" spans="1:5" hidden="1">
      <c r="A557" s="17" t="s">
        <v>1208</v>
      </c>
      <c r="B557" s="17" t="s">
        <v>1223</v>
      </c>
      <c r="C557" s="17" t="s">
        <v>23</v>
      </c>
      <c r="D557" s="17" t="s">
        <v>1222</v>
      </c>
      <c r="E557" s="17" t="s">
        <v>1208</v>
      </c>
    </row>
    <row r="558" spans="1:5" hidden="1">
      <c r="A558" s="16" t="s">
        <v>1224</v>
      </c>
      <c r="B558" s="16" t="s">
        <v>1227</v>
      </c>
      <c r="C558" s="16" t="s">
        <v>1225</v>
      </c>
      <c r="D558" s="16" t="s">
        <v>1226</v>
      </c>
      <c r="E558" s="16" t="s">
        <v>1224</v>
      </c>
    </row>
    <row r="559" spans="1:5" hidden="1">
      <c r="A559" s="17" t="s">
        <v>1224</v>
      </c>
      <c r="B559" s="17" t="s">
        <v>1228</v>
      </c>
      <c r="C559" s="17" t="s">
        <v>23</v>
      </c>
      <c r="D559" s="17" t="s">
        <v>1229</v>
      </c>
      <c r="E559" s="17" t="s">
        <v>1224</v>
      </c>
    </row>
    <row r="560" spans="1:5" hidden="1">
      <c r="A560" s="17" t="s">
        <v>1224</v>
      </c>
      <c r="B560" s="17" t="s">
        <v>1230</v>
      </c>
      <c r="C560" s="17" t="s">
        <v>23</v>
      </c>
      <c r="D560" s="17" t="s">
        <v>1231</v>
      </c>
      <c r="E560" s="17" t="s">
        <v>1224</v>
      </c>
    </row>
    <row r="561" spans="1:5" hidden="1">
      <c r="A561" s="17" t="s">
        <v>1224</v>
      </c>
      <c r="B561" s="17" t="s">
        <v>1232</v>
      </c>
      <c r="C561" s="17" t="s">
        <v>23</v>
      </c>
      <c r="D561" s="17" t="s">
        <v>1233</v>
      </c>
      <c r="E561" s="17" t="s">
        <v>1224</v>
      </c>
    </row>
    <row r="562" spans="1:5" hidden="1">
      <c r="A562" s="17" t="s">
        <v>1224</v>
      </c>
      <c r="B562" s="17" t="s">
        <v>1234</v>
      </c>
      <c r="C562" s="17" t="s">
        <v>23</v>
      </c>
      <c r="D562" s="17" t="s">
        <v>1235</v>
      </c>
      <c r="E562" s="17" t="s">
        <v>1224</v>
      </c>
    </row>
    <row r="563" spans="1:5" hidden="1">
      <c r="A563" s="17" t="s">
        <v>1224</v>
      </c>
      <c r="B563" s="17" t="s">
        <v>1236</v>
      </c>
      <c r="C563" s="17" t="s">
        <v>23</v>
      </c>
      <c r="D563" s="17" t="s">
        <v>1237</v>
      </c>
      <c r="E563" s="17" t="s">
        <v>1224</v>
      </c>
    </row>
    <row r="564" spans="1:5" hidden="1">
      <c r="A564" s="17" t="s">
        <v>1224</v>
      </c>
      <c r="B564" s="17" t="s">
        <v>1238</v>
      </c>
      <c r="C564" s="17" t="s">
        <v>23</v>
      </c>
      <c r="D564" s="17" t="s">
        <v>1239</v>
      </c>
      <c r="E564" s="17" t="s">
        <v>1224</v>
      </c>
    </row>
    <row r="565" spans="1:5" hidden="1">
      <c r="A565" s="17" t="s">
        <v>1224</v>
      </c>
      <c r="B565" s="17" t="s">
        <v>1240</v>
      </c>
      <c r="C565" s="17" t="s">
        <v>23</v>
      </c>
      <c r="D565" s="17" t="s">
        <v>1241</v>
      </c>
      <c r="E565" s="17" t="s">
        <v>1224</v>
      </c>
    </row>
    <row r="566" spans="1:5" hidden="1">
      <c r="A566" s="17" t="s">
        <v>1224</v>
      </c>
      <c r="B566" s="17" t="s">
        <v>1242</v>
      </c>
      <c r="C566" s="17" t="s">
        <v>23</v>
      </c>
      <c r="D566" s="17" t="s">
        <v>1243</v>
      </c>
      <c r="E566" s="17" t="s">
        <v>1224</v>
      </c>
    </row>
    <row r="567" spans="1:5" hidden="1">
      <c r="A567" s="15" t="s">
        <v>1244</v>
      </c>
      <c r="B567" s="15" t="s">
        <v>1246</v>
      </c>
      <c r="C567" s="15" t="s">
        <v>1225</v>
      </c>
      <c r="D567" s="15" t="s">
        <v>1245</v>
      </c>
      <c r="E567" s="15" t="s">
        <v>1244</v>
      </c>
    </row>
    <row r="568" spans="1:5" hidden="1">
      <c r="A568" s="16" t="s">
        <v>1247</v>
      </c>
      <c r="B568" s="16" t="s">
        <v>1250</v>
      </c>
      <c r="C568" s="16" t="s">
        <v>1248</v>
      </c>
      <c r="D568" s="16" t="s">
        <v>1249</v>
      </c>
      <c r="E568" s="16" t="s">
        <v>1247</v>
      </c>
    </row>
    <row r="569" spans="1:5" hidden="1">
      <c r="A569" s="17" t="s">
        <v>1247</v>
      </c>
      <c r="B569" s="17" t="s">
        <v>1252</v>
      </c>
      <c r="C569" s="17" t="s">
        <v>23</v>
      </c>
      <c r="D569" s="17" t="s">
        <v>1251</v>
      </c>
      <c r="E569" s="17" t="s">
        <v>1247</v>
      </c>
    </row>
    <row r="570" spans="1:5" hidden="1">
      <c r="A570" s="17" t="s">
        <v>1247</v>
      </c>
      <c r="B570" s="17" t="s">
        <v>1254</v>
      </c>
      <c r="C570" s="17" t="s">
        <v>23</v>
      </c>
      <c r="D570" s="17" t="s">
        <v>1253</v>
      </c>
      <c r="E570" s="17" t="s">
        <v>1247</v>
      </c>
    </row>
    <row r="571" spans="1:5" hidden="1">
      <c r="A571" s="17" t="s">
        <v>1247</v>
      </c>
      <c r="B571" s="17" t="s">
        <v>1256</v>
      </c>
      <c r="C571" s="17" t="s">
        <v>23</v>
      </c>
      <c r="D571" s="17" t="s">
        <v>1255</v>
      </c>
      <c r="E571" s="17" t="s">
        <v>1247</v>
      </c>
    </row>
    <row r="572" spans="1:5" hidden="1">
      <c r="A572" s="17" t="s">
        <v>1247</v>
      </c>
      <c r="B572" s="17" t="s">
        <v>1258</v>
      </c>
      <c r="C572" s="17" t="s">
        <v>23</v>
      </c>
      <c r="D572" s="17" t="s">
        <v>1257</v>
      </c>
      <c r="E572" s="17" t="s">
        <v>1247</v>
      </c>
    </row>
    <row r="573" spans="1:5" hidden="1">
      <c r="A573" s="17" t="s">
        <v>1247</v>
      </c>
      <c r="B573" s="17" t="s">
        <v>1260</v>
      </c>
      <c r="C573" s="17" t="s">
        <v>23</v>
      </c>
      <c r="D573" s="17" t="s">
        <v>1259</v>
      </c>
      <c r="E573" s="17" t="s">
        <v>1247</v>
      </c>
    </row>
    <row r="574" spans="1:5" hidden="1">
      <c r="A574" s="17" t="s">
        <v>1247</v>
      </c>
      <c r="B574" s="17" t="s">
        <v>1262</v>
      </c>
      <c r="C574" s="17" t="s">
        <v>23</v>
      </c>
      <c r="D574" s="17" t="s">
        <v>1261</v>
      </c>
      <c r="E574" s="17" t="s">
        <v>1247</v>
      </c>
    </row>
    <row r="575" spans="1:5" hidden="1">
      <c r="A575" s="17" t="s">
        <v>1247</v>
      </c>
      <c r="B575" s="17" t="s">
        <v>1264</v>
      </c>
      <c r="C575" s="17" t="s">
        <v>23</v>
      </c>
      <c r="D575" s="17" t="s">
        <v>1263</v>
      </c>
      <c r="E575" s="17" t="s">
        <v>1247</v>
      </c>
    </row>
    <row r="576" spans="1:5" hidden="1">
      <c r="A576" s="16" t="s">
        <v>1265</v>
      </c>
      <c r="B576" s="16" t="s">
        <v>1268</v>
      </c>
      <c r="C576" s="16" t="s">
        <v>1266</v>
      </c>
      <c r="D576" s="16" t="s">
        <v>1267</v>
      </c>
      <c r="E576" s="16" t="s">
        <v>1265</v>
      </c>
    </row>
    <row r="577" spans="1:5" hidden="1">
      <c r="A577" s="17" t="s">
        <v>1265</v>
      </c>
      <c r="B577" s="17" t="s">
        <v>1270</v>
      </c>
      <c r="C577" s="17" t="s">
        <v>23</v>
      </c>
      <c r="D577" s="17" t="s">
        <v>1269</v>
      </c>
      <c r="E577" s="17" t="s">
        <v>1265</v>
      </c>
    </row>
    <row r="578" spans="1:5" hidden="1">
      <c r="A578" s="17" t="s">
        <v>1265</v>
      </c>
      <c r="B578" s="17" t="s">
        <v>1272</v>
      </c>
      <c r="C578" s="17" t="s">
        <v>23</v>
      </c>
      <c r="D578" s="17" t="s">
        <v>1271</v>
      </c>
      <c r="E578" s="17" t="s">
        <v>1265</v>
      </c>
    </row>
    <row r="579" spans="1:5" hidden="1">
      <c r="A579" s="17" t="s">
        <v>1265</v>
      </c>
      <c r="B579" s="17" t="s">
        <v>1274</v>
      </c>
      <c r="C579" s="17" t="s">
        <v>23</v>
      </c>
      <c r="D579" s="17" t="s">
        <v>1273</v>
      </c>
      <c r="E579" s="17" t="s">
        <v>1265</v>
      </c>
    </row>
    <row r="580" spans="1:5" hidden="1">
      <c r="A580" s="17" t="s">
        <v>1265</v>
      </c>
      <c r="B580" s="17" t="s">
        <v>1276</v>
      </c>
      <c r="C580" s="17" t="s">
        <v>23</v>
      </c>
      <c r="D580" s="17" t="s">
        <v>1275</v>
      </c>
      <c r="E580" s="17" t="s">
        <v>1265</v>
      </c>
    </row>
    <row r="581" spans="1:5" hidden="1">
      <c r="A581" s="17" t="s">
        <v>1265</v>
      </c>
      <c r="B581" s="17" t="s">
        <v>1278</v>
      </c>
      <c r="C581" s="17" t="s">
        <v>23</v>
      </c>
      <c r="D581" s="17" t="s">
        <v>1277</v>
      </c>
      <c r="E581" s="17" t="s">
        <v>1265</v>
      </c>
    </row>
    <row r="582" spans="1:5" hidden="1">
      <c r="A582" s="17" t="s">
        <v>1265</v>
      </c>
      <c r="B582" s="17" t="s">
        <v>1280</v>
      </c>
      <c r="C582" s="17" t="s">
        <v>23</v>
      </c>
      <c r="D582" s="17" t="s">
        <v>1279</v>
      </c>
      <c r="E582" s="17" t="s">
        <v>1265</v>
      </c>
    </row>
    <row r="583" spans="1:5" hidden="1">
      <c r="A583" s="17" t="s">
        <v>1265</v>
      </c>
      <c r="B583" s="17" t="s">
        <v>1282</v>
      </c>
      <c r="C583" s="17" t="s">
        <v>23</v>
      </c>
      <c r="D583" s="17" t="s">
        <v>1281</v>
      </c>
      <c r="E583" s="17" t="s">
        <v>1265</v>
      </c>
    </row>
    <row r="584" spans="1:5" hidden="1">
      <c r="A584" s="17" t="s">
        <v>1265</v>
      </c>
      <c r="B584" s="17" t="s">
        <v>1284</v>
      </c>
      <c r="C584" s="17" t="s">
        <v>23</v>
      </c>
      <c r="D584" s="17" t="s">
        <v>1283</v>
      </c>
      <c r="E584" s="17" t="s">
        <v>1265</v>
      </c>
    </row>
    <row r="585" spans="1:5" hidden="1">
      <c r="A585" s="17" t="s">
        <v>1265</v>
      </c>
      <c r="B585" s="17" t="s">
        <v>1286</v>
      </c>
      <c r="C585" s="17" t="s">
        <v>23</v>
      </c>
      <c r="D585" s="17" t="s">
        <v>1285</v>
      </c>
      <c r="E585" s="17" t="s">
        <v>1265</v>
      </c>
    </row>
    <row r="586" spans="1:5" hidden="1">
      <c r="A586" s="17" t="s">
        <v>1265</v>
      </c>
      <c r="B586" s="17" t="s">
        <v>1288</v>
      </c>
      <c r="C586" s="17" t="s">
        <v>23</v>
      </c>
      <c r="D586" s="17" t="s">
        <v>1287</v>
      </c>
      <c r="E586" s="17" t="s">
        <v>1265</v>
      </c>
    </row>
    <row r="587" spans="1:5" hidden="1">
      <c r="A587" s="17" t="s">
        <v>1265</v>
      </c>
      <c r="B587" s="17" t="s">
        <v>1290</v>
      </c>
      <c r="C587" s="17" t="s">
        <v>23</v>
      </c>
      <c r="D587" s="17" t="s">
        <v>1289</v>
      </c>
      <c r="E587" s="17" t="s">
        <v>1265</v>
      </c>
    </row>
    <row r="588" spans="1:5" hidden="1">
      <c r="A588" s="15" t="s">
        <v>1291</v>
      </c>
      <c r="B588" s="15" t="s">
        <v>1294</v>
      </c>
      <c r="C588" s="15" t="s">
        <v>1292</v>
      </c>
      <c r="D588" s="15" t="s">
        <v>1293</v>
      </c>
      <c r="E588" s="15" t="s">
        <v>1291</v>
      </c>
    </row>
    <row r="589" spans="1:5" hidden="1">
      <c r="A589" s="17" t="s">
        <v>1291</v>
      </c>
      <c r="B589" s="17" t="s">
        <v>1296</v>
      </c>
      <c r="C589" s="17" t="s">
        <v>23</v>
      </c>
      <c r="D589" s="17" t="s">
        <v>1295</v>
      </c>
      <c r="E589" s="17" t="s">
        <v>1291</v>
      </c>
    </row>
    <row r="590" spans="1:5" hidden="1">
      <c r="A590" s="17" t="s">
        <v>1291</v>
      </c>
      <c r="B590" s="17" t="s">
        <v>1298</v>
      </c>
      <c r="C590" s="17" t="s">
        <v>23</v>
      </c>
      <c r="D590" s="17" t="s">
        <v>1297</v>
      </c>
      <c r="E590" s="17" t="s">
        <v>1291</v>
      </c>
    </row>
    <row r="591" spans="1:5" hidden="1">
      <c r="A591" s="17" t="s">
        <v>1291</v>
      </c>
      <c r="B591" s="17" t="s">
        <v>1300</v>
      </c>
      <c r="C591" s="17" t="s">
        <v>23</v>
      </c>
      <c r="D591" s="17" t="s">
        <v>1299</v>
      </c>
      <c r="E591" s="17" t="s">
        <v>1291</v>
      </c>
    </row>
    <row r="592" spans="1:5" hidden="1">
      <c r="A592" s="16" t="s">
        <v>1301</v>
      </c>
      <c r="B592" s="16" t="s">
        <v>1304</v>
      </c>
      <c r="C592" s="16" t="s">
        <v>1302</v>
      </c>
      <c r="D592" s="16" t="s">
        <v>1303</v>
      </c>
      <c r="E592" s="16" t="s">
        <v>1301</v>
      </c>
    </row>
    <row r="593" spans="1:5" hidden="1">
      <c r="A593" s="17" t="s">
        <v>1301</v>
      </c>
      <c r="B593" s="17" t="s">
        <v>1076</v>
      </c>
      <c r="C593" s="17" t="s">
        <v>23</v>
      </c>
      <c r="D593" s="17" t="s">
        <v>1305</v>
      </c>
      <c r="E593" s="17" t="s">
        <v>1301</v>
      </c>
    </row>
    <row r="594" spans="1:5" hidden="1">
      <c r="A594" s="17" t="s">
        <v>1301</v>
      </c>
      <c r="B594" s="17" t="s">
        <v>1307</v>
      </c>
      <c r="C594" s="17" t="s">
        <v>23</v>
      </c>
      <c r="D594" s="17" t="s">
        <v>1306</v>
      </c>
      <c r="E594" s="17" t="s">
        <v>1301</v>
      </c>
    </row>
    <row r="595" spans="1:5" hidden="1">
      <c r="A595" s="17" t="s">
        <v>1301</v>
      </c>
      <c r="B595" s="17" t="s">
        <v>1309</v>
      </c>
      <c r="C595" s="17" t="s">
        <v>23</v>
      </c>
      <c r="D595" s="17" t="s">
        <v>1308</v>
      </c>
      <c r="E595" s="17" t="s">
        <v>1301</v>
      </c>
    </row>
    <row r="596" spans="1:5" hidden="1">
      <c r="A596" s="17" t="s">
        <v>1301</v>
      </c>
      <c r="B596" s="17" t="s">
        <v>1311</v>
      </c>
      <c r="C596" s="17" t="s">
        <v>23</v>
      </c>
      <c r="D596" s="17" t="s">
        <v>1310</v>
      </c>
      <c r="E596" s="17" t="s">
        <v>1301</v>
      </c>
    </row>
    <row r="597" spans="1:5" hidden="1">
      <c r="A597" s="17" t="s">
        <v>1301</v>
      </c>
      <c r="B597" s="17" t="s">
        <v>1313</v>
      </c>
      <c r="C597" s="17" t="s">
        <v>23</v>
      </c>
      <c r="D597" s="17" t="s">
        <v>1312</v>
      </c>
      <c r="E597" s="17" t="s">
        <v>1301</v>
      </c>
    </row>
    <row r="598" spans="1:5" hidden="1">
      <c r="A598" s="17" t="s">
        <v>1301</v>
      </c>
      <c r="B598" s="17" t="s">
        <v>1315</v>
      </c>
      <c r="C598" s="17" t="s">
        <v>23</v>
      </c>
      <c r="D598" s="17" t="s">
        <v>1314</v>
      </c>
      <c r="E598" s="17" t="s">
        <v>1301</v>
      </c>
    </row>
    <row r="599" spans="1:5" hidden="1">
      <c r="A599" s="16" t="s">
        <v>1316</v>
      </c>
      <c r="B599" s="16" t="s">
        <v>1319</v>
      </c>
      <c r="C599" s="16" t="s">
        <v>1317</v>
      </c>
      <c r="D599" s="16" t="s">
        <v>1318</v>
      </c>
      <c r="E599" s="16" t="s">
        <v>1316</v>
      </c>
    </row>
    <row r="600" spans="1:5" hidden="1">
      <c r="A600" s="17" t="s">
        <v>1316</v>
      </c>
      <c r="B600" s="17" t="s">
        <v>1321</v>
      </c>
      <c r="C600" s="17" t="s">
        <v>23</v>
      </c>
      <c r="D600" s="17" t="s">
        <v>1320</v>
      </c>
      <c r="E600" s="17" t="s">
        <v>1316</v>
      </c>
    </row>
    <row r="601" spans="1:5" hidden="1">
      <c r="A601" s="17" t="s">
        <v>1316</v>
      </c>
      <c r="B601" s="17" t="s">
        <v>1323</v>
      </c>
      <c r="C601" s="17" t="s">
        <v>23</v>
      </c>
      <c r="D601" s="17" t="s">
        <v>1322</v>
      </c>
      <c r="E601" s="17" t="s">
        <v>1316</v>
      </c>
    </row>
    <row r="602" spans="1:5" hidden="1">
      <c r="A602" s="17" t="s">
        <v>1316</v>
      </c>
      <c r="B602" s="17" t="s">
        <v>1325</v>
      </c>
      <c r="C602" s="17" t="s">
        <v>23</v>
      </c>
      <c r="D602" s="17" t="s">
        <v>1324</v>
      </c>
      <c r="E602" s="17" t="s">
        <v>1316</v>
      </c>
    </row>
    <row r="603" spans="1:5" hidden="1">
      <c r="A603" s="17" t="s">
        <v>1316</v>
      </c>
      <c r="B603" s="17" t="s">
        <v>1327</v>
      </c>
      <c r="C603" s="17" t="s">
        <v>23</v>
      </c>
      <c r="D603" s="17" t="s">
        <v>1326</v>
      </c>
      <c r="E603" s="17" t="s">
        <v>1316</v>
      </c>
    </row>
    <row r="604" spans="1:5" hidden="1">
      <c r="A604" s="17" t="s">
        <v>1316</v>
      </c>
      <c r="B604" s="17" t="s">
        <v>1329</v>
      </c>
      <c r="C604" s="17" t="s">
        <v>23</v>
      </c>
      <c r="D604" s="17" t="s">
        <v>1328</v>
      </c>
      <c r="E604" s="17" t="s">
        <v>1316</v>
      </c>
    </row>
    <row r="605" spans="1:5" hidden="1">
      <c r="A605" s="17" t="s">
        <v>1316</v>
      </c>
      <c r="B605" s="17" t="s">
        <v>1331</v>
      </c>
      <c r="C605" s="17" t="s">
        <v>23</v>
      </c>
      <c r="D605" s="17" t="s">
        <v>1330</v>
      </c>
      <c r="E605" s="17" t="s">
        <v>1316</v>
      </c>
    </row>
    <row r="606" spans="1:5" hidden="1">
      <c r="A606" s="17" t="s">
        <v>1316</v>
      </c>
      <c r="B606" s="17" t="s">
        <v>1333</v>
      </c>
      <c r="C606" s="17" t="s">
        <v>23</v>
      </c>
      <c r="D606" s="17" t="s">
        <v>1332</v>
      </c>
      <c r="E606" s="17" t="s">
        <v>1316</v>
      </c>
    </row>
    <row r="607" spans="1:5" hidden="1">
      <c r="A607" s="17" t="s">
        <v>1316</v>
      </c>
      <c r="B607" s="17" t="s">
        <v>1084</v>
      </c>
      <c r="C607" s="17" t="s">
        <v>23</v>
      </c>
      <c r="D607" s="17" t="s">
        <v>1083</v>
      </c>
      <c r="E607" s="17" t="s">
        <v>1316</v>
      </c>
    </row>
    <row r="608" spans="1:5" hidden="1">
      <c r="A608" s="17" t="s">
        <v>1316</v>
      </c>
      <c r="B608" s="17" t="s">
        <v>1335</v>
      </c>
      <c r="C608" s="17" t="s">
        <v>23</v>
      </c>
      <c r="D608" s="17" t="s">
        <v>1334</v>
      </c>
      <c r="E608" s="17" t="s">
        <v>1316</v>
      </c>
    </row>
    <row r="609" spans="1:5" hidden="1">
      <c r="A609" s="17" t="s">
        <v>1316</v>
      </c>
      <c r="B609" s="17" t="s">
        <v>1337</v>
      </c>
      <c r="C609" s="17" t="s">
        <v>23</v>
      </c>
      <c r="D609" s="17" t="s">
        <v>1336</v>
      </c>
      <c r="E609" s="17" t="s">
        <v>1316</v>
      </c>
    </row>
    <row r="610" spans="1:5" hidden="1">
      <c r="A610" s="17" t="s">
        <v>1316</v>
      </c>
      <c r="B610" s="17" t="s">
        <v>1339</v>
      </c>
      <c r="C610" s="17" t="s">
        <v>23</v>
      </c>
      <c r="D610" s="17" t="s">
        <v>1338</v>
      </c>
      <c r="E610" s="17" t="s">
        <v>1316</v>
      </c>
    </row>
    <row r="611" spans="1:5" hidden="1">
      <c r="A611" s="17" t="s">
        <v>1316</v>
      </c>
      <c r="B611" s="17" t="s">
        <v>1341</v>
      </c>
      <c r="C611" s="17" t="s">
        <v>23</v>
      </c>
      <c r="D611" s="17" t="s">
        <v>1340</v>
      </c>
      <c r="E611" s="17" t="s">
        <v>1316</v>
      </c>
    </row>
    <row r="612" spans="1:5" hidden="1">
      <c r="A612" s="17" t="s">
        <v>1316</v>
      </c>
      <c r="B612" s="17" t="s">
        <v>1343</v>
      </c>
      <c r="C612" s="17" t="s">
        <v>23</v>
      </c>
      <c r="D612" s="17" t="s">
        <v>1342</v>
      </c>
      <c r="E612" s="17" t="s">
        <v>1316</v>
      </c>
    </row>
    <row r="613" spans="1:5" hidden="1">
      <c r="A613" s="16" t="s">
        <v>1344</v>
      </c>
      <c r="B613" s="16" t="s">
        <v>1347</v>
      </c>
      <c r="C613" s="16" t="s">
        <v>1345</v>
      </c>
      <c r="D613" s="16" t="s">
        <v>1346</v>
      </c>
      <c r="E613" s="16" t="s">
        <v>1344</v>
      </c>
    </row>
    <row r="614" spans="1:5" hidden="1">
      <c r="A614" s="17" t="s">
        <v>1344</v>
      </c>
      <c r="B614" s="17" t="s">
        <v>1349</v>
      </c>
      <c r="C614" s="17" t="s">
        <v>23</v>
      </c>
      <c r="D614" s="17" t="s">
        <v>1348</v>
      </c>
      <c r="E614" s="17" t="s">
        <v>1344</v>
      </c>
    </row>
    <row r="615" spans="1:5" hidden="1">
      <c r="A615" s="17" t="s">
        <v>1344</v>
      </c>
      <c r="B615" s="17" t="s">
        <v>1351</v>
      </c>
      <c r="C615" s="17" t="s">
        <v>23</v>
      </c>
      <c r="D615" s="17" t="s">
        <v>1350</v>
      </c>
      <c r="E615" s="17" t="s">
        <v>1344</v>
      </c>
    </row>
    <row r="616" spans="1:5" hidden="1">
      <c r="A616" s="17" t="s">
        <v>1344</v>
      </c>
      <c r="B616" s="17" t="s">
        <v>1353</v>
      </c>
      <c r="C616" s="17" t="s">
        <v>23</v>
      </c>
      <c r="D616" s="17" t="s">
        <v>1352</v>
      </c>
      <c r="E616" s="17" t="s">
        <v>1344</v>
      </c>
    </row>
    <row r="617" spans="1:5" hidden="1">
      <c r="A617" s="17" t="s">
        <v>1344</v>
      </c>
      <c r="B617" s="17" t="s">
        <v>1355</v>
      </c>
      <c r="C617" s="17" t="s">
        <v>23</v>
      </c>
      <c r="D617" s="17" t="s">
        <v>1354</v>
      </c>
      <c r="E617" s="17" t="s">
        <v>1344</v>
      </c>
    </row>
    <row r="618" spans="1:5" hidden="1">
      <c r="A618" s="17" t="s">
        <v>1344</v>
      </c>
      <c r="B618" s="17" t="s">
        <v>1357</v>
      </c>
      <c r="C618" s="17" t="s">
        <v>23</v>
      </c>
      <c r="D618" s="17" t="s">
        <v>1356</v>
      </c>
      <c r="E618" s="17" t="s">
        <v>1344</v>
      </c>
    </row>
    <row r="619" spans="1:5" hidden="1">
      <c r="A619" s="17" t="s">
        <v>1344</v>
      </c>
      <c r="B619" s="17" t="s">
        <v>1359</v>
      </c>
      <c r="C619" s="17" t="s">
        <v>23</v>
      </c>
      <c r="D619" s="17" t="s">
        <v>1358</v>
      </c>
      <c r="E619" s="17" t="s">
        <v>1344</v>
      </c>
    </row>
    <row r="620" spans="1:5" hidden="1">
      <c r="A620" s="17" t="s">
        <v>1344</v>
      </c>
      <c r="B620" s="17" t="s">
        <v>1361</v>
      </c>
      <c r="C620" s="17" t="s">
        <v>23</v>
      </c>
      <c r="D620" s="17" t="s">
        <v>1360</v>
      </c>
      <c r="E620" s="17" t="s">
        <v>1344</v>
      </c>
    </row>
    <row r="621" spans="1:5" hidden="1">
      <c r="A621" s="17" t="s">
        <v>1344</v>
      </c>
      <c r="B621" s="17" t="s">
        <v>1363</v>
      </c>
      <c r="C621" s="17" t="s">
        <v>23</v>
      </c>
      <c r="D621" s="17" t="s">
        <v>1362</v>
      </c>
      <c r="E621" s="17" t="s">
        <v>1344</v>
      </c>
    </row>
    <row r="622" spans="1:5" hidden="1">
      <c r="A622" s="16" t="s">
        <v>1364</v>
      </c>
      <c r="B622" s="16" t="s">
        <v>1367</v>
      </c>
      <c r="C622" s="16" t="s">
        <v>1365</v>
      </c>
      <c r="D622" s="16" t="s">
        <v>1366</v>
      </c>
      <c r="E622" s="16" t="s">
        <v>1364</v>
      </c>
    </row>
    <row r="623" spans="1:5" hidden="1">
      <c r="A623" s="17" t="s">
        <v>1364</v>
      </c>
      <c r="B623" s="17" t="s">
        <v>1369</v>
      </c>
      <c r="C623" s="17" t="s">
        <v>23</v>
      </c>
      <c r="D623" s="17" t="s">
        <v>1368</v>
      </c>
      <c r="E623" s="17" t="s">
        <v>1364</v>
      </c>
    </row>
    <row r="624" spans="1:5" hidden="1">
      <c r="A624" s="17" t="s">
        <v>1364</v>
      </c>
      <c r="B624" s="17" t="s">
        <v>1371</v>
      </c>
      <c r="C624" s="17" t="s">
        <v>23</v>
      </c>
      <c r="D624" s="17" t="s">
        <v>1370</v>
      </c>
      <c r="E624" s="17" t="s">
        <v>1364</v>
      </c>
    </row>
    <row r="625" spans="1:5" hidden="1">
      <c r="A625" s="17" t="s">
        <v>1364</v>
      </c>
      <c r="B625" s="17" t="s">
        <v>1373</v>
      </c>
      <c r="C625" s="17" t="s">
        <v>23</v>
      </c>
      <c r="D625" s="17" t="s">
        <v>1372</v>
      </c>
      <c r="E625" s="17" t="s">
        <v>1364</v>
      </c>
    </row>
    <row r="626" spans="1:5" hidden="1">
      <c r="A626" s="17" t="s">
        <v>1364</v>
      </c>
      <c r="B626" s="17" t="s">
        <v>1375</v>
      </c>
      <c r="C626" s="17" t="s">
        <v>23</v>
      </c>
      <c r="D626" s="17" t="s">
        <v>1374</v>
      </c>
      <c r="E626" s="17" t="s">
        <v>1364</v>
      </c>
    </row>
    <row r="627" spans="1:5" hidden="1">
      <c r="A627" s="17" t="s">
        <v>1364</v>
      </c>
      <c r="B627" s="17" t="s">
        <v>1377</v>
      </c>
      <c r="C627" s="17" t="s">
        <v>23</v>
      </c>
      <c r="D627" s="17" t="s">
        <v>1376</v>
      </c>
      <c r="E627" s="17" t="s">
        <v>1364</v>
      </c>
    </row>
    <row r="628" spans="1:5" hidden="1">
      <c r="A628" s="15" t="s">
        <v>1378</v>
      </c>
      <c r="B628" s="15" t="s">
        <v>1381</v>
      </c>
      <c r="C628" s="15" t="s">
        <v>1379</v>
      </c>
      <c r="D628" s="15" t="s">
        <v>1380</v>
      </c>
      <c r="E628" s="15" t="s">
        <v>1378</v>
      </c>
    </row>
    <row r="629" spans="1:5" hidden="1">
      <c r="A629" s="16" t="s">
        <v>1382</v>
      </c>
      <c r="B629" s="16" t="s">
        <v>1385</v>
      </c>
      <c r="C629" s="16" t="s">
        <v>1383</v>
      </c>
      <c r="D629" s="16" t="s">
        <v>1384</v>
      </c>
      <c r="E629" s="16" t="s">
        <v>1382</v>
      </c>
    </row>
    <row r="630" spans="1:5" hidden="1">
      <c r="A630" s="17" t="s">
        <v>1382</v>
      </c>
      <c r="B630" s="17" t="s">
        <v>1387</v>
      </c>
      <c r="C630" s="17" t="s">
        <v>23</v>
      </c>
      <c r="D630" s="17" t="s">
        <v>1386</v>
      </c>
      <c r="E630" s="17" t="s">
        <v>1382</v>
      </c>
    </row>
    <row r="631" spans="1:5" hidden="1">
      <c r="A631" s="17" t="s">
        <v>1382</v>
      </c>
      <c r="B631" s="17" t="s">
        <v>1389</v>
      </c>
      <c r="C631" s="17" t="s">
        <v>23</v>
      </c>
      <c r="D631" s="17" t="s">
        <v>1388</v>
      </c>
      <c r="E631" s="17" t="s">
        <v>1382</v>
      </c>
    </row>
    <row r="632" spans="1:5" hidden="1">
      <c r="A632" s="17" t="s">
        <v>1382</v>
      </c>
      <c r="B632" s="17" t="s">
        <v>1391</v>
      </c>
      <c r="C632" s="17" t="s">
        <v>23</v>
      </c>
      <c r="D632" s="17" t="s">
        <v>1390</v>
      </c>
      <c r="E632" s="17" t="s">
        <v>1382</v>
      </c>
    </row>
    <row r="633" spans="1:5" hidden="1">
      <c r="A633" s="17" t="s">
        <v>1382</v>
      </c>
      <c r="B633" s="17" t="s">
        <v>1393</v>
      </c>
      <c r="C633" s="17" t="s">
        <v>23</v>
      </c>
      <c r="D633" s="17" t="s">
        <v>1392</v>
      </c>
      <c r="E633" s="17" t="s">
        <v>1382</v>
      </c>
    </row>
    <row r="634" spans="1:5" hidden="1">
      <c r="A634" s="17" t="s">
        <v>1382</v>
      </c>
      <c r="B634" s="17" t="s">
        <v>1395</v>
      </c>
      <c r="C634" s="17" t="s">
        <v>23</v>
      </c>
      <c r="D634" s="17" t="s">
        <v>1394</v>
      </c>
      <c r="E634" s="17" t="s">
        <v>1382</v>
      </c>
    </row>
    <row r="635" spans="1:5" hidden="1">
      <c r="A635" s="17" t="s">
        <v>1382</v>
      </c>
      <c r="B635" s="17" t="s">
        <v>1397</v>
      </c>
      <c r="C635" s="17" t="s">
        <v>23</v>
      </c>
      <c r="D635" s="17" t="s">
        <v>1396</v>
      </c>
      <c r="E635" s="17" t="s">
        <v>1382</v>
      </c>
    </row>
    <row r="636" spans="1:5" hidden="1">
      <c r="A636" s="17" t="s">
        <v>1382</v>
      </c>
      <c r="B636" s="17" t="s">
        <v>1399</v>
      </c>
      <c r="C636" s="17" t="s">
        <v>23</v>
      </c>
      <c r="D636" s="17" t="s">
        <v>1398</v>
      </c>
      <c r="E636" s="17" t="s">
        <v>1382</v>
      </c>
    </row>
    <row r="637" spans="1:5" hidden="1">
      <c r="A637" s="17" t="s">
        <v>1382</v>
      </c>
      <c r="B637" s="17" t="s">
        <v>1401</v>
      </c>
      <c r="C637" s="17" t="s">
        <v>23</v>
      </c>
      <c r="D637" s="17" t="s">
        <v>1400</v>
      </c>
      <c r="E637" s="17" t="s">
        <v>1382</v>
      </c>
    </row>
    <row r="638" spans="1:5" hidden="1">
      <c r="A638" s="17" t="s">
        <v>1382</v>
      </c>
      <c r="B638" s="17" t="s">
        <v>1403</v>
      </c>
      <c r="C638" s="17" t="s">
        <v>23</v>
      </c>
      <c r="D638" s="17" t="s">
        <v>1402</v>
      </c>
      <c r="E638" s="17" t="s">
        <v>1382</v>
      </c>
    </row>
    <row r="639" spans="1:5" hidden="1">
      <c r="A639" s="16" t="s">
        <v>1404</v>
      </c>
      <c r="B639" s="16" t="s">
        <v>1407</v>
      </c>
      <c r="C639" s="16" t="s">
        <v>1405</v>
      </c>
      <c r="D639" s="16" t="s">
        <v>1406</v>
      </c>
      <c r="E639" s="16" t="s">
        <v>1404</v>
      </c>
    </row>
    <row r="640" spans="1:5" hidden="1">
      <c r="A640" s="17" t="s">
        <v>1404</v>
      </c>
      <c r="B640" s="17" t="s">
        <v>1409</v>
      </c>
      <c r="C640" s="17" t="s">
        <v>23</v>
      </c>
      <c r="D640" s="17" t="s">
        <v>1408</v>
      </c>
      <c r="E640" s="17" t="s">
        <v>1404</v>
      </c>
    </row>
    <row r="641" spans="1:5" hidden="1">
      <c r="A641" s="17" t="s">
        <v>1404</v>
      </c>
      <c r="B641" s="17" t="s">
        <v>1411</v>
      </c>
      <c r="C641" s="17" t="s">
        <v>23</v>
      </c>
      <c r="D641" s="17" t="s">
        <v>1410</v>
      </c>
      <c r="E641" s="17" t="s">
        <v>1404</v>
      </c>
    </row>
    <row r="642" spans="1:5" hidden="1">
      <c r="A642" s="17" t="s">
        <v>1404</v>
      </c>
      <c r="B642" s="17" t="s">
        <v>1357</v>
      </c>
      <c r="C642" s="17" t="s">
        <v>23</v>
      </c>
      <c r="D642" s="17" t="s">
        <v>1356</v>
      </c>
      <c r="E642" s="17" t="s">
        <v>1404</v>
      </c>
    </row>
    <row r="643" spans="1:5" hidden="1">
      <c r="A643" s="17" t="s">
        <v>1404</v>
      </c>
      <c r="B643" s="17" t="s">
        <v>1413</v>
      </c>
      <c r="C643" s="17" t="s">
        <v>23</v>
      </c>
      <c r="D643" s="17" t="s">
        <v>1412</v>
      </c>
      <c r="E643" s="17" t="s">
        <v>1404</v>
      </c>
    </row>
    <row r="644" spans="1:5" hidden="1">
      <c r="A644" s="17" t="s">
        <v>1404</v>
      </c>
      <c r="B644" s="17" t="s">
        <v>1415</v>
      </c>
      <c r="C644" s="17" t="s">
        <v>23</v>
      </c>
      <c r="D644" s="17" t="s">
        <v>1414</v>
      </c>
      <c r="E644" s="17" t="s">
        <v>1404</v>
      </c>
    </row>
    <row r="645" spans="1:5" hidden="1">
      <c r="A645" s="16" t="s">
        <v>1416</v>
      </c>
      <c r="B645" s="16" t="s">
        <v>1419</v>
      </c>
      <c r="C645" s="16" t="s">
        <v>1417</v>
      </c>
      <c r="D645" s="16" t="s">
        <v>1418</v>
      </c>
      <c r="E645" s="16" t="s">
        <v>1416</v>
      </c>
    </row>
    <row r="646" spans="1:5" hidden="1">
      <c r="A646" s="17" t="s">
        <v>1416</v>
      </c>
      <c r="B646" s="17" t="s">
        <v>1421</v>
      </c>
      <c r="C646" s="17" t="s">
        <v>23</v>
      </c>
      <c r="D646" s="17" t="s">
        <v>1420</v>
      </c>
      <c r="E646" s="17" t="s">
        <v>1416</v>
      </c>
    </row>
    <row r="647" spans="1:5" hidden="1">
      <c r="A647" s="16" t="s">
        <v>1422</v>
      </c>
      <c r="B647" s="16" t="s">
        <v>1425</v>
      </c>
      <c r="C647" s="16" t="s">
        <v>1423</v>
      </c>
      <c r="D647" s="16" t="s">
        <v>1424</v>
      </c>
      <c r="E647" s="16" t="s">
        <v>1422</v>
      </c>
    </row>
    <row r="648" spans="1:5" hidden="1">
      <c r="A648" s="17" t="s">
        <v>1422</v>
      </c>
      <c r="B648" s="17" t="s">
        <v>1427</v>
      </c>
      <c r="C648" s="17" t="s">
        <v>23</v>
      </c>
      <c r="D648" s="17" t="s">
        <v>1426</v>
      </c>
      <c r="E648" s="17" t="s">
        <v>1422</v>
      </c>
    </row>
    <row r="649" spans="1:5" hidden="1">
      <c r="A649" s="17" t="s">
        <v>1422</v>
      </c>
      <c r="B649" s="17" t="s">
        <v>1429</v>
      </c>
      <c r="C649" s="17" t="s">
        <v>23</v>
      </c>
      <c r="D649" s="17" t="s">
        <v>1428</v>
      </c>
      <c r="E649" s="17" t="s">
        <v>1422</v>
      </c>
    </row>
    <row r="650" spans="1:5" hidden="1">
      <c r="A650" s="17" t="s">
        <v>1422</v>
      </c>
      <c r="B650" s="17" t="s">
        <v>1431</v>
      </c>
      <c r="C650" s="17" t="s">
        <v>23</v>
      </c>
      <c r="D650" s="17" t="s">
        <v>1430</v>
      </c>
      <c r="E650" s="17" t="s">
        <v>1422</v>
      </c>
    </row>
    <row r="651" spans="1:5" hidden="1">
      <c r="A651" s="16" t="s">
        <v>1432</v>
      </c>
      <c r="B651" s="16" t="s">
        <v>1435</v>
      </c>
      <c r="C651" s="16" t="s">
        <v>1433</v>
      </c>
      <c r="D651" s="16" t="s">
        <v>1434</v>
      </c>
      <c r="E651" s="16" t="s">
        <v>1432</v>
      </c>
    </row>
    <row r="652" spans="1:5" hidden="1">
      <c r="A652" s="17" t="s">
        <v>1432</v>
      </c>
      <c r="B652" s="17" t="s">
        <v>1437</v>
      </c>
      <c r="C652" s="17" t="s">
        <v>23</v>
      </c>
      <c r="D652" s="17" t="s">
        <v>1436</v>
      </c>
      <c r="E652" s="17" t="s">
        <v>1432</v>
      </c>
    </row>
    <row r="653" spans="1:5" hidden="1">
      <c r="A653" s="17" t="s">
        <v>1432</v>
      </c>
      <c r="B653" s="17" t="s">
        <v>1439</v>
      </c>
      <c r="C653" s="17" t="s">
        <v>23</v>
      </c>
      <c r="D653" s="17" t="s">
        <v>1438</v>
      </c>
      <c r="E653" s="17" t="s">
        <v>1432</v>
      </c>
    </row>
    <row r="654" spans="1:5">
      <c r="A654" s="15" t="s">
        <v>1440</v>
      </c>
      <c r="B654" s="15" t="s">
        <v>1443</v>
      </c>
      <c r="C654" s="15" t="s">
        <v>1441</v>
      </c>
      <c r="D654" s="15" t="s">
        <v>1442</v>
      </c>
      <c r="E654" s="15" t="s">
        <v>1440</v>
      </c>
    </row>
    <row r="655" spans="1:5">
      <c r="A655" s="17" t="s">
        <v>1440</v>
      </c>
      <c r="B655" s="17" t="s">
        <v>1445</v>
      </c>
      <c r="C655" s="17" t="s">
        <v>23</v>
      </c>
      <c r="D655" s="17" t="s">
        <v>1444</v>
      </c>
      <c r="E655" s="17" t="s">
        <v>1440</v>
      </c>
    </row>
    <row r="656" spans="1:5">
      <c r="A656" s="17" t="s">
        <v>1440</v>
      </c>
      <c r="B656" s="17" t="s">
        <v>1447</v>
      </c>
      <c r="C656" s="17" t="s">
        <v>23</v>
      </c>
      <c r="D656" s="17" t="s">
        <v>1446</v>
      </c>
      <c r="E656" s="17" t="s">
        <v>1440</v>
      </c>
    </row>
    <row r="657" spans="1:5">
      <c r="A657" s="16" t="s">
        <v>1448</v>
      </c>
      <c r="B657" s="16" t="s">
        <v>1451</v>
      </c>
      <c r="C657" s="16" t="s">
        <v>1449</v>
      </c>
      <c r="D657" s="16" t="s">
        <v>1450</v>
      </c>
      <c r="E657" s="16" t="s">
        <v>1448</v>
      </c>
    </row>
    <row r="658" spans="1:5">
      <c r="A658" s="17" t="s">
        <v>1448</v>
      </c>
      <c r="B658" s="17" t="s">
        <v>1453</v>
      </c>
      <c r="C658" s="17" t="s">
        <v>23</v>
      </c>
      <c r="D658" s="17" t="s">
        <v>1452</v>
      </c>
      <c r="E658" s="17" t="s">
        <v>1448</v>
      </c>
    </row>
    <row r="659" spans="1:5">
      <c r="A659" s="17" t="s">
        <v>1448</v>
      </c>
      <c r="B659" s="17" t="s">
        <v>1455</v>
      </c>
      <c r="C659" s="17" t="s">
        <v>23</v>
      </c>
      <c r="D659" s="17" t="s">
        <v>1454</v>
      </c>
      <c r="E659" s="17" t="s">
        <v>1448</v>
      </c>
    </row>
    <row r="660" spans="1:5">
      <c r="A660" s="17" t="s">
        <v>1448</v>
      </c>
      <c r="B660" s="17" t="s">
        <v>1457</v>
      </c>
      <c r="C660" s="17" t="s">
        <v>23</v>
      </c>
      <c r="D660" s="17" t="s">
        <v>1456</v>
      </c>
      <c r="E660" s="17" t="s">
        <v>1448</v>
      </c>
    </row>
    <row r="661" spans="1:5">
      <c r="A661" s="17" t="s">
        <v>1448</v>
      </c>
      <c r="B661" s="17" t="s">
        <v>1459</v>
      </c>
      <c r="C661" s="17" t="s">
        <v>23</v>
      </c>
      <c r="D661" s="17" t="s">
        <v>1458</v>
      </c>
      <c r="E661" s="17" t="s">
        <v>1448</v>
      </c>
    </row>
    <row r="662" spans="1:5">
      <c r="A662" s="17" t="s">
        <v>1448</v>
      </c>
      <c r="B662" s="17" t="s">
        <v>1461</v>
      </c>
      <c r="C662" s="17" t="s">
        <v>23</v>
      </c>
      <c r="D662" s="17" t="s">
        <v>1460</v>
      </c>
      <c r="E662" s="17" t="s">
        <v>1448</v>
      </c>
    </row>
    <row r="663" spans="1:5">
      <c r="A663" s="17" t="s">
        <v>1448</v>
      </c>
      <c r="B663" s="17" t="s">
        <v>1463</v>
      </c>
      <c r="C663" s="17" t="s">
        <v>23</v>
      </c>
      <c r="D663" s="17" t="s">
        <v>1462</v>
      </c>
      <c r="E663" s="17" t="s">
        <v>1448</v>
      </c>
    </row>
    <row r="664" spans="1:5">
      <c r="A664" s="17" t="s">
        <v>1448</v>
      </c>
      <c r="B664" s="17" t="s">
        <v>1465</v>
      </c>
      <c r="C664" s="17" t="s">
        <v>23</v>
      </c>
      <c r="D664" s="17" t="s">
        <v>1464</v>
      </c>
      <c r="E664" s="17" t="s">
        <v>1448</v>
      </c>
    </row>
    <row r="665" spans="1:5">
      <c r="A665" s="17" t="s">
        <v>1448</v>
      </c>
      <c r="B665" s="17" t="s">
        <v>1467</v>
      </c>
      <c r="C665" s="17" t="s">
        <v>23</v>
      </c>
      <c r="D665" s="17" t="s">
        <v>1466</v>
      </c>
      <c r="E665" s="17" t="s">
        <v>1448</v>
      </c>
    </row>
    <row r="666" spans="1:5">
      <c r="A666" s="17" t="s">
        <v>1448</v>
      </c>
      <c r="B666" s="17" t="s">
        <v>1469</v>
      </c>
      <c r="C666" s="17" t="s">
        <v>23</v>
      </c>
      <c r="D666" s="17" t="s">
        <v>1468</v>
      </c>
      <c r="E666" s="17" t="s">
        <v>1448</v>
      </c>
    </row>
    <row r="667" spans="1:5">
      <c r="A667" s="17" t="s">
        <v>1448</v>
      </c>
      <c r="B667" s="17" t="s">
        <v>1471</v>
      </c>
      <c r="C667" s="17" t="s">
        <v>23</v>
      </c>
      <c r="D667" s="17" t="s">
        <v>1470</v>
      </c>
      <c r="E667" s="17" t="s">
        <v>1448</v>
      </c>
    </row>
    <row r="668" spans="1:5">
      <c r="A668" s="17" t="s">
        <v>1448</v>
      </c>
      <c r="B668" s="17" t="s">
        <v>1473</v>
      </c>
      <c r="C668" s="17" t="s">
        <v>23</v>
      </c>
      <c r="D668" s="17" t="s">
        <v>1472</v>
      </c>
      <c r="E668" s="17" t="s">
        <v>1448</v>
      </c>
    </row>
    <row r="669" spans="1:5">
      <c r="A669" s="17" t="s">
        <v>1448</v>
      </c>
      <c r="B669" s="17" t="s">
        <v>1475</v>
      </c>
      <c r="C669" s="17" t="s">
        <v>23</v>
      </c>
      <c r="D669" s="17" t="s">
        <v>1474</v>
      </c>
      <c r="E669" s="17" t="s">
        <v>1448</v>
      </c>
    </row>
    <row r="670" spans="1:5">
      <c r="A670" s="17" t="s">
        <v>1448</v>
      </c>
      <c r="B670" s="17" t="s">
        <v>1477</v>
      </c>
      <c r="C670" s="17" t="s">
        <v>23</v>
      </c>
      <c r="D670" s="17" t="s">
        <v>1476</v>
      </c>
      <c r="E670" s="17" t="s">
        <v>1448</v>
      </c>
    </row>
    <row r="671" spans="1:5">
      <c r="A671" s="17" t="s">
        <v>1448</v>
      </c>
      <c r="B671" s="17" t="s">
        <v>1479</v>
      </c>
      <c r="C671" s="17" t="s">
        <v>23</v>
      </c>
      <c r="D671" s="17" t="s">
        <v>1478</v>
      </c>
      <c r="E671" s="17" t="s">
        <v>1448</v>
      </c>
    </row>
    <row r="672" spans="1:5">
      <c r="A672" s="17" t="s">
        <v>1448</v>
      </c>
      <c r="B672" s="17" t="s">
        <v>1481</v>
      </c>
      <c r="C672" s="17" t="s">
        <v>23</v>
      </c>
      <c r="D672" s="17" t="s">
        <v>1480</v>
      </c>
      <c r="E672" s="17" t="s">
        <v>1448</v>
      </c>
    </row>
    <row r="673" spans="1:5">
      <c r="A673" s="17" t="s">
        <v>1448</v>
      </c>
      <c r="B673" s="17" t="s">
        <v>1483</v>
      </c>
      <c r="C673" s="17" t="s">
        <v>23</v>
      </c>
      <c r="D673" s="17" t="s">
        <v>1482</v>
      </c>
      <c r="E673" s="17" t="s">
        <v>1448</v>
      </c>
    </row>
    <row r="674" spans="1:5">
      <c r="A674" s="17" t="s">
        <v>1448</v>
      </c>
      <c r="B674" s="17" t="s">
        <v>1485</v>
      </c>
      <c r="C674" s="17" t="s">
        <v>23</v>
      </c>
      <c r="D674" s="17" t="s">
        <v>1484</v>
      </c>
      <c r="E674" s="17" t="s">
        <v>1448</v>
      </c>
    </row>
    <row r="675" spans="1:5">
      <c r="A675" s="17" t="s">
        <v>1448</v>
      </c>
      <c r="B675" s="17" t="s">
        <v>1487</v>
      </c>
      <c r="C675" s="17" t="s">
        <v>23</v>
      </c>
      <c r="D675" s="17" t="s">
        <v>1486</v>
      </c>
      <c r="E675" s="17" t="s">
        <v>1448</v>
      </c>
    </row>
    <row r="676" spans="1:5">
      <c r="A676" s="17" t="s">
        <v>1448</v>
      </c>
      <c r="B676" s="17" t="s">
        <v>1489</v>
      </c>
      <c r="C676" s="17" t="s">
        <v>23</v>
      </c>
      <c r="D676" s="17" t="s">
        <v>1488</v>
      </c>
      <c r="E676" s="17" t="s">
        <v>1448</v>
      </c>
    </row>
    <row r="677" spans="1:5">
      <c r="A677" s="16" t="s">
        <v>1490</v>
      </c>
      <c r="B677" s="16" t="s">
        <v>1493</v>
      </c>
      <c r="C677" s="16" t="s">
        <v>1491</v>
      </c>
      <c r="D677" s="16" t="s">
        <v>1492</v>
      </c>
      <c r="E677" s="16" t="s">
        <v>1490</v>
      </c>
    </row>
    <row r="678" spans="1:5">
      <c r="A678" s="17" t="s">
        <v>1490</v>
      </c>
      <c r="B678" s="17" t="s">
        <v>1495</v>
      </c>
      <c r="C678" s="17" t="s">
        <v>23</v>
      </c>
      <c r="D678" s="17" t="s">
        <v>1494</v>
      </c>
      <c r="E678" s="17" t="s">
        <v>1490</v>
      </c>
    </row>
    <row r="679" spans="1:5">
      <c r="A679" s="17" t="s">
        <v>1490</v>
      </c>
      <c r="B679" s="17" t="s">
        <v>1455</v>
      </c>
      <c r="C679" s="17" t="s">
        <v>23</v>
      </c>
      <c r="D679" s="17" t="s">
        <v>1496</v>
      </c>
      <c r="E679" s="17" t="s">
        <v>1490</v>
      </c>
    </row>
    <row r="680" spans="1:5">
      <c r="A680" s="17" t="s">
        <v>1490</v>
      </c>
      <c r="B680" s="17" t="s">
        <v>1457</v>
      </c>
      <c r="C680" s="17" t="s">
        <v>23</v>
      </c>
      <c r="D680" s="17" t="s">
        <v>1497</v>
      </c>
      <c r="E680" s="17" t="s">
        <v>1490</v>
      </c>
    </row>
    <row r="681" spans="1:5">
      <c r="A681" s="17" t="s">
        <v>1490</v>
      </c>
      <c r="B681" s="17" t="s">
        <v>1459</v>
      </c>
      <c r="C681" s="17" t="s">
        <v>23</v>
      </c>
      <c r="D681" s="17" t="s">
        <v>1498</v>
      </c>
      <c r="E681" s="17" t="s">
        <v>1490</v>
      </c>
    </row>
    <row r="682" spans="1:5">
      <c r="A682" s="17" t="s">
        <v>1490</v>
      </c>
      <c r="B682" s="17" t="s">
        <v>1461</v>
      </c>
      <c r="C682" s="17" t="s">
        <v>23</v>
      </c>
      <c r="D682" s="17" t="s">
        <v>1460</v>
      </c>
      <c r="E682" s="17" t="s">
        <v>1490</v>
      </c>
    </row>
    <row r="683" spans="1:5">
      <c r="A683" s="17" t="s">
        <v>1490</v>
      </c>
      <c r="B683" s="17" t="s">
        <v>1500</v>
      </c>
      <c r="C683" s="17" t="s">
        <v>23</v>
      </c>
      <c r="D683" s="17" t="s">
        <v>1499</v>
      </c>
      <c r="E683" s="17" t="s">
        <v>1490</v>
      </c>
    </row>
    <row r="684" spans="1:5">
      <c r="A684" s="17" t="s">
        <v>1490</v>
      </c>
      <c r="B684" s="17" t="s">
        <v>1502</v>
      </c>
      <c r="C684" s="17" t="s">
        <v>23</v>
      </c>
      <c r="D684" s="17" t="s">
        <v>1501</v>
      </c>
      <c r="E684" s="17" t="s">
        <v>1490</v>
      </c>
    </row>
    <row r="685" spans="1:5">
      <c r="A685" s="17" t="s">
        <v>1490</v>
      </c>
      <c r="B685" s="17" t="s">
        <v>1483</v>
      </c>
      <c r="C685" s="17" t="s">
        <v>23</v>
      </c>
      <c r="D685" s="17" t="s">
        <v>1482</v>
      </c>
      <c r="E685" s="17" t="s">
        <v>1490</v>
      </c>
    </row>
    <row r="686" spans="1:5">
      <c r="A686" s="17" t="s">
        <v>1490</v>
      </c>
      <c r="B686" s="17" t="s">
        <v>1487</v>
      </c>
      <c r="C686" s="17" t="s">
        <v>23</v>
      </c>
      <c r="D686" s="17" t="s">
        <v>1503</v>
      </c>
      <c r="E686" s="17" t="s">
        <v>1490</v>
      </c>
    </row>
    <row r="687" spans="1:5">
      <c r="A687" s="17" t="s">
        <v>1490</v>
      </c>
      <c r="B687" s="17" t="s">
        <v>1505</v>
      </c>
      <c r="C687" s="17" t="s">
        <v>23</v>
      </c>
      <c r="D687" s="17" t="s">
        <v>1504</v>
      </c>
      <c r="E687" s="17" t="s">
        <v>1490</v>
      </c>
    </row>
    <row r="688" spans="1:5">
      <c r="A688" s="17" t="s">
        <v>1490</v>
      </c>
      <c r="B688" s="17" t="s">
        <v>1507</v>
      </c>
      <c r="C688" s="17" t="s">
        <v>23</v>
      </c>
      <c r="D688" s="17" t="s">
        <v>1506</v>
      </c>
      <c r="E688" s="17" t="s">
        <v>1490</v>
      </c>
    </row>
    <row r="689" spans="1:5">
      <c r="A689" s="16" t="s">
        <v>1508</v>
      </c>
      <c r="B689" s="16" t="s">
        <v>1511</v>
      </c>
      <c r="C689" s="16" t="s">
        <v>1509</v>
      </c>
      <c r="D689" s="16" t="s">
        <v>1510</v>
      </c>
      <c r="E689" s="16" t="s">
        <v>1508</v>
      </c>
    </row>
    <row r="690" spans="1:5">
      <c r="A690" s="17" t="s">
        <v>1508</v>
      </c>
      <c r="B690" s="17" t="s">
        <v>1513</v>
      </c>
      <c r="C690" s="17" t="s">
        <v>23</v>
      </c>
      <c r="D690" s="17" t="s">
        <v>1512</v>
      </c>
      <c r="E690" s="17" t="s">
        <v>1508</v>
      </c>
    </row>
    <row r="691" spans="1:5">
      <c r="A691" s="17" t="s">
        <v>1508</v>
      </c>
      <c r="B691" s="17" t="s">
        <v>1515</v>
      </c>
      <c r="C691" s="17" t="s">
        <v>23</v>
      </c>
      <c r="D691" s="17" t="s">
        <v>1514</v>
      </c>
      <c r="E691" s="17" t="s">
        <v>1508</v>
      </c>
    </row>
    <row r="692" spans="1:5">
      <c r="A692" s="17" t="s">
        <v>1508</v>
      </c>
      <c r="B692" s="17" t="s">
        <v>1517</v>
      </c>
      <c r="C692" s="17" t="s">
        <v>23</v>
      </c>
      <c r="D692" s="17" t="s">
        <v>1516</v>
      </c>
      <c r="E692" s="17" t="s">
        <v>1508</v>
      </c>
    </row>
    <row r="693" spans="1:5">
      <c r="A693" s="17" t="s">
        <v>1508</v>
      </c>
      <c r="B693" s="17" t="s">
        <v>494</v>
      </c>
      <c r="C693" s="17" t="s">
        <v>23</v>
      </c>
      <c r="D693" s="17" t="s">
        <v>493</v>
      </c>
      <c r="E693" s="17" t="s">
        <v>1508</v>
      </c>
    </row>
    <row r="694" spans="1:5">
      <c r="A694" s="17" t="s">
        <v>1508</v>
      </c>
      <c r="B694" s="17" t="s">
        <v>1519</v>
      </c>
      <c r="C694" s="17" t="s">
        <v>23</v>
      </c>
      <c r="D694" s="17" t="s">
        <v>1518</v>
      </c>
      <c r="E694" s="17" t="s">
        <v>1508</v>
      </c>
    </row>
    <row r="695" spans="1:5">
      <c r="A695" s="17" t="s">
        <v>1508</v>
      </c>
      <c r="B695" s="17" t="s">
        <v>1521</v>
      </c>
      <c r="C695" s="17" t="s">
        <v>23</v>
      </c>
      <c r="D695" s="17" t="s">
        <v>1520</v>
      </c>
      <c r="E695" s="17" t="s">
        <v>1508</v>
      </c>
    </row>
    <row r="696" spans="1:5">
      <c r="A696" s="17" t="s">
        <v>1508</v>
      </c>
      <c r="B696" s="17" t="s">
        <v>1523</v>
      </c>
      <c r="C696" s="17" t="s">
        <v>23</v>
      </c>
      <c r="D696" s="17" t="s">
        <v>1522</v>
      </c>
      <c r="E696" s="17" t="s">
        <v>1508</v>
      </c>
    </row>
    <row r="697" spans="1:5">
      <c r="A697" s="17" t="s">
        <v>1508</v>
      </c>
      <c r="B697" s="17" t="s">
        <v>1525</v>
      </c>
      <c r="C697" s="17" t="s">
        <v>23</v>
      </c>
      <c r="D697" s="17" t="s">
        <v>1524</v>
      </c>
      <c r="E697" s="17" t="s">
        <v>1508</v>
      </c>
    </row>
    <row r="698" spans="1:5">
      <c r="A698" s="16" t="s">
        <v>1526</v>
      </c>
      <c r="B698" s="16" t="s">
        <v>1529</v>
      </c>
      <c r="C698" s="16" t="s">
        <v>1527</v>
      </c>
      <c r="D698" s="16" t="s">
        <v>1528</v>
      </c>
      <c r="E698" s="16" t="s">
        <v>1526</v>
      </c>
    </row>
    <row r="699" spans="1:5">
      <c r="A699" s="17" t="s">
        <v>1526</v>
      </c>
      <c r="B699" s="17" t="s">
        <v>1531</v>
      </c>
      <c r="C699" s="17" t="s">
        <v>23</v>
      </c>
      <c r="D699" s="17" t="s">
        <v>1530</v>
      </c>
      <c r="E699" s="17" t="s">
        <v>1526</v>
      </c>
    </row>
    <row r="700" spans="1:5">
      <c r="A700" s="17" t="s">
        <v>1526</v>
      </c>
      <c r="B700" s="17" t="s">
        <v>1533</v>
      </c>
      <c r="C700" s="17" t="s">
        <v>23</v>
      </c>
      <c r="D700" s="17" t="s">
        <v>1532</v>
      </c>
      <c r="E700" s="17" t="s">
        <v>1526</v>
      </c>
    </row>
    <row r="701" spans="1:5">
      <c r="A701" s="17" t="s">
        <v>1526</v>
      </c>
      <c r="B701" s="17" t="s">
        <v>1535</v>
      </c>
      <c r="C701" s="17" t="s">
        <v>23</v>
      </c>
      <c r="D701" s="17" t="s">
        <v>1534</v>
      </c>
      <c r="E701" s="17" t="s">
        <v>1526</v>
      </c>
    </row>
    <row r="702" spans="1:5" hidden="1">
      <c r="A702" s="15" t="s">
        <v>1536</v>
      </c>
      <c r="B702" s="15" t="s">
        <v>1539</v>
      </c>
      <c r="C702" s="15" t="s">
        <v>1537</v>
      </c>
      <c r="D702" s="15" t="s">
        <v>1538</v>
      </c>
      <c r="E702" s="15" t="s">
        <v>1536</v>
      </c>
    </row>
    <row r="703" spans="1:5" hidden="1">
      <c r="A703" s="16" t="s">
        <v>1540</v>
      </c>
      <c r="B703" s="16" t="s">
        <v>1543</v>
      </c>
      <c r="C703" s="16" t="s">
        <v>1541</v>
      </c>
      <c r="D703" s="16" t="s">
        <v>1542</v>
      </c>
      <c r="E703" s="16" t="s">
        <v>1540</v>
      </c>
    </row>
    <row r="704" spans="1:5" hidden="1">
      <c r="A704" s="17" t="s">
        <v>1540</v>
      </c>
      <c r="B704" s="17" t="s">
        <v>1545</v>
      </c>
      <c r="C704" s="17" t="s">
        <v>23</v>
      </c>
      <c r="D704" s="17" t="s">
        <v>1544</v>
      </c>
      <c r="E704" s="17" t="s">
        <v>1540</v>
      </c>
    </row>
    <row r="705" spans="1:5" hidden="1">
      <c r="A705" s="17" t="s">
        <v>1540</v>
      </c>
      <c r="B705" s="17" t="s">
        <v>1547</v>
      </c>
      <c r="C705" s="17" t="s">
        <v>23</v>
      </c>
      <c r="D705" s="17" t="s">
        <v>1546</v>
      </c>
      <c r="E705" s="17" t="s">
        <v>1540</v>
      </c>
    </row>
    <row r="706" spans="1:5" hidden="1">
      <c r="A706" s="17" t="s">
        <v>1540</v>
      </c>
      <c r="B706" s="17" t="s">
        <v>1549</v>
      </c>
      <c r="C706" s="17" t="s">
        <v>23</v>
      </c>
      <c r="D706" s="17" t="s">
        <v>1548</v>
      </c>
      <c r="E706" s="17" t="s">
        <v>1540</v>
      </c>
    </row>
    <row r="707" spans="1:5" hidden="1">
      <c r="A707" s="17" t="s">
        <v>1540</v>
      </c>
      <c r="B707" s="17" t="s">
        <v>1551</v>
      </c>
      <c r="C707" s="17" t="s">
        <v>23</v>
      </c>
      <c r="D707" s="17" t="s">
        <v>1550</v>
      </c>
      <c r="E707" s="17" t="s">
        <v>1540</v>
      </c>
    </row>
    <row r="708" spans="1:5" hidden="1">
      <c r="A708" s="17" t="s">
        <v>1540</v>
      </c>
      <c r="B708" s="17" t="s">
        <v>1553</v>
      </c>
      <c r="C708" s="17" t="s">
        <v>23</v>
      </c>
      <c r="D708" s="17" t="s">
        <v>1552</v>
      </c>
      <c r="E708" s="17" t="s">
        <v>1540</v>
      </c>
    </row>
    <row r="709" spans="1:5" hidden="1">
      <c r="A709" s="17" t="s">
        <v>1540</v>
      </c>
      <c r="B709" s="17" t="s">
        <v>1555</v>
      </c>
      <c r="C709" s="17" t="s">
        <v>23</v>
      </c>
      <c r="D709" s="17" t="s">
        <v>1554</v>
      </c>
      <c r="E709" s="17" t="s">
        <v>1540</v>
      </c>
    </row>
    <row r="710" spans="1:5" hidden="1">
      <c r="A710" s="17" t="s">
        <v>1540</v>
      </c>
      <c r="B710" s="17" t="s">
        <v>1557</v>
      </c>
      <c r="C710" s="17" t="s">
        <v>23</v>
      </c>
      <c r="D710" s="17" t="s">
        <v>1556</v>
      </c>
      <c r="E710" s="17" t="s">
        <v>1540</v>
      </c>
    </row>
    <row r="711" spans="1:5" hidden="1">
      <c r="A711" s="16" t="s">
        <v>1558</v>
      </c>
      <c r="B711" s="16" t="s">
        <v>1561</v>
      </c>
      <c r="C711" s="16" t="s">
        <v>1559</v>
      </c>
      <c r="D711" s="16" t="s">
        <v>1560</v>
      </c>
      <c r="E711" s="16" t="s">
        <v>1558</v>
      </c>
    </row>
    <row r="712" spans="1:5" hidden="1">
      <c r="A712" s="17" t="s">
        <v>1558</v>
      </c>
      <c r="B712" s="17" t="s">
        <v>1563</v>
      </c>
      <c r="C712" s="17" t="s">
        <v>23</v>
      </c>
      <c r="D712" s="17" t="s">
        <v>1562</v>
      </c>
      <c r="E712" s="17" t="s">
        <v>1558</v>
      </c>
    </row>
    <row r="713" spans="1:5" hidden="1">
      <c r="A713" s="17" t="s">
        <v>1558</v>
      </c>
      <c r="B713" s="17" t="s">
        <v>1565</v>
      </c>
      <c r="C713" s="17" t="s">
        <v>23</v>
      </c>
      <c r="D713" s="17" t="s">
        <v>1564</v>
      </c>
      <c r="E713" s="17" t="s">
        <v>1558</v>
      </c>
    </row>
    <row r="714" spans="1:5" hidden="1">
      <c r="A714" s="17" t="s">
        <v>1558</v>
      </c>
      <c r="B714" s="17" t="s">
        <v>1567</v>
      </c>
      <c r="C714" s="17" t="s">
        <v>23</v>
      </c>
      <c r="D714" s="17" t="s">
        <v>1566</v>
      </c>
      <c r="E714" s="17" t="s">
        <v>1558</v>
      </c>
    </row>
    <row r="715" spans="1:5" hidden="1">
      <c r="A715" s="17" t="s">
        <v>1558</v>
      </c>
      <c r="B715" s="17" t="s">
        <v>1569</v>
      </c>
      <c r="C715" s="17" t="s">
        <v>23</v>
      </c>
      <c r="D715" s="17" t="s">
        <v>1568</v>
      </c>
      <c r="E715" s="17" t="s">
        <v>1558</v>
      </c>
    </row>
    <row r="716" spans="1:5" hidden="1">
      <c r="A716" s="17" t="s">
        <v>1558</v>
      </c>
      <c r="B716" s="17" t="s">
        <v>1571</v>
      </c>
      <c r="C716" s="17" t="s">
        <v>23</v>
      </c>
      <c r="D716" s="17" t="s">
        <v>1570</v>
      </c>
      <c r="E716" s="17" t="s">
        <v>1558</v>
      </c>
    </row>
    <row r="717" spans="1:5" hidden="1">
      <c r="A717" s="16" t="s">
        <v>1572</v>
      </c>
      <c r="B717" s="16" t="s">
        <v>1575</v>
      </c>
      <c r="C717" s="16" t="s">
        <v>1573</v>
      </c>
      <c r="D717" s="16" t="s">
        <v>1574</v>
      </c>
      <c r="E717" s="16" t="s">
        <v>1572</v>
      </c>
    </row>
    <row r="718" spans="1:5" hidden="1">
      <c r="A718" s="17" t="s">
        <v>1572</v>
      </c>
      <c r="B718" s="17" t="s">
        <v>1577</v>
      </c>
      <c r="C718" s="17" t="s">
        <v>23</v>
      </c>
      <c r="D718" s="17" t="s">
        <v>1576</v>
      </c>
      <c r="E718" s="17" t="s">
        <v>1572</v>
      </c>
    </row>
    <row r="719" spans="1:5" hidden="1">
      <c r="A719" s="17" t="s">
        <v>1572</v>
      </c>
      <c r="B719" s="17" t="s">
        <v>1579</v>
      </c>
      <c r="C719" s="17" t="s">
        <v>23</v>
      </c>
      <c r="D719" s="17" t="s">
        <v>1578</v>
      </c>
      <c r="E719" s="17" t="s">
        <v>1572</v>
      </c>
    </row>
    <row r="720" spans="1:5" hidden="1">
      <c r="A720" s="17" t="s">
        <v>1572</v>
      </c>
      <c r="B720" s="17" t="s">
        <v>1581</v>
      </c>
      <c r="C720" s="17" t="s">
        <v>23</v>
      </c>
      <c r="D720" s="17" t="s">
        <v>1580</v>
      </c>
      <c r="E720" s="17" t="s">
        <v>1572</v>
      </c>
    </row>
    <row r="721" spans="1:5" hidden="1">
      <c r="A721" s="16" t="s">
        <v>1582</v>
      </c>
      <c r="B721" s="16" t="s">
        <v>1585</v>
      </c>
      <c r="C721" s="16" t="s">
        <v>1583</v>
      </c>
      <c r="D721" s="16" t="s">
        <v>1584</v>
      </c>
      <c r="E721" s="16" t="s">
        <v>1582</v>
      </c>
    </row>
    <row r="722" spans="1:5" hidden="1">
      <c r="A722" s="16" t="s">
        <v>1586</v>
      </c>
      <c r="B722" s="16" t="s">
        <v>1589</v>
      </c>
      <c r="C722" s="16" t="s">
        <v>1587</v>
      </c>
      <c r="D722" s="16" t="s">
        <v>1588</v>
      </c>
      <c r="E722" s="16" t="s">
        <v>1586</v>
      </c>
    </row>
    <row r="723" spans="1:5" hidden="1">
      <c r="A723" s="17" t="s">
        <v>1586</v>
      </c>
      <c r="B723" s="17" t="s">
        <v>1591</v>
      </c>
      <c r="C723" s="17" t="s">
        <v>23</v>
      </c>
      <c r="D723" s="17" t="s">
        <v>1590</v>
      </c>
      <c r="E723" s="17" t="s">
        <v>1586</v>
      </c>
    </row>
    <row r="724" spans="1:5" hidden="1">
      <c r="A724" s="17" t="s">
        <v>1586</v>
      </c>
      <c r="B724" s="17" t="s">
        <v>1593</v>
      </c>
      <c r="C724" s="17" t="s">
        <v>23</v>
      </c>
      <c r="D724" s="17" t="s">
        <v>1592</v>
      </c>
      <c r="E724" s="17" t="s">
        <v>1586</v>
      </c>
    </row>
    <row r="725" spans="1:5" hidden="1">
      <c r="A725" s="17" t="s">
        <v>1586</v>
      </c>
      <c r="B725" s="17" t="s">
        <v>1595</v>
      </c>
      <c r="C725" s="17" t="s">
        <v>23</v>
      </c>
      <c r="D725" s="17" t="s">
        <v>1594</v>
      </c>
      <c r="E725" s="17" t="s">
        <v>1586</v>
      </c>
    </row>
    <row r="726" spans="1:5" hidden="1">
      <c r="A726" s="15" t="s">
        <v>1596</v>
      </c>
      <c r="B726" s="15" t="s">
        <v>1599</v>
      </c>
      <c r="C726" s="15" t="s">
        <v>1597</v>
      </c>
      <c r="D726" s="15" t="s">
        <v>1598</v>
      </c>
      <c r="E726" s="15" t="s">
        <v>1596</v>
      </c>
    </row>
    <row r="727" spans="1:5" hidden="1">
      <c r="A727" s="17" t="s">
        <v>1596</v>
      </c>
      <c r="B727" s="17" t="s">
        <v>1601</v>
      </c>
      <c r="C727" s="17" t="s">
        <v>23</v>
      </c>
      <c r="D727" s="17" t="s">
        <v>1600</v>
      </c>
      <c r="E727" s="17" t="s">
        <v>1596</v>
      </c>
    </row>
    <row r="728" spans="1:5" hidden="1">
      <c r="A728" s="17" t="s">
        <v>1596</v>
      </c>
      <c r="B728" s="17" t="s">
        <v>1603</v>
      </c>
      <c r="C728" s="17" t="s">
        <v>23</v>
      </c>
      <c r="D728" s="17" t="s">
        <v>1602</v>
      </c>
      <c r="E728" s="17" t="s">
        <v>1596</v>
      </c>
    </row>
    <row r="729" spans="1:5" hidden="1">
      <c r="A729" s="17" t="s">
        <v>1596</v>
      </c>
      <c r="B729" s="17" t="s">
        <v>1605</v>
      </c>
      <c r="C729" s="17" t="s">
        <v>23</v>
      </c>
      <c r="D729" s="17" t="s">
        <v>1604</v>
      </c>
      <c r="E729" s="17" t="s">
        <v>1596</v>
      </c>
    </row>
    <row r="730" spans="1:5" hidden="1">
      <c r="A730" s="17" t="s">
        <v>1596</v>
      </c>
      <c r="B730" s="17" t="s">
        <v>1607</v>
      </c>
      <c r="C730" s="17" t="s">
        <v>23</v>
      </c>
      <c r="D730" s="17" t="s">
        <v>1606</v>
      </c>
      <c r="E730" s="17" t="s">
        <v>1596</v>
      </c>
    </row>
    <row r="731" spans="1:5" hidden="1">
      <c r="A731" s="16" t="s">
        <v>1608</v>
      </c>
      <c r="B731" s="16" t="s">
        <v>1611</v>
      </c>
      <c r="C731" s="16" t="s">
        <v>1609</v>
      </c>
      <c r="D731" s="16" t="s">
        <v>1610</v>
      </c>
      <c r="E731" s="16" t="s">
        <v>1608</v>
      </c>
    </row>
    <row r="732" spans="1:5" hidden="1">
      <c r="A732" s="17" t="s">
        <v>1608</v>
      </c>
      <c r="B732" s="17" t="s">
        <v>1613</v>
      </c>
      <c r="C732" s="17" t="s">
        <v>23</v>
      </c>
      <c r="D732" s="17" t="s">
        <v>1612</v>
      </c>
      <c r="E732" s="17" t="s">
        <v>1608</v>
      </c>
    </row>
    <row r="733" spans="1:5" hidden="1">
      <c r="A733" s="17" t="s">
        <v>1608</v>
      </c>
      <c r="B733" s="17" t="s">
        <v>1615</v>
      </c>
      <c r="C733" s="17" t="s">
        <v>23</v>
      </c>
      <c r="D733" s="17" t="s">
        <v>1614</v>
      </c>
      <c r="E733" s="17" t="s">
        <v>1608</v>
      </c>
    </row>
    <row r="734" spans="1:5" hidden="1">
      <c r="A734" s="16" t="s">
        <v>1616</v>
      </c>
      <c r="B734" s="16" t="s">
        <v>1319</v>
      </c>
      <c r="C734" s="16" t="s">
        <v>1317</v>
      </c>
      <c r="D734" s="16" t="s">
        <v>1318</v>
      </c>
      <c r="E734" s="16" t="s">
        <v>1616</v>
      </c>
    </row>
    <row r="735" spans="1:5" hidden="1">
      <c r="A735" s="17" t="s">
        <v>1616</v>
      </c>
      <c r="B735" s="17" t="s">
        <v>1618</v>
      </c>
      <c r="C735" s="17" t="s">
        <v>23</v>
      </c>
      <c r="D735" s="17" t="s">
        <v>1617</v>
      </c>
      <c r="E735" s="17" t="s">
        <v>1616</v>
      </c>
    </row>
    <row r="736" spans="1:5" hidden="1">
      <c r="A736" s="17" t="s">
        <v>1616</v>
      </c>
      <c r="B736" s="17" t="s">
        <v>1620</v>
      </c>
      <c r="C736" s="17" t="s">
        <v>23</v>
      </c>
      <c r="D736" s="17" t="s">
        <v>1619</v>
      </c>
      <c r="E736" s="17" t="s">
        <v>1616</v>
      </c>
    </row>
    <row r="737" spans="1:5" hidden="1">
      <c r="A737" s="16" t="s">
        <v>1621</v>
      </c>
      <c r="B737" s="16" t="s">
        <v>1624</v>
      </c>
      <c r="C737" s="16" t="s">
        <v>1622</v>
      </c>
      <c r="D737" s="16" t="s">
        <v>1623</v>
      </c>
      <c r="E737" s="16" t="s">
        <v>1621</v>
      </c>
    </row>
    <row r="738" spans="1:5" hidden="1">
      <c r="A738" s="17" t="s">
        <v>1621</v>
      </c>
      <c r="B738" s="17" t="s">
        <v>1626</v>
      </c>
      <c r="C738" s="17" t="s">
        <v>23</v>
      </c>
      <c r="D738" s="17" t="s">
        <v>1625</v>
      </c>
      <c r="E738" s="17" t="s">
        <v>1621</v>
      </c>
    </row>
    <row r="739" spans="1:5" hidden="1">
      <c r="A739" s="17" t="s">
        <v>1621</v>
      </c>
      <c r="B739" s="17" t="s">
        <v>1628</v>
      </c>
      <c r="C739" s="17" t="s">
        <v>23</v>
      </c>
      <c r="D739" s="17" t="s">
        <v>1627</v>
      </c>
      <c r="E739" s="17" t="s">
        <v>1621</v>
      </c>
    </row>
    <row r="740" spans="1:5" hidden="1">
      <c r="A740" s="16" t="s">
        <v>1629</v>
      </c>
      <c r="B740" s="16" t="s">
        <v>1347</v>
      </c>
      <c r="C740" s="16" t="s">
        <v>1345</v>
      </c>
      <c r="D740" s="16" t="s">
        <v>1346</v>
      </c>
      <c r="E740" s="16" t="s">
        <v>1629</v>
      </c>
    </row>
    <row r="741" spans="1:5" hidden="1">
      <c r="A741" s="17" t="s">
        <v>1629</v>
      </c>
      <c r="B741" s="17" t="s">
        <v>1631</v>
      </c>
      <c r="C741" s="17" t="s">
        <v>23</v>
      </c>
      <c r="D741" s="17" t="s">
        <v>1630</v>
      </c>
      <c r="E741" s="17" t="s">
        <v>1629</v>
      </c>
    </row>
    <row r="742" spans="1:5" hidden="1">
      <c r="A742" s="17" t="s">
        <v>1629</v>
      </c>
      <c r="B742" s="17" t="s">
        <v>1633</v>
      </c>
      <c r="C742" s="17" t="s">
        <v>23</v>
      </c>
      <c r="D742" s="17" t="s">
        <v>1632</v>
      </c>
      <c r="E742" s="17" t="s">
        <v>1629</v>
      </c>
    </row>
    <row r="743" spans="1:5" hidden="1">
      <c r="A743" s="17" t="s">
        <v>1629</v>
      </c>
      <c r="B743" s="17" t="s">
        <v>1635</v>
      </c>
      <c r="C743" s="17" t="s">
        <v>23</v>
      </c>
      <c r="D743" s="17" t="s">
        <v>1634</v>
      </c>
      <c r="E743" s="17" t="s">
        <v>1629</v>
      </c>
    </row>
    <row r="744" spans="1:5" hidden="1">
      <c r="A744" s="17" t="s">
        <v>1629</v>
      </c>
      <c r="B744" s="17" t="s">
        <v>1637</v>
      </c>
      <c r="C744" s="17" t="s">
        <v>23</v>
      </c>
      <c r="D744" s="17" t="s">
        <v>1636</v>
      </c>
      <c r="E744" s="17" t="s">
        <v>1629</v>
      </c>
    </row>
    <row r="745" spans="1:5" hidden="1">
      <c r="A745" s="17" t="s">
        <v>1629</v>
      </c>
      <c r="B745" s="17" t="s">
        <v>526</v>
      </c>
      <c r="C745" s="17" t="s">
        <v>23</v>
      </c>
      <c r="D745" s="17" t="s">
        <v>525</v>
      </c>
      <c r="E745" s="17" t="s">
        <v>1629</v>
      </c>
    </row>
    <row r="746" spans="1:5" hidden="1">
      <c r="A746" s="17" t="s">
        <v>1629</v>
      </c>
      <c r="B746" s="17" t="s">
        <v>1639</v>
      </c>
      <c r="C746" s="17" t="s">
        <v>23</v>
      </c>
      <c r="D746" s="17" t="s">
        <v>1638</v>
      </c>
      <c r="E746" s="17" t="s">
        <v>1629</v>
      </c>
    </row>
    <row r="747" spans="1:5" hidden="1">
      <c r="A747" s="17" t="s">
        <v>1629</v>
      </c>
      <c r="B747" s="17" t="s">
        <v>1641</v>
      </c>
      <c r="C747" s="17" t="s">
        <v>23</v>
      </c>
      <c r="D747" s="17" t="s">
        <v>1640</v>
      </c>
      <c r="E747" s="17" t="s">
        <v>1629</v>
      </c>
    </row>
    <row r="748" spans="1:5" hidden="1">
      <c r="A748" s="17" t="s">
        <v>1629</v>
      </c>
      <c r="B748" s="17" t="s">
        <v>1643</v>
      </c>
      <c r="C748" s="17" t="s">
        <v>23</v>
      </c>
      <c r="D748" s="17" t="s">
        <v>1642</v>
      </c>
      <c r="E748" s="17" t="s">
        <v>1629</v>
      </c>
    </row>
    <row r="749" spans="1:5" hidden="1">
      <c r="A749" s="17" t="s">
        <v>1629</v>
      </c>
      <c r="B749" s="17" t="s">
        <v>1645</v>
      </c>
      <c r="C749" s="17" t="s">
        <v>23</v>
      </c>
      <c r="D749" s="17" t="s">
        <v>1644</v>
      </c>
      <c r="E749" s="17" t="s">
        <v>1629</v>
      </c>
    </row>
    <row r="750" spans="1:5" hidden="1">
      <c r="A750" s="15" t="s">
        <v>1646</v>
      </c>
      <c r="B750" s="15" t="s">
        <v>1649</v>
      </c>
      <c r="C750" s="15" t="s">
        <v>1647</v>
      </c>
      <c r="D750" s="15" t="s">
        <v>1648</v>
      </c>
      <c r="E750" s="15" t="s">
        <v>1646</v>
      </c>
    </row>
    <row r="751" spans="1:5" hidden="1">
      <c r="A751" s="17" t="s">
        <v>1646</v>
      </c>
      <c r="B751" s="17" t="s">
        <v>1651</v>
      </c>
      <c r="C751" s="17" t="s">
        <v>23</v>
      </c>
      <c r="D751" s="17" t="s">
        <v>1650</v>
      </c>
      <c r="E751" s="17" t="s">
        <v>1646</v>
      </c>
    </row>
    <row r="752" spans="1:5" hidden="1">
      <c r="A752" s="17" t="s">
        <v>1646</v>
      </c>
      <c r="B752" s="17" t="s">
        <v>1653</v>
      </c>
      <c r="C752" s="17" t="s">
        <v>23</v>
      </c>
      <c r="D752" s="17" t="s">
        <v>1652</v>
      </c>
      <c r="E752" s="17" t="s">
        <v>1646</v>
      </c>
    </row>
    <row r="753" spans="1:5" hidden="1">
      <c r="A753" s="17" t="s">
        <v>1646</v>
      </c>
      <c r="B753" s="17" t="s">
        <v>1655</v>
      </c>
      <c r="C753" s="17" t="s">
        <v>23</v>
      </c>
      <c r="D753" s="17" t="s">
        <v>1654</v>
      </c>
      <c r="E753" s="17" t="s">
        <v>1646</v>
      </c>
    </row>
    <row r="754" spans="1:5" hidden="1">
      <c r="A754" s="17" t="s">
        <v>1646</v>
      </c>
      <c r="B754" s="17" t="s">
        <v>1657</v>
      </c>
      <c r="C754" s="17" t="s">
        <v>23</v>
      </c>
      <c r="D754" s="17" t="s">
        <v>1656</v>
      </c>
      <c r="E754" s="17" t="s">
        <v>1646</v>
      </c>
    </row>
    <row r="755" spans="1:5" hidden="1">
      <c r="A755" s="17" t="s">
        <v>1646</v>
      </c>
      <c r="B755" s="17" t="s">
        <v>1659</v>
      </c>
      <c r="C755" s="17" t="s">
        <v>23</v>
      </c>
      <c r="D755" s="17" t="s">
        <v>1658</v>
      </c>
      <c r="E755" s="17" t="s">
        <v>1646</v>
      </c>
    </row>
    <row r="756" spans="1:5" hidden="1">
      <c r="A756" s="17" t="s">
        <v>1646</v>
      </c>
      <c r="B756" s="17" t="s">
        <v>1661</v>
      </c>
      <c r="C756" s="17" t="s">
        <v>23</v>
      </c>
      <c r="D756" s="17" t="s">
        <v>1660</v>
      </c>
      <c r="E756" s="17" t="s">
        <v>1646</v>
      </c>
    </row>
    <row r="757" spans="1:5" hidden="1">
      <c r="A757" s="17" t="s">
        <v>1646</v>
      </c>
      <c r="B757" s="17" t="s">
        <v>1663</v>
      </c>
      <c r="C757" s="17" t="s">
        <v>23</v>
      </c>
      <c r="D757" s="17" t="s">
        <v>1662</v>
      </c>
      <c r="E757" s="17" t="s">
        <v>1646</v>
      </c>
    </row>
    <row r="758" spans="1:5" hidden="1">
      <c r="A758" s="16" t="s">
        <v>1664</v>
      </c>
      <c r="B758" s="16" t="s">
        <v>1667</v>
      </c>
      <c r="C758" s="16" t="s">
        <v>1665</v>
      </c>
      <c r="D758" s="16" t="s">
        <v>1666</v>
      </c>
      <c r="E758" s="16" t="s">
        <v>1664</v>
      </c>
    </row>
    <row r="759" spans="1:5" hidden="1">
      <c r="A759" s="17" t="s">
        <v>1664</v>
      </c>
      <c r="B759" s="17" t="s">
        <v>634</v>
      </c>
      <c r="C759" s="17" t="s">
        <v>23</v>
      </c>
      <c r="D759" s="17" t="s">
        <v>1668</v>
      </c>
      <c r="E759" s="17" t="s">
        <v>1664</v>
      </c>
    </row>
    <row r="760" spans="1:5" hidden="1">
      <c r="A760" s="17" t="s">
        <v>1664</v>
      </c>
      <c r="B760" s="17" t="s">
        <v>1670</v>
      </c>
      <c r="C760" s="17" t="s">
        <v>23</v>
      </c>
      <c r="D760" s="17" t="s">
        <v>1669</v>
      </c>
      <c r="E760" s="17" t="s">
        <v>1664</v>
      </c>
    </row>
    <row r="761" spans="1:5" hidden="1">
      <c r="A761" s="17" t="s">
        <v>1664</v>
      </c>
      <c r="B761" s="17" t="s">
        <v>1672</v>
      </c>
      <c r="C761" s="17" t="s">
        <v>23</v>
      </c>
      <c r="D761" s="17" t="s">
        <v>1671</v>
      </c>
      <c r="E761" s="17" t="s">
        <v>1664</v>
      </c>
    </row>
    <row r="762" spans="1:5" hidden="1">
      <c r="A762" s="17" t="s">
        <v>1664</v>
      </c>
      <c r="B762" s="17" t="s">
        <v>1674</v>
      </c>
      <c r="C762" s="17" t="s">
        <v>23</v>
      </c>
      <c r="D762" s="17" t="s">
        <v>1673</v>
      </c>
      <c r="E762" s="17" t="s">
        <v>1664</v>
      </c>
    </row>
    <row r="763" spans="1:5" hidden="1">
      <c r="A763" s="17" t="s">
        <v>1664</v>
      </c>
      <c r="B763" s="17" t="s">
        <v>1676</v>
      </c>
      <c r="C763" s="17" t="s">
        <v>23</v>
      </c>
      <c r="D763" s="17" t="s">
        <v>1675</v>
      </c>
      <c r="E763" s="17" t="s">
        <v>1664</v>
      </c>
    </row>
    <row r="764" spans="1:5" hidden="1">
      <c r="A764" s="17" t="s">
        <v>1664</v>
      </c>
      <c r="B764" s="17" t="s">
        <v>1678</v>
      </c>
      <c r="C764" s="17" t="s">
        <v>23</v>
      </c>
      <c r="D764" s="17" t="s">
        <v>1677</v>
      </c>
      <c r="E764" s="17" t="s">
        <v>1664</v>
      </c>
    </row>
    <row r="765" spans="1:5" hidden="1">
      <c r="A765" s="17" t="s">
        <v>1664</v>
      </c>
      <c r="B765" s="17" t="s">
        <v>1680</v>
      </c>
      <c r="C765" s="17" t="s">
        <v>23</v>
      </c>
      <c r="D765" s="17" t="s">
        <v>1679</v>
      </c>
      <c r="E765" s="17" t="s">
        <v>1664</v>
      </c>
    </row>
    <row r="766" spans="1:5" hidden="1">
      <c r="A766" s="17" t="s">
        <v>1664</v>
      </c>
      <c r="B766" s="17" t="s">
        <v>1682</v>
      </c>
      <c r="C766" s="17" t="s">
        <v>23</v>
      </c>
      <c r="D766" s="17" t="s">
        <v>1681</v>
      </c>
      <c r="E766" s="17" t="s">
        <v>1664</v>
      </c>
    </row>
    <row r="767" spans="1:5" hidden="1">
      <c r="A767" s="17" t="s">
        <v>1664</v>
      </c>
      <c r="B767" s="17" t="s">
        <v>1684</v>
      </c>
      <c r="C767" s="17" t="s">
        <v>23</v>
      </c>
      <c r="D767" s="17" t="s">
        <v>1683</v>
      </c>
      <c r="E767" s="17" t="s">
        <v>1664</v>
      </c>
    </row>
    <row r="768" spans="1:5" hidden="1">
      <c r="A768" s="17" t="s">
        <v>1664</v>
      </c>
      <c r="B768" s="17" t="s">
        <v>1686</v>
      </c>
      <c r="C768" s="17" t="s">
        <v>23</v>
      </c>
      <c r="D768" s="17" t="s">
        <v>1685</v>
      </c>
      <c r="E768" s="17" t="s">
        <v>1664</v>
      </c>
    </row>
    <row r="769" spans="1:5" hidden="1">
      <c r="A769" s="17" t="s">
        <v>1664</v>
      </c>
      <c r="B769" s="17" t="s">
        <v>1688</v>
      </c>
      <c r="C769" s="17" t="s">
        <v>23</v>
      </c>
      <c r="D769" s="17" t="s">
        <v>1687</v>
      </c>
      <c r="E769" s="17" t="s">
        <v>1664</v>
      </c>
    </row>
    <row r="770" spans="1:5" hidden="1">
      <c r="A770" s="17" t="s">
        <v>1664</v>
      </c>
      <c r="B770" s="17" t="s">
        <v>1690</v>
      </c>
      <c r="C770" s="17" t="s">
        <v>23</v>
      </c>
      <c r="D770" s="17" t="s">
        <v>1689</v>
      </c>
      <c r="E770" s="17" t="s">
        <v>1664</v>
      </c>
    </row>
    <row r="771" spans="1:5" hidden="1">
      <c r="A771" s="17" t="s">
        <v>1664</v>
      </c>
      <c r="B771" s="17" t="s">
        <v>1692</v>
      </c>
      <c r="C771" s="17" t="s">
        <v>23</v>
      </c>
      <c r="D771" s="17" t="s">
        <v>1691</v>
      </c>
      <c r="E771" s="17" t="s">
        <v>1664</v>
      </c>
    </row>
    <row r="772" spans="1:5" hidden="1">
      <c r="A772" s="17" t="s">
        <v>1664</v>
      </c>
      <c r="B772" s="17" t="s">
        <v>1694</v>
      </c>
      <c r="C772" s="17" t="s">
        <v>23</v>
      </c>
      <c r="D772" s="17" t="s">
        <v>1693</v>
      </c>
      <c r="E772" s="17" t="s">
        <v>1664</v>
      </c>
    </row>
    <row r="773" spans="1:5" hidden="1">
      <c r="A773" s="17" t="s">
        <v>1664</v>
      </c>
      <c r="B773" s="17" t="s">
        <v>1696</v>
      </c>
      <c r="C773" s="17" t="s">
        <v>23</v>
      </c>
      <c r="D773" s="17" t="s">
        <v>1695</v>
      </c>
      <c r="E773" s="17" t="s">
        <v>1664</v>
      </c>
    </row>
    <row r="774" spans="1:5" hidden="1">
      <c r="A774" s="17" t="s">
        <v>1664</v>
      </c>
      <c r="B774" s="17" t="s">
        <v>1698</v>
      </c>
      <c r="C774" s="17" t="s">
        <v>23</v>
      </c>
      <c r="D774" s="17" t="s">
        <v>1697</v>
      </c>
      <c r="E774" s="17" t="s">
        <v>1664</v>
      </c>
    </row>
    <row r="775" spans="1:5" hidden="1">
      <c r="A775" s="17" t="s">
        <v>1664</v>
      </c>
      <c r="B775" s="17" t="s">
        <v>1700</v>
      </c>
      <c r="C775" s="17" t="s">
        <v>23</v>
      </c>
      <c r="D775" s="17" t="s">
        <v>1699</v>
      </c>
      <c r="E775" s="17" t="s">
        <v>1664</v>
      </c>
    </row>
    <row r="776" spans="1:5" hidden="1">
      <c r="A776" s="17" t="s">
        <v>1664</v>
      </c>
      <c r="B776" s="17" t="s">
        <v>1702</v>
      </c>
      <c r="C776" s="17" t="s">
        <v>23</v>
      </c>
      <c r="D776" s="17" t="s">
        <v>1701</v>
      </c>
      <c r="E776" s="17" t="s">
        <v>1664</v>
      </c>
    </row>
    <row r="777" spans="1:5" hidden="1">
      <c r="A777" s="17" t="s">
        <v>1664</v>
      </c>
      <c r="B777" s="17" t="s">
        <v>1704</v>
      </c>
      <c r="C777" s="17" t="s">
        <v>23</v>
      </c>
      <c r="D777" s="17" t="s">
        <v>1703</v>
      </c>
      <c r="E777" s="17" t="s">
        <v>1664</v>
      </c>
    </row>
    <row r="778" spans="1:5" hidden="1">
      <c r="A778" s="17" t="s">
        <v>1664</v>
      </c>
      <c r="B778" s="17" t="s">
        <v>1706</v>
      </c>
      <c r="C778" s="17" t="s">
        <v>23</v>
      </c>
      <c r="D778" s="17" t="s">
        <v>1705</v>
      </c>
      <c r="E778" s="17" t="s">
        <v>1664</v>
      </c>
    </row>
    <row r="779" spans="1:5" hidden="1">
      <c r="A779" s="17" t="s">
        <v>1664</v>
      </c>
      <c r="B779" s="17" t="s">
        <v>1708</v>
      </c>
      <c r="C779" s="17" t="s">
        <v>23</v>
      </c>
      <c r="D779" s="17" t="s">
        <v>1707</v>
      </c>
      <c r="E779" s="17" t="s">
        <v>1664</v>
      </c>
    </row>
    <row r="780" spans="1:5" hidden="1">
      <c r="A780" s="17" t="s">
        <v>1664</v>
      </c>
      <c r="B780" s="17" t="s">
        <v>388</v>
      </c>
      <c r="C780" s="17" t="s">
        <v>23</v>
      </c>
      <c r="D780" s="17" t="s">
        <v>1709</v>
      </c>
      <c r="E780" s="17" t="s">
        <v>1664</v>
      </c>
    </row>
    <row r="781" spans="1:5" hidden="1">
      <c r="A781" s="17" t="s">
        <v>1664</v>
      </c>
      <c r="B781" s="17" t="s">
        <v>1711</v>
      </c>
      <c r="C781" s="17" t="s">
        <v>23</v>
      </c>
      <c r="D781" s="17" t="s">
        <v>1710</v>
      </c>
      <c r="E781" s="17" t="s">
        <v>1664</v>
      </c>
    </row>
    <row r="782" spans="1:5" hidden="1">
      <c r="A782" s="17" t="s">
        <v>1664</v>
      </c>
      <c r="B782" s="17" t="s">
        <v>1713</v>
      </c>
      <c r="C782" s="17" t="s">
        <v>23</v>
      </c>
      <c r="D782" s="17" t="s">
        <v>1712</v>
      </c>
      <c r="E782" s="17" t="s">
        <v>1664</v>
      </c>
    </row>
    <row r="783" spans="1:5" hidden="1">
      <c r="A783" s="17" t="s">
        <v>1664</v>
      </c>
      <c r="B783" s="17" t="s">
        <v>1715</v>
      </c>
      <c r="C783" s="17" t="s">
        <v>23</v>
      </c>
      <c r="D783" s="17" t="s">
        <v>1714</v>
      </c>
      <c r="E783" s="17" t="s">
        <v>1664</v>
      </c>
    </row>
    <row r="784" spans="1:5" hidden="1">
      <c r="A784" s="17" t="s">
        <v>1664</v>
      </c>
      <c r="B784" s="17" t="s">
        <v>1717</v>
      </c>
      <c r="C784" s="17" t="s">
        <v>23</v>
      </c>
      <c r="D784" s="17" t="s">
        <v>1716</v>
      </c>
      <c r="E784" s="17" t="s">
        <v>1664</v>
      </c>
    </row>
    <row r="785" spans="1:5" hidden="1">
      <c r="A785" s="17" t="s">
        <v>1664</v>
      </c>
      <c r="B785" s="17" t="s">
        <v>1719</v>
      </c>
      <c r="C785" s="17" t="s">
        <v>23</v>
      </c>
      <c r="D785" s="17" t="s">
        <v>1718</v>
      </c>
      <c r="E785" s="17" t="s">
        <v>1664</v>
      </c>
    </row>
    <row r="786" spans="1:5" hidden="1">
      <c r="A786" s="17" t="s">
        <v>1664</v>
      </c>
      <c r="B786" s="17" t="s">
        <v>1721</v>
      </c>
      <c r="C786" s="17" t="s">
        <v>23</v>
      </c>
      <c r="D786" s="17" t="s">
        <v>1720</v>
      </c>
      <c r="E786" s="17" t="s">
        <v>1664</v>
      </c>
    </row>
    <row r="787" spans="1:5" hidden="1">
      <c r="A787" s="16" t="s">
        <v>1722</v>
      </c>
      <c r="B787" s="16" t="s">
        <v>1725</v>
      </c>
      <c r="C787" s="16" t="s">
        <v>1723</v>
      </c>
      <c r="D787" s="16" t="s">
        <v>1724</v>
      </c>
      <c r="E787" s="16" t="s">
        <v>1722</v>
      </c>
    </row>
    <row r="788" spans="1:5" hidden="1">
      <c r="A788" s="17" t="s">
        <v>1722</v>
      </c>
      <c r="B788" s="17" t="s">
        <v>1727</v>
      </c>
      <c r="C788" s="17" t="s">
        <v>23</v>
      </c>
      <c r="D788" s="17" t="s">
        <v>1726</v>
      </c>
      <c r="E788" s="17" t="s">
        <v>1722</v>
      </c>
    </row>
    <row r="789" spans="1:5" hidden="1">
      <c r="A789" s="17" t="s">
        <v>1722</v>
      </c>
      <c r="B789" s="17" t="s">
        <v>1729</v>
      </c>
      <c r="C789" s="17" t="s">
        <v>23</v>
      </c>
      <c r="D789" s="17" t="s">
        <v>1728</v>
      </c>
      <c r="E789" s="17" t="s">
        <v>1722</v>
      </c>
    </row>
    <row r="790" spans="1:5" hidden="1">
      <c r="A790" s="17" t="s">
        <v>1722</v>
      </c>
      <c r="B790" s="17" t="s">
        <v>1731</v>
      </c>
      <c r="C790" s="17" t="s">
        <v>23</v>
      </c>
      <c r="D790" s="17" t="s">
        <v>1730</v>
      </c>
      <c r="E790" s="17" t="s">
        <v>1722</v>
      </c>
    </row>
    <row r="791" spans="1:5" hidden="1">
      <c r="A791" s="17" t="s">
        <v>1722</v>
      </c>
      <c r="B791" s="17" t="s">
        <v>1733</v>
      </c>
      <c r="C791" s="17" t="s">
        <v>23</v>
      </c>
      <c r="D791" s="17" t="s">
        <v>1732</v>
      </c>
      <c r="E791" s="17" t="s">
        <v>1722</v>
      </c>
    </row>
    <row r="792" spans="1:5" hidden="1">
      <c r="A792" s="17" t="s">
        <v>1722</v>
      </c>
      <c r="B792" s="17" t="s">
        <v>1735</v>
      </c>
      <c r="C792" s="17" t="s">
        <v>23</v>
      </c>
      <c r="D792" s="17" t="s">
        <v>1734</v>
      </c>
      <c r="E792" s="17" t="s">
        <v>1722</v>
      </c>
    </row>
    <row r="793" spans="1:5" hidden="1">
      <c r="A793" s="17" t="s">
        <v>1722</v>
      </c>
      <c r="B793" s="17" t="s">
        <v>1737</v>
      </c>
      <c r="C793" s="17" t="s">
        <v>23</v>
      </c>
      <c r="D793" s="17" t="s">
        <v>1736</v>
      </c>
      <c r="E793" s="17" t="s">
        <v>1722</v>
      </c>
    </row>
    <row r="794" spans="1:5" hidden="1">
      <c r="A794" s="15" t="s">
        <v>1738</v>
      </c>
      <c r="B794" s="15" t="s">
        <v>1741</v>
      </c>
      <c r="C794" s="15" t="s">
        <v>1739</v>
      </c>
      <c r="D794" s="15" t="s">
        <v>1740</v>
      </c>
      <c r="E794" s="15" t="s">
        <v>1738</v>
      </c>
    </row>
    <row r="795" spans="1:5" hidden="1">
      <c r="A795" s="17" t="s">
        <v>1738</v>
      </c>
      <c r="B795" s="17" t="s">
        <v>1743</v>
      </c>
      <c r="C795" s="17" t="s">
        <v>23</v>
      </c>
      <c r="D795" s="17" t="s">
        <v>1742</v>
      </c>
      <c r="E795" s="17" t="s">
        <v>1738</v>
      </c>
    </row>
    <row r="796" spans="1:5" hidden="1">
      <c r="A796" s="17" t="s">
        <v>1738</v>
      </c>
      <c r="B796" s="17" t="s">
        <v>1745</v>
      </c>
      <c r="C796" s="17" t="s">
        <v>23</v>
      </c>
      <c r="D796" s="17" t="s">
        <v>1744</v>
      </c>
      <c r="E796" s="17" t="s">
        <v>1738</v>
      </c>
    </row>
    <row r="797" spans="1:5" hidden="1">
      <c r="A797" s="16" t="s">
        <v>1746</v>
      </c>
      <c r="B797" s="16" t="s">
        <v>1748</v>
      </c>
      <c r="C797" s="16" t="s">
        <v>1747</v>
      </c>
      <c r="D797" s="16" t="s">
        <v>1740</v>
      </c>
      <c r="E797" s="16" t="s">
        <v>1746</v>
      </c>
    </row>
    <row r="798" spans="1:5" hidden="1">
      <c r="A798" s="17" t="s">
        <v>1746</v>
      </c>
      <c r="B798" s="17" t="s">
        <v>1750</v>
      </c>
      <c r="C798" s="17" t="s">
        <v>23</v>
      </c>
      <c r="D798" s="17" t="s">
        <v>1749</v>
      </c>
      <c r="E798" s="17" t="s">
        <v>1746</v>
      </c>
    </row>
    <row r="799" spans="1:5" hidden="1">
      <c r="A799" s="17" t="s">
        <v>1746</v>
      </c>
      <c r="B799" s="17" t="s">
        <v>1752</v>
      </c>
      <c r="C799" s="17" t="s">
        <v>23</v>
      </c>
      <c r="D799" s="17" t="s">
        <v>1751</v>
      </c>
      <c r="E799" s="17" t="s">
        <v>1746</v>
      </c>
    </row>
    <row r="800" spans="1:5" hidden="1">
      <c r="A800" s="17" t="s">
        <v>1746</v>
      </c>
      <c r="B800" s="17" t="s">
        <v>1754</v>
      </c>
      <c r="C800" s="17" t="s">
        <v>23</v>
      </c>
      <c r="D800" s="17" t="s">
        <v>1753</v>
      </c>
      <c r="E800" s="17" t="s">
        <v>1746</v>
      </c>
    </row>
    <row r="801" spans="1:5" hidden="1">
      <c r="A801" s="17" t="s">
        <v>1746</v>
      </c>
      <c r="B801" s="17" t="s">
        <v>1756</v>
      </c>
      <c r="C801" s="17" t="s">
        <v>23</v>
      </c>
      <c r="D801" s="17" t="s">
        <v>1755</v>
      </c>
      <c r="E801" s="17" t="s">
        <v>1746</v>
      </c>
    </row>
    <row r="802" spans="1:5" hidden="1">
      <c r="A802" s="16" t="s">
        <v>1757</v>
      </c>
      <c r="B802" s="16" t="s">
        <v>1760</v>
      </c>
      <c r="C802" s="16" t="s">
        <v>1758</v>
      </c>
      <c r="D802" s="16" t="s">
        <v>1759</v>
      </c>
      <c r="E802" s="16" t="s">
        <v>1757</v>
      </c>
    </row>
    <row r="803" spans="1:5" hidden="1">
      <c r="A803" s="17" t="s">
        <v>1757</v>
      </c>
      <c r="B803" s="17" t="s">
        <v>1750</v>
      </c>
      <c r="C803" s="17" t="s">
        <v>23</v>
      </c>
      <c r="D803" s="17" t="s">
        <v>1761</v>
      </c>
      <c r="E803" s="17" t="s">
        <v>1757</v>
      </c>
    </row>
    <row r="804" spans="1:5" hidden="1">
      <c r="A804" s="17" t="s">
        <v>1757</v>
      </c>
      <c r="B804" s="17" t="s">
        <v>1754</v>
      </c>
      <c r="C804" s="17" t="s">
        <v>23</v>
      </c>
      <c r="D804" s="17" t="s">
        <v>1762</v>
      </c>
      <c r="E804" s="17" t="s">
        <v>1757</v>
      </c>
    </row>
    <row r="805" spans="1:5" hidden="1">
      <c r="A805" s="17" t="s">
        <v>1757</v>
      </c>
      <c r="B805" s="17" t="s">
        <v>1764</v>
      </c>
      <c r="C805" s="17" t="s">
        <v>23</v>
      </c>
      <c r="D805" s="17" t="s">
        <v>1763</v>
      </c>
      <c r="E805" s="17" t="s">
        <v>1757</v>
      </c>
    </row>
    <row r="806" spans="1:5" hidden="1">
      <c r="A806" s="17" t="s">
        <v>1757</v>
      </c>
      <c r="B806" s="17" t="s">
        <v>1766</v>
      </c>
      <c r="C806" s="17" t="s">
        <v>23</v>
      </c>
      <c r="D806" s="17" t="s">
        <v>1765</v>
      </c>
      <c r="E806" s="17" t="s">
        <v>1757</v>
      </c>
    </row>
    <row r="807" spans="1:5" hidden="1">
      <c r="A807" s="17" t="s">
        <v>1757</v>
      </c>
      <c r="B807" s="17" t="s">
        <v>1768</v>
      </c>
      <c r="C807" s="17" t="s">
        <v>23</v>
      </c>
      <c r="D807" s="17" t="s">
        <v>1767</v>
      </c>
      <c r="E807" s="17" t="s">
        <v>1757</v>
      </c>
    </row>
    <row r="808" spans="1:5" hidden="1">
      <c r="A808" s="17" t="s">
        <v>1757</v>
      </c>
      <c r="B808" s="17" t="s">
        <v>1770</v>
      </c>
      <c r="C808" s="17" t="s">
        <v>23</v>
      </c>
      <c r="D808" s="17" t="s">
        <v>1769</v>
      </c>
      <c r="E808" s="17" t="s">
        <v>1757</v>
      </c>
    </row>
    <row r="809" spans="1:5" hidden="1">
      <c r="A809" s="16" t="s">
        <v>1771</v>
      </c>
      <c r="B809" s="16" t="s">
        <v>1774</v>
      </c>
      <c r="C809" s="16" t="s">
        <v>1772</v>
      </c>
      <c r="D809" s="16" t="s">
        <v>1773</v>
      </c>
      <c r="E809" s="16" t="s">
        <v>1771</v>
      </c>
    </row>
    <row r="810" spans="1:5" hidden="1">
      <c r="A810" s="17" t="s">
        <v>1771</v>
      </c>
      <c r="B810" s="17" t="s">
        <v>1776</v>
      </c>
      <c r="C810" s="17" t="s">
        <v>23</v>
      </c>
      <c r="D810" s="17" t="s">
        <v>1775</v>
      </c>
      <c r="E810" s="17" t="s">
        <v>1771</v>
      </c>
    </row>
    <row r="811" spans="1:5" hidden="1">
      <c r="A811" s="17" t="s">
        <v>1771</v>
      </c>
      <c r="B811" s="17" t="s">
        <v>1778</v>
      </c>
      <c r="C811" s="17" t="s">
        <v>23</v>
      </c>
      <c r="D811" s="17" t="s">
        <v>1777</v>
      </c>
      <c r="E811" s="17" t="s">
        <v>1771</v>
      </c>
    </row>
    <row r="812" spans="1:5" hidden="1">
      <c r="A812" s="17" t="s">
        <v>1771</v>
      </c>
      <c r="B812" s="17" t="s">
        <v>1780</v>
      </c>
      <c r="C812" s="17" t="s">
        <v>23</v>
      </c>
      <c r="D812" s="17" t="s">
        <v>1779</v>
      </c>
      <c r="E812" s="17" t="s">
        <v>1771</v>
      </c>
    </row>
    <row r="813" spans="1:5" hidden="1">
      <c r="A813" s="17" t="s">
        <v>1771</v>
      </c>
      <c r="B813" s="17" t="s">
        <v>1782</v>
      </c>
      <c r="C813" s="17" t="s">
        <v>23</v>
      </c>
      <c r="D813" s="17" t="s">
        <v>1781</v>
      </c>
      <c r="E813" s="17" t="s">
        <v>1771</v>
      </c>
    </row>
    <row r="814" spans="1:5" hidden="1">
      <c r="A814" s="17" t="s">
        <v>1771</v>
      </c>
      <c r="B814" s="17" t="s">
        <v>1784</v>
      </c>
      <c r="C814" s="17" t="s">
        <v>23</v>
      </c>
      <c r="D814" s="17" t="s">
        <v>1783</v>
      </c>
      <c r="E814" s="17" t="s">
        <v>1771</v>
      </c>
    </row>
    <row r="815" spans="1:5" hidden="1">
      <c r="A815" s="17" t="s">
        <v>1771</v>
      </c>
      <c r="B815" s="17" t="s">
        <v>1786</v>
      </c>
      <c r="C815" s="17" t="s">
        <v>23</v>
      </c>
      <c r="D815" s="17" t="s">
        <v>1785</v>
      </c>
      <c r="E815" s="17" t="s">
        <v>1771</v>
      </c>
    </row>
    <row r="816" spans="1:5" hidden="1">
      <c r="A816" s="16" t="s">
        <v>1787</v>
      </c>
      <c r="B816" s="16" t="s">
        <v>1790</v>
      </c>
      <c r="C816" s="16" t="s">
        <v>1788</v>
      </c>
      <c r="D816" s="16" t="s">
        <v>1789</v>
      </c>
      <c r="E816" s="16" t="s">
        <v>1787</v>
      </c>
    </row>
    <row r="817" spans="1:5" hidden="1">
      <c r="A817" s="17" t="s">
        <v>1787</v>
      </c>
      <c r="B817" s="17" t="s">
        <v>1792</v>
      </c>
      <c r="C817" s="17" t="s">
        <v>23</v>
      </c>
      <c r="D817" s="17" t="s">
        <v>1791</v>
      </c>
      <c r="E817" s="17" t="s">
        <v>1787</v>
      </c>
    </row>
    <row r="818" spans="1:5" hidden="1">
      <c r="A818" s="17" t="s">
        <v>1787</v>
      </c>
      <c r="B818" s="17" t="s">
        <v>1794</v>
      </c>
      <c r="C818" s="17" t="s">
        <v>23</v>
      </c>
      <c r="D818" s="17" t="s">
        <v>1793</v>
      </c>
      <c r="E818" s="17" t="s">
        <v>1787</v>
      </c>
    </row>
    <row r="819" spans="1:5" hidden="1">
      <c r="A819" s="16" t="s">
        <v>1795</v>
      </c>
      <c r="B819" s="16" t="s">
        <v>1798</v>
      </c>
      <c r="C819" s="16" t="s">
        <v>1796</v>
      </c>
      <c r="D819" s="16" t="s">
        <v>1797</v>
      </c>
      <c r="E819" s="16" t="s">
        <v>1795</v>
      </c>
    </row>
    <row r="820" spans="1:5" hidden="1">
      <c r="A820" s="17" t="s">
        <v>1795</v>
      </c>
      <c r="B820" s="17" t="s">
        <v>1800</v>
      </c>
      <c r="C820" s="17" t="s">
        <v>23</v>
      </c>
      <c r="D820" s="17" t="s">
        <v>1799</v>
      </c>
      <c r="E820" s="17" t="s">
        <v>1795</v>
      </c>
    </row>
    <row r="821" spans="1:5" hidden="1">
      <c r="A821" s="17" t="s">
        <v>1795</v>
      </c>
      <c r="B821" s="17" t="s">
        <v>1802</v>
      </c>
      <c r="C821" s="17" t="s">
        <v>23</v>
      </c>
      <c r="D821" s="17" t="s">
        <v>1801</v>
      </c>
      <c r="E821" s="17" t="s">
        <v>1795</v>
      </c>
    </row>
    <row r="822" spans="1:5" hidden="1">
      <c r="A822" s="17" t="s">
        <v>1795</v>
      </c>
      <c r="B822" s="17" t="s">
        <v>1804</v>
      </c>
      <c r="C822" s="17" t="s">
        <v>23</v>
      </c>
      <c r="D822" s="17" t="s">
        <v>1803</v>
      </c>
      <c r="E822" s="17" t="s">
        <v>1795</v>
      </c>
    </row>
    <row r="823" spans="1:5" hidden="1">
      <c r="A823" s="17" t="s">
        <v>1795</v>
      </c>
      <c r="B823" s="17" t="s">
        <v>1806</v>
      </c>
      <c r="C823" s="17" t="s">
        <v>23</v>
      </c>
      <c r="D823" s="17" t="s">
        <v>1805</v>
      </c>
      <c r="E823" s="17" t="s">
        <v>1795</v>
      </c>
    </row>
    <row r="824" spans="1:5" hidden="1">
      <c r="A824" s="17" t="s">
        <v>1795</v>
      </c>
      <c r="B824" s="17" t="s">
        <v>1808</v>
      </c>
      <c r="C824" s="17" t="s">
        <v>23</v>
      </c>
      <c r="D824" s="17" t="s">
        <v>1807</v>
      </c>
      <c r="E824" s="17" t="s">
        <v>1795</v>
      </c>
    </row>
    <row r="825" spans="1:5" hidden="1">
      <c r="A825" s="17" t="s">
        <v>1795</v>
      </c>
      <c r="B825" s="17" t="s">
        <v>1809</v>
      </c>
      <c r="C825" s="17" t="s">
        <v>23</v>
      </c>
      <c r="D825" s="17" t="s">
        <v>1809</v>
      </c>
      <c r="E825" s="17" t="s">
        <v>1795</v>
      </c>
    </row>
    <row r="826" spans="1:5" hidden="1">
      <c r="A826" s="17" t="s">
        <v>1795</v>
      </c>
      <c r="B826" s="17" t="s">
        <v>1811</v>
      </c>
      <c r="C826" s="17" t="s">
        <v>23</v>
      </c>
      <c r="D826" s="17" t="s">
        <v>1810</v>
      </c>
      <c r="E826" s="17" t="s">
        <v>1795</v>
      </c>
    </row>
    <row r="827" spans="1:5" hidden="1">
      <c r="A827" s="17" t="s">
        <v>1795</v>
      </c>
      <c r="B827" s="17" t="s">
        <v>472</v>
      </c>
      <c r="C827" s="17" t="s">
        <v>23</v>
      </c>
      <c r="D827" s="17" t="s">
        <v>471</v>
      </c>
      <c r="E827" s="17" t="s">
        <v>1795</v>
      </c>
    </row>
    <row r="828" spans="1:5" hidden="1">
      <c r="A828" s="17" t="s">
        <v>1795</v>
      </c>
      <c r="B828" s="17" t="s">
        <v>1813</v>
      </c>
      <c r="C828" s="17" t="s">
        <v>23</v>
      </c>
      <c r="D828" s="17" t="s">
        <v>1812</v>
      </c>
      <c r="E828" s="17" t="s">
        <v>1795</v>
      </c>
    </row>
    <row r="829" spans="1:5" hidden="1">
      <c r="A829" s="17" t="s">
        <v>1795</v>
      </c>
      <c r="B829" s="17" t="s">
        <v>1815</v>
      </c>
      <c r="C829" s="17" t="s">
        <v>23</v>
      </c>
      <c r="D829" s="17" t="s">
        <v>1814</v>
      </c>
      <c r="E829" s="17" t="s">
        <v>1795</v>
      </c>
    </row>
    <row r="830" spans="1:5" hidden="1">
      <c r="A830" s="16" t="s">
        <v>1816</v>
      </c>
      <c r="B830" s="16" t="s">
        <v>1819</v>
      </c>
      <c r="C830" s="16" t="s">
        <v>1817</v>
      </c>
      <c r="D830" s="16" t="s">
        <v>1818</v>
      </c>
      <c r="E830" s="16" t="s">
        <v>1816</v>
      </c>
    </row>
    <row r="831" spans="1:5" hidden="1">
      <c r="A831" s="17" t="s">
        <v>1816</v>
      </c>
      <c r="B831" s="17" t="s">
        <v>1821</v>
      </c>
      <c r="C831" s="17" t="s">
        <v>23</v>
      </c>
      <c r="D831" s="17" t="s">
        <v>1820</v>
      </c>
      <c r="E831" s="17" t="s">
        <v>1816</v>
      </c>
    </row>
    <row r="832" spans="1:5" hidden="1">
      <c r="A832" s="17" t="s">
        <v>1816</v>
      </c>
      <c r="B832" s="17" t="s">
        <v>1823</v>
      </c>
      <c r="C832" s="17" t="s">
        <v>23</v>
      </c>
      <c r="D832" s="17" t="s">
        <v>1822</v>
      </c>
      <c r="E832" s="17" t="s">
        <v>1816</v>
      </c>
    </row>
    <row r="833" spans="1:5" hidden="1">
      <c r="A833" s="17" t="s">
        <v>1816</v>
      </c>
      <c r="B833" s="17" t="s">
        <v>1825</v>
      </c>
      <c r="C833" s="17" t="s">
        <v>23</v>
      </c>
      <c r="D833" s="17" t="s">
        <v>1824</v>
      </c>
      <c r="E833" s="17" t="s">
        <v>1816</v>
      </c>
    </row>
    <row r="834" spans="1:5" hidden="1">
      <c r="A834" s="15" t="s">
        <v>1826</v>
      </c>
      <c r="B834" s="15" t="s">
        <v>2064</v>
      </c>
      <c r="C834" s="15" t="s">
        <v>1827</v>
      </c>
      <c r="D834" s="15" t="s">
        <v>1828</v>
      </c>
      <c r="E834" s="15" t="s">
        <v>1826</v>
      </c>
    </row>
    <row r="835" spans="1:5" hidden="1">
      <c r="A835" s="17" t="s">
        <v>1826</v>
      </c>
      <c r="B835" s="17" t="s">
        <v>1830</v>
      </c>
      <c r="C835" s="17" t="s">
        <v>23</v>
      </c>
      <c r="D835" s="17" t="s">
        <v>1829</v>
      </c>
      <c r="E835" s="17" t="s">
        <v>1826</v>
      </c>
    </row>
    <row r="836" spans="1:5" hidden="1">
      <c r="A836" s="17" t="s">
        <v>1826</v>
      </c>
      <c r="B836" s="17" t="s">
        <v>1832</v>
      </c>
      <c r="C836" s="17" t="s">
        <v>23</v>
      </c>
      <c r="D836" s="17" t="s">
        <v>1831</v>
      </c>
      <c r="E836" s="17" t="s">
        <v>1826</v>
      </c>
    </row>
    <row r="837" spans="1:5" hidden="1">
      <c r="A837" s="16" t="s">
        <v>1833</v>
      </c>
      <c r="B837" s="16" t="s">
        <v>1836</v>
      </c>
      <c r="C837" s="16" t="s">
        <v>1834</v>
      </c>
      <c r="D837" s="16" t="s">
        <v>1835</v>
      </c>
      <c r="E837" s="16" t="s">
        <v>1833</v>
      </c>
    </row>
    <row r="838" spans="1:5" hidden="1">
      <c r="A838" s="17" t="s">
        <v>1833</v>
      </c>
      <c r="B838" s="17" t="s">
        <v>1838</v>
      </c>
      <c r="C838" s="17" t="s">
        <v>23</v>
      </c>
      <c r="D838" s="17" t="s">
        <v>1837</v>
      </c>
      <c r="E838" s="17" t="s">
        <v>1833</v>
      </c>
    </row>
    <row r="839" spans="1:5" hidden="1">
      <c r="A839" s="17" t="s">
        <v>1833</v>
      </c>
      <c r="B839" s="17" t="s">
        <v>1840</v>
      </c>
      <c r="C839" s="17" t="s">
        <v>23</v>
      </c>
      <c r="D839" s="17" t="s">
        <v>1839</v>
      </c>
      <c r="E839" s="17" t="s">
        <v>1833</v>
      </c>
    </row>
    <row r="840" spans="1:5" hidden="1">
      <c r="A840" s="17" t="s">
        <v>1833</v>
      </c>
      <c r="B840" s="17" t="s">
        <v>1842</v>
      </c>
      <c r="C840" s="17" t="s">
        <v>23</v>
      </c>
      <c r="D840" s="17" t="s">
        <v>1841</v>
      </c>
      <c r="E840" s="17" t="s">
        <v>1833</v>
      </c>
    </row>
    <row r="841" spans="1:5" hidden="1">
      <c r="A841" s="17" t="s">
        <v>1833</v>
      </c>
      <c r="B841" s="17" t="s">
        <v>1844</v>
      </c>
      <c r="C841" s="17" t="s">
        <v>23</v>
      </c>
      <c r="D841" s="17" t="s">
        <v>1843</v>
      </c>
      <c r="E841" s="17" t="s">
        <v>1833</v>
      </c>
    </row>
    <row r="842" spans="1:5" hidden="1">
      <c r="A842" s="17" t="s">
        <v>1833</v>
      </c>
      <c r="B842" s="17" t="s">
        <v>1846</v>
      </c>
      <c r="C842" s="17" t="s">
        <v>23</v>
      </c>
      <c r="D842" s="17" t="s">
        <v>1845</v>
      </c>
      <c r="E842" s="17" t="s">
        <v>1833</v>
      </c>
    </row>
    <row r="843" spans="1:5" hidden="1">
      <c r="A843" s="17" t="s">
        <v>1833</v>
      </c>
      <c r="B843" s="17" t="s">
        <v>1848</v>
      </c>
      <c r="C843" s="17" t="s">
        <v>23</v>
      </c>
      <c r="D843" s="17" t="s">
        <v>1847</v>
      </c>
      <c r="E843" s="17" t="s">
        <v>1833</v>
      </c>
    </row>
    <row r="844" spans="1:5" hidden="1">
      <c r="A844" s="17" t="s">
        <v>1833</v>
      </c>
      <c r="B844" s="17" t="s">
        <v>1850</v>
      </c>
      <c r="C844" s="17" t="s">
        <v>23</v>
      </c>
      <c r="D844" s="17" t="s">
        <v>1849</v>
      </c>
      <c r="E844" s="17" t="s">
        <v>1833</v>
      </c>
    </row>
    <row r="845" spans="1:5" hidden="1">
      <c r="A845" s="17" t="s">
        <v>1833</v>
      </c>
      <c r="B845" s="17" t="s">
        <v>1852</v>
      </c>
      <c r="C845" s="17" t="s">
        <v>23</v>
      </c>
      <c r="D845" s="17" t="s">
        <v>1851</v>
      </c>
      <c r="E845" s="17" t="s">
        <v>1833</v>
      </c>
    </row>
    <row r="846" spans="1:5" hidden="1">
      <c r="A846" s="17" t="s">
        <v>1833</v>
      </c>
      <c r="B846" s="17" t="s">
        <v>1854</v>
      </c>
      <c r="C846" s="17" t="s">
        <v>23</v>
      </c>
      <c r="D846" s="17" t="s">
        <v>1853</v>
      </c>
      <c r="E846" s="17" t="s">
        <v>1833</v>
      </c>
    </row>
    <row r="847" spans="1:5" hidden="1">
      <c r="A847" s="17" t="s">
        <v>1833</v>
      </c>
      <c r="B847" s="17" t="s">
        <v>1856</v>
      </c>
      <c r="C847" s="17" t="s">
        <v>23</v>
      </c>
      <c r="D847" s="17" t="s">
        <v>1855</v>
      </c>
      <c r="E847" s="17" t="s">
        <v>1833</v>
      </c>
    </row>
    <row r="848" spans="1:5" hidden="1">
      <c r="A848" s="17" t="s">
        <v>1833</v>
      </c>
      <c r="B848" s="17" t="s">
        <v>1858</v>
      </c>
      <c r="C848" s="17" t="s">
        <v>23</v>
      </c>
      <c r="D848" s="17" t="s">
        <v>1857</v>
      </c>
      <c r="E848" s="17" t="s">
        <v>1833</v>
      </c>
    </row>
    <row r="849" spans="1:5" hidden="1">
      <c r="A849" s="17" t="s">
        <v>1833</v>
      </c>
      <c r="B849" s="17" t="s">
        <v>1860</v>
      </c>
      <c r="C849" s="17" t="s">
        <v>23</v>
      </c>
      <c r="D849" s="17" t="s">
        <v>1859</v>
      </c>
      <c r="E849" s="17" t="s">
        <v>1833</v>
      </c>
    </row>
    <row r="850" spans="1:5" hidden="1">
      <c r="A850" s="17" t="s">
        <v>1833</v>
      </c>
      <c r="B850" s="17" t="s">
        <v>1862</v>
      </c>
      <c r="C850" s="17" t="s">
        <v>23</v>
      </c>
      <c r="D850" s="17" t="s">
        <v>1861</v>
      </c>
      <c r="E850" s="17" t="s">
        <v>1833</v>
      </c>
    </row>
    <row r="851" spans="1:5" hidden="1">
      <c r="A851" s="16" t="s">
        <v>1863</v>
      </c>
      <c r="B851" s="16" t="s">
        <v>1866</v>
      </c>
      <c r="C851" s="16" t="s">
        <v>1864</v>
      </c>
      <c r="D851" s="16" t="s">
        <v>1865</v>
      </c>
      <c r="E851" s="16" t="s">
        <v>1863</v>
      </c>
    </row>
    <row r="852" spans="1:5" hidden="1">
      <c r="A852" s="17" t="s">
        <v>1863</v>
      </c>
      <c r="B852" s="17" t="s">
        <v>1868</v>
      </c>
      <c r="C852" s="17" t="s">
        <v>23</v>
      </c>
      <c r="D852" s="17" t="s">
        <v>1867</v>
      </c>
      <c r="E852" s="17" t="s">
        <v>1863</v>
      </c>
    </row>
    <row r="853" spans="1:5" hidden="1">
      <c r="A853" s="17" t="s">
        <v>1863</v>
      </c>
      <c r="B853" s="17" t="s">
        <v>1870</v>
      </c>
      <c r="C853" s="17" t="s">
        <v>23</v>
      </c>
      <c r="D853" s="17" t="s">
        <v>1869</v>
      </c>
      <c r="E853" s="17" t="s">
        <v>1863</v>
      </c>
    </row>
    <row r="854" spans="1:5" hidden="1">
      <c r="A854" s="17" t="s">
        <v>1863</v>
      </c>
      <c r="B854" s="17" t="s">
        <v>1872</v>
      </c>
      <c r="C854" s="17" t="s">
        <v>23</v>
      </c>
      <c r="D854" s="17" t="s">
        <v>1871</v>
      </c>
      <c r="E854" s="17" t="s">
        <v>1863</v>
      </c>
    </row>
    <row r="855" spans="1:5" hidden="1">
      <c r="A855" s="17" t="s">
        <v>1863</v>
      </c>
      <c r="B855" s="17" t="s">
        <v>1874</v>
      </c>
      <c r="C855" s="17" t="s">
        <v>23</v>
      </c>
      <c r="D855" s="17" t="s">
        <v>1873</v>
      </c>
      <c r="E855" s="17" t="s">
        <v>1863</v>
      </c>
    </row>
    <row r="856" spans="1:5" hidden="1">
      <c r="A856" s="17" t="s">
        <v>1863</v>
      </c>
      <c r="B856" s="17" t="s">
        <v>1876</v>
      </c>
      <c r="C856" s="17" t="s">
        <v>23</v>
      </c>
      <c r="D856" s="17" t="s">
        <v>1875</v>
      </c>
      <c r="E856" s="17" t="s">
        <v>1863</v>
      </c>
    </row>
    <row r="857" spans="1:5" hidden="1">
      <c r="A857" s="17" t="s">
        <v>1863</v>
      </c>
      <c r="B857" s="17" t="s">
        <v>1878</v>
      </c>
      <c r="C857" s="17" t="s">
        <v>23</v>
      </c>
      <c r="D857" s="17" t="s">
        <v>1877</v>
      </c>
      <c r="E857" s="17" t="s">
        <v>1863</v>
      </c>
    </row>
    <row r="858" spans="1:5" hidden="1">
      <c r="A858" s="17" t="s">
        <v>1863</v>
      </c>
      <c r="B858" s="17" t="s">
        <v>1880</v>
      </c>
      <c r="C858" s="17" t="s">
        <v>23</v>
      </c>
      <c r="D858" s="17" t="s">
        <v>1879</v>
      </c>
      <c r="E858" s="17" t="s">
        <v>1863</v>
      </c>
    </row>
    <row r="859" spans="1:5" hidden="1">
      <c r="A859" s="17" t="s">
        <v>1863</v>
      </c>
      <c r="B859" s="17" t="s">
        <v>1882</v>
      </c>
      <c r="C859" s="17" t="s">
        <v>23</v>
      </c>
      <c r="D859" s="17" t="s">
        <v>1881</v>
      </c>
      <c r="E859" s="17" t="s">
        <v>1863</v>
      </c>
    </row>
    <row r="860" spans="1:5" hidden="1">
      <c r="A860" s="17" t="s">
        <v>1863</v>
      </c>
      <c r="B860" s="17" t="s">
        <v>1884</v>
      </c>
      <c r="C860" s="17" t="s">
        <v>23</v>
      </c>
      <c r="D860" s="17" t="s">
        <v>1883</v>
      </c>
      <c r="E860" s="17" t="s">
        <v>1863</v>
      </c>
    </row>
    <row r="861" spans="1:5" hidden="1">
      <c r="A861" s="17" t="s">
        <v>1863</v>
      </c>
      <c r="B861" s="17" t="s">
        <v>1886</v>
      </c>
      <c r="C861" s="17" t="s">
        <v>23</v>
      </c>
      <c r="D861" s="17" t="s">
        <v>1885</v>
      </c>
      <c r="E861" s="17" t="s">
        <v>1863</v>
      </c>
    </row>
    <row r="862" spans="1:5" hidden="1">
      <c r="A862" s="17" t="s">
        <v>1863</v>
      </c>
      <c r="B862" s="17" t="s">
        <v>1888</v>
      </c>
      <c r="C862" s="17" t="s">
        <v>23</v>
      </c>
      <c r="D862" s="17" t="s">
        <v>1887</v>
      </c>
      <c r="E862" s="17" t="s">
        <v>1863</v>
      </c>
    </row>
    <row r="863" spans="1:5" hidden="1">
      <c r="A863" s="17" t="s">
        <v>1863</v>
      </c>
      <c r="B863" s="17" t="s">
        <v>1890</v>
      </c>
      <c r="C863" s="17" t="s">
        <v>23</v>
      </c>
      <c r="D863" s="17" t="s">
        <v>1889</v>
      </c>
      <c r="E863" s="17" t="s">
        <v>1863</v>
      </c>
    </row>
    <row r="864" spans="1:5" hidden="1">
      <c r="A864" s="17" t="s">
        <v>1863</v>
      </c>
      <c r="B864" s="17" t="s">
        <v>1892</v>
      </c>
      <c r="C864" s="17" t="s">
        <v>23</v>
      </c>
      <c r="D864" s="17" t="s">
        <v>1891</v>
      </c>
      <c r="E864" s="17" t="s">
        <v>1863</v>
      </c>
    </row>
    <row r="865" spans="1:5" hidden="1">
      <c r="A865" s="16" t="s">
        <v>1893</v>
      </c>
      <c r="B865" s="16" t="s">
        <v>1896</v>
      </c>
      <c r="C865" s="16" t="s">
        <v>1894</v>
      </c>
      <c r="D865" s="16" t="s">
        <v>1895</v>
      </c>
      <c r="E865" s="16" t="s">
        <v>1893</v>
      </c>
    </row>
    <row r="866" spans="1:5" hidden="1">
      <c r="A866" s="17" t="s">
        <v>1893</v>
      </c>
      <c r="B866" s="17" t="s">
        <v>1898</v>
      </c>
      <c r="C866" s="17" t="s">
        <v>23</v>
      </c>
      <c r="D866" s="17" t="s">
        <v>1897</v>
      </c>
      <c r="E866" s="17" t="s">
        <v>1893</v>
      </c>
    </row>
    <row r="867" spans="1:5" hidden="1">
      <c r="A867" s="16" t="s">
        <v>1899</v>
      </c>
      <c r="B867" s="16" t="s">
        <v>1902</v>
      </c>
      <c r="C867" s="16" t="s">
        <v>1900</v>
      </c>
      <c r="D867" s="16" t="s">
        <v>1901</v>
      </c>
      <c r="E867" s="16" t="s">
        <v>1899</v>
      </c>
    </row>
    <row r="868" spans="1:5" hidden="1">
      <c r="A868" s="17" t="s">
        <v>1899</v>
      </c>
      <c r="B868" s="17" t="s">
        <v>1904</v>
      </c>
      <c r="C868" s="17" t="s">
        <v>23</v>
      </c>
      <c r="D868" s="17" t="s">
        <v>1903</v>
      </c>
      <c r="E868" s="17" t="s">
        <v>1899</v>
      </c>
    </row>
    <row r="869" spans="1:5" hidden="1">
      <c r="A869" s="17" t="s">
        <v>1899</v>
      </c>
      <c r="B869" s="17" t="s">
        <v>1906</v>
      </c>
      <c r="C869" s="17" t="s">
        <v>23</v>
      </c>
      <c r="D869" s="17" t="s">
        <v>1905</v>
      </c>
      <c r="E869" s="17" t="s">
        <v>1899</v>
      </c>
    </row>
    <row r="870" spans="1:5" hidden="1">
      <c r="A870" s="15" t="s">
        <v>1907</v>
      </c>
      <c r="B870" s="15" t="s">
        <v>1910</v>
      </c>
      <c r="C870" s="15" t="s">
        <v>1908</v>
      </c>
      <c r="D870" s="15" t="s">
        <v>1909</v>
      </c>
      <c r="E870" s="15" t="s">
        <v>1907</v>
      </c>
    </row>
    <row r="871" spans="1:5" hidden="1">
      <c r="A871" s="16" t="s">
        <v>1911</v>
      </c>
      <c r="B871" s="16" t="s">
        <v>1914</v>
      </c>
      <c r="C871" s="16" t="s">
        <v>1912</v>
      </c>
      <c r="D871" s="16" t="s">
        <v>1913</v>
      </c>
      <c r="E871" s="16" t="s">
        <v>1911</v>
      </c>
    </row>
    <row r="872" spans="1:5" hidden="1">
      <c r="A872" s="17" t="s">
        <v>1911</v>
      </c>
      <c r="B872" s="17" t="s">
        <v>1916</v>
      </c>
      <c r="C872" s="17" t="s">
        <v>23</v>
      </c>
      <c r="D872" s="17" t="s">
        <v>1915</v>
      </c>
      <c r="E872" s="17" t="s">
        <v>1911</v>
      </c>
    </row>
    <row r="873" spans="1:5" hidden="1">
      <c r="A873" s="17" t="s">
        <v>1911</v>
      </c>
      <c r="B873" s="17" t="s">
        <v>1918</v>
      </c>
      <c r="C873" s="17" t="s">
        <v>23</v>
      </c>
      <c r="D873" s="17" t="s">
        <v>1917</v>
      </c>
      <c r="E873" s="17" t="s">
        <v>1911</v>
      </c>
    </row>
    <row r="874" spans="1:5" hidden="1">
      <c r="A874" s="17" t="s">
        <v>1911</v>
      </c>
      <c r="B874" s="17" t="s">
        <v>1920</v>
      </c>
      <c r="C874" s="17" t="s">
        <v>23</v>
      </c>
      <c r="D874" s="17" t="s">
        <v>1919</v>
      </c>
      <c r="E874" s="17" t="s">
        <v>1911</v>
      </c>
    </row>
    <row r="875" spans="1:5" hidden="1">
      <c r="A875" s="16" t="s">
        <v>1921</v>
      </c>
      <c r="B875" s="16" t="s">
        <v>1924</v>
      </c>
      <c r="C875" s="16" t="s">
        <v>1922</v>
      </c>
      <c r="D875" s="16" t="s">
        <v>1923</v>
      </c>
      <c r="E875" s="16" t="s">
        <v>1921</v>
      </c>
    </row>
    <row r="876" spans="1:5" hidden="1">
      <c r="A876" s="17" t="s">
        <v>1921</v>
      </c>
      <c r="B876" s="17" t="s">
        <v>1926</v>
      </c>
      <c r="C876" s="17" t="s">
        <v>23</v>
      </c>
      <c r="D876" s="17" t="s">
        <v>1925</v>
      </c>
      <c r="E876" s="17" t="s">
        <v>1921</v>
      </c>
    </row>
    <row r="877" spans="1:5" hidden="1">
      <c r="A877" s="17" t="s">
        <v>1921</v>
      </c>
      <c r="B877" s="17" t="s">
        <v>1928</v>
      </c>
      <c r="C877" s="17" t="s">
        <v>23</v>
      </c>
      <c r="D877" s="17" t="s">
        <v>1927</v>
      </c>
      <c r="E877" s="17" t="s">
        <v>1921</v>
      </c>
    </row>
    <row r="878" spans="1:5" hidden="1">
      <c r="A878" s="17" t="s">
        <v>1921</v>
      </c>
      <c r="B878" s="17" t="s">
        <v>1930</v>
      </c>
      <c r="C878" s="17" t="s">
        <v>23</v>
      </c>
      <c r="D878" s="17" t="s">
        <v>1929</v>
      </c>
      <c r="E878" s="17" t="s">
        <v>1921</v>
      </c>
    </row>
    <row r="879" spans="1:5" hidden="1">
      <c r="A879" s="17" t="s">
        <v>1921</v>
      </c>
      <c r="B879" s="17" t="s">
        <v>1932</v>
      </c>
      <c r="C879" s="17" t="s">
        <v>23</v>
      </c>
      <c r="D879" s="17" t="s">
        <v>1931</v>
      </c>
      <c r="E879" s="17" t="s">
        <v>1921</v>
      </c>
    </row>
    <row r="880" spans="1:5" hidden="1">
      <c r="A880" s="16" t="s">
        <v>1933</v>
      </c>
      <c r="B880" s="16" t="s">
        <v>1936</v>
      </c>
      <c r="C880" s="16" t="s">
        <v>1934</v>
      </c>
      <c r="D880" s="16" t="s">
        <v>1935</v>
      </c>
      <c r="E880" s="16" t="s">
        <v>1933</v>
      </c>
    </row>
    <row r="881" spans="1:5" hidden="1">
      <c r="A881" s="17" t="s">
        <v>1933</v>
      </c>
      <c r="B881" s="17" t="s">
        <v>1938</v>
      </c>
      <c r="C881" s="17" t="s">
        <v>23</v>
      </c>
      <c r="D881" s="17" t="s">
        <v>1937</v>
      </c>
      <c r="E881" s="17" t="s">
        <v>1933</v>
      </c>
    </row>
    <row r="882" spans="1:5" hidden="1">
      <c r="A882" s="17" t="s">
        <v>1933</v>
      </c>
      <c r="B882" s="17" t="s">
        <v>1940</v>
      </c>
      <c r="C882" s="17" t="s">
        <v>23</v>
      </c>
      <c r="D882" s="17" t="s">
        <v>1939</v>
      </c>
      <c r="E882" s="17" t="s">
        <v>1933</v>
      </c>
    </row>
    <row r="883" spans="1:5" hidden="1">
      <c r="A883" s="17" t="s">
        <v>1933</v>
      </c>
      <c r="B883" s="17" t="s">
        <v>1942</v>
      </c>
      <c r="C883" s="17" t="s">
        <v>23</v>
      </c>
      <c r="D883" s="17" t="s">
        <v>1941</v>
      </c>
      <c r="E883" s="17" t="s">
        <v>1933</v>
      </c>
    </row>
    <row r="884" spans="1:5" hidden="1">
      <c r="A884" s="17" t="s">
        <v>1933</v>
      </c>
      <c r="B884" s="17" t="s">
        <v>1944</v>
      </c>
      <c r="C884" s="17" t="s">
        <v>23</v>
      </c>
      <c r="D884" s="17" t="s">
        <v>1943</v>
      </c>
      <c r="E884" s="17" t="s">
        <v>1933</v>
      </c>
    </row>
    <row r="885" spans="1:5" hidden="1">
      <c r="A885" s="17" t="s">
        <v>1933</v>
      </c>
      <c r="B885" s="17" t="s">
        <v>1946</v>
      </c>
      <c r="C885" s="17" t="s">
        <v>23</v>
      </c>
      <c r="D885" s="17" t="s">
        <v>1945</v>
      </c>
      <c r="E885" s="17" t="s">
        <v>1933</v>
      </c>
    </row>
    <row r="886" spans="1:5" hidden="1">
      <c r="A886" s="17" t="s">
        <v>1933</v>
      </c>
      <c r="B886" s="17" t="s">
        <v>1948</v>
      </c>
      <c r="C886" s="17" t="s">
        <v>23</v>
      </c>
      <c r="D886" s="17" t="s">
        <v>1947</v>
      </c>
      <c r="E886" s="17" t="s">
        <v>1933</v>
      </c>
    </row>
    <row r="887" spans="1:5" hidden="1">
      <c r="A887" s="16" t="s">
        <v>1949</v>
      </c>
      <c r="B887" s="16" t="s">
        <v>1952</v>
      </c>
      <c r="C887" s="16" t="s">
        <v>1950</v>
      </c>
      <c r="D887" s="16" t="s">
        <v>1951</v>
      </c>
      <c r="E887" s="16" t="s">
        <v>1949</v>
      </c>
    </row>
    <row r="888" spans="1:5" hidden="1">
      <c r="A888" s="17" t="s">
        <v>1949</v>
      </c>
      <c r="B888" s="17" t="s">
        <v>1954</v>
      </c>
      <c r="C888" s="17" t="s">
        <v>23</v>
      </c>
      <c r="D888" s="17" t="s">
        <v>1953</v>
      </c>
      <c r="E888" s="17" t="s">
        <v>1949</v>
      </c>
    </row>
    <row r="889" spans="1:5" hidden="1">
      <c r="A889" s="17" t="s">
        <v>1949</v>
      </c>
      <c r="B889" s="17" t="s">
        <v>1956</v>
      </c>
      <c r="C889" s="17" t="s">
        <v>23</v>
      </c>
      <c r="D889" s="17" t="s">
        <v>1955</v>
      </c>
      <c r="E889" s="17" t="s">
        <v>1949</v>
      </c>
    </row>
    <row r="890" spans="1:5" hidden="1">
      <c r="A890" s="16" t="s">
        <v>1957</v>
      </c>
      <c r="B890" s="16" t="s">
        <v>1960</v>
      </c>
      <c r="C890" s="16" t="s">
        <v>1958</v>
      </c>
      <c r="D890" s="16" t="s">
        <v>1959</v>
      </c>
      <c r="E890" s="16" t="s">
        <v>1957</v>
      </c>
    </row>
    <row r="891" spans="1:5" hidden="1">
      <c r="A891" s="17" t="s">
        <v>1957</v>
      </c>
      <c r="B891" s="17" t="s">
        <v>1962</v>
      </c>
      <c r="C891" s="17" t="s">
        <v>23</v>
      </c>
      <c r="D891" s="17" t="s">
        <v>1961</v>
      </c>
      <c r="E891" s="17" t="s">
        <v>1957</v>
      </c>
    </row>
    <row r="892" spans="1:5" hidden="1">
      <c r="C892" s="6" t="s">
        <v>1963</v>
      </c>
    </row>
    <row r="893" spans="1:5" hidden="1">
      <c r="C893" s="6" t="s">
        <v>1964</v>
      </c>
    </row>
    <row r="894" spans="1:5" hidden="1">
      <c r="C894" s="6" t="s">
        <v>1965</v>
      </c>
    </row>
    <row r="895" spans="1:5" hidden="1">
      <c r="C895" s="6" t="s">
        <v>1966</v>
      </c>
    </row>
    <row r="896" spans="1:5" hidden="1">
      <c r="C896" s="6" t="s">
        <v>1967</v>
      </c>
    </row>
    <row r="897" spans="3:3" hidden="1">
      <c r="C897" s="6" t="s">
        <v>1968</v>
      </c>
    </row>
    <row r="898" spans="3:3" hidden="1">
      <c r="C898" s="6" t="s">
        <v>1969</v>
      </c>
    </row>
    <row r="899" spans="3:3" hidden="1">
      <c r="C899" s="6" t="s">
        <v>1970</v>
      </c>
    </row>
    <row r="900" spans="3:3" hidden="1">
      <c r="C900" s="6" t="s">
        <v>1971</v>
      </c>
    </row>
    <row r="901" spans="3:3" hidden="1">
      <c r="C901" s="6" t="s">
        <v>1972</v>
      </c>
    </row>
    <row r="902" spans="3:3" hidden="1">
      <c r="C902" s="6" t="s">
        <v>1973</v>
      </c>
    </row>
    <row r="903" spans="3:3" hidden="1">
      <c r="C903" s="6" t="s">
        <v>1974</v>
      </c>
    </row>
    <row r="904" spans="3:3" hidden="1">
      <c r="C904" s="6" t="s">
        <v>1975</v>
      </c>
    </row>
    <row r="905" spans="3:3" hidden="1">
      <c r="C905" s="6" t="s">
        <v>1976</v>
      </c>
    </row>
    <row r="906" spans="3:3" hidden="1">
      <c r="C906" s="6" t="s">
        <v>1977</v>
      </c>
    </row>
    <row r="907" spans="3:3" hidden="1">
      <c r="C907" s="6" t="s">
        <v>1978</v>
      </c>
    </row>
    <row r="908" spans="3:3" hidden="1">
      <c r="C908" s="6" t="s">
        <v>1979</v>
      </c>
    </row>
    <row r="909" spans="3:3" hidden="1">
      <c r="C909" s="6" t="s">
        <v>1980</v>
      </c>
    </row>
    <row r="910" spans="3:3" hidden="1">
      <c r="C910" s="6" t="s">
        <v>1981</v>
      </c>
    </row>
    <row r="911" spans="3:3" hidden="1">
      <c r="C911" s="6" t="s">
        <v>1982</v>
      </c>
    </row>
    <row r="912" spans="3:3" hidden="1">
      <c r="C912" s="6" t="s">
        <v>1983</v>
      </c>
    </row>
    <row r="913" spans="3:3" hidden="1">
      <c r="C913" s="6" t="s">
        <v>1984</v>
      </c>
    </row>
    <row r="914" spans="3:3" hidden="1">
      <c r="C914" s="6" t="s">
        <v>1985</v>
      </c>
    </row>
    <row r="915" spans="3:3" hidden="1">
      <c r="C915" s="6" t="s">
        <v>1986</v>
      </c>
    </row>
    <row r="916" spans="3:3" hidden="1">
      <c r="C916" s="6" t="s">
        <v>1987</v>
      </c>
    </row>
    <row r="917" spans="3:3" hidden="1">
      <c r="C917" s="6" t="s">
        <v>1988</v>
      </c>
    </row>
  </sheetData>
  <autoFilter ref="A1:D917" xr:uid="{00000000-0009-0000-0000-000001000000}">
    <filterColumn colId="0">
      <filters>
        <filter val="NA"/>
        <filter val="NB"/>
        <filter val="NC"/>
        <filter val="ND"/>
        <filter val="NE"/>
      </filters>
    </filterColumn>
  </autoFilter>
  <customSheetViews>
    <customSheetView guid="{3935D998-A18E-4E42-A7C4-31027337E79D}" scale="85" filter="1" showAutoFilter="1">
      <pane ySplit="1" topLeftCell="A2" activePane="bottomLeft" state="frozen"/>
      <selection pane="bottomLeft" activeCell="E1" sqref="E1:E1048576"/>
      <pageMargins left="0.7" right="0.7" top="0.75" bottom="0.75" header="0.3" footer="0.3"/>
      <pageSetup paperSize="9" orientation="portrait" r:id="rId1"/>
      <autoFilter ref="A1:D917" xr:uid="{BA99352D-93C8-43A2-BB61-3BA26A1F2A71}">
        <filterColumn colId="0">
          <filters>
            <filter val="NA"/>
            <filter val="NB"/>
            <filter val="NC"/>
            <filter val="ND"/>
            <filter val="NE"/>
          </filters>
        </filterColumn>
      </autoFilter>
    </customSheetView>
    <customSheetView guid="{31DE0427-6A29-44EB-A226-B69DCAD965F8}" showAutoFilter="1">
      <pane ySplit="1" topLeftCell="A2" activePane="bottomLeft" state="frozen"/>
      <selection pane="bottomLeft" activeCell="B10" sqref="B10"/>
      <pageMargins left="0.7" right="0.7" top="0.75" bottom="0.75" header="0.3" footer="0.3"/>
      <pageSetup paperSize="9" orientation="portrait" r:id="rId2"/>
      <autoFilter ref="A1:D917" xr:uid="{25D5FA88-832A-4737-9C24-0A0B7C8A1F6F}"/>
    </customSheetView>
    <customSheetView guid="{38E5DE68-56C1-4059-AB11-1741FA50ABE9}" showAutoFilter="1">
      <pane ySplit="1" topLeftCell="A2" activePane="bottomLeft" state="frozen"/>
      <selection pane="bottomLeft" activeCell="B10" sqref="B10"/>
      <pageMargins left="0.7" right="0.7" top="0.75" bottom="0.75" header="0.3" footer="0.3"/>
      <pageSetup paperSize="9" orientation="portrait" r:id="rId3"/>
      <autoFilter ref="A1:D917" xr:uid="{FD29D0E7-B329-4B43-A942-F564F769E8DA}"/>
    </customSheetView>
    <customSheetView guid="{A7E5B4FE-5753-4B3C-AD1A-9F285407BB22}" scale="85" showAutoFilter="1">
      <pane ySplit="1" topLeftCell="A210" activePane="bottomLeft" state="frozen"/>
      <selection pane="bottomLeft" activeCell="D231" sqref="D231"/>
      <pageMargins left="0.7" right="0.7" top="0.75" bottom="0.75" header="0.3" footer="0.3"/>
      <pageSetup paperSize="9" orientation="portrait" r:id="rId4"/>
      <autoFilter ref="A1:D917" xr:uid="{2E89C77F-A78C-4FDC-9323-A167F883F5CA}"/>
    </customSheetView>
    <customSheetView guid="{86C39F60-0AB6-4E1B-8E71-E7A53ECA3895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5"/>
      <autoFilter ref="A1:D917" xr:uid="{78C183AA-1C4A-49E0-9EB0-52D92D0F8998}"/>
    </customSheetView>
    <customSheetView guid="{B8FCCDC8-BB8C-4BF3-AD2E-A9BB94F2B8B9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6"/>
      <autoFilter ref="A1:D917" xr:uid="{C4AFDF45-EB46-4089-A692-BD1A7DC27F00}"/>
    </customSheetView>
    <customSheetView guid="{50987F84-36B7-4077-B300-FCCDFF44FF25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7"/>
      <autoFilter ref="A1:D917" xr:uid="{62D1A5DC-494F-492E-A39A-DF2CF873858D}"/>
    </customSheetView>
    <customSheetView guid="{5008A6BB-E303-4D86-9FD5-E7BD27B620D8}" scale="85" showAutoFilter="1">
      <pane ySplit="1" topLeftCell="A484" activePane="bottomLeft" state="frozen"/>
      <selection pane="bottomLeft" activeCell="B502" sqref="B502"/>
      <pageMargins left="0.7" right="0.7" top="0.75" bottom="0.75" header="0.3" footer="0.3"/>
      <pageSetup paperSize="9" orientation="portrait" r:id="rId8"/>
      <autoFilter ref="A1:D917" xr:uid="{71C3267D-5ACB-4BCA-9275-1C888F23A07C}"/>
    </customSheetView>
    <customSheetView guid="{61692F73-3ACC-427C-8884-EDCEC3124C0E}" scale="85" showAutoFilter="1">
      <pane ySplit="1" topLeftCell="A52" activePane="bottomLeft" state="frozen"/>
      <selection pane="bottomLeft" activeCell="C70" sqref="C70"/>
      <pageMargins left="0.7" right="0.7" top="0.75" bottom="0.75" header="0.3" footer="0.3"/>
      <pageSetup paperSize="9" orientation="portrait" r:id="rId9"/>
      <autoFilter ref="A1:D917" xr:uid="{6A9D7AAF-2FB3-46B7-A85E-57FB6251BCF7}"/>
    </customSheetView>
  </customSheetView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outlinePr summaryBelow="0" summaryRight="0"/>
  </sheetPr>
  <dimension ref="A1:D28"/>
  <sheetViews>
    <sheetView workbookViewId="0">
      <selection activeCell="C16" sqref="C16"/>
    </sheetView>
  </sheetViews>
  <sheetFormatPr defaultColWidth="11.42578125" defaultRowHeight="15" outlineLevelRow="1"/>
  <cols>
    <col min="1" max="1" width="17.7109375" style="12" bestFit="1" customWidth="1"/>
    <col min="2" max="2" width="17.28515625" style="12" bestFit="1" customWidth="1"/>
    <col min="3" max="3" width="114.140625" style="13" bestFit="1" customWidth="1"/>
    <col min="4" max="4" width="153.42578125" style="13" bestFit="1" customWidth="1"/>
  </cols>
  <sheetData>
    <row r="1" spans="1:4">
      <c r="A1" s="7" t="s">
        <v>1989</v>
      </c>
      <c r="B1" s="7" t="s">
        <v>1990</v>
      </c>
      <c r="C1" s="8" t="s">
        <v>1992</v>
      </c>
      <c r="D1" s="8" t="s">
        <v>1991</v>
      </c>
    </row>
    <row r="2" spans="1:4">
      <c r="A2" s="9" t="s">
        <v>1993</v>
      </c>
      <c r="B2" s="9"/>
      <c r="C2" s="11" t="s">
        <v>1995</v>
      </c>
      <c r="D2" s="10" t="s">
        <v>1994</v>
      </c>
    </row>
    <row r="3" spans="1:4" hidden="1" outlineLevel="1">
      <c r="A3" s="9"/>
      <c r="B3" s="9" t="s">
        <v>1996</v>
      </c>
      <c r="C3" s="11" t="s">
        <v>1998</v>
      </c>
      <c r="D3" s="10" t="s">
        <v>1997</v>
      </c>
    </row>
    <row r="4" spans="1:4">
      <c r="A4" s="9" t="s">
        <v>1999</v>
      </c>
      <c r="B4" s="9"/>
      <c r="C4" s="11" t="s">
        <v>2001</v>
      </c>
      <c r="D4" s="10" t="s">
        <v>2000</v>
      </c>
    </row>
    <row r="5" spans="1:4" ht="15.75" customHeight="1" outlineLevel="1">
      <c r="A5" s="9">
        <v>11</v>
      </c>
      <c r="B5" s="9">
        <v>11</v>
      </c>
      <c r="C5" s="11" t="s">
        <v>2003</v>
      </c>
      <c r="D5" s="10" t="s">
        <v>2002</v>
      </c>
    </row>
    <row r="6" spans="1:4" outlineLevel="1">
      <c r="A6" s="9">
        <v>12</v>
      </c>
      <c r="B6" s="9">
        <v>12</v>
      </c>
      <c r="C6" s="11" t="s">
        <v>2005</v>
      </c>
      <c r="D6" s="10" t="s">
        <v>2004</v>
      </c>
    </row>
    <row r="7" spans="1:4" outlineLevel="1">
      <c r="A7" s="9">
        <v>13</v>
      </c>
      <c r="B7" s="9">
        <v>13</v>
      </c>
      <c r="C7" s="11" t="s">
        <v>2007</v>
      </c>
      <c r="D7" s="10" t="s">
        <v>2006</v>
      </c>
    </row>
    <row r="8" spans="1:4" outlineLevel="1">
      <c r="A8" s="9">
        <v>14</v>
      </c>
      <c r="B8" s="9">
        <v>14</v>
      </c>
      <c r="C8" s="11" t="s">
        <v>2009</v>
      </c>
      <c r="D8" s="10" t="s">
        <v>2008</v>
      </c>
    </row>
    <row r="9" spans="1:4" outlineLevel="1">
      <c r="A9" s="9">
        <v>15</v>
      </c>
      <c r="B9" s="9">
        <v>15</v>
      </c>
      <c r="C9" s="11" t="s">
        <v>2011</v>
      </c>
      <c r="D9" s="10" t="s">
        <v>2010</v>
      </c>
    </row>
    <row r="10" spans="1:4" outlineLevel="1">
      <c r="A10" s="9">
        <v>16</v>
      </c>
      <c r="B10" s="9">
        <v>16</v>
      </c>
      <c r="C10" s="11" t="s">
        <v>2013</v>
      </c>
      <c r="D10" s="10" t="s">
        <v>2012</v>
      </c>
    </row>
    <row r="11" spans="1:4" outlineLevel="1">
      <c r="A11" s="9">
        <v>17</v>
      </c>
      <c r="B11" s="9">
        <v>17</v>
      </c>
      <c r="C11" s="11" t="s">
        <v>2015</v>
      </c>
      <c r="D11" s="10" t="s">
        <v>2014</v>
      </c>
    </row>
    <row r="12" spans="1:4" outlineLevel="1">
      <c r="A12" s="9">
        <v>18</v>
      </c>
      <c r="B12" s="9">
        <v>18</v>
      </c>
      <c r="C12" s="11" t="s">
        <v>2017</v>
      </c>
      <c r="D12" s="10" t="s">
        <v>2016</v>
      </c>
    </row>
    <row r="13" spans="1:4" outlineLevel="1">
      <c r="A13" s="9">
        <v>19</v>
      </c>
      <c r="B13" s="9">
        <v>19</v>
      </c>
      <c r="C13" s="11" t="s">
        <v>2019</v>
      </c>
      <c r="D13" s="10" t="s">
        <v>2018</v>
      </c>
    </row>
    <row r="14" spans="1:4">
      <c r="A14" s="9" t="s">
        <v>2020</v>
      </c>
      <c r="B14" s="9"/>
      <c r="C14" s="11" t="s">
        <v>2022</v>
      </c>
      <c r="D14" s="10" t="s">
        <v>2021</v>
      </c>
    </row>
    <row r="15" spans="1:4" hidden="1" outlineLevel="1">
      <c r="A15" s="9"/>
      <c r="B15" s="9" t="s">
        <v>2023</v>
      </c>
      <c r="C15" s="11" t="s">
        <v>2025</v>
      </c>
      <c r="D15" s="10" t="s">
        <v>2024</v>
      </c>
    </row>
    <row r="16" spans="1:4">
      <c r="A16" s="9" t="s">
        <v>2026</v>
      </c>
      <c r="B16" s="9"/>
      <c r="C16" s="11" t="s">
        <v>2028</v>
      </c>
      <c r="D16" s="10" t="s">
        <v>2027</v>
      </c>
    </row>
    <row r="17" spans="1:4" hidden="1" outlineLevel="1">
      <c r="A17" s="9"/>
      <c r="B17" s="9" t="s">
        <v>2029</v>
      </c>
      <c r="C17" s="11" t="s">
        <v>2031</v>
      </c>
      <c r="D17" s="10" t="s">
        <v>2030</v>
      </c>
    </row>
    <row r="18" spans="1:4">
      <c r="A18" s="9" t="s">
        <v>2032</v>
      </c>
      <c r="B18" s="9"/>
      <c r="C18" s="11" t="s">
        <v>2034</v>
      </c>
      <c r="D18" s="10" t="s">
        <v>2033</v>
      </c>
    </row>
    <row r="19" spans="1:4" hidden="1" outlineLevel="1">
      <c r="A19" s="9"/>
      <c r="B19" s="9" t="s">
        <v>2035</v>
      </c>
      <c r="C19" s="11" t="s">
        <v>2031</v>
      </c>
      <c r="D19" s="10" t="s">
        <v>2030</v>
      </c>
    </row>
    <row r="20" spans="1:4">
      <c r="A20" s="9" t="s">
        <v>2036</v>
      </c>
      <c r="B20" s="9"/>
      <c r="C20" s="11" t="s">
        <v>2038</v>
      </c>
      <c r="D20" s="10" t="s">
        <v>2037</v>
      </c>
    </row>
    <row r="21" spans="1:4" hidden="1" outlineLevel="1">
      <c r="A21" s="9"/>
      <c r="B21" s="9" t="s">
        <v>2039</v>
      </c>
      <c r="C21" s="11" t="s">
        <v>2031</v>
      </c>
      <c r="D21" s="10" t="s">
        <v>2030</v>
      </c>
    </row>
    <row r="22" spans="1:4">
      <c r="A22" s="9" t="s">
        <v>2040</v>
      </c>
      <c r="B22" s="9"/>
      <c r="C22" s="11" t="s">
        <v>2042</v>
      </c>
      <c r="D22" s="10" t="s">
        <v>2041</v>
      </c>
    </row>
    <row r="23" spans="1:4" hidden="1" outlineLevel="1">
      <c r="A23" s="9"/>
      <c r="B23" s="9" t="s">
        <v>2043</v>
      </c>
      <c r="C23" s="11" t="s">
        <v>2045</v>
      </c>
      <c r="D23" s="10" t="s">
        <v>2044</v>
      </c>
    </row>
    <row r="24" spans="1:4">
      <c r="A24" s="9" t="s">
        <v>2046</v>
      </c>
      <c r="B24" s="9"/>
      <c r="C24" s="11" t="s">
        <v>2048</v>
      </c>
      <c r="D24" s="10" t="s">
        <v>2047</v>
      </c>
    </row>
    <row r="25" spans="1:4" hidden="1" outlineLevel="1">
      <c r="A25" s="9"/>
      <c r="B25" s="9" t="s">
        <v>2049</v>
      </c>
      <c r="C25" s="11" t="s">
        <v>2031</v>
      </c>
      <c r="D25" s="10" t="s">
        <v>2030</v>
      </c>
    </row>
    <row r="26" spans="1:4" ht="30">
      <c r="A26" s="9" t="s">
        <v>2050</v>
      </c>
      <c r="B26" s="9"/>
      <c r="C26" s="11" t="s">
        <v>2052</v>
      </c>
      <c r="D26" s="10" t="s">
        <v>2051</v>
      </c>
    </row>
    <row r="27" spans="1:4" hidden="1" outlineLevel="1">
      <c r="A27" s="9"/>
      <c r="B27" s="9" t="s">
        <v>2053</v>
      </c>
      <c r="C27" s="11" t="s">
        <v>2031</v>
      </c>
      <c r="D27" s="10" t="s">
        <v>2030</v>
      </c>
    </row>
    <row r="28" spans="1:4">
      <c r="A28" s="9" t="s">
        <v>2054</v>
      </c>
      <c r="B28" s="9"/>
      <c r="C28" s="11" t="s">
        <v>2056</v>
      </c>
      <c r="D28" s="10" t="s">
        <v>2055</v>
      </c>
    </row>
  </sheetData>
  <autoFilter ref="A1:D28" xr:uid="{00000000-0009-0000-0000-000002000000}">
    <filterColumn colId="0">
      <customFilters>
        <customFilter operator="notEqual" val=" "/>
      </customFilters>
    </filterColumn>
  </autoFilter>
  <customSheetViews>
    <customSheetView guid="{3935D998-A18E-4E42-A7C4-31027337E79D}" filter="1" showAutoFilter="1">
      <selection activeCell="C16" sqref="C16"/>
      <pageMargins left="0.7" right="0.7" top="0.75" bottom="0.75" header="0.3" footer="0.3"/>
      <pageSetup paperSize="9" orientation="portrait" r:id="rId1"/>
      <autoFilter ref="A1:D28" xr:uid="{EFAB3C6F-1789-4254-85D1-878850636C16}">
        <filterColumn colId="0">
          <customFilters>
            <customFilter operator="notEqual" val=" "/>
          </customFilters>
        </filterColumn>
      </autoFilter>
    </customSheetView>
    <customSheetView guid="{31DE0427-6A29-44EB-A226-B69DCAD965F8}" filter="1" showAutoFilter="1">
      <selection activeCell="C16" sqref="C16"/>
      <pageMargins left="0.7" right="0.7" top="0.75" bottom="0.75" header="0.3" footer="0.3"/>
      <pageSetup paperSize="9" orientation="portrait" r:id="rId2"/>
      <autoFilter ref="A1:D28" xr:uid="{3FB5C149-F836-44A7-8D3A-E986CB95A630}">
        <filterColumn colId="0">
          <customFilters>
            <customFilter operator="notEqual" val=" "/>
          </customFilters>
        </filterColumn>
      </autoFilter>
    </customSheetView>
    <customSheetView guid="{38E5DE68-56C1-4059-AB11-1741FA50ABE9}" filter="1" showAutoFilter="1">
      <selection activeCell="C16" sqref="C16"/>
      <pageMargins left="0.7" right="0.7" top="0.75" bottom="0.75" header="0.3" footer="0.3"/>
      <pageSetup paperSize="9" orientation="portrait" r:id="rId3"/>
      <autoFilter ref="A1:D28" xr:uid="{E4450BA6-74A2-4BD6-8C58-6463208A8990}">
        <filterColumn colId="0">
          <customFilters>
            <customFilter operator="notEqual" val=" "/>
          </customFilters>
        </filterColumn>
      </autoFilter>
    </customSheetView>
    <customSheetView guid="{A7E5B4FE-5753-4B3C-AD1A-9F285407BB22}" filter="1" showAutoFilter="1">
      <selection activeCell="D25" sqref="D25"/>
      <pageMargins left="0.7" right="0.7" top="0.75" bottom="0.75" header="0.3" footer="0.3"/>
      <pageSetup paperSize="9" orientation="portrait" r:id="rId4"/>
      <autoFilter ref="A1:D28" xr:uid="{0C95037A-7692-412E-BA5B-962D0DD59EBB}">
        <filterColumn colId="0">
          <customFilters>
            <customFilter operator="notEqual" val=" "/>
          </customFilters>
        </filterColumn>
      </autoFilter>
    </customSheetView>
    <customSheetView guid="{86C39F60-0AB6-4E1B-8E71-E7A53ECA3895}" filter="1" showAutoFilter="1">
      <selection activeCell="C16" sqref="C16"/>
      <pageMargins left="0.7" right="0.7" top="0.75" bottom="0.75" header="0.3" footer="0.3"/>
      <pageSetup paperSize="9" orientation="portrait" r:id="rId5"/>
      <autoFilter ref="A1:D28" xr:uid="{F2DBDB98-3143-44E6-8D36-D1686F329059}">
        <filterColumn colId="0">
          <customFilters>
            <customFilter operator="notEqual" val=" "/>
          </customFilters>
        </filterColumn>
      </autoFilter>
    </customSheetView>
    <customSheetView guid="{B8FCCDC8-BB8C-4BF3-AD2E-A9BB94F2B8B9}" filter="1" showAutoFilter="1">
      <selection activeCell="C16" sqref="C16"/>
      <pageMargins left="0.7" right="0.7" top="0.75" bottom="0.75" header="0.3" footer="0.3"/>
      <pageSetup paperSize="9" orientation="portrait" r:id="rId6"/>
      <autoFilter ref="A1:D28" xr:uid="{C834727F-F3C2-4F5D-951F-65AEB5519833}">
        <filterColumn colId="0">
          <customFilters>
            <customFilter operator="notEqual" val=" "/>
          </customFilters>
        </filterColumn>
      </autoFilter>
    </customSheetView>
    <customSheetView guid="{50987F84-36B7-4077-B300-FCCDFF44FF25}" filter="1" showAutoFilter="1">
      <selection activeCell="C16" sqref="C16"/>
      <pageMargins left="0.7" right="0.7" top="0.75" bottom="0.75" header="0.3" footer="0.3"/>
      <pageSetup paperSize="9" orientation="portrait" r:id="rId7"/>
      <autoFilter ref="A1:D28" xr:uid="{4885913E-8CCB-4DDE-952E-D6525FC31E84}">
        <filterColumn colId="0">
          <customFilters>
            <customFilter operator="notEqual" val=" "/>
          </customFilters>
        </filterColumn>
      </autoFilter>
    </customSheetView>
    <customSheetView guid="{5008A6BB-E303-4D86-9FD5-E7BD27B620D8}" filter="1" showAutoFilter="1">
      <selection activeCell="C16" sqref="C16"/>
      <pageMargins left="0.7" right="0.7" top="0.75" bottom="0.75" header="0.3" footer="0.3"/>
      <pageSetup paperSize="9" orientation="portrait" r:id="rId8"/>
      <autoFilter ref="A1:D28" xr:uid="{D770130D-93B2-4604-8D6D-8E17EAB5D3BB}">
        <filterColumn colId="0">
          <customFilters>
            <customFilter operator="notEqual" val=" "/>
          </customFilters>
        </filterColumn>
      </autoFilter>
    </customSheetView>
    <customSheetView guid="{61692F73-3ACC-427C-8884-EDCEC3124C0E}" filter="1" showAutoFilter="1">
      <selection activeCell="C16" sqref="C16"/>
      <pageMargins left="0.7" right="0.7" top="0.75" bottom="0.75" header="0.3" footer="0.3"/>
      <pageSetup paperSize="9" orientation="portrait" r:id="rId9"/>
      <autoFilter ref="A1:D28" xr:uid="{909443F4-B58E-4047-AFBB-5497B5071583}">
        <filterColumn colId="0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D5A1A570A6E042A1A56B04AAC272CB" ma:contentTypeVersion="15" ma:contentTypeDescription="Ein neues Dokument erstellen." ma:contentTypeScope="" ma:versionID="50f82abe2a03dec1a8934420396b180d">
  <xsd:schema xmlns:xsd="http://www.w3.org/2001/XMLSchema" xmlns:xs="http://www.w3.org/2001/XMLSchema" xmlns:p="http://schemas.microsoft.com/office/2006/metadata/properties" xmlns:ns2="f24e4c37-c25c-4498-b54d-50adaeb8c2c1" xmlns:ns3="0456db21-62cc-434f-8309-de8454faddfe" targetNamespace="http://schemas.microsoft.com/office/2006/metadata/properties" ma:root="true" ma:fieldsID="36275c606d1d3fea2041154fcc200c1c" ns2:_="" ns3:_="">
    <xsd:import namespace="f24e4c37-c25c-4498-b54d-50adaeb8c2c1"/>
    <xsd:import namespace="0456db21-62cc-434f-8309-de8454fadd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4c37-c25c-4498-b54d-50adaeb8c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db21-62cc-434f-8309-de8454fad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830D4B-F165-418C-87E6-F751DAF39A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97C5B3-A20D-4890-A3BD-B079C7B224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225015-7C0A-446C-BBA7-7C865C322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e4c37-c25c-4498-b54d-50adaeb8c2c1"/>
    <ds:schemaRef ds:uri="0456db21-62cc-434f-8309-de8454fa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E-BOM</vt:lpstr>
      <vt:lpstr>DIN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Albelda Ricky STAV</dc:creator>
  <cp:lastModifiedBy>Sebastian Falkenberg</cp:lastModifiedBy>
  <dcterms:created xsi:type="dcterms:W3CDTF">2021-04-01T10:31:11Z</dcterms:created>
  <dcterms:modified xsi:type="dcterms:W3CDTF">2021-10-04T11:15:34Z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0x01010095D5A1A570A6E042A1A56B04AAC272CB</vt:lpwstr>
  </property>
</Properties>
</file>