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Repositories\Stadler_GIT\configuration\aw_bom_loader\"/>
    </mc:Choice>
  </mc:AlternateContent>
  <xr:revisionPtr revIDLastSave="0" documentId="13_ncr:1_{69F5CE55-7C39-44FE-BA58-4A14FF66A9A0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E-BOM" sheetId="1" r:id="rId1"/>
    <sheet name="DIN" sheetId="2" r:id="rId2"/>
    <sheet name="LOCATIONS" sheetId="3" r:id="rId3"/>
  </sheets>
  <definedNames>
    <definedName name="_xlnm._FilterDatabase" localSheetId="1" hidden="1">DIN!$A$1:$D$917</definedName>
    <definedName name="_xlnm._FilterDatabase" localSheetId="0" hidden="1">'E-BOM'!$A$2:$E$2</definedName>
    <definedName name="_xlnm._FilterDatabase" localSheetId="2" hidden="1">LOCATIONS!$A$1:$D$28</definedName>
    <definedName name="Z_051C4BBE_0E20_4A20_83D6_5CF5AB6F666D_.wvu.FilterData" localSheetId="0" hidden="1">'E-BOM'!$J$2:$AG$103</definedName>
    <definedName name="Z_2ABCF9CC_F867_4418_8957_207A6B07ED93_.wvu.FilterData" localSheetId="0" hidden="1">'E-BOM'!$J$2:$AG$103</definedName>
    <definedName name="Z_31DE0427_6A29_44EB_A226_B69DCAD965F8_.wvu.FilterData" localSheetId="1" hidden="1">DIN!$A$1:$D$917</definedName>
    <definedName name="Z_31DE0427_6A29_44EB_A226_B69DCAD965F8_.wvu.FilterData" localSheetId="2" hidden="1">LOCATIONS!$A$1:$D$28</definedName>
    <definedName name="Z_38E5DE68_56C1_4059_AB11_1741FA50ABE9_.wvu.FilterData" localSheetId="1" hidden="1">DIN!$A$1:$D$917</definedName>
    <definedName name="Z_38E5DE68_56C1_4059_AB11_1741FA50ABE9_.wvu.FilterData" localSheetId="2" hidden="1">LOCATIONS!$A$1:$D$28</definedName>
    <definedName name="Z_3935D998_A18E_4E42_A7C4_31027337E79D_.wvu.FilterData" localSheetId="1" hidden="1">DIN!$A$1:$D$917</definedName>
    <definedName name="Z_3935D998_A18E_4E42_A7C4_31027337E79D_.wvu.FilterData" localSheetId="0" hidden="1">'E-BOM'!$J$2:$AG$103</definedName>
    <definedName name="Z_3935D998_A18E_4E42_A7C4_31027337E79D_.wvu.FilterData" localSheetId="2" hidden="1">LOCATIONS!$A$1:$D$28</definedName>
    <definedName name="Z_3935D998_A18E_4E42_A7C4_31027337E79D_.wvu.Rows" localSheetId="0" hidden="1">'E-BOM'!#REF!,'E-BOM'!#REF!,'E-BOM'!#REF!,'E-BOM'!#REF!,'E-BOM'!$14:$19,'E-BOM'!$67:$94,'E-BOM'!$96:$103</definedName>
    <definedName name="Z_3C9BFEE6_40E7_4154_B68F_B002D42A29E3_.wvu.FilterData" localSheetId="0" hidden="1">'E-BOM'!$J$2:$AG$103</definedName>
    <definedName name="Z_5008A6BB_E303_4D86_9FD5_E7BD27B620D8_.wvu.FilterData" localSheetId="1" hidden="1">DIN!$A$1:$D$917</definedName>
    <definedName name="Z_5008A6BB_E303_4D86_9FD5_E7BD27B620D8_.wvu.FilterData" localSheetId="0" hidden="1">'E-BOM'!$J$2:$AG$103</definedName>
    <definedName name="Z_5008A6BB_E303_4D86_9FD5_E7BD27B620D8_.wvu.FilterData" localSheetId="2" hidden="1">LOCATIONS!$A$1:$D$28</definedName>
    <definedName name="Z_50987F84_36B7_4077_B300_FCCDFF44FF25_.wvu.FilterData" localSheetId="1" hidden="1">DIN!$A$1:$D$917</definedName>
    <definedName name="Z_50987F84_36B7_4077_B300_FCCDFF44FF25_.wvu.FilterData" localSheetId="0" hidden="1">'E-BOM'!$S$2:$S$103</definedName>
    <definedName name="Z_50987F84_36B7_4077_B300_FCCDFF44FF25_.wvu.FilterData" localSheetId="2" hidden="1">LOCATIONS!$A$1:$D$28</definedName>
    <definedName name="Z_538D1E45_0D7B_468F_823C_AEC57ED3DAD3_.wvu.FilterData" localSheetId="0" hidden="1">'E-BOM'!$J$2:$AG$103</definedName>
    <definedName name="Z_59AFC820_E26C_4E2C_A2D2_561A83D26CD0_.wvu.FilterData" localSheetId="0" hidden="1">'E-BOM'!$J$2:$AG$103</definedName>
    <definedName name="Z_61692F73_3ACC_427C_8884_EDCEC3124C0E_.wvu.FilterData" localSheetId="1" hidden="1">DIN!$A$1:$D$917</definedName>
    <definedName name="Z_61692F73_3ACC_427C_8884_EDCEC3124C0E_.wvu.FilterData" localSheetId="0" hidden="1">'E-BOM'!$J$2:$AG$103</definedName>
    <definedName name="Z_61692F73_3ACC_427C_8884_EDCEC3124C0E_.wvu.FilterData" localSheetId="2" hidden="1">LOCATIONS!$A$1:$D$28</definedName>
    <definedName name="Z_682C5995_A537_49D6_BB13_06F2763B786D_.wvu.FilterData" localSheetId="0" hidden="1">'E-BOM'!$J$2:$AG$103</definedName>
    <definedName name="Z_780C8E4E_33A6_4135_AA2E_EC5B4AD17625_.wvu.FilterData" localSheetId="0" hidden="1">'E-BOM'!$J$2:$AG$103</definedName>
    <definedName name="Z_86C39F60_0AB6_4E1B_8E71_E7A53ECA3895_.wvu.FilterData" localSheetId="1" hidden="1">DIN!$A$1:$D$917</definedName>
    <definedName name="Z_86C39F60_0AB6_4E1B_8E71_E7A53ECA3895_.wvu.FilterData" localSheetId="0" hidden="1">'E-BOM'!$J$2:$AG$103</definedName>
    <definedName name="Z_86C39F60_0AB6_4E1B_8E71_E7A53ECA3895_.wvu.FilterData" localSheetId="2" hidden="1">LOCATIONS!$A$1:$D$28</definedName>
    <definedName name="Z_87960A49_B2F6_4E5D_8675_7DD438B97937_.wvu.FilterData" localSheetId="0" hidden="1">'E-BOM'!$J$2:$AG$103</definedName>
    <definedName name="Z_95C00F4F_6B0B_4B36_8002_855C6E44AFA9_.wvu.FilterData" localSheetId="0" hidden="1">'E-BOM'!$J$2:$AG$103</definedName>
    <definedName name="Z_A01F9207_E9C2_4EBA_9B13_F4B01A0B1453_.wvu.FilterData" localSheetId="0" hidden="1">'E-BOM'!$J$2:$AG$103</definedName>
    <definedName name="Z_A7E5B4FE_5753_4B3C_AD1A_9F285407BB22_.wvu.FilterData" localSheetId="1" hidden="1">DIN!$A$1:$D$917</definedName>
    <definedName name="Z_A7E5B4FE_5753_4B3C_AD1A_9F285407BB22_.wvu.FilterData" localSheetId="0" hidden="1">'E-BOM'!$J$2:$AG$103</definedName>
    <definedName name="Z_A7E5B4FE_5753_4B3C_AD1A_9F285407BB22_.wvu.FilterData" localSheetId="2" hidden="1">LOCATIONS!$A$1:$D$28</definedName>
    <definedName name="Z_A7E5B4FE_5753_4B3C_AD1A_9F285407BB22_.wvu.Rows" localSheetId="0" hidden="1">'E-BOM'!#REF!,'E-BOM'!#REF!,'E-BOM'!#REF!,'E-BOM'!#REF!,'E-BOM'!#REF!,'E-BOM'!#REF!,'E-BOM'!#REF!,'E-BOM'!#REF!,'E-BOM'!#REF!,'E-BOM'!#REF!,'E-BOM'!#REF!,'E-BOM'!#REF!,'E-BOM'!$71:$74,'E-BOM'!$77:$88,'E-BOM'!$90:$91,'E-BOM'!$93:$94</definedName>
    <definedName name="Z_B8FCCDC8_BB8C_4BF3_AD2E_A9BB94F2B8B9_.wvu.FilterData" localSheetId="1" hidden="1">DIN!$A$1:$D$917</definedName>
    <definedName name="Z_B8FCCDC8_BB8C_4BF3_AD2E_A9BB94F2B8B9_.wvu.FilterData" localSheetId="0" hidden="1">'E-BOM'!$J$2:$AG$103</definedName>
    <definedName name="Z_B8FCCDC8_BB8C_4BF3_AD2E_A9BB94F2B8B9_.wvu.FilterData" localSheetId="2" hidden="1">LOCATIONS!$A$1:$D$28</definedName>
    <definedName name="Z_B8FCCDC8_BB8C_4BF3_AD2E_A9BB94F2B8B9_.wvu.Rows" localSheetId="0" hidden="1">'E-BOM'!#REF!,'E-BOM'!#REF!,'E-BOM'!#REF!,'E-BOM'!#REF!,'E-BOM'!#REF!,'E-BOM'!$14:$19,'E-BOM'!$66:$103</definedName>
    <definedName name="Z_D1640837_1E49_4627_819A_1EDA5600EF1E_.wvu.FilterData" localSheetId="0" hidden="1">'E-BOM'!$J$2:$AG$103</definedName>
    <definedName name="Z_E270F89B_7F10_4AAD_ADB4_64C21CD30DE6_.wvu.FilterData" localSheetId="0" hidden="1">'E-BOM'!$J$2:$AG$103</definedName>
    <definedName name="Z_E3765072_C601_46DC_A257_C0FC288A13A9_.wvu.FilterData" localSheetId="0" hidden="1">'E-BOM'!$J$2:$AG$103</definedName>
  </definedNames>
  <calcPr calcId="191029"/>
  <customWorkbookViews>
    <customWorkbookView name="Bruixola Guillermo STAV - Vista personalizada" guid="{3935D998-A18E-4E42-A7C4-31027337E79D}" mergeInterval="0" personalView="1" maximized="1" xWindow="-8" yWindow="-8" windowWidth="1936" windowHeight="1056" activeSheetId="1"/>
    <customWorkbookView name="Verdeguer Fernando STAV - Vista personalizada" guid="{31DE0427-6A29-44EB-A226-B69DCAD965F8}" mergeInterval="0" personalView="1" maximized="1" xWindow="-8" yWindow="-8" windowWidth="1936" windowHeight="1066" activeSheetId="1"/>
    <customWorkbookView name="Jorge Vara |  STAV - Vista personalizada" guid="{38E5DE68-56C1-4059-AB11-1741FA50ABE9}" mergeInterval="0" personalView="1" maximized="1" xWindow="-8" yWindow="-8" windowWidth="1936" windowHeight="1056" activeSheetId="1"/>
    <customWorkbookView name="Sabio Marta STAV - Vista personalizada" guid="{A7E5B4FE-5753-4B3C-AD1A-9F285407BB22}" mergeInterval="0" personalView="1" maximized="1" xWindow="-8" yWindow="-8" windowWidth="1936" windowHeight="1056" activeSheetId="1"/>
    <customWorkbookView name="Arago Alberto STAV - Vista personalizada" guid="{86C39F60-0AB6-4E1B-8E71-E7A53ECA3895}" mergeInterval="0" personalView="1" maximized="1" xWindow="1911" yWindow="-9" windowWidth="1938" windowHeight="1048" activeSheetId="1"/>
    <customWorkbookView name="Raul Gonzalez - Vista personalizada" guid="{B8FCCDC8-BB8C-4BF3-AD2E-A9BB94F2B8B9}" mergeInterval="0" personalView="1" maximized="1" xWindow="-8" yWindow="-8" windowWidth="1936" windowHeight="1066" activeSheetId="1"/>
    <customWorkbookView name="Galan Sandra STAV - Vista personalizada" guid="{50987F84-36B7-4077-B300-FCCDFF44FF25}" mergeInterval="0" personalView="1" maximized="1" xWindow="-8" yWindow="-8" windowWidth="1936" windowHeight="1056" activeSheetId="1"/>
    <customWorkbookView name="Ignacio Gomez Navarro - Vista personalizada" guid="{5008A6BB-E303-4D86-9FD5-E7BD27B620D8}" mergeInterval="0" personalView="1" maximized="1" xWindow="54" yWindow="-8" windowWidth="1874" windowHeight="1096" activeSheetId="1"/>
    <customWorkbookView name="Albelda Miguel STAV - Vista personalizada" guid="{61692F73-3ACC-427C-8884-EDCEC3124C0E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6" i="1"/>
  <c r="D7" i="1"/>
  <c r="D8" i="1"/>
  <c r="D9" i="1"/>
  <c r="D10" i="1"/>
  <c r="D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5" i="1"/>
  <c r="D5" i="1" s="1"/>
  <c r="G6" i="1"/>
  <c r="G7" i="1"/>
  <c r="G8" i="1"/>
  <c r="G9" i="1"/>
  <c r="G10" i="1"/>
  <c r="G11" i="1"/>
  <c r="G12" i="1"/>
  <c r="G4" i="1"/>
  <c r="D4" i="1" s="1"/>
  <c r="D3" i="1"/>
  <c r="AC64" i="1"/>
  <c r="AA64" i="1"/>
  <c r="Z64" i="1"/>
  <c r="Y64" i="1"/>
  <c r="X64" i="1"/>
  <c r="W64" i="1"/>
  <c r="C64" i="1"/>
  <c r="A64" i="1"/>
  <c r="B64" i="1" s="1"/>
  <c r="AC63" i="1"/>
  <c r="AA63" i="1"/>
  <c r="Z63" i="1"/>
  <c r="Y63" i="1"/>
  <c r="X63" i="1"/>
  <c r="W63" i="1"/>
  <c r="C63" i="1"/>
  <c r="A63" i="1"/>
  <c r="B63" i="1" s="1"/>
  <c r="AC62" i="1"/>
  <c r="AA62" i="1"/>
  <c r="Z62" i="1"/>
  <c r="Y62" i="1"/>
  <c r="X62" i="1"/>
  <c r="W62" i="1"/>
  <c r="C62" i="1"/>
  <c r="A62" i="1"/>
  <c r="B62" i="1" s="1"/>
  <c r="AC61" i="1"/>
  <c r="AA61" i="1"/>
  <c r="Z61" i="1"/>
  <c r="Y61" i="1"/>
  <c r="X61" i="1"/>
  <c r="W61" i="1"/>
  <c r="C61" i="1"/>
  <c r="A61" i="1"/>
  <c r="B61" i="1" s="1"/>
  <c r="AC60" i="1"/>
  <c r="AA60" i="1"/>
  <c r="Z60" i="1"/>
  <c r="Y60" i="1"/>
  <c r="X60" i="1"/>
  <c r="W60" i="1"/>
  <c r="C60" i="1"/>
  <c r="A60" i="1"/>
  <c r="B60" i="1" s="1"/>
  <c r="AC59" i="1"/>
  <c r="AA59" i="1"/>
  <c r="Z59" i="1"/>
  <c r="Y59" i="1"/>
  <c r="X59" i="1"/>
  <c r="W59" i="1"/>
  <c r="C59" i="1"/>
  <c r="A59" i="1"/>
  <c r="B59" i="1" s="1"/>
  <c r="AC58" i="1"/>
  <c r="AA58" i="1"/>
  <c r="Z58" i="1"/>
  <c r="Y58" i="1"/>
  <c r="X58" i="1"/>
  <c r="W58" i="1"/>
  <c r="C58" i="1"/>
  <c r="A58" i="1"/>
  <c r="B58" i="1" s="1"/>
  <c r="AC57" i="1"/>
  <c r="AA57" i="1"/>
  <c r="Z57" i="1"/>
  <c r="Y57" i="1"/>
  <c r="X57" i="1"/>
  <c r="W57" i="1"/>
  <c r="C57" i="1"/>
  <c r="A57" i="1"/>
  <c r="B57" i="1" s="1"/>
  <c r="AC56" i="1"/>
  <c r="AA56" i="1"/>
  <c r="Z56" i="1"/>
  <c r="Y56" i="1"/>
  <c r="X56" i="1"/>
  <c r="W56" i="1"/>
  <c r="C56" i="1"/>
  <c r="A56" i="1"/>
  <c r="B56" i="1" s="1"/>
  <c r="AC55" i="1"/>
  <c r="AA55" i="1"/>
  <c r="Z55" i="1"/>
  <c r="Y55" i="1"/>
  <c r="X55" i="1"/>
  <c r="W55" i="1"/>
  <c r="C55" i="1"/>
  <c r="A55" i="1"/>
  <c r="B55" i="1" s="1"/>
  <c r="AC54" i="1"/>
  <c r="AA54" i="1"/>
  <c r="Z54" i="1"/>
  <c r="Y54" i="1"/>
  <c r="X54" i="1"/>
  <c r="W54" i="1"/>
  <c r="C54" i="1"/>
  <c r="A54" i="1"/>
  <c r="B54" i="1" s="1"/>
  <c r="AC53" i="1"/>
  <c r="AA53" i="1"/>
  <c r="Z53" i="1"/>
  <c r="Y53" i="1"/>
  <c r="X53" i="1"/>
  <c r="W53" i="1"/>
  <c r="C53" i="1"/>
  <c r="A53" i="1"/>
  <c r="B53" i="1" s="1"/>
  <c r="AC52" i="1"/>
  <c r="AA52" i="1"/>
  <c r="Z52" i="1"/>
  <c r="Y52" i="1"/>
  <c r="X52" i="1"/>
  <c r="W52" i="1"/>
  <c r="C52" i="1"/>
  <c r="A52" i="1"/>
  <c r="B52" i="1" s="1"/>
  <c r="AC51" i="1"/>
  <c r="AA51" i="1"/>
  <c r="Z51" i="1"/>
  <c r="Y51" i="1"/>
  <c r="X51" i="1"/>
  <c r="W51" i="1"/>
  <c r="C51" i="1"/>
  <c r="A51" i="1"/>
  <c r="B51" i="1" s="1"/>
  <c r="AC50" i="1"/>
  <c r="AA50" i="1"/>
  <c r="Z50" i="1"/>
  <c r="Y50" i="1"/>
  <c r="X50" i="1"/>
  <c r="C50" i="1"/>
  <c r="A50" i="1"/>
  <c r="B50" i="1" s="1"/>
  <c r="AC49" i="1"/>
  <c r="AA49" i="1"/>
  <c r="Z49" i="1"/>
  <c r="Y49" i="1"/>
  <c r="X49" i="1"/>
  <c r="W49" i="1"/>
  <c r="C49" i="1"/>
  <c r="A49" i="1"/>
  <c r="B49" i="1" s="1"/>
  <c r="AC48" i="1"/>
  <c r="AA48" i="1"/>
  <c r="Z48" i="1"/>
  <c r="Y48" i="1"/>
  <c r="X48" i="1"/>
  <c r="W48" i="1"/>
  <c r="C48" i="1"/>
  <c r="A48" i="1"/>
  <c r="B48" i="1" s="1"/>
  <c r="AC47" i="1"/>
  <c r="AA47" i="1"/>
  <c r="Z47" i="1"/>
  <c r="Y47" i="1"/>
  <c r="X47" i="1"/>
  <c r="W47" i="1"/>
  <c r="C47" i="1"/>
  <c r="A47" i="1"/>
  <c r="B47" i="1" s="1"/>
  <c r="AC46" i="1"/>
  <c r="AA46" i="1"/>
  <c r="Z46" i="1"/>
  <c r="Y46" i="1"/>
  <c r="X46" i="1"/>
  <c r="W46" i="1"/>
  <c r="C46" i="1"/>
  <c r="A46" i="1"/>
  <c r="B46" i="1" s="1"/>
  <c r="AC45" i="1"/>
  <c r="AA45" i="1"/>
  <c r="Z45" i="1"/>
  <c r="Y45" i="1"/>
  <c r="X45" i="1"/>
  <c r="W45" i="1"/>
  <c r="C45" i="1"/>
  <c r="A45" i="1"/>
  <c r="B45" i="1" s="1"/>
  <c r="AC44" i="1"/>
  <c r="AA44" i="1"/>
  <c r="Z44" i="1"/>
  <c r="Y44" i="1"/>
  <c r="X44" i="1"/>
  <c r="W44" i="1"/>
  <c r="C44" i="1"/>
  <c r="A44" i="1"/>
  <c r="B44" i="1" s="1"/>
  <c r="AC43" i="1"/>
  <c r="AA43" i="1"/>
  <c r="Z43" i="1"/>
  <c r="Y43" i="1"/>
  <c r="X43" i="1"/>
  <c r="W43" i="1"/>
  <c r="C43" i="1"/>
  <c r="A43" i="1"/>
  <c r="B43" i="1" s="1"/>
  <c r="AC42" i="1"/>
  <c r="AA42" i="1"/>
  <c r="Z42" i="1"/>
  <c r="Y42" i="1"/>
  <c r="X42" i="1"/>
  <c r="W42" i="1"/>
  <c r="C42" i="1"/>
  <c r="A42" i="1"/>
  <c r="B42" i="1" s="1"/>
  <c r="AC41" i="1"/>
  <c r="AA41" i="1"/>
  <c r="Z41" i="1"/>
  <c r="Y41" i="1"/>
  <c r="X41" i="1"/>
  <c r="W41" i="1"/>
  <c r="C41" i="1"/>
  <c r="A41" i="1"/>
  <c r="B41" i="1" s="1"/>
  <c r="AC40" i="1"/>
  <c r="AA40" i="1"/>
  <c r="Z40" i="1"/>
  <c r="Y40" i="1"/>
  <c r="X40" i="1"/>
  <c r="W40" i="1"/>
  <c r="C40" i="1"/>
  <c r="A40" i="1"/>
  <c r="B40" i="1" s="1"/>
  <c r="AC39" i="1"/>
  <c r="AA39" i="1"/>
  <c r="Z39" i="1"/>
  <c r="Y39" i="1"/>
  <c r="X39" i="1"/>
  <c r="W39" i="1"/>
  <c r="C39" i="1"/>
  <c r="A39" i="1"/>
  <c r="B39" i="1" s="1"/>
  <c r="AC38" i="1"/>
  <c r="AA38" i="1"/>
  <c r="Z38" i="1"/>
  <c r="Y38" i="1"/>
  <c r="X38" i="1"/>
  <c r="W38" i="1"/>
  <c r="C38" i="1"/>
  <c r="A38" i="1"/>
  <c r="B38" i="1" s="1"/>
  <c r="AC37" i="1"/>
  <c r="AA37" i="1"/>
  <c r="Z37" i="1"/>
  <c r="Y37" i="1"/>
  <c r="X37" i="1"/>
  <c r="W37" i="1"/>
  <c r="C37" i="1"/>
  <c r="A37" i="1"/>
  <c r="B37" i="1" s="1"/>
  <c r="AC36" i="1"/>
  <c r="AA36" i="1"/>
  <c r="Z36" i="1"/>
  <c r="Y36" i="1"/>
  <c r="X36" i="1"/>
  <c r="W36" i="1"/>
  <c r="C36" i="1"/>
  <c r="A36" i="1"/>
  <c r="B36" i="1" s="1"/>
  <c r="AC35" i="1"/>
  <c r="AA35" i="1"/>
  <c r="Z35" i="1"/>
  <c r="Y35" i="1"/>
  <c r="X35" i="1"/>
  <c r="C35" i="1"/>
  <c r="A35" i="1"/>
  <c r="B35" i="1" s="1"/>
  <c r="AC34" i="1"/>
  <c r="AA34" i="1"/>
  <c r="Z34" i="1"/>
  <c r="Y34" i="1"/>
  <c r="X34" i="1"/>
  <c r="W34" i="1"/>
  <c r="C34" i="1"/>
  <c r="A34" i="1"/>
  <c r="B34" i="1" s="1"/>
  <c r="AC33" i="1"/>
  <c r="AA33" i="1"/>
  <c r="Z33" i="1"/>
  <c r="Y33" i="1"/>
  <c r="X33" i="1"/>
  <c r="W33" i="1"/>
  <c r="C33" i="1"/>
  <c r="A33" i="1"/>
  <c r="B33" i="1" s="1"/>
  <c r="AC32" i="1"/>
  <c r="AA32" i="1"/>
  <c r="Z32" i="1"/>
  <c r="Y32" i="1"/>
  <c r="X32" i="1"/>
  <c r="W32" i="1"/>
  <c r="C32" i="1"/>
  <c r="A32" i="1"/>
  <c r="B32" i="1" s="1"/>
  <c r="AC31" i="1"/>
  <c r="AA31" i="1"/>
  <c r="Z31" i="1"/>
  <c r="Y31" i="1"/>
  <c r="X31" i="1"/>
  <c r="W31" i="1"/>
  <c r="C31" i="1"/>
  <c r="A31" i="1"/>
  <c r="B31" i="1" s="1"/>
  <c r="AC30" i="1"/>
  <c r="AA30" i="1"/>
  <c r="Z30" i="1"/>
  <c r="Y30" i="1"/>
  <c r="X30" i="1"/>
  <c r="W30" i="1"/>
  <c r="C30" i="1"/>
  <c r="A30" i="1"/>
  <c r="B30" i="1" s="1"/>
  <c r="AC29" i="1"/>
  <c r="AA29" i="1"/>
  <c r="Z29" i="1"/>
  <c r="Y29" i="1"/>
  <c r="X29" i="1"/>
  <c r="W29" i="1"/>
  <c r="C29" i="1"/>
  <c r="A29" i="1"/>
  <c r="B29" i="1" s="1"/>
  <c r="AC28" i="1"/>
  <c r="AA28" i="1"/>
  <c r="Z28" i="1"/>
  <c r="Y28" i="1"/>
  <c r="X28" i="1"/>
  <c r="W28" i="1"/>
  <c r="C28" i="1"/>
  <c r="A28" i="1"/>
  <c r="B28" i="1" s="1"/>
  <c r="AC27" i="1"/>
  <c r="AA27" i="1"/>
  <c r="Z27" i="1"/>
  <c r="Y27" i="1"/>
  <c r="X27" i="1"/>
  <c r="W27" i="1"/>
  <c r="C27" i="1"/>
  <c r="A27" i="1"/>
  <c r="B27" i="1" s="1"/>
  <c r="AC26" i="1"/>
  <c r="AA26" i="1"/>
  <c r="Z26" i="1"/>
  <c r="Y26" i="1"/>
  <c r="X26" i="1"/>
  <c r="W26" i="1"/>
  <c r="C26" i="1"/>
  <c r="A26" i="1"/>
  <c r="B26" i="1" s="1"/>
  <c r="AC25" i="1"/>
  <c r="AA25" i="1"/>
  <c r="Z25" i="1"/>
  <c r="Y25" i="1"/>
  <c r="X25" i="1"/>
  <c r="W25" i="1"/>
  <c r="C25" i="1"/>
  <c r="A25" i="1"/>
  <c r="B25" i="1" s="1"/>
  <c r="AC24" i="1"/>
  <c r="AA24" i="1"/>
  <c r="Z24" i="1"/>
  <c r="Y24" i="1"/>
  <c r="X24" i="1"/>
  <c r="W24" i="1"/>
  <c r="C24" i="1"/>
  <c r="A24" i="1"/>
  <c r="B24" i="1" s="1"/>
  <c r="AC23" i="1"/>
  <c r="AA23" i="1"/>
  <c r="Z23" i="1"/>
  <c r="Y23" i="1"/>
  <c r="X23" i="1"/>
  <c r="W23" i="1"/>
  <c r="C23" i="1"/>
  <c r="A23" i="1"/>
  <c r="B23" i="1" s="1"/>
  <c r="AC22" i="1"/>
  <c r="AA22" i="1"/>
  <c r="Z22" i="1"/>
  <c r="Y22" i="1"/>
  <c r="X22" i="1"/>
  <c r="W22" i="1"/>
  <c r="C22" i="1"/>
  <c r="A22" i="1"/>
  <c r="B22" i="1" s="1"/>
  <c r="AC21" i="1"/>
  <c r="AA21" i="1"/>
  <c r="Z21" i="1"/>
  <c r="Y21" i="1"/>
  <c r="X21" i="1"/>
  <c r="W21" i="1"/>
  <c r="C21" i="1"/>
  <c r="A21" i="1"/>
  <c r="B21" i="1" s="1"/>
  <c r="AC20" i="1"/>
  <c r="AA20" i="1"/>
  <c r="Z20" i="1"/>
  <c r="Y20" i="1"/>
  <c r="X20" i="1"/>
  <c r="C20" i="1"/>
  <c r="A20" i="1"/>
  <c r="B20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4" i="1"/>
  <c r="B4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5" i="1"/>
  <c r="C6" i="1"/>
  <c r="C4" i="1"/>
  <c r="AC93" i="1" l="1"/>
  <c r="AA93" i="1"/>
  <c r="Z93" i="1"/>
  <c r="Y93" i="1"/>
  <c r="X93" i="1"/>
  <c r="W93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4" i="1"/>
  <c r="W95" i="1"/>
  <c r="W96" i="1"/>
  <c r="W97" i="1"/>
  <c r="W98" i="1"/>
  <c r="W99" i="1"/>
  <c r="W100" i="1"/>
  <c r="W101" i="1"/>
  <c r="W102" i="1"/>
  <c r="W10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4" i="1"/>
  <c r="AC95" i="1"/>
  <c r="AC96" i="1"/>
  <c r="AC97" i="1"/>
  <c r="AC98" i="1"/>
  <c r="AC99" i="1"/>
  <c r="AC100" i="1"/>
  <c r="AC101" i="1"/>
  <c r="AC102" i="1"/>
  <c r="AC103" i="1"/>
  <c r="AC5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W6" i="1" l="1"/>
  <c r="AC4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Bruixola Guillermo STAV</author>
  </authors>
  <commentList>
    <comment ref="U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Duplicate: The main assembly can be in differetent top assemblies.</t>
        </r>
      </text>
    </comment>
  </commentList>
</comments>
</file>

<file path=xl/sharedStrings.xml><?xml version="1.0" encoding="utf-8"?>
<sst xmlns="http://schemas.openxmlformats.org/spreadsheetml/2006/main" count="5056" uniqueCount="2279">
  <si>
    <t>x</t>
  </si>
  <si>
    <t xml:space="preserve"> </t>
  </si>
  <si>
    <t>Underframe</t>
  </si>
  <si>
    <t>Doors</t>
  </si>
  <si>
    <t>Wheelsets</t>
  </si>
  <si>
    <t>Frame</t>
  </si>
  <si>
    <t>Brake equipment</t>
  </si>
  <si>
    <t>Auxiliary equipment</t>
  </si>
  <si>
    <t>Flange lubrication, sandbox, …</t>
  </si>
  <si>
    <t>Electrical equipment</t>
  </si>
  <si>
    <t>Train</t>
  </si>
  <si>
    <t>DIN-BG</t>
  </si>
  <si>
    <t>BENENNUNG (DE)</t>
  </si>
  <si>
    <t>DENOMINACIÓN (ES)</t>
  </si>
  <si>
    <t>DENOMINATION (EN)</t>
  </si>
  <si>
    <t>BA</t>
  </si>
  <si>
    <t>FAHRZEUGKASTEN</t>
  </si>
  <si>
    <t>CAJA DE VEHÍCULO</t>
  </si>
  <si>
    <t>VEHICLE BODY</t>
  </si>
  <si>
    <t/>
  </si>
  <si>
    <t>*CAJA</t>
  </si>
  <si>
    <t>*BODY</t>
  </si>
  <si>
    <t>*TRABAJOS SOBRE LA CARCASA PARA EL VEHÍCULO</t>
  </si>
  <si>
    <t>*CARCASS WORK FOR VEHICLE</t>
  </si>
  <si>
    <t>*TRABAJOS SOBRE LA CAJA EN BRUTO</t>
  </si>
  <si>
    <t>*ROUGH BODYWORK</t>
  </si>
  <si>
    <t>BB</t>
  </si>
  <si>
    <t>UNTERGESTELL</t>
  </si>
  <si>
    <t>BASTIDOR INFERIOR</t>
  </si>
  <si>
    <t>UNDERFRAME</t>
  </si>
  <si>
    <t>*SUELO CON REBORDE</t>
  </si>
  <si>
    <t>*BEAD FLOOR</t>
  </si>
  <si>
    <t>*CUBIERTA DE SUELO</t>
  </si>
  <si>
    <t>*BOTTOM DECK</t>
  </si>
  <si>
    <t>*BASTIDOR DE SUELO</t>
  </si>
  <si>
    <t>*BOTTOM FRAME</t>
  </si>
  <si>
    <t>*ARMAZÓN DE SUELO</t>
  </si>
  <si>
    <t>*BOTTOM FRAMEWORK</t>
  </si>
  <si>
    <t>*PIEZA DE JUNTA</t>
  </si>
  <si>
    <t>*BREAST PIECE</t>
  </si>
  <si>
    <t>*SUELO DE CHAPA CORRUGADA</t>
  </si>
  <si>
    <t>*CORRUGATED SHEET FLOOR</t>
  </si>
  <si>
    <t>*TRAVIESA DE CABEZA</t>
  </si>
  <si>
    <t>*HEAD STOCK</t>
  </si>
  <si>
    <t>*ELEMENTO LONGITUDINAL</t>
  </si>
  <si>
    <t>*LONGITUDINAL MEMBER</t>
  </si>
  <si>
    <t>*SUELO DE CHAPA</t>
  </si>
  <si>
    <t>*SHEET FLOOR</t>
  </si>
  <si>
    <t>*BASTIDOR SOPORTE DE TELERO</t>
  </si>
  <si>
    <t>*STANCHION SUPPORT FRAME</t>
  </si>
  <si>
    <t>*BASTIDOR SOPORTE</t>
  </si>
  <si>
    <t>*SUPPORTING FRAMEWORK</t>
  </si>
  <si>
    <t>*VIGA SOPORTE PARA EL ENGANCHE PORTOPE CENTRAL</t>
  </si>
  <si>
    <t>*SUPPORTING GIRDER FOR CENTRAL BUFFER COUPLING</t>
  </si>
  <si>
    <t>*ARMAZÓN BASCULANTE</t>
  </si>
  <si>
    <t>*TILTING FRAME</t>
  </si>
  <si>
    <t>*VIGA TRANSVERSAL</t>
  </si>
  <si>
    <t>*TRANSVERSE GIRDER</t>
  </si>
  <si>
    <t>*CANALÓN</t>
  </si>
  <si>
    <t>*TROUGH</t>
  </si>
  <si>
    <t>*TIRANTE</t>
  </si>
  <si>
    <t>*TRUSS BAR</t>
  </si>
  <si>
    <t>*PIEZA CENTRAL DEL BASTIDOR INFERIOR</t>
  </si>
  <si>
    <t>*UNDERFRAME MIDDLE PART</t>
  </si>
  <si>
    <t>*PARTE EN VOLADIZO DEL BASTIDOR INFERIOR</t>
  </si>
  <si>
    <t>*UNDERFRAME OVERHANG</t>
  </si>
  <si>
    <t>BC</t>
  </si>
  <si>
    <t>LAENGSWAENDE</t>
  </si>
  <si>
    <t>PAREDES LATERALES</t>
  </si>
  <si>
    <t>SIDE WALLS</t>
  </si>
  <si>
    <t>*BASTIDOR DE PUERTA</t>
  </si>
  <si>
    <t>*DOOR FRAME</t>
  </si>
  <si>
    <t>*PILAR DE PUERTA</t>
  </si>
  <si>
    <t>*DOOR PILLAR</t>
  </si>
  <si>
    <t>*PANEL LATERAL</t>
  </si>
  <si>
    <t>*SIDE PANEL</t>
  </si>
  <si>
    <t>*PARED LATERAL</t>
  </si>
  <si>
    <t>*SIDE WALL</t>
  </si>
  <si>
    <t>*ALERÓN DE PARED LATERAL</t>
  </si>
  <si>
    <t>*SIDE WALL FLAP</t>
  </si>
  <si>
    <t>*PILAR DE PARED LATERAL</t>
  </si>
  <si>
    <t>*SIDE WALL PILLAR</t>
  </si>
  <si>
    <t>*BASTIDOR DE PARED LATERAL</t>
  </si>
  <si>
    <t>*SIDE WALL FRAME</t>
  </si>
  <si>
    <t>*REBORDE DE PARED LATERAL</t>
  </si>
  <si>
    <t>*SIDE WALL EDGING</t>
  </si>
  <si>
    <t>*PARED DESLIZANTE</t>
  </si>
  <si>
    <t>*SLIDING WALL</t>
  </si>
  <si>
    <t>*FALDILLA O PESTAÑA SUPERIOR</t>
  </si>
  <si>
    <t>*TOP FLANGE</t>
  </si>
  <si>
    <t>*ESQUINA DE VENTANA</t>
  </si>
  <si>
    <t>*WINDOW CORNER</t>
  </si>
  <si>
    <t>*VIGA SUPERIOR DE VENTANA</t>
  </si>
  <si>
    <t>*WINDOW CROSS PIECE</t>
  </si>
  <si>
    <t>*PILAR DE VENTANA</t>
  </si>
  <si>
    <t>*WINDOW PILLAR</t>
  </si>
  <si>
    <t>BD</t>
  </si>
  <si>
    <t>DACH</t>
  </si>
  <si>
    <t>TECHO</t>
  </si>
  <si>
    <t>ROOF</t>
  </si>
  <si>
    <t>*BÓVEDA</t>
  </si>
  <si>
    <t>*COVE</t>
  </si>
  <si>
    <t>*CUBIERTA</t>
  </si>
  <si>
    <t>*COVER</t>
  </si>
  <si>
    <t>*TECHO LEVADIZO DESLIZANTE</t>
  </si>
  <si>
    <t>*LIFTING SLIDING ROOF</t>
  </si>
  <si>
    <t>*TECHO ENROLLABLE</t>
  </si>
  <si>
    <t>*ROLLER-SHUTTER ROOF</t>
  </si>
  <si>
    <t>*BASTIDOR DE TECHO</t>
  </si>
  <si>
    <t>*ROOF FRAME</t>
  </si>
  <si>
    <t>*PANEL DE TECHO</t>
  </si>
  <si>
    <t>*ROOF PANEL</t>
  </si>
  <si>
    <t>*ARCO DE TECHO</t>
  </si>
  <si>
    <t>*ROOF ARCH</t>
  </si>
  <si>
    <t>*TECHO DESLIZANTE</t>
  </si>
  <si>
    <t>*SLIDING ROOF</t>
  </si>
  <si>
    <t>*TECHO INCLINABLE/TECHO BASCULANTE</t>
  </si>
  <si>
    <t>*SWING-ROOF/TILTING ROOF</t>
  </si>
  <si>
    <t>BE</t>
  </si>
  <si>
    <t>FAHRZEUGKOPF</t>
  </si>
  <si>
    <t>FRENTE/CABEZA DEL VEHÍCULO</t>
  </si>
  <si>
    <t>HEAD OF VEHICLE</t>
  </si>
  <si>
    <t>*PANELADO METÁLICO DE LA CABINA DEL CONDUCTOR</t>
  </si>
  <si>
    <t>*DRIVER'S CAB METAL PANELLING</t>
  </si>
  <si>
    <t>*BASTIDOR DE LA CABINA DEL CONDUCTOR</t>
  </si>
  <si>
    <t>*FRAME OF DRIVER’S CAB</t>
  </si>
  <si>
    <t>*CABEZA O FRENTE TERMOPLÁSTICO</t>
  </si>
  <si>
    <t>*THERMOPLASTIC HEAD</t>
  </si>
  <si>
    <t>BF</t>
  </si>
  <si>
    <t>STIRNWAENDE</t>
  </si>
  <si>
    <t>PARED FINAL O DE COLA</t>
  </si>
  <si>
    <t>END WALLS</t>
  </si>
  <si>
    <t>*MARCO DE LA PARED POSTERIOR</t>
  </si>
  <si>
    <t>*BACK WALL FRAME</t>
  </si>
  <si>
    <t>*REBORDE DE LA PARED DE COLA</t>
  </si>
  <si>
    <t>*END WALL EDGING</t>
  </si>
  <si>
    <t>*ZUNCHO DE LA PARED FRONTAL</t>
  </si>
  <si>
    <t>*FRONT WALL BELT</t>
  </si>
  <si>
    <t>*MARCO DE LA PARED FRONTAL</t>
  </si>
  <si>
    <t>*FRONT WALL FRAME</t>
  </si>
  <si>
    <t>*EXTREMO POSTERIOR DEL VEHÍCULO</t>
  </si>
  <si>
    <t>*REAR END OF VEHICLE</t>
  </si>
  <si>
    <t>*PANEL DEL PORTILLO DE LUZ</t>
  </si>
  <si>
    <t>*SCUTTLE PANEL</t>
  </si>
  <si>
    <t>BG</t>
  </si>
  <si>
    <t>ANSCHWEISSTEILE, ANBAUTEILE</t>
  </si>
  <si>
    <t>PIEZAS AÑADIDAS/SOLDADAS</t>
  </si>
  <si>
    <t>WELD-ON/ADD-ON PARTS</t>
  </si>
  <si>
    <t>*ZUNCHO DE TECHO CONTRA EL ENCABALGAMIENTO</t>
  </si>
  <si>
    <t>*ANTI-TELESCOPING ROOF BELT</t>
  </si>
  <si>
    <t>*REACTANCIA</t>
  </si>
  <si>
    <t>*BALLAST MOUNTING</t>
  </si>
  <si>
    <t>*CONDUCTO BAJO EL SUELO</t>
  </si>
  <si>
    <t>*BOTTOM DUCT</t>
  </si>
  <si>
    <t>*REFUERZO</t>
  </si>
  <si>
    <t>*BRACING</t>
  </si>
  <si>
    <t>*SUELO DE PUENTE</t>
  </si>
  <si>
    <t>*BRIDGE FLOOR</t>
  </si>
  <si>
    <t>*PLACA DE MAMPARO</t>
  </si>
  <si>
    <t>*BULKHEAD SHEET</t>
  </si>
  <si>
    <t>*CONSOLA</t>
  </si>
  <si>
    <t>*CONSOLE</t>
  </si>
  <si>
    <t>*PLACAS DE ESQUINA</t>
  </si>
  <si>
    <t>*CORNER PLATE</t>
  </si>
  <si>
    <t>*PILARES DE ESQUINA</t>
  </si>
  <si>
    <t>*CORNER POST</t>
  </si>
  <si>
    <t>*PUNTAL DE CARGA</t>
  </si>
  <si>
    <t>*DERRICK</t>
  </si>
  <si>
    <t>*PLACA FINAL</t>
  </si>
  <si>
    <t>*ENDPLATE</t>
  </si>
  <si>
    <t>*SUELO ARTICULADO</t>
  </si>
  <si>
    <t>*HINGED BOTTOM</t>
  </si>
  <si>
    <t>*PIEZA LÍMITE</t>
  </si>
  <si>
    <t>*LIMIT PIECE</t>
  </si>
  <si>
    <t>*TOPES LÍMITE</t>
  </si>
  <si>
    <t>*LIMIT STOPS</t>
  </si>
  <si>
    <t>*PIEZAS PARA SER REMACHADAS</t>
  </si>
  <si>
    <t>*PARTS TO BE RIVETED ON</t>
  </si>
  <si>
    <t>*PORTADOR DE PIVOTE</t>
  </si>
  <si>
    <t>*PIVOT BEARER</t>
  </si>
  <si>
    <t>*SOPORTE DE PIVOTE</t>
  </si>
  <si>
    <t>*PIVOT SUPPORT</t>
  </si>
  <si>
    <t>*BASTIDOR POSTERIOR</t>
  </si>
  <si>
    <t>*POST RACK</t>
  </si>
  <si>
    <t>*PIEZAS DE REFUERZO</t>
  </si>
  <si>
    <t>*REINFORCING PARTS</t>
  </si>
  <si>
    <t>*BARRA DE BALANCEO TRANSVERSAL</t>
  </si>
  <si>
    <t>*ROCKING BAR</t>
  </si>
  <si>
    <t>*PLACA DE SELLADO</t>
  </si>
  <si>
    <t>*SEALING PLATE</t>
  </si>
  <si>
    <t>*SEMIRREMOLQUE ESTÁNDAR</t>
  </si>
  <si>
    <t>*SEMI-TRAILER STANDARD</t>
  </si>
  <si>
    <t>*PLACA DE ESQUINA DE CHAPA DE ACERO</t>
  </si>
  <si>
    <t>*SHEET STEEL CORNER PLATE</t>
  </si>
  <si>
    <t>*CUÑA</t>
  </si>
  <si>
    <t>*SHIM</t>
  </si>
  <si>
    <t>*APAGACHISPAS</t>
  </si>
  <si>
    <t>*SPARK ARRESTER</t>
  </si>
  <si>
    <t>*STRUT</t>
  </si>
  <si>
    <t>*SOPORTE</t>
  </si>
  <si>
    <t>*SUPPORT</t>
  </si>
  <si>
    <t>*CUBIERTA SUPERIOR</t>
  </si>
  <si>
    <t>*TOP DECK</t>
  </si>
  <si>
    <t>*CABALLETE</t>
  </si>
  <si>
    <t>*TRESTLE</t>
  </si>
  <si>
    <t>*SALIDA DE AGUA</t>
  </si>
  <si>
    <t>*WATER OUTLET</t>
  </si>
  <si>
    <t>*SOMBRERETE DE RUEDA</t>
  </si>
  <si>
    <t>*WHEEL CAP</t>
  </si>
  <si>
    <t>*CUBRERUEDAS</t>
  </si>
  <si>
    <t>*WHEEL GUARD</t>
  </si>
  <si>
    <t>BH</t>
  </si>
  <si>
    <t>ZWISCHENDECKE</t>
  </si>
  <si>
    <t>SUELO INTERMEDIO</t>
  </si>
  <si>
    <t>INTERMEDIATE FLOOR</t>
  </si>
  <si>
    <t>*FALSO SUELO</t>
  </si>
  <si>
    <t>*FALSE FLOOR</t>
  </si>
  <si>
    <t>BJ</t>
  </si>
  <si>
    <t>ZWISCHENWAENDE</t>
  </si>
  <si>
    <t>PARTICIÓN</t>
  </si>
  <si>
    <t>PARTITIONS</t>
  </si>
  <si>
    <t>*PARED FINAL</t>
  </si>
  <si>
    <t>*DEAD WALL</t>
  </si>
  <si>
    <t>*MARCO DE PARTICIÓN</t>
  </si>
  <si>
    <t>*PARTITION FRAME</t>
  </si>
  <si>
    <t>CA</t>
  </si>
  <si>
    <t>FAHRZEUGAUSBAU</t>
  </si>
  <si>
    <t>ARMADURA DEL VEHÍCULO</t>
  </si>
  <si>
    <t>VEHICLE FITTING OUT</t>
  </si>
  <si>
    <t xml:space="preserve">*COMPARTIMENTO </t>
  </si>
  <si>
    <t>*COMPARTMENT</t>
  </si>
  <si>
    <t xml:space="preserve">* ACABADO DEL INTERIOR </t>
  </si>
  <si>
    <t>*COMPLETION OF THE INTERIOR</t>
  </si>
  <si>
    <t xml:space="preserve">*COMPARTIMENTO PARA CONFERENCIAS </t>
  </si>
  <si>
    <t>*CONFERENCE COMPARTMENT</t>
  </si>
  <si>
    <t xml:space="preserve">* CABINA DEL CONDUCTOR </t>
  </si>
  <si>
    <t>*DRIVER'S CAB</t>
  </si>
  <si>
    <t xml:space="preserve">*SALA DE MÁQUINAS </t>
  </si>
  <si>
    <t>*ENGINE ROOM</t>
  </si>
  <si>
    <t xml:space="preserve">*ZONA DE ENTRADA </t>
  </si>
  <si>
    <t>*ENTRANCE ROOM</t>
  </si>
  <si>
    <t xml:space="preserve">*VESTÍBULO DE ENTRADA </t>
  </si>
  <si>
    <t>*ENTRANCE VESTIBULE</t>
  </si>
  <si>
    <t xml:space="preserve">*ZONA FUNCIONAL </t>
  </si>
  <si>
    <t>*FUNCTION ROOM</t>
  </si>
  <si>
    <t xml:space="preserve">*COCINA </t>
  </si>
  <si>
    <t>*KITCHEN</t>
  </si>
  <si>
    <t xml:space="preserve">* ESPACIO PARA EQUIPAJES </t>
  </si>
  <si>
    <t>*LUGGAGE SPACE</t>
  </si>
  <si>
    <t xml:space="preserve">*COMPARTIMENTO PARA MADRES E HIJOS </t>
  </si>
  <si>
    <t>*MOTHER-AND-CHILD COMPARTMENT</t>
  </si>
  <si>
    <t xml:space="preserve">*ZONA MULTIUSOS </t>
  </si>
  <si>
    <t>*MULTI-PURPOSE ROOM</t>
  </si>
  <si>
    <t xml:space="preserve">*SALÓN ABIERTO </t>
  </si>
  <si>
    <t>*OPEN SALOON</t>
  </si>
  <si>
    <t xml:space="preserve">*ZONA DE VIAJEROS </t>
  </si>
  <si>
    <t>*PASSENGER COMNPARTMENT</t>
  </si>
  <si>
    <t xml:space="preserve">*PARTE POSTERIOR DE LA CABINA DE CONDUCTOR </t>
  </si>
  <si>
    <t>*REAR DRIVER’S CAB</t>
  </si>
  <si>
    <t xml:space="preserve">*RESTAURANTE </t>
  </si>
  <si>
    <t>*RESTAURANT</t>
  </si>
  <si>
    <t>*COMPARTIMENTOS ESPECIALES</t>
  </si>
  <si>
    <t>*SPECIAL COMPARTMENTS</t>
  </si>
  <si>
    <t xml:space="preserve">* ASEOS </t>
  </si>
  <si>
    <t>*TOILET COMPARTMENT</t>
  </si>
  <si>
    <t xml:space="preserve">*COMPARTIMENTO PARA EL PERSONAL DEL TREN </t>
  </si>
  <si>
    <t>*TRAIN CREW COMPARTMENT</t>
  </si>
  <si>
    <t xml:space="preserve">*ESTRUCTURA DE VEHÍCULO </t>
  </si>
  <si>
    <t>*VEHICLE STRUCTURE</t>
  </si>
  <si>
    <t xml:space="preserve">*ZONA DE LAVADO </t>
  </si>
  <si>
    <t>*WASH ROOM</t>
  </si>
  <si>
    <t>CB</t>
  </si>
  <si>
    <t>FENSTER</t>
  </si>
  <si>
    <t>VENTANA</t>
  </si>
  <si>
    <t>WINDOW</t>
  </si>
  <si>
    <t xml:space="preserve">*PUERTA VENTANA </t>
  </si>
  <si>
    <t>*DOOR WINDOW</t>
  </si>
  <si>
    <t xml:space="preserve">*VENTANA EXTRAÍBLE </t>
  </si>
  <si>
    <t>*DRAW WINDOW</t>
  </si>
  <si>
    <t>*VENTANA DE PARED FRONTAL</t>
  </si>
  <si>
    <t>*FRONT WALL WINDOW</t>
  </si>
  <si>
    <t>*VENTANA QUE NO SE PUEDE ABRIR</t>
  </si>
  <si>
    <t>*NON-OPENING WINDOW</t>
  </si>
  <si>
    <t xml:space="preserve">*VENTANA BASCULANTE </t>
  </si>
  <si>
    <t>*PIVOT-HUNG WINDOW</t>
  </si>
  <si>
    <t>* VENTANA DE GUILLOTINA</t>
  </si>
  <si>
    <t>*SASH</t>
  </si>
  <si>
    <t>* VENTANA LATERAL</t>
  </si>
  <si>
    <t>*SIDE WINDOW</t>
  </si>
  <si>
    <t xml:space="preserve">*VENTANA DE GUILLOTINA BASCULANTE EN SU PARTE SUPERIOR </t>
  </si>
  <si>
    <t>*TOP-HUNG SASH</t>
  </si>
  <si>
    <t xml:space="preserve">*EQUILIBRADOR DE CRISTALERA </t>
  </si>
  <si>
    <t>*WINDOW BALANCING</t>
  </si>
  <si>
    <t xml:space="preserve">*PARABRISAS </t>
  </si>
  <si>
    <t>*WINDSCREEN</t>
  </si>
  <si>
    <t>CC</t>
  </si>
  <si>
    <t>FUSSBODEN</t>
  </si>
  <si>
    <t>SUELO</t>
  </si>
  <si>
    <t>FLOOR</t>
  </si>
  <si>
    <t xml:space="preserve">*TIRA CIEGA </t>
  </si>
  <si>
    <t>*BLIND STRIP</t>
  </si>
  <si>
    <t xml:space="preserve">*PIEZA TRANSVERSAL </t>
  </si>
  <si>
    <t>*CROSSPIECE</t>
  </si>
  <si>
    <t xml:space="preserve">*ANGULAR DE BORDE </t>
  </si>
  <si>
    <t>*EDGING ANGLE</t>
  </si>
  <si>
    <t xml:space="preserve">*SUBESTRUCTURA DE SUELO </t>
  </si>
  <si>
    <t>*FLOOR SUBSTRUCTIURE</t>
  </si>
  <si>
    <t>*RECUBRIMIENTO DEL SUELO</t>
  </si>
  <si>
    <t>*FLOOR COVERING</t>
  </si>
  <si>
    <t xml:space="preserve">*PLACA DE SUELO </t>
  </si>
  <si>
    <t>*FLOOR PLATE</t>
  </si>
  <si>
    <t xml:space="preserve">*SUELO DE CARGA </t>
  </si>
  <si>
    <t>*LOADING FLOOR</t>
  </si>
  <si>
    <t>*REJILLAS PARA ANDAR SOBRE ELLAS</t>
  </si>
  <si>
    <t>*RUNNING GRATES</t>
  </si>
  <si>
    <t xml:space="preserve">* PLACAS PARA ANDAR SOBRE ELLAS </t>
  </si>
  <si>
    <t>*RUNNING PLATE</t>
  </si>
  <si>
    <t xml:space="preserve">*REBORDE </t>
  </si>
  <si>
    <t>*SHOULDER</t>
  </si>
  <si>
    <t xml:space="preserve">*ESCALERA (INTERIOR) </t>
  </si>
  <si>
    <t>*STAIR (INSIDE)</t>
  </si>
  <si>
    <t xml:space="preserve">*PANELADO DE ESCALÓN </t>
  </si>
  <si>
    <t>*STEP PANELLING</t>
  </si>
  <si>
    <t xml:space="preserve">*UMBRAL </t>
  </si>
  <si>
    <t>*THRESHOLD</t>
  </si>
  <si>
    <t>CD</t>
  </si>
  <si>
    <t>INNENVERKLEIDUNG</t>
  </si>
  <si>
    <t>PANELADO INTERIOR</t>
  </si>
  <si>
    <t>INTERIOR PANELLING</t>
  </si>
  <si>
    <t xml:space="preserve">*CUBIERTA DE LA PARED POSTERIOR </t>
  </si>
  <si>
    <t>*BACK WALL COVER</t>
  </si>
  <si>
    <t xml:space="preserve">*CUBIERTA DEL TECHO </t>
  </si>
  <si>
    <t>*CEILING COVER</t>
  </si>
  <si>
    <t xml:space="preserve">*REBORDE DEL TECHO </t>
  </si>
  <si>
    <t>*CEILING FLAP</t>
  </si>
  <si>
    <t xml:space="preserve">*REBORDE DE LIMPIEZA </t>
  </si>
  <si>
    <t>*CLEANING FLAP</t>
  </si>
  <si>
    <t xml:space="preserve">*CUBIERTA DE ARMARIO </t>
  </si>
  <si>
    <t>*CUPBOARD COVER</t>
  </si>
  <si>
    <t xml:space="preserve">*PANELADO DE LA CABINA DE CONDUCCIÓN </t>
  </si>
  <si>
    <t>*DRIVER’S CAB PANELLING</t>
  </si>
  <si>
    <t xml:space="preserve">*REBORDE DE LA PARED FINAL </t>
  </si>
  <si>
    <t>*END WALL FLAP</t>
  </si>
  <si>
    <t xml:space="preserve">*CUBIERTA DE LA PARED FINAL </t>
  </si>
  <si>
    <t>*END WALL COVER</t>
  </si>
  <si>
    <t xml:space="preserve">*PANELADO DE FRISO </t>
  </si>
  <si>
    <t>*FRIEZE PANELLING</t>
  </si>
  <si>
    <t xml:space="preserve">*CUBIERTA DE RADIADOR </t>
  </si>
  <si>
    <t>*RADIATOR COVER</t>
  </si>
  <si>
    <t xml:space="preserve">*CUBIERTA DE LA PARED LATERAL </t>
  </si>
  <si>
    <t>*SIDE WALL COVER</t>
  </si>
  <si>
    <t xml:space="preserve">*REBORDE DE PARED LATERAL </t>
  </si>
  <si>
    <t>CE</t>
  </si>
  <si>
    <t>TRENNWAENDE</t>
  </si>
  <si>
    <t xml:space="preserve">*DIVISIÓN ENTRE COMPARTIMENTOS </t>
  </si>
  <si>
    <t>*COMPARTMENT PARTITION</t>
  </si>
  <si>
    <t xml:space="preserve">*DIVISIÓN DE CRISTAL </t>
  </si>
  <si>
    <t>*GLASS PARTITION</t>
  </si>
  <si>
    <t xml:space="preserve">*PARED LONGITUDINAL </t>
  </si>
  <si>
    <t>*LONGITUDINAL WALL</t>
  </si>
  <si>
    <t xml:space="preserve">*RED PARA EQUIPAJES </t>
  </si>
  <si>
    <t>*LUGGAGE RACK</t>
  </si>
  <si>
    <t>*PARED TR ANSVERSAL</t>
  </si>
  <si>
    <t>*TRANSVERSE WALL</t>
  </si>
  <si>
    <t>CF</t>
  </si>
  <si>
    <t>AUSSENANBAUTEN</t>
  </si>
  <si>
    <t>ELEMENTOS EXTERNOS AÑADIDOS</t>
  </si>
  <si>
    <t>EXTERNAL ADDITIONS</t>
  </si>
  <si>
    <t xml:space="preserve">*REBORDE DE LA PARED TRASERA </t>
  </si>
  <si>
    <t>*BACK WALL FLAP</t>
  </si>
  <si>
    <t>*CUBIERTA O TAPA DE CAJA</t>
  </si>
  <si>
    <t>*BOX TOP</t>
  </si>
  <si>
    <t xml:space="preserve">* REBORDE DE LIMPIEZA </t>
  </si>
  <si>
    <t xml:space="preserve">*QUITAPIEDRAS </t>
  </si>
  <si>
    <t>*COW CATCHER</t>
  </si>
  <si>
    <t xml:space="preserve">*REBORDE DE LA PUERTA </t>
  </si>
  <si>
    <t>*DOOR FLAP</t>
  </si>
  <si>
    <t xml:space="preserve">*REVESTIMIENT EXTERIOR </t>
  </si>
  <si>
    <t>*EXTERIOR CLADDING</t>
  </si>
  <si>
    <t xml:space="preserve">*MONTAJE DE BANDERA </t>
  </si>
  <si>
    <t>*FLAG MOUNTING</t>
  </si>
  <si>
    <t xml:space="preserve">*"SPOILER" FRONTAL </t>
  </si>
  <si>
    <t>*FRONT SPOILER</t>
  </si>
  <si>
    <t>*TIRADOR, MANIVELA</t>
  </si>
  <si>
    <t>*HANDLE</t>
  </si>
  <si>
    <t xml:space="preserve">* POLIPASTO </t>
  </si>
  <si>
    <t>*HOIST</t>
  </si>
  <si>
    <t>*ENGRANAJE DE POLIPASTO</t>
  </si>
  <si>
    <t>*HOISTING GEAR</t>
  </si>
  <si>
    <t xml:space="preserve">* GANCHO </t>
  </si>
  <si>
    <t>*HOOK</t>
  </si>
  <si>
    <t xml:space="preserve">*PORTAETIQUETAS </t>
  </si>
  <si>
    <t>*LABEL HOLDER</t>
  </si>
  <si>
    <t xml:space="preserve">*ELEVADOR </t>
  </si>
  <si>
    <t>*LIFT</t>
  </si>
  <si>
    <t xml:space="preserve">*PLATAFORMA DE ELEVACIÓN </t>
  </si>
  <si>
    <t>*LIFTING PLATFORM</t>
  </si>
  <si>
    <t xml:space="preserve">*CARGADOR O MÁQUINA CARGADORA </t>
  </si>
  <si>
    <t>*LOADER</t>
  </si>
  <si>
    <t xml:space="preserve">*TRAMPILLA DE CARGA </t>
  </si>
  <si>
    <t>*LOADING TRAP</t>
  </si>
  <si>
    <t xml:space="preserve">*DISPOSITIVO DE PROTECCIÓN CONTRA LAS PIEDRAS </t>
  </si>
  <si>
    <t>*PROTECTIVE DEVICE AGAINST STONES</t>
  </si>
  <si>
    <t xml:space="preserve">*CARRIL DE TECHO </t>
  </si>
  <si>
    <t>*ROOF RAIL</t>
  </si>
  <si>
    <t xml:space="preserve">*ELEMENTO DE SUJECIÓN DE LÁMPARA DE SEÑAL </t>
  </si>
  <si>
    <t>*SIGNAL LAMP BRACKET</t>
  </si>
  <si>
    <t xml:space="preserve">*FALDÓN, CARENADO </t>
  </si>
  <si>
    <t>*SKIRT</t>
  </si>
  <si>
    <t xml:space="preserve">*SUELO DESLIZANTE </t>
  </si>
  <si>
    <t>*SLIDING GROUND</t>
  </si>
  <si>
    <t xml:space="preserve">*TELERO </t>
  </si>
  <si>
    <t>*STANCHION</t>
  </si>
  <si>
    <t xml:space="preserve">*BOLSA DE TELERO </t>
  </si>
  <si>
    <t>*STANCHION BAG</t>
  </si>
  <si>
    <t xml:space="preserve">*CADENA DE TELERO </t>
  </si>
  <si>
    <t>*STANCHION CHAIN</t>
  </si>
  <si>
    <t xml:space="preserve">*RETENCIÓN DE TELERO </t>
  </si>
  <si>
    <t>*STANCHION HOLDER</t>
  </si>
  <si>
    <t xml:space="preserve">*REPOSO DE TELERO </t>
  </si>
  <si>
    <t>*STANCHION REST</t>
  </si>
  <si>
    <t xml:space="preserve">*CARENADO DEL TECHO </t>
  </si>
  <si>
    <t>*STREAMLINING OF THE ROOF</t>
  </si>
  <si>
    <t xml:space="preserve">*BARREDOR  </t>
  </si>
  <si>
    <t>*SWEEPER</t>
  </si>
  <si>
    <t xml:space="preserve">*PUERTA FINAL BATIENTE </t>
  </si>
  <si>
    <t>*SWING END DOOR</t>
  </si>
  <si>
    <t xml:space="preserve">*TRAVIESA GIRATORIA </t>
  </si>
  <si>
    <t>*SWIVELLING BOLSTER</t>
  </si>
  <si>
    <t xml:space="preserve">*DISPOSITIVO BASCULANTE </t>
  </si>
  <si>
    <t>*TIPPING DEVICE</t>
  </si>
  <si>
    <t xml:space="preserve">*BARRA INFERIOR </t>
  </si>
  <si>
    <t>*UNDERRIDE BAR</t>
  </si>
  <si>
    <t xml:space="preserve">*EQUIPO DE VENTILACIÓN </t>
  </si>
  <si>
    <t>*VENTILATION EQUIPMENT</t>
  </si>
  <si>
    <t xml:space="preserve">*PLATAFORMA DE TRABAJO </t>
  </si>
  <si>
    <t>*WORKING PLATFORM</t>
  </si>
  <si>
    <t>CG</t>
  </si>
  <si>
    <t>FAHRZEUGLACKIERUNG</t>
  </si>
  <si>
    <t>PINTURA DEL VEHÍCULO</t>
  </si>
  <si>
    <t>VEHICLE PAINTWORK</t>
  </si>
  <si>
    <t>*SECUENCIA DE PINTADO</t>
  </si>
  <si>
    <t>*PAINT SEQUENCE</t>
  </si>
  <si>
    <t>*PINTADO</t>
  </si>
  <si>
    <t>*PAINTWORK</t>
  </si>
  <si>
    <t>CH</t>
  </si>
  <si>
    <t>ISOLIERUNG</t>
  </si>
  <si>
    <t>AISLAMIENTO</t>
  </si>
  <si>
    <t>INSULATION</t>
  </si>
  <si>
    <t>*AISLAMIENTO SONORO</t>
  </si>
  <si>
    <t>*SOUND INSULATION</t>
  </si>
  <si>
    <t>*AISLAMIENTO TÉRMICO</t>
  </si>
  <si>
    <t>*THERMAL INSULATION</t>
  </si>
  <si>
    <t>DA</t>
  </si>
  <si>
    <t>FAHRZEUGINNENEINRICHTUNG</t>
  </si>
  <si>
    <t>MOBILIARIO INTERIOR</t>
  </si>
  <si>
    <t>INTERIOR APPOINTMENTS</t>
  </si>
  <si>
    <t>*AÑADIDOS INTERIORES</t>
  </si>
  <si>
    <t>*INTERIOR FITTINGS</t>
  </si>
  <si>
    <t>DB</t>
  </si>
  <si>
    <t>HALTESTANGEN, GRIFFE (INNENBEREICH)</t>
  </si>
  <si>
    <t>ASIDEROS, PASAMANOS(INTERIORES)</t>
  </si>
  <si>
    <t>RAILS, HANDLES (INSIDE)</t>
  </si>
  <si>
    <t>*ASIDEROS</t>
  </si>
  <si>
    <t>*HANDLES</t>
  </si>
  <si>
    <t>*PASAMANOS</t>
  </si>
  <si>
    <t>*HANDRAIL</t>
  </si>
  <si>
    <t>*BARANDILLA</t>
  </si>
  <si>
    <t>*RAILING</t>
  </si>
  <si>
    <t>*ESTRIBO</t>
  </si>
  <si>
    <t>*STRAP</t>
  </si>
  <si>
    <t>DC</t>
  </si>
  <si>
    <t>SITZE, LIEGEN, TISCHE</t>
  </si>
  <si>
    <t>ASIENTOS, PLAZAS DE CAMA, MESAS</t>
  </si>
  <si>
    <t>SEATS, SLEEPING BERTHS, TABLES</t>
  </si>
  <si>
    <t>*ASIENTO DE SERVICIO</t>
  </si>
  <si>
    <t>*ATTENDANT SEAT</t>
  </si>
  <si>
    <t xml:space="preserve">*CAMA </t>
  </si>
  <si>
    <t>*BED</t>
  </si>
  <si>
    <t>*BANCO DE ESQUINA</t>
  </si>
  <si>
    <t>*CORNER BENCH</t>
  </si>
  <si>
    <t xml:space="preserve">*LITERA </t>
  </si>
  <si>
    <t>*COUCHETTE</t>
  </si>
  <si>
    <t>*ASIENTO DE CONDUCTOR</t>
  </si>
  <si>
    <t>*DRIVER’S SEAT</t>
  </si>
  <si>
    <t>*ASIENTO ABATIBLE</t>
  </si>
  <si>
    <t>*FOLD-DOWN SEAT</t>
  </si>
  <si>
    <t>*MESA ABATIBLE</t>
  </si>
  <si>
    <t>*FOLD-DOWN TABLE</t>
  </si>
  <si>
    <t xml:space="preserve">*ESCALERILLA </t>
  </si>
  <si>
    <t>*LADDER</t>
  </si>
  <si>
    <t xml:space="preserve">*ASIENTO DE VIAJERO </t>
  </si>
  <si>
    <t>*PASSENGER SEAT</t>
  </si>
  <si>
    <t xml:space="preserve">*CAJA DE ASIENTO </t>
  </si>
  <si>
    <t>*SEAT BOX</t>
  </si>
  <si>
    <t xml:space="preserve">*BASTIDOR DE ASIENTO </t>
  </si>
  <si>
    <t>*SEAT FRAME</t>
  </si>
  <si>
    <t>*MESA DE PARED LATERAL</t>
  </si>
  <si>
    <t>*SIDE WALL TABLE</t>
  </si>
  <si>
    <t>DD</t>
  </si>
  <si>
    <t>SANITAEREINRICHTUNGEN</t>
  </si>
  <si>
    <t>INSTALACIONES SANITARIAS</t>
  </si>
  <si>
    <t>SANITARY FACILITIES</t>
  </si>
  <si>
    <t xml:space="preserve">*INSTALACIÓN DE ASPIRACIÓN </t>
  </si>
  <si>
    <t>*ASPIRATION FACILITY</t>
  </si>
  <si>
    <t xml:space="preserve">*INSTALACIÓN DE DESINFECCIÓN </t>
  </si>
  <si>
    <t>*DISINFECTION FACILITY</t>
  </si>
  <si>
    <t xml:space="preserve">*DRENAJE </t>
  </si>
  <si>
    <t>*DRAIN</t>
  </si>
  <si>
    <t xml:space="preserve">*DRENAJE PARA AGUAS RESIDUALES </t>
  </si>
  <si>
    <t>*DRAIN FOR WASTE WATER</t>
  </si>
  <si>
    <t xml:space="preserve">*DISPOSITIVO DE DESCARGA DE AGUA DE ENJUAGUE </t>
  </si>
  <si>
    <t>*FLUSHING DEVICE</t>
  </si>
  <si>
    <t xml:space="preserve">*VÁLVULA DE DESCARGA DE AGUA DE ENJUAGUE </t>
  </si>
  <si>
    <t>*FLUSHING VALVE</t>
  </si>
  <si>
    <t xml:space="preserve">*PEDAL DE DESCARGA DE AGUA DE ENJUAGUE </t>
  </si>
  <si>
    <t>*FOOT-OPERATED DEVICE</t>
  </si>
  <si>
    <t xml:space="preserve">*DEPÓSITO DE AGUA FRESCA </t>
  </si>
  <si>
    <t>*FRESH WATER TANK</t>
  </si>
  <si>
    <t xml:space="preserve">*SECADOR DE MANOS </t>
  </si>
  <si>
    <t>*HAND DRIER</t>
  </si>
  <si>
    <t xml:space="preserve">*TENDIDO DE TUBERÍAS </t>
  </si>
  <si>
    <t>*LAYING OF PIPES</t>
  </si>
  <si>
    <t xml:space="preserve">*EQUIPO INDICADOR DE NIVEL </t>
  </si>
  <si>
    <t>*LEVEL INDICATOR EQUIPMENT</t>
  </si>
  <si>
    <t xml:space="preserve">*ESPEJO </t>
  </si>
  <si>
    <t>*MIRROR</t>
  </si>
  <si>
    <t xml:space="preserve">*BATERÍA MIXTA </t>
  </si>
  <si>
    <t>*MIXING BATTERY</t>
  </si>
  <si>
    <t xml:space="preserve">*SOPORTE DE PAPEL  </t>
  </si>
  <si>
    <t>*PAPER HOLDER</t>
  </si>
  <si>
    <t xml:space="preserve">*PIEZA DE CONEXIÓN DE REALIMENTACIÓN </t>
  </si>
  <si>
    <t>*RE-FILL CONNECTION PIECE</t>
  </si>
  <si>
    <t xml:space="preserve">*DEPÓSITO DE RETENCIÓN (O ALMACENAMIENTO) </t>
  </si>
  <si>
    <t>*RETENTION TANK</t>
  </si>
  <si>
    <t xml:space="preserve">*DISPENSADOR DE JABÓN </t>
  </si>
  <si>
    <t>*SOAP DISPENSER</t>
  </si>
  <si>
    <t xml:space="preserve">*SOPORTE DE PAPEL HIGIÉNICO </t>
  </si>
  <si>
    <t>*TOILET PAPER HOLDER</t>
  </si>
  <si>
    <t xml:space="preserve">*SOPORTE DE TOALLA </t>
  </si>
  <si>
    <t>*TOWEL HOLDER</t>
  </si>
  <si>
    <t xml:space="preserve">*ASEO DE VACÍO </t>
  </si>
  <si>
    <t>*VACUUM TOILET</t>
  </si>
  <si>
    <t xml:space="preserve">*LAVABO </t>
  </si>
  <si>
    <t>*WASHBASIN</t>
  </si>
  <si>
    <t xml:space="preserve">*INSTALACIÓN DE LAVABO </t>
  </si>
  <si>
    <t>*WASHBASIN ARRANGEMENT</t>
  </si>
  <si>
    <t xml:space="preserve">*SALA DE LAVABO </t>
  </si>
  <si>
    <t>*WASH CABINET</t>
  </si>
  <si>
    <t xml:space="preserve">*CALENTADOR DE AGUA </t>
  </si>
  <si>
    <t>*WATER HEATER</t>
  </si>
  <si>
    <t xml:space="preserve">*ABASTECIMIENTO DE AGUA </t>
  </si>
  <si>
    <t>*WATER SUPPLY</t>
  </si>
  <si>
    <t xml:space="preserve">*DEPÓSITO DE AGUA </t>
  </si>
  <si>
    <t>*WATER TANK</t>
  </si>
  <si>
    <t xml:space="preserve">*INODORO </t>
  </si>
  <si>
    <t>*WC BOWL</t>
  </si>
  <si>
    <t>DE</t>
  </si>
  <si>
    <t>GEPAECKABLAGEN</t>
  </si>
  <si>
    <t>REJILLA PARA EQUIPAJES</t>
  </si>
  <si>
    <t>LUGGAGE RACKS</t>
  </si>
  <si>
    <t xml:space="preserve">*BANDEJA PARA EQUIPAJES </t>
  </si>
  <si>
    <t>*LUGGAGE BOARD</t>
  </si>
  <si>
    <t>*PUNTO DE EQUIPAJES</t>
  </si>
  <si>
    <t>*LUGGAGE POLE</t>
  </si>
  <si>
    <t xml:space="preserve">*REJILLAS PARA MALETAS </t>
  </si>
  <si>
    <t>*SUITCASE RACKS</t>
  </si>
  <si>
    <t>DF</t>
  </si>
  <si>
    <t>ZUSAETZLICHE EINRICHTUNGEN</t>
  </si>
  <si>
    <t>ELEMENTOS ADICIONALES</t>
  </si>
  <si>
    <t>ADDITIONAL DEVICES</t>
  </si>
  <si>
    <t xml:space="preserve">*CENICERO </t>
  </si>
  <si>
    <t>*ASHTRAY</t>
  </si>
  <si>
    <t xml:space="preserve">*SOPORTES DE BICICLETA </t>
  </si>
  <si>
    <t>*BICYCLE STAND</t>
  </si>
  <si>
    <t xml:space="preserve">*MÁQUINA DE CAJA </t>
  </si>
  <si>
    <t>*CASH MACHINE</t>
  </si>
  <si>
    <t xml:space="preserve">*GANCHO PARA PRENDAS DE VESTIR </t>
  </si>
  <si>
    <t>*COAT HOOK</t>
  </si>
  <si>
    <t xml:space="preserve">*ARMARIO PARA PRENDAS DE VESTIR </t>
  </si>
  <si>
    <t>*COAT RACK</t>
  </si>
  <si>
    <t xml:space="preserve">*EQUIPO DE FAX </t>
  </si>
  <si>
    <t>*FAX</t>
  </si>
  <si>
    <t xml:space="preserve">*EXTINTOR DE INCENDIOS </t>
  </si>
  <si>
    <t>*FIRE EXTINGUISHER</t>
  </si>
  <si>
    <t xml:space="preserve">*DISPOSITIVO DE PROTECCIÓN CONTRA EL FUEGO </t>
  </si>
  <si>
    <t>*FIRE PROTECTION DEVICE</t>
  </si>
  <si>
    <t xml:space="preserve">*REFRIGERADOR </t>
  </si>
  <si>
    <t>*REFRIGERATOR</t>
  </si>
  <si>
    <t xml:space="preserve">*CUBO DE BASURA, DEPÓSITO DE RESIDUOS </t>
  </si>
  <si>
    <t>*REFUSE BIN</t>
  </si>
  <si>
    <t xml:space="preserve">*REJILLA PARA LOS ESQUÍES </t>
  </si>
  <si>
    <t>*SKI RACK</t>
  </si>
  <si>
    <t xml:space="preserve">*TELÉFONO </t>
  </si>
  <si>
    <t>*TELEPHONE</t>
  </si>
  <si>
    <t xml:space="preserve">*ARMARIO DE HERRAMIENTAS </t>
  </si>
  <si>
    <t>*TOOL CABINET</t>
  </si>
  <si>
    <t xml:space="preserve">*GUARDARROPA </t>
  </si>
  <si>
    <t>*WARDROBE</t>
  </si>
  <si>
    <t>EA</t>
  </si>
  <si>
    <t>FAHRWERK</t>
  </si>
  <si>
    <t>ÓRGANO DE RODADURA</t>
  </si>
  <si>
    <t>RUNNING GEAR</t>
  </si>
  <si>
    <t>*BOGIE REMOLCADO</t>
  </si>
  <si>
    <t>*CARRYING BOGIE</t>
  </si>
  <si>
    <t xml:space="preserve">*ÓRGANO DE RODADURA DE UN EJE </t>
  </si>
  <si>
    <t>*ONE-AXLE RUNNING GEAR</t>
  </si>
  <si>
    <t xml:space="preserve">*CHASIS DE RUEDA AISLADA </t>
  </si>
  <si>
    <t>*SNGLE-WHEEL CHASSIS</t>
  </si>
  <si>
    <t xml:space="preserve">*BOGIE TRACTOR </t>
  </si>
  <si>
    <t>*TRACTION BOGIE</t>
  </si>
  <si>
    <t>EB</t>
  </si>
  <si>
    <t>TRAGENDE STRUKTUREN</t>
  </si>
  <si>
    <t>ESTRUCTURAS SOPORTE</t>
  </si>
  <si>
    <t>SUPPORTING STRUCTURES</t>
  </si>
  <si>
    <t xml:space="preserve">*SOPORTE DE MUELLE NEUMÁTICO </t>
  </si>
  <si>
    <t>*AIR SPRING SUPPORT</t>
  </si>
  <si>
    <t xml:space="preserve">*PLACA DE CENTRADO DE BOGIE </t>
  </si>
  <si>
    <t>*BOGIE CENTRE PLATE</t>
  </si>
  <si>
    <t xml:space="preserve">*BASTIDOR DE BOGIE </t>
  </si>
  <si>
    <t>*BOGIE FRAME</t>
  </si>
  <si>
    <t xml:space="preserve">*MIEMBRO DEL BASTIDOR DE BOGIE </t>
  </si>
  <si>
    <t>*BOGIE FRAME MEMBER</t>
  </si>
  <si>
    <t xml:space="preserve">*MARCO LATERAL DEL BOGIE </t>
  </si>
  <si>
    <t>*BOGIE SIDE FRAME</t>
  </si>
  <si>
    <t xml:space="preserve">*VIGA OSCILANTE </t>
  </si>
  <si>
    <t>*BOLSTER</t>
  </si>
  <si>
    <t xml:space="preserve">*BRIDA SOPORTE </t>
  </si>
  <si>
    <t>*BEARING BRACKET</t>
  </si>
  <si>
    <t xml:space="preserve">*VIGA DE FRENO </t>
  </si>
  <si>
    <t>*BRAKE BEAM</t>
  </si>
  <si>
    <t xml:space="preserve">*DISPOSITIVO QUITAPIEDRAS </t>
  </si>
  <si>
    <t>*CATCH DEVICE</t>
  </si>
  <si>
    <t xml:space="preserve">*CRUCETA </t>
  </si>
  <si>
    <t>*CROSSHEAD</t>
  </si>
  <si>
    <t xml:space="preserve">*BRAZO DE CONTROL DE LA VIGA OSCILANTE LONGITUDINAL </t>
  </si>
  <si>
    <t>*LONGITUDINAL BOLSTER STEERING ARM</t>
  </si>
  <si>
    <t xml:space="preserve">*MIEMBRO LONGITUDINAL </t>
  </si>
  <si>
    <t xml:space="preserve">*PLACA DE ESQUINA DE CHAPA DE ACERO </t>
  </si>
  <si>
    <t xml:space="preserve">*BRIDA DE MUELLE </t>
  </si>
  <si>
    <t>*SPRING BRACKET</t>
  </si>
  <si>
    <t xml:space="preserve">*SUSPENSIÓN DE MUELLE </t>
  </si>
  <si>
    <t>*SPRING SUSPENSION</t>
  </si>
  <si>
    <t xml:space="preserve">*VIGA DE SUSPENSIÓN </t>
  </si>
  <si>
    <t>*SUSPENSION BEAM</t>
  </si>
  <si>
    <t>*CONEXIÓN OSCILANTE</t>
  </si>
  <si>
    <t>*SWING CONNECTION</t>
  </si>
  <si>
    <t>EC</t>
  </si>
  <si>
    <t>RADSYSTEM</t>
  </si>
  <si>
    <t>EJES MONTADOS, COJINETES, GUÍAS, RUEDAS</t>
  </si>
  <si>
    <t>WHEELSETS</t>
  </si>
  <si>
    <t xml:space="preserve">*LLANTAS </t>
  </si>
  <si>
    <t>*TYRES</t>
  </si>
  <si>
    <t xml:space="preserve">*COJINETE DE RUEDA </t>
  </si>
  <si>
    <t>*WHEEL BEARING</t>
  </si>
  <si>
    <t xml:space="preserve">*CENTRO DE RUEDA </t>
  </si>
  <si>
    <t>*WHEEL CENTRE</t>
  </si>
  <si>
    <t xml:space="preserve">*COJINETE DE EJE MONTADO </t>
  </si>
  <si>
    <t>*WHEELSET BEARING</t>
  </si>
  <si>
    <t xml:space="preserve">*GUÍA DEL EJE MONTADO </t>
  </si>
  <si>
    <t>*WHEELSET GUIDE</t>
  </si>
  <si>
    <t>ED</t>
  </si>
  <si>
    <t>FEDERUNG, DAEMPFUNG, AUSGLEICH</t>
  </si>
  <si>
    <t>DISPOSITIVO DE SUSPENSIÓN, AMORTIGUACIÓN Y EQUILIBRADO</t>
  </si>
  <si>
    <t>SUSPENSION, DAMPING, BALANCING GEAR</t>
  </si>
  <si>
    <t xml:space="preserve">*ABSORBEDORES </t>
  </si>
  <si>
    <t>*ABSORBERS</t>
  </si>
  <si>
    <t xml:space="preserve">*AJUSTE PARA EL DESGASTE </t>
  </si>
  <si>
    <t>*ADJUSTMENT FOR WEAR</t>
  </si>
  <si>
    <t xml:space="preserve">*SUSPENSIÓN NEUMÁTICA </t>
  </si>
  <si>
    <t>*AIR SUSPENSION</t>
  </si>
  <si>
    <t xml:space="preserve">*SOPORTE DEL CUERPO </t>
  </si>
  <si>
    <t>*BODY SUPPORT</t>
  </si>
  <si>
    <t>*MUELLE DE LA VIGA OSCILANTE</t>
  </si>
  <si>
    <t>*BOLSTER SPRING</t>
  </si>
  <si>
    <t xml:space="preserve">*MUELLE DE EMERGENCIA </t>
  </si>
  <si>
    <t>*EMERGENCY SPRING</t>
  </si>
  <si>
    <t xml:space="preserve">*SOPORTE DE EMERGENCIA </t>
  </si>
  <si>
    <t>*EMERGENCY SUPPORT</t>
  </si>
  <si>
    <t xml:space="preserve">*SUSPENSIÓN DE EMERGENCIA </t>
  </si>
  <si>
    <t>*EMERGENCY SUSPENSION</t>
  </si>
  <si>
    <t xml:space="preserve">*COJINETE DE LA UNIÓN FINAL </t>
  </si>
  <si>
    <t>*END LINK BEARING</t>
  </si>
  <si>
    <t xml:space="preserve">*BALANCÍN </t>
  </si>
  <si>
    <t>*EQUALIZING LEVER</t>
  </si>
  <si>
    <t xml:space="preserve">*MUELLE HELICOIDAL </t>
  </si>
  <si>
    <t>*HELICAL SPRING</t>
  </si>
  <si>
    <t xml:space="preserve">*AMORTIGUADOR DEL MOVIMIENTO DE SERPENTEO </t>
  </si>
  <si>
    <t>*HUNTIING DAMPER</t>
  </si>
  <si>
    <t xml:space="preserve">*MUELLE DE BALLESTA </t>
  </si>
  <si>
    <t>*LEAF SPRING</t>
  </si>
  <si>
    <t xml:space="preserve">*AMORTIGUAD POR RIMARIO </t>
  </si>
  <si>
    <t>*PRIMARY DAMPER</t>
  </si>
  <si>
    <t xml:space="preserve">*NIVEL PRIMARIO </t>
  </si>
  <si>
    <t>*PRIMARY LEVEL</t>
  </si>
  <si>
    <t xml:space="preserve">*MUELLE PRIMARIO </t>
  </si>
  <si>
    <t>*PRIMARY SPRING</t>
  </si>
  <si>
    <t xml:space="preserve">*GUÍA DE RODILLOS </t>
  </si>
  <si>
    <t>*ROLLER GUIDE</t>
  </si>
  <si>
    <t xml:space="preserve">*RETARDADO ROTACIONAL </t>
  </si>
  <si>
    <t>*ROTATIONAL RETARDATION</t>
  </si>
  <si>
    <t xml:space="preserve">*AMORTIGUADOR SECUNDARIO </t>
  </si>
  <si>
    <t>*SECONDARY DAMPER</t>
  </si>
  <si>
    <t xml:space="preserve">*NIVEL SECUNDARIO </t>
  </si>
  <si>
    <t>*SECONDARY LEVEL</t>
  </si>
  <si>
    <t xml:space="preserve">*MUELLE SECUNDARIO </t>
  </si>
  <si>
    <t>*SECONDARY SPRING</t>
  </si>
  <si>
    <t xml:space="preserve">*MUELLE </t>
  </si>
  <si>
    <t>*SPRING</t>
  </si>
  <si>
    <t xml:space="preserve">*BALANCÍN DE MUELLE </t>
  </si>
  <si>
    <t>*SPRING BALANCING</t>
  </si>
  <si>
    <t xml:space="preserve">*PERNO DEL MUELLE </t>
  </si>
  <si>
    <t>*SPRING BOLT</t>
  </si>
  <si>
    <t xml:space="preserve">*INDICADOR DE LA DEFLEXIÓN DEL MUELLE </t>
  </si>
  <si>
    <t>*SPRING DEFLECTION INDICATOR</t>
  </si>
  <si>
    <t xml:space="preserve">*GUÍA DEL MUELLE </t>
  </si>
  <si>
    <t>*SPRING GUIDE</t>
  </si>
  <si>
    <t xml:space="preserve">*VÁSTAGO DE MUELLE </t>
  </si>
  <si>
    <t>*SPRING PIN</t>
  </si>
  <si>
    <t xml:space="preserve">*PLACA DE MUELLE </t>
  </si>
  <si>
    <t>*SPRING PLATE</t>
  </si>
  <si>
    <t>*ESTRIBO DE SEGURIDAD DEL MUELLE</t>
  </si>
  <si>
    <t>*SPRING SAFETY SHACKLE</t>
  </si>
  <si>
    <t xml:space="preserve">*ASIENTO DEL MUELLE </t>
  </si>
  <si>
    <t>*SPRING SEAT</t>
  </si>
  <si>
    <t xml:space="preserve">*ESTRIBO DEL MUELLE </t>
  </si>
  <si>
    <t>*SPRING SHACKLE</t>
  </si>
  <si>
    <t xml:space="preserve">*TOPE DEL MUELLE </t>
  </si>
  <si>
    <t>*SPRING STOP</t>
  </si>
  <si>
    <t xml:space="preserve">*PLACA TOPE DEL MUELLE </t>
  </si>
  <si>
    <t>*SPRING STOP PLATE</t>
  </si>
  <si>
    <t xml:space="preserve">*SOPORTE DEL MUELLE </t>
  </si>
  <si>
    <t>*SPRING SUPPORT</t>
  </si>
  <si>
    <t xml:space="preserve">*PERNO DE ANILLA DEL MUELLE DE SUSPENSIÓN </t>
  </si>
  <si>
    <t>*SPRING SUSPENSION EYEBOLT</t>
  </si>
  <si>
    <t xml:space="preserve">*BRIDA DE SUSPENSIÓN </t>
  </si>
  <si>
    <t>*SUSPENSION BRACKET</t>
  </si>
  <si>
    <t xml:space="preserve">*ANILLO DE SUSPENSIÓN </t>
  </si>
  <si>
    <t>*SUSPENSION RING</t>
  </si>
  <si>
    <t xml:space="preserve">*SUSPENSIÓN DEL EJE MONTADO </t>
  </si>
  <si>
    <t>*WHEELSET SUSPENSION</t>
  </si>
  <si>
    <t>*COMPENSADOR DEL PESO DEL EJE MONTADO</t>
  </si>
  <si>
    <t>*WHEELSET WEIGHT COMPANSATOR</t>
  </si>
  <si>
    <t>EE</t>
  </si>
  <si>
    <t>LENKUNGSSYSTEME (AKTIV)</t>
  </si>
  <si>
    <t>SISTEMAS DE GUIADO(ACTIVOS)</t>
  </si>
  <si>
    <t>DRIVING SYSTEMS (ACTIVE)</t>
  </si>
  <si>
    <t xml:space="preserve">*BRAZO ANGULAR </t>
  </si>
  <si>
    <t>*ANGLE ARM</t>
  </si>
  <si>
    <t xml:space="preserve">*PERNO DE GUIADO </t>
  </si>
  <si>
    <t>*DRIVING BOLT</t>
  </si>
  <si>
    <t xml:space="preserve">*GUÍA </t>
  </si>
  <si>
    <t>*DRIVING GUIDE</t>
  </si>
  <si>
    <t>*DISPOSITIVO DE GUIADO DE EMERGENCIA</t>
  </si>
  <si>
    <t>*EMERGENCY GUIDING DEVICE</t>
  </si>
  <si>
    <t xml:space="preserve">*BARRA DE GUIADO </t>
  </si>
  <si>
    <t>*GUIDE ROD</t>
  </si>
  <si>
    <t xml:space="preserve">*BARRA DE REACCIÓN AL CABECEO </t>
  </si>
  <si>
    <t>*PITCH REACTION BAR</t>
  </si>
  <si>
    <t xml:space="preserve">*BRAZO DE SUSPENSIÓN </t>
  </si>
  <si>
    <t>*SUSPENSION ARM</t>
  </si>
  <si>
    <t xml:space="preserve">*SISTEMA DE BASCULAMIENTO </t>
  </si>
  <si>
    <t>*TILTING SYSTEM</t>
  </si>
  <si>
    <t>*TECNOLOGÍA DE BASCULAMIENTO</t>
  </si>
  <si>
    <t>*TILTING TECHNOLOGY</t>
  </si>
  <si>
    <t xml:space="preserve">*BARRA DE REACCIÓN DE PAR </t>
  </si>
  <si>
    <t>*TORQUE REACTION BAR</t>
  </si>
  <si>
    <t xml:space="preserve">*GUÍA DE EJE MONTADO </t>
  </si>
  <si>
    <t>*SOPORTE DEL AMORTIGUADOR DE SERPENTEO</t>
  </si>
  <si>
    <t>*YAW DAMPER SUPPORT</t>
  </si>
  <si>
    <t>EF</t>
  </si>
  <si>
    <t>ANLENKUNGSSYSTEME</t>
  </si>
  <si>
    <t>SISTEMAS DE GUIADO(PASIVOS)</t>
  </si>
  <si>
    <t>DRIVEN SYSTEMS (PASSIVE)</t>
  </si>
  <si>
    <t xml:space="preserve">*ESTABILIZADOR ANTIBALANCEO </t>
  </si>
  <si>
    <t>*ANTI-ROLL STABILIZER</t>
  </si>
  <si>
    <t xml:space="preserve">*BORDE DE DESLIZAMIENTO DEL COJINETE DE BOLAS </t>
  </si>
  <si>
    <t>*BALL BEARING SLEWING RIM</t>
  </si>
  <si>
    <t xml:space="preserve">*UNIÓN DEL BOGIE </t>
  </si>
  <si>
    <t>*BOGIE LINKAGE</t>
  </si>
  <si>
    <t xml:space="preserve">*EQUIPO DE SEGURIDAD DE LA VIGA OSCILANTE </t>
  </si>
  <si>
    <t>*BOLSTER SAFETY EQUIPMENT</t>
  </si>
  <si>
    <t xml:space="preserve">*PORTADOR </t>
  </si>
  <si>
    <t>*CARRIER</t>
  </si>
  <si>
    <t xml:space="preserve">*ESTABILIZADOR DEL SERPENTEO </t>
  </si>
  <si>
    <t>*HUNTING STABILIZER</t>
  </si>
  <si>
    <t xml:space="preserve">*CONTROL DE LA HOLGURA LATERAL </t>
  </si>
  <si>
    <t>*LATERAL CLEARANCE CONTROL</t>
  </si>
  <si>
    <t>*HOLGURA LATERAL DE LA VIGA OSCILANTE</t>
  </si>
  <si>
    <t>*LATERAL PLAY OF BOLSTER</t>
  </si>
  <si>
    <t xml:space="preserve">*UNIÓN </t>
  </si>
  <si>
    <t>*LNKAGE</t>
  </si>
  <si>
    <t xml:space="preserve">*SOPORTE DEL ANILLO DE RODILLOS </t>
  </si>
  <si>
    <t>*ROLLER RING SUPPORT</t>
  </si>
  <si>
    <t xml:space="preserve">*BARRA HUECA DE SECCIÓN CUADRADA </t>
  </si>
  <si>
    <t>*SQUARE KELLY</t>
  </si>
  <si>
    <t xml:space="preserve">*PLACA TOPE EN T </t>
  </si>
  <si>
    <t>*T-STOP PLATE</t>
  </si>
  <si>
    <t>EG</t>
  </si>
  <si>
    <t>SCHUTZANBAUTEILE</t>
  </si>
  <si>
    <t>ELEMENTOS DE SEGURIDAD AÑADIDOS</t>
  </si>
  <si>
    <t>SAFETY ADD-ONS</t>
  </si>
  <si>
    <t>*GUARD IRON</t>
  </si>
  <si>
    <t xml:space="preserve">*FALDÓN DE REDUCCIÓN DEL RUIDO </t>
  </si>
  <si>
    <t>*NOISE REDUCTION SKIRT</t>
  </si>
  <si>
    <t xml:space="preserve">*QUITANIEVES ROTATORIO </t>
  </si>
  <si>
    <t>*ROTARY SNOW PLOUGH</t>
  </si>
  <si>
    <t xml:space="preserve">*CABLE DE SEGURIDAD </t>
  </si>
  <si>
    <t>*SAFETY CABLE</t>
  </si>
  <si>
    <t xml:space="preserve">*ESTRIBO DE SEGURIDAD </t>
  </si>
  <si>
    <t>*SAFETY SHACKLE</t>
  </si>
  <si>
    <t xml:space="preserve">*MÁQUINA PARA LIMPIAR DE NIEVE </t>
  </si>
  <si>
    <t>*SNOW CLEARING MACHINE</t>
  </si>
  <si>
    <t>*CUBIERTA DE CUBRERUEDAS</t>
  </si>
  <si>
    <t>*WHEEL GUARD COVER</t>
  </si>
  <si>
    <t>FA</t>
  </si>
  <si>
    <t>ENERGIEANLAGE, ANTRIEBSANLAGE</t>
  </si>
  <si>
    <t>SISTEMA DE ALIMENTACIÓN, UNIDAD DE TRACCIÓN</t>
  </si>
  <si>
    <t>POWER SYSTEM, DRIVE UNIT</t>
  </si>
  <si>
    <t xml:space="preserve">*MOTOR PRIMARIO </t>
  </si>
  <si>
    <t>*POWER UNIT</t>
  </si>
  <si>
    <t xml:space="preserve">*UNIDAD DE ALI MENTACIÓN </t>
  </si>
  <si>
    <t>*PRIME MOVER</t>
  </si>
  <si>
    <t>FB</t>
  </si>
  <si>
    <t>ENERGIEZUFUEHRUNG</t>
  </si>
  <si>
    <t>FUENTE DE ALIMENTACIÓN</t>
  </si>
  <si>
    <t>POWER SUPPLY</t>
  </si>
  <si>
    <t xml:space="preserve">*COLECTOR DE CORRIENTE PARA CARRIL CONDUCTOR </t>
  </si>
  <si>
    <t>*CURRENT COLLECTOR FOR CONDUCTOR RAIL</t>
  </si>
  <si>
    <t xml:space="preserve">*COLECTOR DE CORRIENTE </t>
  </si>
  <si>
    <t>*CURRENT COLLECTOR</t>
  </si>
  <si>
    <t xml:space="preserve">*INTERRUPTOR </t>
  </si>
  <si>
    <t>*DISCONNECTOR</t>
  </si>
  <si>
    <t xml:space="preserve">*CONMUTADOR DE PUESTA A TIERRA </t>
  </si>
  <si>
    <t>*EARTHING SWITCH</t>
  </si>
  <si>
    <t xml:space="preserve">*CIRCUITO DE ALTA TENSIÓN </t>
  </si>
  <si>
    <t>*HIGHER VOLTAGE CIRCUIT</t>
  </si>
  <si>
    <t xml:space="preserve">*CABLE DE ALTA TENSIÓN </t>
  </si>
  <si>
    <t>*HIGH-VOLTAGE CABLE</t>
  </si>
  <si>
    <t xml:space="preserve">*CONVERTIDOR DE ALTA TENSIÓN </t>
  </si>
  <si>
    <t>*HIGH-VOLTAGE CONVERTER</t>
  </si>
  <si>
    <t xml:space="preserve">*AISLADORES </t>
  </si>
  <si>
    <t>*INSULATORS</t>
  </si>
  <si>
    <t xml:space="preserve">*PARARRAYOS </t>
  </si>
  <si>
    <t>*LIGHTNING ARRESTER</t>
  </si>
  <si>
    <t xml:space="preserve">*PROTECCIÓN POR PARARRAYOS </t>
  </si>
  <si>
    <t>*LIGHTNING PROTECTION</t>
  </si>
  <si>
    <t xml:space="preserve">*FUSIBLE PRINCIPAL </t>
  </si>
  <si>
    <t>*MAIN FUSE</t>
  </si>
  <si>
    <t xml:space="preserve">*CONMUTADOR PRINCIPAL </t>
  </si>
  <si>
    <t>*MAIN SWITCH</t>
  </si>
  <si>
    <t xml:space="preserve">*TRANSFORMADOR PRINCIPAL </t>
  </si>
  <si>
    <t>*MAIN TRANSFORMER</t>
  </si>
  <si>
    <t xml:space="preserve">*CABLE DE TECHO </t>
  </si>
  <si>
    <t>*ROOF CABLE</t>
  </si>
  <si>
    <t xml:space="preserve">*INTERRUPTOR DE CABLE DE TECHO </t>
  </si>
  <si>
    <t>*ROOF DISCONNECTOR</t>
  </si>
  <si>
    <t xml:space="preserve">*PANTÓGRAFO DE TECHO </t>
  </si>
  <si>
    <t>*ROOF PANTOGRAPH</t>
  </si>
  <si>
    <t>*CONMUTADOR DEL SISTEMA DE CAMBIO</t>
  </si>
  <si>
    <t>*SYSTEM CHANGEOVER SWITCH</t>
  </si>
  <si>
    <t>FC</t>
  </si>
  <si>
    <t>ENERGIEERZEUGUNG</t>
  </si>
  <si>
    <t>GENERADOR DE POTENCIA</t>
  </si>
  <si>
    <t>POWER GENERATION</t>
  </si>
  <si>
    <t xml:space="preserve">*TURBINA DE GAS </t>
  </si>
  <si>
    <t>*GAS TURBINE</t>
  </si>
  <si>
    <t xml:space="preserve">*GENERADOR </t>
  </si>
  <si>
    <t>*GENERATOR</t>
  </si>
  <si>
    <t xml:space="preserve">*MOTOR DE COMBUSTIÓN INTERNA </t>
  </si>
  <si>
    <t>*INTERNAL COMBUSTION ENGINE</t>
  </si>
  <si>
    <t xml:space="preserve">*ESTÁRTER </t>
  </si>
  <si>
    <t>*STARTER</t>
  </si>
  <si>
    <t>*ESTÁRTER DE LA UNIDAD GENERADORA</t>
  </si>
  <si>
    <t>*STARTER-GENERATOR UNIT</t>
  </si>
  <si>
    <t>FD</t>
  </si>
  <si>
    <t>ENERGIEUMSETZUNG</t>
  </si>
  <si>
    <t>CONVERSIÓN DE POTENCIA</t>
  </si>
  <si>
    <t>POWER CONVERSION</t>
  </si>
  <si>
    <t xml:space="preserve">*SECCIONADOR DE FRENO </t>
  </si>
  <si>
    <t>*BRAKE CHOPPER</t>
  </si>
  <si>
    <t xml:space="preserve">*CIRCUITO DE CORRIENTE DE FRENO </t>
  </si>
  <si>
    <t>*BRAKE CURRENT CIRCUIT</t>
  </si>
  <si>
    <t xml:space="preserve">*RESISTENCIA DE FRENO </t>
  </si>
  <si>
    <t>*BRAKE RESISTOR</t>
  </si>
  <si>
    <t xml:space="preserve">*CONMUTADOR DE DIRECCIÓN </t>
  </si>
  <si>
    <t>*DIRECTION SWITCH</t>
  </si>
  <si>
    <t xml:space="preserve">*TRANSMISIÓN </t>
  </si>
  <si>
    <t>*DRIVE</t>
  </si>
  <si>
    <t xml:space="preserve">*ENGRANAJES </t>
  </si>
  <si>
    <t>*GEARS</t>
  </si>
  <si>
    <t xml:space="preserve">*FILTRO DE RED </t>
  </si>
  <si>
    <t>*NET FILTER</t>
  </si>
  <si>
    <t xml:space="preserve">*CONVERTIDOR DE POTENCIA </t>
  </si>
  <si>
    <t>*POWER CONVERTER</t>
  </si>
  <si>
    <t xml:space="preserve">*TRANSFORMADOR DE POTENCIA </t>
  </si>
  <si>
    <t>*POWER TRANSFORMER</t>
  </si>
  <si>
    <t>*TRANSMISIÓN POR CARDAN DE GOMA</t>
  </si>
  <si>
    <t>*RUBBER CARDAN DRIVE</t>
  </si>
  <si>
    <t xml:space="preserve">* APARELLAJE </t>
  </si>
  <si>
    <t>*SWITCHGEAR</t>
  </si>
  <si>
    <t xml:space="preserve">*CIRCUITO DE TRACCIÓN </t>
  </si>
  <si>
    <t>*TRACTION CIRCUIT</t>
  </si>
  <si>
    <t xml:space="preserve">*MOTOR DE TRACCIÓN </t>
  </si>
  <si>
    <t>*TRACTION MOTOR</t>
  </si>
  <si>
    <t xml:space="preserve">*TRACCIÓN  RESISTENCIA DE FRENO </t>
  </si>
  <si>
    <t>*TRACTION-BRAKE RESISTOR</t>
  </si>
  <si>
    <t>*DISPOSITIVO DE SELECCIÓN DE TENSIÓN</t>
  </si>
  <si>
    <t>*VOLTAGE SELECTION DEVICE</t>
  </si>
  <si>
    <t>FE</t>
  </si>
  <si>
    <t>ENERGIEABFUEHRUNG</t>
  </si>
  <si>
    <t>DISIPACIÓN DE POTENCIA</t>
  </si>
  <si>
    <t>POWER DISSIPATION</t>
  </si>
  <si>
    <t xml:space="preserve">*INSTALACIÓN DE PUESTA A TIERRA </t>
  </si>
  <si>
    <t>*EARTHING FACILITY</t>
  </si>
  <si>
    <t xml:space="preserve">*BARRA DE LA CORRIENTE DE RETORNO </t>
  </si>
  <si>
    <t>*RETURN CURRENT BAR</t>
  </si>
  <si>
    <t xml:space="preserve">*TRANSFORMADOR DE LA CORRIENTE DE RETORNO </t>
  </si>
  <si>
    <t>*RETURN CURRENT TRANSFORMER</t>
  </si>
  <si>
    <t xml:space="preserve">*DISPOSITIVO DE CORTOCIRCUITO </t>
  </si>
  <si>
    <t>*SHORT-CIRCUITING DEVICE</t>
  </si>
  <si>
    <t xml:space="preserve">*INSTALACIÓN PARA GASES DE ESCAPE </t>
  </si>
  <si>
    <t>*WASTE GAS FACILITY</t>
  </si>
  <si>
    <t>FF</t>
  </si>
  <si>
    <t>ENERGIESPEICHERUNG</t>
  </si>
  <si>
    <t>ALMACENAMIENTO DE POTENCIA</t>
  </si>
  <si>
    <t>POWER STORAGE</t>
  </si>
  <si>
    <t>*VOLANTE DE INERCIA</t>
  </si>
  <si>
    <t>*FLYWHEEL</t>
  </si>
  <si>
    <t>*UNIDAD DE FASÓLEO</t>
  </si>
  <si>
    <t>*FUEL UNIT</t>
  </si>
  <si>
    <t>*BATERÍA DE TRACCIÓN</t>
  </si>
  <si>
    <t>*TRACTION BATTERY</t>
  </si>
  <si>
    <t>GA</t>
  </si>
  <si>
    <t>STEUERUNGSANLAGE FUER FAHRBETRIEB</t>
  </si>
  <si>
    <t>APARATOS DE CONTROL PARA EL FUNCIONAMIENTO DEL TREN</t>
  </si>
  <si>
    <t>CONTROL APPARATUS FOR TRAIN OPERATIONS</t>
  </si>
  <si>
    <t>GB</t>
  </si>
  <si>
    <t>STEUERUNG FUER ENERGIEZUFUEHRUNG</t>
  </si>
  <si>
    <t>CONTROLES DE LA FUENTE DE ALIMENTACIÓN</t>
  </si>
  <si>
    <t>POWER SUPPLY CONTROLS</t>
  </si>
  <si>
    <t>*CONTROL DEL CONMUTADOR PRINCIPAL</t>
  </si>
  <si>
    <t>*MAIN SWITCH CONTROL</t>
  </si>
  <si>
    <t>*CONTROL DEL PANTÓGRAFO</t>
  </si>
  <si>
    <t>*PANTOGRAPH CONTROL</t>
  </si>
  <si>
    <t>GC</t>
  </si>
  <si>
    <t>TEUERUNG FUER FAHREN UND BREMSEN</t>
  </si>
  <si>
    <t>CONTROLES DE TRACCIÓN Y FRENADO</t>
  </si>
  <si>
    <t>DRIVING AND BRAKE CONTROLS</t>
  </si>
  <si>
    <t>*CONTROLADOR PRINCIPAL AUXILIAR</t>
  </si>
  <si>
    <t>*AUXILIARY MASTER CONTROLLER</t>
  </si>
  <si>
    <t>*DISPOSITIVO DE CONTROL DE FRENO</t>
  </si>
  <si>
    <t>*BRAKE CONTROL DEVICE</t>
  </si>
  <si>
    <t xml:space="preserve">*CONVERTIDOR DE CONTROL </t>
  </si>
  <si>
    <t>*CONTROL CONVERTER</t>
  </si>
  <si>
    <t xml:space="preserve">*CONTROLADOR </t>
  </si>
  <si>
    <t>*CONTROLLER</t>
  </si>
  <si>
    <t xml:space="preserve">*DISPOSITIVO DE CONTROL DE TRACCIÓN </t>
  </si>
  <si>
    <t>*DRIVE CONTROL DEVICE</t>
  </si>
  <si>
    <t xml:space="preserve">*DISPOSITIVO GENERAL DE CONTROL DE TRACCIÓN Y FRENADO </t>
  </si>
  <si>
    <t>*GENERAL DRIVING AND BRAKING CONTROL DEVICE</t>
  </si>
  <si>
    <t xml:space="preserve">*CONTROLADOR PRINCIPAL </t>
  </si>
  <si>
    <t>*MASTER CONTROLLER</t>
  </si>
  <si>
    <t xml:space="preserve">*CONTROL DE LA OPERACIÓN </t>
  </si>
  <si>
    <t>*OPERATING CONTROL</t>
  </si>
  <si>
    <t>*CONMUTADOR DE PUENTEADO</t>
  </si>
  <si>
    <t>*SHUNTING SWITCH</t>
  </si>
  <si>
    <t xml:space="preserve">*DISPOSITIVO DE CONTROL DEL TREN </t>
  </si>
  <si>
    <t>*TRAIN CONTROL DEVICE</t>
  </si>
  <si>
    <t xml:space="preserve">*PROTECCIÓN CONTRA EL DESLIZAMIENTO Y PATINAJE DE LAS RUEDAS </t>
  </si>
  <si>
    <t>*WHEEL SLIDE AND SLIP PROTECTION</t>
  </si>
  <si>
    <t>GD</t>
  </si>
  <si>
    <t>STEUERUNG FUER ENERGIEERZEUGUNG</t>
  </si>
  <si>
    <t>CONTROLES DE LA GENERACIÓN DE POTENCIA</t>
  </si>
  <si>
    <t>POWER GENERATION CONTROLS</t>
  </si>
  <si>
    <t>*CONTROL DEL MOTOR DE COMBUSTIÓN INTERNA</t>
  </si>
  <si>
    <t>*INTERNAL COMBUSTION ENGINE CONTROL</t>
  </si>
  <si>
    <t>GE</t>
  </si>
  <si>
    <t>SYSTEMERFASSUNG</t>
  </si>
  <si>
    <t>SISTEMA DE ADQUISICIÓN DE DATOS</t>
  </si>
  <si>
    <t>SYSTEM DATA ACQUISITION</t>
  </si>
  <si>
    <t xml:space="preserve">*DISPOSITIVO DE MEDICIÓN DE LA LÍNEA DE CONTACTO </t>
  </si>
  <si>
    <t>*CONTACT LINE MEASURING DEVICE</t>
  </si>
  <si>
    <t xml:space="preserve">*MEDICIÓN DE LA CORRIENTE </t>
  </si>
  <si>
    <t>*CURRENT MEASUREMENT</t>
  </si>
  <si>
    <t xml:space="preserve">*SISTEMA DE REGISTRO DE DATOS </t>
  </si>
  <si>
    <t>*DATA LOGGING SYSTEM</t>
  </si>
  <si>
    <t xml:space="preserve">*TRANSMISOR DE LA VELOCIDAD </t>
  </si>
  <si>
    <t>*SPEED TRANSMITTER</t>
  </si>
  <si>
    <t xml:space="preserve">*DETECCIÓN DE LA TEMPERATURA </t>
  </si>
  <si>
    <t>*TEMPERATURE DETECTION</t>
  </si>
  <si>
    <t xml:space="preserve">*MEDICIÓN DE LA TENSIÓN </t>
  </si>
  <si>
    <t>*VOLTAGE MEASUREMENT</t>
  </si>
  <si>
    <t xml:space="preserve">*REGISTRO DEL PESO </t>
  </si>
  <si>
    <t>*WEIGHT RECORDING</t>
  </si>
  <si>
    <t xml:space="preserve">*DETECTOR DE PATINAJE DE LAS RUEDAS </t>
  </si>
  <si>
    <t>*WHEEL SLIDE DETECTOR</t>
  </si>
  <si>
    <t>GF</t>
  </si>
  <si>
    <t>STEUERUNG FÜR ENERGIESPEICHERUNG</t>
  </si>
  <si>
    <t>CONTROLES DEL ALMACENAMIENTO DE POTENCIA</t>
  </si>
  <si>
    <t>POWER STORAGE CONTROLS</t>
  </si>
  <si>
    <t xml:space="preserve">*CONTROL DEL ALMACENAMIENTO DE POTENCIA </t>
  </si>
  <si>
    <t>*POWER STORAGE CONTROL</t>
  </si>
  <si>
    <t xml:space="preserve">*PANTALLA DE VISUALIZACIÓN DEL DEPÓSITO </t>
  </si>
  <si>
    <t>*TANK DISPLAY</t>
  </si>
  <si>
    <t xml:space="preserve">*MONITORIZACIÓN DE LA BATERÍA DE TRACCIÓN </t>
  </si>
  <si>
    <t>*TRACTION BATTERY MONITORING</t>
  </si>
  <si>
    <t>HA</t>
  </si>
  <si>
    <t>HILFSBETRIEBSANLAGEN</t>
  </si>
  <si>
    <t>EQUIPO PARA SERVICIOS AUXILIARES</t>
  </si>
  <si>
    <t>AUXILIARY OPERATING EQUIPMENT</t>
  </si>
  <si>
    <t xml:space="preserve">*CIRCUITOS AUXILIARES </t>
  </si>
  <si>
    <t>*AUXILIARIES CIRCUIT</t>
  </si>
  <si>
    <t xml:space="preserve">*CIRCUITO DE BATERÍA </t>
  </si>
  <si>
    <t>*BATTERY CIRCUIT</t>
  </si>
  <si>
    <t xml:space="preserve">*CIRCUITO DE DISTRIBUCIÓN </t>
  </si>
  <si>
    <t>*DISTRIBUTION CIRCUIT</t>
  </si>
  <si>
    <t xml:space="preserve">*CIRCUITO DE ALIMENTACIÓN DE CORRIENTE </t>
  </si>
  <si>
    <t>*POWER SUPPLY CIRCUIT</t>
  </si>
  <si>
    <t xml:space="preserve">*CIRCUITO DE BOMBA </t>
  </si>
  <si>
    <t>*PUMP CIRCUIT</t>
  </si>
  <si>
    <t xml:space="preserve">*CIRCUITO DE VENTILADOR </t>
  </si>
  <si>
    <t>*VENTILATOR CIRCUIT</t>
  </si>
  <si>
    <t>HB</t>
  </si>
  <si>
    <t>UMFORMEREINRICHTUNG</t>
  </si>
  <si>
    <t>EQUIPO CONVERTIDOR</t>
  </si>
  <si>
    <t>CONVERTER EQUIPMENT</t>
  </si>
  <si>
    <t xml:space="preserve">*CONVERTIDOR PARA EQUIPOS AUXILIARES </t>
  </si>
  <si>
    <t>*AUXILIARY EQUIPMENT CONVERTER</t>
  </si>
  <si>
    <t xml:space="preserve">*TRANSFORMADOR AUXILIAR </t>
  </si>
  <si>
    <t>*AUXILIARY TRANSFORMER</t>
  </si>
  <si>
    <t xml:space="preserve">*CONMUTADOR PRINCIPAL DE BATERÍA </t>
  </si>
  <si>
    <t>*BATTERY MAIN SWITCH</t>
  </si>
  <si>
    <t xml:space="preserve">*CONVERTIDOR </t>
  </si>
  <si>
    <t>*CONVERTER</t>
  </si>
  <si>
    <t xml:space="preserve">*GRUPO DE RESISTENCIAS DE DESCARGA </t>
  </si>
  <si>
    <t>*DISCHARGE RESISTOR GROUP</t>
  </si>
  <si>
    <t xml:space="preserve">*CONVERTIDOR A BORDO DE LA ALIMENTACIÓN PROCEDENTE DE LA RED </t>
  </si>
  <si>
    <t>*ON-BOARD POWER SUPPLY NETWORK CONVERTER</t>
  </si>
  <si>
    <t xml:space="preserve">*REGULADOR </t>
  </si>
  <si>
    <t>*REGULATOR</t>
  </si>
  <si>
    <t xml:space="preserve">*GENERADOR DE EJE MONTADO </t>
  </si>
  <si>
    <t>*WHEELSET GENERATOR</t>
  </si>
  <si>
    <t>HC</t>
  </si>
  <si>
    <t>BATTERIEEINRICHTUNG</t>
  </si>
  <si>
    <t>DISPOSITIVO DE BATERÍA</t>
  </si>
  <si>
    <t>BATTERY DEVICE</t>
  </si>
  <si>
    <t xml:space="preserve">*ACUMULADOR </t>
  </si>
  <si>
    <t>*ACCUMULATOR</t>
  </si>
  <si>
    <t>*BARRA COLECTORA DE LA BATERÍA</t>
  </si>
  <si>
    <t>*BATTERY BUSBAR</t>
  </si>
  <si>
    <t xml:space="preserve">* CARGADOR DE BATERÍA </t>
  </si>
  <si>
    <t>*BATTERY CHARGER</t>
  </si>
  <si>
    <t>*CONTACTOR DE BATERÍA</t>
  </si>
  <si>
    <t>*BATTERY CONTACTOR</t>
  </si>
  <si>
    <t xml:space="preserve">*FUSIBLE DE BATERÍA </t>
  </si>
  <si>
    <t>*BATTERY FUSE</t>
  </si>
  <si>
    <t xml:space="preserve">*PROTECCIÓN </t>
  </si>
  <si>
    <t>*PROTECTION</t>
  </si>
  <si>
    <t>HD</t>
  </si>
  <si>
    <t>BORDNETZ</t>
  </si>
  <si>
    <t>SISTEMA DE ALIMENTACIÓN A BORDO</t>
  </si>
  <si>
    <t>ON-BOARD SUPPLY SYSTEM</t>
  </si>
  <si>
    <t>*BASE DE SALIDA</t>
  </si>
  <si>
    <t>*SOCKET OUTLET</t>
  </si>
  <si>
    <t>*BARRA COLECTORA DE TREN</t>
  </si>
  <si>
    <t>*TRAIN BUSBAR</t>
  </si>
  <si>
    <t>HE</t>
  </si>
  <si>
    <t>KUEHLUNG FUER ENERGIE- UND ANTRIEBSANLAGE</t>
  </si>
  <si>
    <t>UNIDAD DE REFRIGERACIÓN PARA LOS SISTEMAS DE POTENCIA Y TRACCIÓN</t>
  </si>
  <si>
    <t>COOLING UNIT FOR POWER AND DRIVE SYSTEMS</t>
  </si>
  <si>
    <t xml:space="preserve">*ADMISIÓN DE AIRE </t>
  </si>
  <si>
    <t>*AIR INTAKE</t>
  </si>
  <si>
    <t xml:space="preserve">*REGULACIÓN DEL AIRE </t>
  </si>
  <si>
    <t>*AIR REGULATION</t>
  </si>
  <si>
    <t xml:space="preserve">*UNIDAD DE REFRIGERACIÓN DE LA CAJA REDUCTORA </t>
  </si>
  <si>
    <t>*BRAKING RESISTOR VENTILATOR</t>
  </si>
  <si>
    <t xml:space="preserve">*VENTILADOR DE LAS RESISTENCIAS DE FRENADO </t>
  </si>
  <si>
    <t>*GEARBOX COOLING UNIT</t>
  </si>
  <si>
    <t xml:space="preserve">*INTERCAMBIADOR DE CALOR </t>
  </si>
  <si>
    <t>*HEAT EXCHANGER</t>
  </si>
  <si>
    <t xml:space="preserve">*UNIDAD DE REFRIGERACIÓN DEL ACEITE </t>
  </si>
  <si>
    <t>*OIL COOLING UNIT</t>
  </si>
  <si>
    <t xml:space="preserve">*UNIDAD DE REFRIGERACIÓN DEL TECHO </t>
  </si>
  <si>
    <t>*ROOF COOLING UNIT</t>
  </si>
  <si>
    <t xml:space="preserve">*VENTILADOR DEL MOTOR DE TRACCIÓN </t>
  </si>
  <si>
    <t>*TRACTION MOTOR VENTILATOR</t>
  </si>
  <si>
    <t xml:space="preserve">*UNIDAD DE REFRIGERACIÓN DEL AGUA </t>
  </si>
  <si>
    <t>*WATER COOLING UNIT</t>
  </si>
  <si>
    <t>HF</t>
  </si>
  <si>
    <t>NOTSTROMERZEUGUNGSEINRICHTUNGEN</t>
  </si>
  <si>
    <t>GENERADORES DE POTENCIA DE EMERGENCIA</t>
  </si>
  <si>
    <t>EMERGENCY POWER GENERATORS</t>
  </si>
  <si>
    <t>*CONJUNTO DE GENERACIÓN DE EMERGENCIA</t>
  </si>
  <si>
    <t>*EMERGENCY GENERATING SET</t>
  </si>
  <si>
    <t>JA</t>
  </si>
  <si>
    <t>UEBERWACHUNGS- UND SICHERHEITSEINRICHTUNGEN</t>
  </si>
  <si>
    <t>DISPOSITIVOS DE SEGURIDAD Y MONITORIZACIÓN</t>
  </si>
  <si>
    <t>*CIRCUITO DE MONITORIZACIÓN, CIRCUITO DE AUTOMATIZACIÓN</t>
  </si>
  <si>
    <t>*MONITORING CIRCUIT, AUTOMATION CIRCUIT</t>
  </si>
  <si>
    <t>*CIRCUITO DE DISPOSITIVO DE SEGURIDAD</t>
  </si>
  <si>
    <t>*SAFETY DEVICE CIRCUIT</t>
  </si>
  <si>
    <t>JB</t>
  </si>
  <si>
    <t>MESS- UND SCHUTZEINRICHTUNGEN</t>
  </si>
  <si>
    <t>DISPOSITIVOS DE MEDICIÓN Y PROTECCIÓN</t>
  </si>
  <si>
    <t>MEASURING AND PROTECTIVE DEVICES</t>
  </si>
  <si>
    <t xml:space="preserve">*MEDIDOR DEL NIVEL DEL AGUA DE REFRIGERACIÓN </t>
  </si>
  <si>
    <t>*COOLING WATER LEVEL GAUGE</t>
  </si>
  <si>
    <t xml:space="preserve">*MONITORIZACIÓN DE LA FALTA DE TIERRA </t>
  </si>
  <si>
    <t>*EARTH FAULT MONITORING</t>
  </si>
  <si>
    <t xml:space="preserve">*MONITORIZACIÓN DE LA CORRIENTE DE CALENTAMIENTO </t>
  </si>
  <si>
    <t>*HEATING CURRENT MONITORING</t>
  </si>
  <si>
    <t>*PROTECCIÓN CONTRA EL EXCESO DE TENSIÓN</t>
  </si>
  <si>
    <t>*OVERVOLTAGE PROTECTION</t>
  </si>
  <si>
    <t>*MEDIDOR DE PRESIÓN</t>
  </si>
  <si>
    <t>*PRESSURE GAUGE</t>
  </si>
  <si>
    <t xml:space="preserve">*CONMUTADOR DE PRESIÓN </t>
  </si>
  <si>
    <t>*PRESSURE SWITCH</t>
  </si>
  <si>
    <t xml:space="preserve">*DISYUNTOR DE CIRCUITO QUE FUNCIONA POR LA CORRIENTE RESIDUAL </t>
  </si>
  <si>
    <t>*RESIDUAL-CURRENT-OPERATED CIRCUIT BREAKER</t>
  </si>
  <si>
    <t xml:space="preserve">*VELOCÍMETRO </t>
  </si>
  <si>
    <t>*SPEEDOMETER</t>
  </si>
  <si>
    <t xml:space="preserve">*TACOGENERADOR, DINAMO TAQUIMÉTRICA </t>
  </si>
  <si>
    <t>*TACHOGENERATOR</t>
  </si>
  <si>
    <t xml:space="preserve">*INDICADOR DEL NIVEL EN EL DEPÓSITO </t>
  </si>
  <si>
    <t>*TANK LEVEL INDICATOR</t>
  </si>
  <si>
    <t xml:space="preserve">*MONITORIZACIÓN DE LA TEMPERATURA </t>
  </si>
  <si>
    <t>*TEMPERATURE MONITORING</t>
  </si>
  <si>
    <t>JC</t>
  </si>
  <si>
    <t>MELDEN, REGISTRIEREN, ANZEIGEN</t>
  </si>
  <si>
    <t>DISPOSITIVOS DE INDICACIÓN, REGISTRO Y VISUALIZACIÓN</t>
  </si>
  <si>
    <t>INDICATING, RECORDING, DISPLAY DEVICES</t>
  </si>
  <si>
    <t xml:space="preserve">*AMPERÍMETRO </t>
  </si>
  <si>
    <t>*AMMETER</t>
  </si>
  <si>
    <t xml:space="preserve">*INDICADOR DE FRENO </t>
  </si>
  <si>
    <t>*BRAKE INDICATOR</t>
  </si>
  <si>
    <t>*DISPOSITIVO DE CONTROL CENTRAL</t>
  </si>
  <si>
    <t>*CENTRAL CONTROL DEVICE</t>
  </si>
  <si>
    <t>*EQUIPO DE DIAGNÓSTICO</t>
  </si>
  <si>
    <t>*DIAGNOSTICS EQUIPMENT</t>
  </si>
  <si>
    <t xml:space="preserve">*DISPOSITIVO VISUALIZADOR (PANTALLA) </t>
  </si>
  <si>
    <t>*DISPLAY DEVICE</t>
  </si>
  <si>
    <t xml:space="preserve">*DISPOSITIVO DE REGISTRO DE FALLOS </t>
  </si>
  <si>
    <t>*FAULT STORAGE DEVICE</t>
  </si>
  <si>
    <t xml:space="preserve">*MEDIDOR DE NIVEL DE GASÓLEO </t>
  </si>
  <si>
    <t>*FUEL GAUGE</t>
  </si>
  <si>
    <t xml:space="preserve">*DISPOSITIVO INDICADOR </t>
  </si>
  <si>
    <t>*INDICATING DEVICE</t>
  </si>
  <si>
    <t xml:space="preserve">*SENSOR DE VALOR LÍMITE </t>
  </si>
  <si>
    <t>*LIMIT VALUE SENSOR</t>
  </si>
  <si>
    <t xml:space="preserve">*ODÓMETRO </t>
  </si>
  <si>
    <t>*ODOMETER</t>
  </si>
  <si>
    <t xml:space="preserve">*DETECTOR DE HUMO </t>
  </si>
  <si>
    <t>*SMOKE DETECTOR</t>
  </si>
  <si>
    <t xml:space="preserve">*INDICADOR DE VELOCIDAD </t>
  </si>
  <si>
    <t>*SPEED INDICATOR</t>
  </si>
  <si>
    <t xml:space="preserve">*REGISTRADOR DE VELOCIDAD </t>
  </si>
  <si>
    <t>*SPEED RECORDER</t>
  </si>
  <si>
    <t xml:space="preserve">*MONITOR DE PARADA </t>
  </si>
  <si>
    <t>*STANDSTILL MONITOR</t>
  </si>
  <si>
    <t xml:space="preserve">*VOLTÍMETRO </t>
  </si>
  <si>
    <t>*VOLTMETER</t>
  </si>
  <si>
    <t>JD</t>
  </si>
  <si>
    <t>SICHERHEITSEINRICHTUNGEN</t>
  </si>
  <si>
    <t>EQUIPO DE SEGURIDAD</t>
  </si>
  <si>
    <t>SAFETY EQUIPMENT</t>
  </si>
  <si>
    <t xml:space="preserve">*PARADA AUTOMÁTICA DEL TREN </t>
  </si>
  <si>
    <t>*AUTOMATIC TRAIN STOP</t>
  </si>
  <si>
    <t xml:space="preserve">*CONTROL AUTOMÁTICO CONTINUO DE LA MARCHA DEL TREN </t>
  </si>
  <si>
    <t>*CONTINUOUS AUTOMATIC TRAIN-RUNNING CONTROL</t>
  </si>
  <si>
    <t xml:space="preserve">*PALANCA DE HOMBRE MUERTO </t>
  </si>
  <si>
    <t>*DEADMAN'S HANDLE</t>
  </si>
  <si>
    <t>*DISPOSITIVO DE SEGURIDAD DEL CONDUCTOR</t>
  </si>
  <si>
    <t>*DRIVER'S SAFETY DEVICE</t>
  </si>
  <si>
    <t xml:space="preserve">*BOCINA </t>
  </si>
  <si>
    <t>*HORN</t>
  </si>
  <si>
    <t xml:space="preserve">*MONITORIZACIÓN DEL AISLAMIENTO </t>
  </si>
  <si>
    <t>*INSULATION MONITORING</t>
  </si>
  <si>
    <t xml:space="preserve">*MICRÓFONO </t>
  </si>
  <si>
    <t>*MICROPHONE</t>
  </si>
  <si>
    <t xml:space="preserve">*SISTEMA DE ASPERSORES </t>
  </si>
  <si>
    <t>*SPRINKLER SYSTEM</t>
  </si>
  <si>
    <t xml:space="preserve">*EQUIPO DE PROTECCIÓN DEL TREN </t>
  </si>
  <si>
    <t>*TRAIN PROTECTION EQUIPMENT</t>
  </si>
  <si>
    <t xml:space="preserve">*PARADA DEL TREN </t>
  </si>
  <si>
    <t>*TRAIN STOP</t>
  </si>
  <si>
    <t xml:space="preserve">*TYFON </t>
  </si>
  <si>
    <t>*TYFON</t>
  </si>
  <si>
    <t xml:space="preserve">*CAMPANA DE AVISO </t>
  </si>
  <si>
    <t>*WARNING BELL</t>
  </si>
  <si>
    <t xml:space="preserve">*SISTEMA DE AVISO </t>
  </si>
  <si>
    <t>*WARNING SYSTEM</t>
  </si>
  <si>
    <t>JE</t>
  </si>
  <si>
    <t>DATENUEBERTRAGUNGSEINRICHTUNGEN</t>
  </si>
  <si>
    <t>DISPOSITIVOS DE TRANSMISIÓN DE DATOS</t>
  </si>
  <si>
    <t>DATA TRANSMISSION DEVICES</t>
  </si>
  <si>
    <t xml:space="preserve">*TRANSMISIÓN DE MENSAJES </t>
  </si>
  <si>
    <t>*MESSAGE TRANSMISSION</t>
  </si>
  <si>
    <t xml:space="preserve">*EQUIPO DE CONTROL POR RADIO </t>
  </si>
  <si>
    <t>*RADIO CONTROL EQUIPMENT</t>
  </si>
  <si>
    <t>*EQUIPO DE CONTROL REMOTO (CABLE UIC)</t>
  </si>
  <si>
    <t>*REMOTE CONTROL EQUIPMENT (UIC CABLE)</t>
  </si>
  <si>
    <t xml:space="preserve">* EQUIPO DE TRANSMISIÓN TREN/TIERRA </t>
  </si>
  <si>
    <t>*VEHICLE/TRACK TRANSMISSION EQUIPMENT</t>
  </si>
  <si>
    <t>JF</t>
  </si>
  <si>
    <t>KOMMUNIKATIONSEINRICHTUNGEN</t>
  </si>
  <si>
    <t>EQUIPO DE COMUNICACIÓN</t>
  </si>
  <si>
    <t>COMMUNICATION EQUIPMENT</t>
  </si>
  <si>
    <t xml:space="preserve">*RELOJ DE COMUNICACIÓN </t>
  </si>
  <si>
    <t>*COMMUNICATION CLOCK</t>
  </si>
  <si>
    <t>*INTERCOMUNICACIÓN DE EMERGENCIA</t>
  </si>
  <si>
    <t>*EMERGENCY INTERCOM</t>
  </si>
  <si>
    <t xml:space="preserve">*INSTALACIÓN DE RADIO </t>
  </si>
  <si>
    <t>*RADIO INSTALLATION</t>
  </si>
  <si>
    <t xml:space="preserve">*RADIO PARA MANIOBRAS </t>
  </si>
  <si>
    <t>*SHUNTING RADIO</t>
  </si>
  <si>
    <t xml:space="preserve">*RADIO ESPECIAL </t>
  </si>
  <si>
    <t>*SPECIAL RADIO</t>
  </si>
  <si>
    <t xml:space="preserve">*RADIO DEL TREN </t>
  </si>
  <si>
    <t>*TRAIN RADIO</t>
  </si>
  <si>
    <t>JG</t>
  </si>
  <si>
    <t>ZUSAETZLICHE AUSSTATTUNGEN</t>
  </si>
  <si>
    <t>EQUIPO VARIO</t>
  </si>
  <si>
    <t>MISCELLANEOUS EQUIPMENT</t>
  </si>
  <si>
    <t>*EXTERIOR MIRROR</t>
  </si>
  <si>
    <t xml:space="preserve">*ESPEJO EXTERIOR </t>
  </si>
  <si>
    <t>*FIRST AID BOX</t>
  </si>
  <si>
    <t xml:space="preserve">*BOTIQUÍN DE PRIMEROS AUXILIOS </t>
  </si>
  <si>
    <t>*LOAD SECURING DEVICE</t>
  </si>
  <si>
    <t xml:space="preserve">*DISPOSITIVO DE ASEGURAMIENTO DE LA CARGA </t>
  </si>
  <si>
    <t>*MIRROR CONTROL</t>
  </si>
  <si>
    <t xml:space="preserve">*CONTROL DEL ESPEJO </t>
  </si>
  <si>
    <t>*ROLLER BLIND</t>
  </si>
  <si>
    <t>*PERSIANA ENROLLABLE</t>
  </si>
  <si>
    <t>*SCOTCHING EQUIPMENT</t>
  </si>
  <si>
    <t>*EQUIPO DE CALCE</t>
  </si>
  <si>
    <t>*WINDSCREEN CLEANING FACILITY</t>
  </si>
  <si>
    <t xml:space="preserve">*INSTALACIÓN PARA LA LIMPIEZA DEL PARABRISAS </t>
  </si>
  <si>
    <t>*WINDSCREEN DE-ICING FACILITY</t>
  </si>
  <si>
    <t xml:space="preserve">*INSTALACIÓN PARA LA DESCONGELACIÓN DEL PARABRISAS </t>
  </si>
  <si>
    <t>KA</t>
  </si>
  <si>
    <t>ALUMBRADO</t>
  </si>
  <si>
    <t>LIGHTING</t>
  </si>
  <si>
    <t>KB</t>
  </si>
  <si>
    <t>AUSSENBELEUCHTUNGSEINRICHTUNGEN</t>
  </si>
  <si>
    <t>EQUIPO DE ALUMBRADO EXTERIOR</t>
  </si>
  <si>
    <t>EXTERIOR LIGHTING EQUIPMENT</t>
  </si>
  <si>
    <t xml:space="preserve">*CIRCUITO DE ALUMBRADO EXTERIOR </t>
  </si>
  <si>
    <t>*EXTERIOR LIGHTING CIRCUIT</t>
  </si>
  <si>
    <t xml:space="preserve">*LUZ DE DESTELLOS </t>
  </si>
  <si>
    <t>*FLASHING LIGHTS</t>
  </si>
  <si>
    <t xml:space="preserve">*LUZ INDICADORA </t>
  </si>
  <si>
    <t>*MARKER LIGHT</t>
  </si>
  <si>
    <t xml:space="preserve">*PROYECTOR </t>
  </si>
  <si>
    <t>*PROJECTOR</t>
  </si>
  <si>
    <t xml:space="preserve">*LUZ DE SEÑAL </t>
  </si>
  <si>
    <t>*SIGNAL LIGHT</t>
  </si>
  <si>
    <t xml:space="preserve">*FAROS PRINCIPALES DEL TREN </t>
  </si>
  <si>
    <t>*TRAIN HEAD LIGHTING</t>
  </si>
  <si>
    <t xml:space="preserve">*LUCES DE COLA DEL TREN </t>
  </si>
  <si>
    <t>*TRAIN TAIL LIGHTS</t>
  </si>
  <si>
    <t>KC</t>
  </si>
  <si>
    <t>INNENBELEUCHTUNGSEINRICHTUNGEN</t>
  </si>
  <si>
    <t>EQUIPO DE ALUMBRADO INTERIOR</t>
  </si>
  <si>
    <t>INTERIOR LIGHTING EQUIPMENT</t>
  </si>
  <si>
    <t>*ILUMINACIÓN DE LA CONSOLA</t>
  </si>
  <si>
    <t>*CONSOLE LIGHTING</t>
  </si>
  <si>
    <t>*ILUMINACIÓN DEL MOSTRADOR</t>
  </si>
  <si>
    <t>*COUNTER LIGHTING</t>
  </si>
  <si>
    <t xml:space="preserve">*ILUMINACIÓN DE LA CABINA DEL CONDUCTOR </t>
  </si>
  <si>
    <t>*DRIVER'S CAB LIGHTING</t>
  </si>
  <si>
    <t xml:space="preserve">*ILUMINACIÓN DE EMERGENCIA </t>
  </si>
  <si>
    <t>*EMERGENCY LIGHTING</t>
  </si>
  <si>
    <t>*ILUMINACIÓN DE LOS INSTRUMENTOS</t>
  </si>
  <si>
    <t>*INSTRUMENT LIGHTING</t>
  </si>
  <si>
    <t>*CIRCUITO DE ILUMINACIÓN INTERIOR</t>
  </si>
  <si>
    <t>*INTERIOR LIGHTING CIRCUIT</t>
  </si>
  <si>
    <t xml:space="preserve">*ILUMINACIÓN DE LA SALA DE MÁQUINAS </t>
  </si>
  <si>
    <t>*MACHINE ROOM LIGHTING</t>
  </si>
  <si>
    <t xml:space="preserve">*EQUIPO DE ILUMINACIÓN DE LA ZONA DE VIAJEROS </t>
  </si>
  <si>
    <t>*PASSENGER CABIN LIGHTING EQUIPMENT</t>
  </si>
  <si>
    <t xml:space="preserve">*LÁMPARA DE LECTURA </t>
  </si>
  <si>
    <t>*READING LAMP</t>
  </si>
  <si>
    <t xml:space="preserve">*ALUMBRADO DE LOS ESCALONES </t>
  </si>
  <si>
    <t>*STEP LIGHTING</t>
  </si>
  <si>
    <t xml:space="preserve">*LÁMPARA DEL PUESTO DE TRABAJO </t>
  </si>
  <si>
    <t>*WORKPLACE LAMP</t>
  </si>
  <si>
    <t>LA</t>
  </si>
  <si>
    <t>KLIMATISIERUNG</t>
  </si>
  <si>
    <t>AIRE ACONDICIONADO</t>
  </si>
  <si>
    <t>AIR CONDITIONING</t>
  </si>
  <si>
    <t xml:space="preserve">*SISTEMA DE AIRE ACONDICIONADO </t>
  </si>
  <si>
    <t>*AIR CONDITIONING SYSTEM</t>
  </si>
  <si>
    <t xml:space="preserve">*SISTEMA DE CALEFACCIÓN </t>
  </si>
  <si>
    <t>*HEATING SYSTEM</t>
  </si>
  <si>
    <t xml:space="preserve">*SISTEMA DE VENTILACIÓN </t>
  </si>
  <si>
    <t>*VENTILATION SYSTEM</t>
  </si>
  <si>
    <t>LB</t>
  </si>
  <si>
    <t>ANSAUGUNG, ENTLUEFTUNG</t>
  </si>
  <si>
    <t>ADMISIÓN/EXPULSIÓN DEL AIRE</t>
  </si>
  <si>
    <t>INTAKE/EVACUATION OF AIR</t>
  </si>
  <si>
    <t xml:space="preserve">*ADMISIÓN DEL AIRE </t>
  </si>
  <si>
    <t xml:space="preserve">*SALIDA DEL AIRE </t>
  </si>
  <si>
    <t>*AIR OUTLET</t>
  </si>
  <si>
    <t xml:space="preserve">*VENTILACIÓN DE LA CABINA DEL CONDUCTOR </t>
  </si>
  <si>
    <t>*DRIVER'S CAB VENTILATION</t>
  </si>
  <si>
    <t xml:space="preserve">*TUBO DE EXPULSIÓN </t>
  </si>
  <si>
    <t>*EXHAUST PIPE</t>
  </si>
  <si>
    <t>*VENTILACIÓN</t>
  </si>
  <si>
    <t>*VENTILATION</t>
  </si>
  <si>
    <t xml:space="preserve">*VENTILACIÓN EN EL TECHO </t>
  </si>
  <si>
    <t>*VENTILATION IN CEILING</t>
  </si>
  <si>
    <t>LC</t>
  </si>
  <si>
    <t>AUFBEREITUNG</t>
  </si>
  <si>
    <t>TRATAMIENTO</t>
  </si>
  <si>
    <t>TREATMENT</t>
  </si>
  <si>
    <t xml:space="preserve">*DISPOSITIVO DE ACONDICIONAMIENTO DEL AIRE </t>
  </si>
  <si>
    <t>*AIR CONDITIONING DEVICE</t>
  </si>
  <si>
    <t xml:space="preserve">*TUBO DE PURGADO </t>
  </si>
  <si>
    <t>*BLOW-OFF PIPE</t>
  </si>
  <si>
    <t xml:space="preserve">*COMPRESOR </t>
  </si>
  <si>
    <t>*COMPRESSOR</t>
  </si>
  <si>
    <t xml:space="preserve">*COLECTOR DEL PRODUCTO CONDENSADO </t>
  </si>
  <si>
    <t>*CONDENSATE COLLECTOR</t>
  </si>
  <si>
    <t xml:space="preserve">*CONDENSADOR </t>
  </si>
  <si>
    <t>*CONDENSER</t>
  </si>
  <si>
    <t xml:space="preserve">*EQUIPO DE DRENAJE </t>
  </si>
  <si>
    <t>*DRAINAGE EQUIPMENT</t>
  </si>
  <si>
    <t xml:space="preserve">*SISTEMA DE FILTRADO </t>
  </si>
  <si>
    <t>*FILTERING SYSTEM</t>
  </si>
  <si>
    <t xml:space="preserve">*CALENTADOR </t>
  </si>
  <si>
    <t>*HEATER</t>
  </si>
  <si>
    <t xml:space="preserve">*FILTRO DE ACEITE DE CALEFACCIÓN </t>
  </si>
  <si>
    <t>*HEATING OIL FILTER</t>
  </si>
  <si>
    <t xml:space="preserve">*DEPÓSITO DE ACEITE DE CALEFACCIÓN </t>
  </si>
  <si>
    <t>*HEATING OIL TANK</t>
  </si>
  <si>
    <t xml:space="preserve">*HUMIDIFICADOR DE VAPOR </t>
  </si>
  <si>
    <t>*STEAM HUMIDIFIER</t>
  </si>
  <si>
    <t xml:space="preserve">*CALEFACTOR DE TIPO BANDA </t>
  </si>
  <si>
    <t>*STRIP-TYPE HEATER</t>
  </si>
  <si>
    <t>LD</t>
  </si>
  <si>
    <t>VERTEILUNG</t>
  </si>
  <si>
    <t>DISTRIBUCIÓN</t>
  </si>
  <si>
    <t>DISTRIBUTION</t>
  </si>
  <si>
    <t xml:space="preserve">*CIRCUITO DE AIRE </t>
  </si>
  <si>
    <t>*AIR CIRCUIT</t>
  </si>
  <si>
    <t xml:space="preserve">*CONDUCTO DE AIRE </t>
  </si>
  <si>
    <t>*AIR DUCT</t>
  </si>
  <si>
    <t xml:space="preserve">*CILINDRO DE AIRE </t>
  </si>
  <si>
    <t>*AIR SHAFT</t>
  </si>
  <si>
    <t xml:space="preserve">*BOMBA DE CIRCULACIÓN </t>
  </si>
  <si>
    <t>*CIRCULATING PUMP</t>
  </si>
  <si>
    <t xml:space="preserve">*TUBERÍA </t>
  </si>
  <si>
    <t>*PIPE</t>
  </si>
  <si>
    <t xml:space="preserve">*COMPUERTA DE VENTILACIÓN </t>
  </si>
  <si>
    <t>*VENTILATING SHUTTER</t>
  </si>
  <si>
    <t xml:space="preserve">*REJILLA DE VENTILACIÓN </t>
  </si>
  <si>
    <t>*VENTILATION GRID</t>
  </si>
  <si>
    <t xml:space="preserve">*RANURA DE VENTILACIÓN </t>
  </si>
  <si>
    <t>*VENTILATION SLOT</t>
  </si>
  <si>
    <t>LE</t>
  </si>
  <si>
    <t>REGELUNG</t>
  </si>
  <si>
    <t>REGULACIÓN</t>
  </si>
  <si>
    <t>REGULATION</t>
  </si>
  <si>
    <t xml:space="preserve">*EQUIPO DE VISUALIZACIÓN </t>
  </si>
  <si>
    <t>*DISPLAY EQUIPMENT</t>
  </si>
  <si>
    <t xml:space="preserve">*CONTROL DE CALEFACCIÓN </t>
  </si>
  <si>
    <t>*HEATING CONTROL</t>
  </si>
  <si>
    <t xml:space="preserve">*REGULADOR DE CALEFACCIÓN </t>
  </si>
  <si>
    <t>*HEATING REGULATOR</t>
  </si>
  <si>
    <t xml:space="preserve">*ELEMENTOS DE PROTECCIÓN DE LA PRESIÓN </t>
  </si>
  <si>
    <t>*PRESSURE PROTECTION ELEMENTS</t>
  </si>
  <si>
    <t xml:space="preserve">*VÁLVULA DE REGULACIÓN DE VAPOR </t>
  </si>
  <si>
    <t>*STEAM REGULATING VALVE</t>
  </si>
  <si>
    <t>MA</t>
  </si>
  <si>
    <t>NEBENBETRIEBSANLAGEN</t>
  </si>
  <si>
    <t>EQUIPO PARA SERVICIOS SUPLEMENTARIOS</t>
  </si>
  <si>
    <t>ANCILLARY OPERATING EQUIPMENT</t>
  </si>
  <si>
    <t>MB</t>
  </si>
  <si>
    <t>SANDEN</t>
  </si>
  <si>
    <t>EQUIPO DE DISTRIBUCIÓN DE ARENA</t>
  </si>
  <si>
    <t>SANDING EQUIPMENT</t>
  </si>
  <si>
    <t xml:space="preserve">*DISPOSITIVO DE DOSIFICACIÓN </t>
  </si>
  <si>
    <t>*DOSING DEVICE</t>
  </si>
  <si>
    <t xml:space="preserve">*CALEFACCIÓN </t>
  </si>
  <si>
    <t>*HEATING</t>
  </si>
  <si>
    <t xml:space="preserve">*BOQUILLA DE SALIDA DE LA ARENA </t>
  </si>
  <si>
    <t>*SAND BLAST NOZZLE</t>
  </si>
  <si>
    <t xml:space="preserve">*DEPÓSITO DE ARENA </t>
  </si>
  <si>
    <t>*SAND BOX</t>
  </si>
  <si>
    <t xml:space="preserve">*EQUIPO DE RELLENADO DE ARENA </t>
  </si>
  <si>
    <t>*SAND FILLING EQUIPMENT</t>
  </si>
  <si>
    <t xml:space="preserve">*BASTIDOR DE ARENA </t>
  </si>
  <si>
    <t>*SAND FRAME</t>
  </si>
  <si>
    <t xml:space="preserve">*INDICADOR DEL NIVEL DE ARENA </t>
  </si>
  <si>
    <t>*SAND LEVEL INDICATOR</t>
  </si>
  <si>
    <t xml:space="preserve">*TUBERÍA DE ARENA </t>
  </si>
  <si>
    <t>*SAND PIPE</t>
  </si>
  <si>
    <t xml:space="preserve">*ESCALÓN DE ARENA </t>
  </si>
  <si>
    <t>*SAND STEP</t>
  </si>
  <si>
    <t>MC</t>
  </si>
  <si>
    <t>SCHMIEREINRICHTUNG</t>
  </si>
  <si>
    <t>EQUIPO DE LUBRIACIÓN</t>
  </si>
  <si>
    <t>LUBRICATING EQUIPMENT</t>
  </si>
  <si>
    <t xml:space="preserve">*SISTEMA LUBRICANTE </t>
  </si>
  <si>
    <t>*LUBRICANT SYSTEM</t>
  </si>
  <si>
    <t>*LUBRICACIÓN DE LAS PESTAÑAS DE LAS RUEDAS</t>
  </si>
  <si>
    <t>*LUBRICATION FOR WHEEL FLANGES</t>
  </si>
  <si>
    <t xml:space="preserve">*TOBERA DE ROCIADO </t>
  </si>
  <si>
    <t>*SPRAYING NOZZLE</t>
  </si>
  <si>
    <t xml:space="preserve">*DEPÓSITO DE ALMACENAMIENTO </t>
  </si>
  <si>
    <t>*STORAGE TANK</t>
  </si>
  <si>
    <t>MD</t>
  </si>
  <si>
    <t>WEICHENSTEUERUNG</t>
  </si>
  <si>
    <t>EQUIPO DE FUNCIONAMIENTO DE CAMBIOS DE AGUJAS</t>
  </si>
  <si>
    <t>POINTS OPERATING EQUIPMENT</t>
  </si>
  <si>
    <t>*CONTROL DE LAS LUCES DE CIRCULACIÓN</t>
  </si>
  <si>
    <t>*TRAFFIC LIGHT CONTROL</t>
  </si>
  <si>
    <t>ME</t>
  </si>
  <si>
    <t>FAHRAUSWEISEINRICHTUNGEN</t>
  </si>
  <si>
    <t>MÁQUINAS EXPENDEDORAS DE BILLETES</t>
  </si>
  <si>
    <t>TICKET MACHINES</t>
  </si>
  <si>
    <t xml:space="preserve">*VENTAN DEA CAJERO </t>
  </si>
  <si>
    <t>*CASHIER'S WINDOW</t>
  </si>
  <si>
    <t xml:space="preserve">*DISPOSITIVO DE CONTROL DE LA MÁQUINA QUE ESTAMPA LAS FECHAS </t>
  </si>
  <si>
    <t>*DATE-STAMPING MACHINE CONTROL DEVICE</t>
  </si>
  <si>
    <t xml:space="preserve">*MÁQUINA DE VENTA DE BILLETES </t>
  </si>
  <si>
    <t>*TICKET VENDING MACHINE</t>
  </si>
  <si>
    <t>MF</t>
  </si>
  <si>
    <t>FAHRGASTZAEHLEINRICHTUNGEN</t>
  </si>
  <si>
    <t>DISPOSITIVO DE RECUENTO DE VIAJEROS</t>
  </si>
  <si>
    <t>PASSENGER COUNTING DEVICE</t>
  </si>
  <si>
    <t>*BARRERA LUMINOSA</t>
  </si>
  <si>
    <t>*LIGHT BAARRIER</t>
  </si>
  <si>
    <t>*CONTACTO DE ESCALÓN</t>
  </si>
  <si>
    <t>*STEP CONTACT</t>
  </si>
  <si>
    <t>NA</t>
  </si>
  <si>
    <t>TUEREN, EINSTIEGE</t>
  </si>
  <si>
    <t>PUERTAS, ENTRADAS</t>
  </si>
  <si>
    <t>DOORS, ENTRANCES</t>
  </si>
  <si>
    <t>*INTERRUPTOR DE EMERGENCIA</t>
  </si>
  <si>
    <t>*EMERGENCY SWITCH</t>
  </si>
  <si>
    <t>*PLANO DE DISTRIBUCIÓN DEL CERROJO</t>
  </si>
  <si>
    <t>*LOCK LAYOUT PLAN</t>
  </si>
  <si>
    <t>NB</t>
  </si>
  <si>
    <t>AUSSENTUEREN</t>
  </si>
  <si>
    <t>PUERTAS EXTERIORES</t>
  </si>
  <si>
    <t>EXTERNAL DOORS</t>
  </si>
  <si>
    <t xml:space="preserve">*PUERTA DE CONEXIÓN </t>
  </si>
  <si>
    <t>*CONNECTING DOOR</t>
  </si>
  <si>
    <t xml:space="preserve">*ACTUADOR DE PUERTA </t>
  </si>
  <si>
    <t>*DOOR ACTUATOR</t>
  </si>
  <si>
    <t xml:space="preserve">*CONTROL DE PUERTA </t>
  </si>
  <si>
    <t>*DOOR CONTROL</t>
  </si>
  <si>
    <t xml:space="preserve">*FUNCIONAMIENTO DE LA PUERTA </t>
  </si>
  <si>
    <t>*DOOR OPERATION</t>
  </si>
  <si>
    <t xml:space="preserve">*PANELADO DE LA PUERTA </t>
  </si>
  <si>
    <t>*DOOR PANELLING</t>
  </si>
  <si>
    <t xml:space="preserve">*ASEGURAMIENTO DE LA PUERTA </t>
  </si>
  <si>
    <t>*DOOR SECURING</t>
  </si>
  <si>
    <t xml:space="preserve">*TOPE DE PUERTA </t>
  </si>
  <si>
    <t>*DOOR STOP</t>
  </si>
  <si>
    <t xml:space="preserve">*PUERTA EXTERIOR DE LA CABINA DE CONDUCTOR </t>
  </si>
  <si>
    <t>*DRIVER'S CAB OUTDOOR</t>
  </si>
  <si>
    <t xml:space="preserve">*PUERTA DE EMERGENCIA </t>
  </si>
  <si>
    <t>*EMERGENCY DOOR</t>
  </si>
  <si>
    <t xml:space="preserve">*PUERTA DE LA PARED FINAL </t>
  </si>
  <si>
    <t>*END WALL DOOR</t>
  </si>
  <si>
    <t xml:space="preserve">*PUERTA DE ENTRADA </t>
  </si>
  <si>
    <t>*ENTRANCE DOOR</t>
  </si>
  <si>
    <t xml:space="preserve">*TRAMPILLA DE SALIDA DE SUELO </t>
  </si>
  <si>
    <t>*FLOOR EXIT DOOR</t>
  </si>
  <si>
    <t xml:space="preserve">* PUERTA DE CARGA </t>
  </si>
  <si>
    <t>*LOADING DOOR</t>
  </si>
  <si>
    <t xml:space="preserve">*PUERTA PARA LA ZONA DE EQUIPAJES </t>
  </si>
  <si>
    <t>*LUGGAGE SPACE DOOR</t>
  </si>
  <si>
    <t xml:space="preserve">*APOYO DEL PIVOTE </t>
  </si>
  <si>
    <t>*PIVOT BEARING</t>
  </si>
  <si>
    <t xml:space="preserve">*PUERTA GIRATORIA </t>
  </si>
  <si>
    <t>*REVOLVING DOOR</t>
  </si>
  <si>
    <t xml:space="preserve">*TRAMPILLA DE SALIDA HACIA EL TECHO </t>
  </si>
  <si>
    <t>*ROOF EXIT DOOR</t>
  </si>
  <si>
    <t xml:space="preserve">*PUERTA CORREDERA </t>
  </si>
  <si>
    <t>*SLIDING DOOR</t>
  </si>
  <si>
    <t xml:space="preserve">*PUERTA BATIENTE ENCAJABLE </t>
  </si>
  <si>
    <t>*SWING PLUG DOOR</t>
  </si>
  <si>
    <t>NC</t>
  </si>
  <si>
    <t>INNENTUEREN</t>
  </si>
  <si>
    <t>PUERTAS INTERIORES</t>
  </si>
  <si>
    <t>INTERNAL DOORS</t>
  </si>
  <si>
    <t xml:space="preserve">*PUERTA DE PARED DE PASILLO </t>
  </si>
  <si>
    <t>*CORRIDOR WALL DOOR</t>
  </si>
  <si>
    <t xml:space="preserve">*ACTUADOR DE LA PUERTA </t>
  </si>
  <si>
    <t xml:space="preserve">*CONTROL DE LA PUERTA </t>
  </si>
  <si>
    <t>*FUNCIONAMIENTO DE LA PUERTA</t>
  </si>
  <si>
    <t xml:space="preserve">*PUERTA DE LA CABINA DEL CONDUCTOR </t>
  </si>
  <si>
    <t>*DRIVER'S CAB DOOR</t>
  </si>
  <si>
    <t xml:space="preserve">*PUERTA DEL CUARTO DE MÁQUINAS </t>
  </si>
  <si>
    <t>*MACHINE ROOM DOOR</t>
  </si>
  <si>
    <t xml:space="preserve">*PUERTA DESLIZANTE </t>
  </si>
  <si>
    <t xml:space="preserve">*PUERTA BATIENTE </t>
  </si>
  <si>
    <t>*SWING DOOR</t>
  </si>
  <si>
    <t>*PUERTA DE WC</t>
  </si>
  <si>
    <t>*TOILET DOOR</t>
  </si>
  <si>
    <t>ND</t>
  </si>
  <si>
    <t>EINSTIEGE, AUFSTIEGE (NICHT INNEN)</t>
  </si>
  <si>
    <t>ENTRADAS, ESCALÓN(NO INTERIOR)</t>
  </si>
  <si>
    <t>ENTRANCES, STEPS (NOT INSIDE)</t>
  </si>
  <si>
    <t xml:space="preserve">*ESCALERILLA DE ENTRADA </t>
  </si>
  <si>
    <t>*ENTRANCE LADDER</t>
  </si>
  <si>
    <t xml:space="preserve">*REJILLA DE SUELO </t>
  </si>
  <si>
    <t>*FLOOR GRID</t>
  </si>
  <si>
    <t xml:space="preserve">*ESCALÓN ABATIBLE </t>
  </si>
  <si>
    <t>*FOLDING STEP</t>
  </si>
  <si>
    <t xml:space="preserve">*ESCALÓN PIVOTANTE </t>
  </si>
  <si>
    <t>*PIVOTED STEP</t>
  </si>
  <si>
    <t xml:space="preserve">*ESCALÓN </t>
  </si>
  <si>
    <t>*STEP</t>
  </si>
  <si>
    <t xml:space="preserve">*ESCALÓN EN FORMA DE ESTRIBO </t>
  </si>
  <si>
    <t>*STIRRUP-SHAPED STEP</t>
  </si>
  <si>
    <t xml:space="preserve">*ZONA DE PISADA </t>
  </si>
  <si>
    <t>*TREAD</t>
  </si>
  <si>
    <t>NE</t>
  </si>
  <si>
    <t>BEHINDERTENEINSTIEGE</t>
  </si>
  <si>
    <t>ENTRADAS PARA PERSONAS DISCAPACITADAS</t>
  </si>
  <si>
    <t>ENTRANCES FOR THE DISABLED</t>
  </si>
  <si>
    <t xml:space="preserve">*RAMPA ABATIBLE </t>
  </si>
  <si>
    <t>*FOLDING RAMP</t>
  </si>
  <si>
    <t xml:space="preserve">*ELEVADOR PARA PERSONAS DISCAPACITADAS </t>
  </si>
  <si>
    <t>*LIFT FOR THE DISABLED</t>
  </si>
  <si>
    <t xml:space="preserve">*RAMPA PARA PERSONAS DISCAPACITADAS </t>
  </si>
  <si>
    <t>*RAMP FOR THE DISABLED</t>
  </si>
  <si>
    <t>PA</t>
  </si>
  <si>
    <t>INFORMATIONSEINRICHTUNGEN</t>
  </si>
  <si>
    <t>INSTALACIONES DE INFORMACIÓN</t>
  </si>
  <si>
    <t>INFORMATION FACILITIES</t>
  </si>
  <si>
    <t>PB</t>
  </si>
  <si>
    <t>OPTISCHE INFORMATIONSEINRICHTUNGEN</t>
  </si>
  <si>
    <t>INSTALACIONES DE INFORMACIÓN VISUAL</t>
  </si>
  <si>
    <t>VISUAL INFORMATION FACILITIES</t>
  </si>
  <si>
    <t xml:space="preserve">*INDICADOR DE DESTINO </t>
  </si>
  <si>
    <t>*DESTINATION INDICATOR</t>
  </si>
  <si>
    <t xml:space="preserve">*INDICADOR DE LÍNEA </t>
  </si>
  <si>
    <t>*LINE INDICATOR</t>
  </si>
  <si>
    <t xml:space="preserve">*SISTEMA DE INFORMACIÓN AL VIAJERO (PIS) </t>
  </si>
  <si>
    <t>*PASSENGER INFORMATION SYSTEM (PIS)</t>
  </si>
  <si>
    <t xml:space="preserve">*INDICADOR DE ESTACIÓN </t>
  </si>
  <si>
    <t>*STATION INDICATOR</t>
  </si>
  <si>
    <t>*SISTEMA DE INFORMACIÓN TÉCNICA</t>
  </si>
  <si>
    <t>*TECHNICAL INFOMATION SYSTEM</t>
  </si>
  <si>
    <t>*INDICADOR DE DESTINO DEL TREN</t>
  </si>
  <si>
    <t>*TRAIN DESTINATION INDICATOR</t>
  </si>
  <si>
    <t xml:space="preserve">*INDICADOR DE NÚMERO DEL TREN </t>
  </si>
  <si>
    <t>*TRAIN NUMBER INDICATOR</t>
  </si>
  <si>
    <t>PC</t>
  </si>
  <si>
    <t>OPTISCHE INFORMATIONSELEMENTE</t>
  </si>
  <si>
    <t>ELEMENTOS DE INFORMACIÓN VISUAL</t>
  </si>
  <si>
    <t>VISUAL INFORMATION ELEMENTS</t>
  </si>
  <si>
    <t xml:space="preserve">*MARCADO DE CLASE </t>
  </si>
  <si>
    <t>*CLASS MARKING</t>
  </si>
  <si>
    <t>*PLACA DE NOMBRE</t>
  </si>
  <si>
    <t>*NAME PLATE</t>
  </si>
  <si>
    <t>*INSCRIPCIONES OPERACIONALES, INTERIORES</t>
  </si>
  <si>
    <t>*OPERATIONAL INSCRIPTIONS, INSIDE</t>
  </si>
  <si>
    <t xml:space="preserve">* INSCRIPCIONES OPERACIONALES, EXTERIORES </t>
  </si>
  <si>
    <t>*OPERATIONAL INSCRIPTIONS, OUTSIDE</t>
  </si>
  <si>
    <t>*PICTOGRAMAS</t>
  </si>
  <si>
    <t>*PICTOGRAMS</t>
  </si>
  <si>
    <t>PD</t>
  </si>
  <si>
    <t>UNTERHALTUNG</t>
  </si>
  <si>
    <t>ENTRETENIMIENTO</t>
  </si>
  <si>
    <t>ENTERTAINMENT</t>
  </si>
  <si>
    <t>*SISTEMA DE CD</t>
  </si>
  <si>
    <t>*CD SYSTEM</t>
  </si>
  <si>
    <t>*SISTEMA DE RADIO</t>
  </si>
  <si>
    <t>*RADIO SYSTEM</t>
  </si>
  <si>
    <t>*SISTEMA DE VÍDEO</t>
  </si>
  <si>
    <t>*VIDEO SYSTEM</t>
  </si>
  <si>
    <t>PE</t>
  </si>
  <si>
    <t>WERBUNG</t>
  </si>
  <si>
    <t>PUBLICIDAD</t>
  </si>
  <si>
    <t>ADVERTIZING</t>
  </si>
  <si>
    <t>PF</t>
  </si>
  <si>
    <t>AKUSTISCHE INFORMATIONSEINRICHTUNGEN</t>
  </si>
  <si>
    <t>INSTALACIONES DE INFORMACIÓN AUDIBLE</t>
  </si>
  <si>
    <t>AUDIBLE INFORMATION FACILITIES</t>
  </si>
  <si>
    <t xml:space="preserve">*SISTEMA DE ALTAVOCES </t>
  </si>
  <si>
    <t>*LOUDSPEAKER SYSTEM</t>
  </si>
  <si>
    <t xml:space="preserve">*TELECOMUNICACIONES </t>
  </si>
  <si>
    <t>*TELECOMMUNICATIONS</t>
  </si>
  <si>
    <t>*INSTALACIÓN TELEFÓNICA</t>
  </si>
  <si>
    <t>*TELEPHONE FACILITY</t>
  </si>
  <si>
    <t>QA</t>
  </si>
  <si>
    <t>PNEUMATIK / HYDRAULIK</t>
  </si>
  <si>
    <t>EQUIPO HIDRÁULICO/NEUMÁTICO</t>
  </si>
  <si>
    <t>PNEUMATIC/HYDRAULIC EQUIPMENT</t>
  </si>
  <si>
    <t xml:space="preserve">*USUARIO DE AIRE COMPRIMIDO </t>
  </si>
  <si>
    <t>*COMPRESSED AIR CONSUMER</t>
  </si>
  <si>
    <t xml:space="preserve">*SISTEMA DE AIRE COMPRIMIDO </t>
  </si>
  <si>
    <t>*COMPRESSED AIR SYSTEM</t>
  </si>
  <si>
    <t xml:space="preserve">*USUARIO HIDRÁULICO </t>
  </si>
  <si>
    <t>*HYDRAULIC CONSUMER</t>
  </si>
  <si>
    <t xml:space="preserve">*SISTEMA HIDRÁULICO </t>
  </si>
  <si>
    <t>*HYDRAULIC SYSTEM</t>
  </si>
  <si>
    <t>QB</t>
  </si>
  <si>
    <t>ERZEUGUNG</t>
  </si>
  <si>
    <t>GENERACIÓN</t>
  </si>
  <si>
    <t>GENERATION</t>
  </si>
  <si>
    <t>*COMPRESOR DE AIRE</t>
  </si>
  <si>
    <t>*AIR COMPRESSOR</t>
  </si>
  <si>
    <t>*VENTILADOR ASPIRADOR DE AIRE</t>
  </si>
  <si>
    <t>*AIR-SUCTION FAN</t>
  </si>
  <si>
    <t>QC</t>
  </si>
  <si>
    <t>*INSTALACIÓN DE SECADO DEL AIRE</t>
  </si>
  <si>
    <t>*AIR-DRYING INSTALLATION</t>
  </si>
  <si>
    <t>*COLECTOR DE AGUA</t>
  </si>
  <si>
    <t>*WATER COLLECTOR</t>
  </si>
  <si>
    <t>QD</t>
  </si>
  <si>
    <t>BEVORRATUNG</t>
  </si>
  <si>
    <t>ALMACENAMIENTO</t>
  </si>
  <si>
    <t>STORAGE</t>
  </si>
  <si>
    <t>*DEPÓSITO DE AIRE</t>
  </si>
  <si>
    <t>*AIR RESERVOIR</t>
  </si>
  <si>
    <t>*DEPÓSITO DE ACEITE</t>
  </si>
  <si>
    <t>*OIL TANK</t>
  </si>
  <si>
    <t>QE</t>
  </si>
  <si>
    <t xml:space="preserve">*ACELERADOR </t>
  </si>
  <si>
    <t>*ACCELERATOR</t>
  </si>
  <si>
    <t xml:space="preserve">*MANGA DE AIRE COMPRIMIDO </t>
  </si>
  <si>
    <t>*COMPRESSED AIR HOSE</t>
  </si>
  <si>
    <t xml:space="preserve">*ENGANCHE SIMULADO </t>
  </si>
  <si>
    <t>*DUMMY COUPLING</t>
  </si>
  <si>
    <t xml:space="preserve">*EQUIPO DE DESCARGA DE EMERGENCIA </t>
  </si>
  <si>
    <t>*EMERGENCY RELEASE EQUIPMENT</t>
  </si>
  <si>
    <t xml:space="preserve">*COMPENSADOR DE CARGA </t>
  </si>
  <si>
    <t>*LOAD COMPENSATOR</t>
  </si>
  <si>
    <t xml:space="preserve">*VÁLVULA REDUCTORA DE PRESIÓN </t>
  </si>
  <si>
    <t>*PRESSURE REDUCING VALVE</t>
  </si>
  <si>
    <t xml:space="preserve">*DISPOSITIVO DE DESCARGA </t>
  </si>
  <si>
    <t>*RELEASE DEVICE</t>
  </si>
  <si>
    <t>*PROTECCIÓN ANTIPATINAJE DE LAS RUEDAS</t>
  </si>
  <si>
    <t>*WHEEL-SLIDE PROTECCTION</t>
  </si>
  <si>
    <t>RA</t>
  </si>
  <si>
    <t>BREMSE</t>
  </si>
  <si>
    <t>FRENO</t>
  </si>
  <si>
    <t>BRAKE</t>
  </si>
  <si>
    <t xml:space="preserve">*FRENO DE DISCO </t>
  </si>
  <si>
    <t>*DISC BRAKE</t>
  </si>
  <si>
    <t xml:space="preserve">*FRENO POR CORRIENTES INDUCIDAS </t>
  </si>
  <si>
    <t>*EDDY-CURRENT BRAKE</t>
  </si>
  <si>
    <t xml:space="preserve">*FRENO ELECTROMAGNÉTICO SOBRE EL CARRIL </t>
  </si>
  <si>
    <t>*ELECTROMAGNETIC RAIL BRAKE</t>
  </si>
  <si>
    <t xml:space="preserve">*FRENO DE EMERGENCIA </t>
  </si>
  <si>
    <t>*EMERGENCY BRAKE</t>
  </si>
  <si>
    <t xml:space="preserve">*FRENO DE MANO </t>
  </si>
  <si>
    <t>*HANDBRAKE</t>
  </si>
  <si>
    <t xml:space="preserve">*FRENO DE ESTACIONAMIENTO </t>
  </si>
  <si>
    <t>*PARKING BRAKE</t>
  </si>
  <si>
    <t xml:space="preserve">*FRENO DE VÍA </t>
  </si>
  <si>
    <t>*TREAD BRAKE</t>
  </si>
  <si>
    <t>RB</t>
  </si>
  <si>
    <t>BREMSELEMENTE</t>
  </si>
  <si>
    <t>COMPONENTES DE FRENO</t>
  </si>
  <si>
    <t>BRAKE COMPONENTS</t>
  </si>
  <si>
    <t xml:space="preserve">*MORDAZA DE FRENO </t>
  </si>
  <si>
    <t xml:space="preserve">*BLOQUE DE FRENO </t>
  </si>
  <si>
    <t>*BRAKE BLOCK</t>
  </si>
  <si>
    <t xml:space="preserve">*AJUSTADOR DEL BLOQUE DE FRENO </t>
  </si>
  <si>
    <t>*BRAKE BLOCK ADJUSTER</t>
  </si>
  <si>
    <t>*MUELLE DE AJUSTE DEL BLOQUE DE FRENO</t>
  </si>
  <si>
    <t>*BRAKE BLOCK ADJUSTING SPRING</t>
  </si>
  <si>
    <t xml:space="preserve">* ZAPATA DEL BLOQUE DE FRENO </t>
  </si>
  <si>
    <t>*BRAKE BLOCK SHOE</t>
  </si>
  <si>
    <t xml:space="preserve">*PINZA DE FRENO </t>
  </si>
  <si>
    <t>*BRAKE CALIPER</t>
  </si>
  <si>
    <t xml:space="preserve">*CRUCETA DE FRENO </t>
  </si>
  <si>
    <t>*BRAKE CROSS BAR</t>
  </si>
  <si>
    <t xml:space="preserve">*DISCO DE FRENO </t>
  </si>
  <si>
    <t>*BRAKE DISK</t>
  </si>
  <si>
    <t xml:space="preserve">*TAMBOR DE FRENO </t>
  </si>
  <si>
    <t>*BRAKE DRUM</t>
  </si>
  <si>
    <t xml:space="preserve">*BRIDA DE PALANCA DE FRENO </t>
  </si>
  <si>
    <t>*BRAKE LEVER BRACKET</t>
  </si>
  <si>
    <t xml:space="preserve">*GUARNICIÓN DE FRENO </t>
  </si>
  <si>
    <t>*BRAKE LINING</t>
  </si>
  <si>
    <t xml:space="preserve">*ZAPATA DE FRENO </t>
  </si>
  <si>
    <t>*BRAKE PAD</t>
  </si>
  <si>
    <t xml:space="preserve">*AJUSTADOR DE LA BARRA DE FRENO </t>
  </si>
  <si>
    <t>*BRAKE ROD ADJUSTER</t>
  </si>
  <si>
    <t xml:space="preserve">*HUSILLO DE FRENO </t>
  </si>
  <si>
    <t>*BRAKE SPINDLE</t>
  </si>
  <si>
    <t>*UNIÓN DE LA SUSPENSIÓN DE FRENO</t>
  </si>
  <si>
    <t>*BRAKE SUSPENSION LINK</t>
  </si>
  <si>
    <t xml:space="preserve">*TRIÁNGULO DE FRENO </t>
  </si>
  <si>
    <t>*BRAKE TRIANGLE</t>
  </si>
  <si>
    <t>*VÁLVULA DE FRENO DEL CONDUCTOR</t>
  </si>
  <si>
    <t>*DRIVER'S BRAKE VALVE</t>
  </si>
  <si>
    <t xml:space="preserve">*PALANCA DE FRENO DE EMERGENCIA </t>
  </si>
  <si>
    <t>*EMERGENCY BRAKE HANDLE</t>
  </si>
  <si>
    <t xml:space="preserve">*VÁLVULA DE FRENO DE EMERGENCIA </t>
  </si>
  <si>
    <t>*EMERGENCY BRAKE VALVE</t>
  </si>
  <si>
    <t xml:space="preserve">*COJINETE DEL BALANCÍN DE APOYO FIJO </t>
  </si>
  <si>
    <t>*FULCRUM BEARING</t>
  </si>
  <si>
    <t xml:space="preserve">*BALANCÍN DE APOYO FIJO </t>
  </si>
  <si>
    <t>*FULCRUM LEVER</t>
  </si>
  <si>
    <t xml:space="preserve">*EMPUÑADURA </t>
  </si>
  <si>
    <t xml:space="preserve">*UNIDAD DE FRENO DE MANO </t>
  </si>
  <si>
    <t>*HANDBRAKE UNIT</t>
  </si>
  <si>
    <t xml:space="preserve">*PALANCA DE BLOQUEO </t>
  </si>
  <si>
    <t>*LOCKING LEVER</t>
  </si>
  <si>
    <t xml:space="preserve">*VÁLVULA DE CONMUTACIÓN DE VIAJEROS A MERCANCÍAS </t>
  </si>
  <si>
    <t>*PASSENGER-GOODS CHANGEOVER VALVE</t>
  </si>
  <si>
    <t xml:space="preserve">*ZAPATA SOBRE EL CARRIL </t>
  </si>
  <si>
    <t>*RAIL SHOE</t>
  </si>
  <si>
    <t xml:space="preserve">*VÁLVULA DE FRENO DE ACTUACIÓN RÁPIDA </t>
  </si>
  <si>
    <t>*RAPID-ACTING BRAKE VALVE</t>
  </si>
  <si>
    <t xml:space="preserve">*PALANCA OSCILANTE, BALANCÍN </t>
  </si>
  <si>
    <t>*ROCKER LEVER</t>
  </si>
  <si>
    <t>RC</t>
  </si>
  <si>
    <t>MECHANISCHE BREMSKRAFTUEBERTRAGUNG</t>
  </si>
  <si>
    <t>TRANSMISIÓN DEL ESFUERZO MECÁNICO DE FRENADO</t>
  </si>
  <si>
    <t>MECHANICAL BRAKE FORCE TRANSMISSION</t>
  </si>
  <si>
    <t xml:space="preserve">*MECÁNICA DEL FRENO </t>
  </si>
  <si>
    <t>*BRAKE MECHANICS</t>
  </si>
  <si>
    <t xml:space="preserve">*BARRA DE FRENO </t>
  </si>
  <si>
    <t>*BRAKE ROD</t>
  </si>
  <si>
    <t>*CONEXIÓN DE LA MANGUERA DE FRENO</t>
  </si>
  <si>
    <t>*BRAKE HOSE COUPLING</t>
  </si>
  <si>
    <t xml:space="preserve">*CONJUNTO CENTRAL DE FRENO </t>
  </si>
  <si>
    <t>*CENTRAL BRAKE ASSEMBLY</t>
  </si>
  <si>
    <t xml:space="preserve">*ACTUADOR DEL FRENO DE MUELLE </t>
  </si>
  <si>
    <t>*SPRING BRAKE ACTUATOR</t>
  </si>
  <si>
    <t xml:space="preserve">*EQUIPO DE PESADO </t>
  </si>
  <si>
    <t>*WEIGHING EQUIPMENT</t>
  </si>
  <si>
    <t>SA</t>
  </si>
  <si>
    <t>FAHRZEUGVERBINDUNGSEINRICHTUNGEN</t>
  </si>
  <si>
    <t>DISPOSITIVOS DE ENGANCHE DEL VEHÍCULO</t>
  </si>
  <si>
    <t>VEHICLE LINKAGE DEVICES</t>
  </si>
  <si>
    <t xml:space="preserve">*ENGANCHE </t>
  </si>
  <si>
    <t>*COUPLING</t>
  </si>
  <si>
    <t>*ÓRGANO DE CHOQUE Y TRACCIÓN</t>
  </si>
  <si>
    <t>*DRAW-GEAR AND BUFFING GEAR</t>
  </si>
  <si>
    <t>SB</t>
  </si>
  <si>
    <t>AUTOMATISCHE KUPPLUNGSEINRICHTUNGEN</t>
  </si>
  <si>
    <t>AUTOMATIC COUPLING DEVICES</t>
  </si>
  <si>
    <t>*CUERPO DE ENGANCHE</t>
  </si>
  <si>
    <t>*COUPLER BODY</t>
  </si>
  <si>
    <t>*CONTROL DE ENGANCHE</t>
  </si>
  <si>
    <t>*COUPLER CONTROL</t>
  </si>
  <si>
    <t>*CABEZA DEL ENGANCHE</t>
  </si>
  <si>
    <t>*COUPLER HEAD</t>
  </si>
  <si>
    <t>*TUBERÍA DE UNIÓN</t>
  </si>
  <si>
    <t>*PIPE JOINT</t>
  </si>
  <si>
    <t>SC</t>
  </si>
  <si>
    <t>MANUELLE KUPPLUNGSEINRICHTUNGEN</t>
  </si>
  <si>
    <t>DISPOSITIVOS DE ENGANCHE MANUAL</t>
  </si>
  <si>
    <t>MANUAL COUPLING DEVICES</t>
  </si>
  <si>
    <t xml:space="preserve">*CUERPO DE EN GANCHE </t>
  </si>
  <si>
    <t xml:space="preserve">*CABEZA DE ENGANCHE </t>
  </si>
  <si>
    <t>*ÓRGANO DE TRACCIÓN</t>
  </si>
  <si>
    <t>*DRAW-GEAR</t>
  </si>
  <si>
    <t xml:space="preserve">*ENGANCHE DE MANIOBRAS </t>
  </si>
  <si>
    <t>*SHUNTING COUPLER</t>
  </si>
  <si>
    <t xml:space="preserve">*TUBERÍAS DE ALIMENTACIÓN </t>
  </si>
  <si>
    <t>*SUPPLY PIPES</t>
  </si>
  <si>
    <t>*EQUIPO DE DE SENGANCHE</t>
  </si>
  <si>
    <t>*UNCOUPLING EQUIPMENT</t>
  </si>
  <si>
    <t>SD</t>
  </si>
  <si>
    <t>STOSSEINRICHTUNGEN, PUFFEREINRICHTUNGEN</t>
  </si>
  <si>
    <t>ÓRGANO DE CHOQUE</t>
  </si>
  <si>
    <t>BUFFING GEAR</t>
  </si>
  <si>
    <t xml:space="preserve">*TOPE </t>
  </si>
  <si>
    <t>*BUFFER</t>
  </si>
  <si>
    <t xml:space="preserve">*ÓRGANO DE CHOQUE </t>
  </si>
  <si>
    <t>*BUFFING GEAR</t>
  </si>
  <si>
    <t xml:space="preserve">*TOPE HIDRÁULICO </t>
  </si>
  <si>
    <t>*HYDRAULIC BUFFER</t>
  </si>
  <si>
    <t xml:space="preserve">*PLANCHA </t>
  </si>
  <si>
    <t>*PLATE</t>
  </si>
  <si>
    <t xml:space="preserve">*TOPE CON CONTRATOPE </t>
  </si>
  <si>
    <t>*PLUNGER BUFFER</t>
  </si>
  <si>
    <t>*DISPOSITIVO DE ABSORCIÓN DE CHOQUE</t>
  </si>
  <si>
    <t>*SHOCK-ABSORBING DEVICE</t>
  </si>
  <si>
    <t>SE</t>
  </si>
  <si>
    <t>ABSCHLEPPEINRICHTUNGEN</t>
  </si>
  <si>
    <t>MECANISMO DE ARRASTRE(ENGANCHE DE EMERGENCIA)</t>
  </si>
  <si>
    <t>TOWING GEAR (EMERGENCY COUPLINGS)</t>
  </si>
  <si>
    <t>*ENGANCHE DE EMERGENCIA</t>
  </si>
  <si>
    <t>*EMERGENCY COUPLING</t>
  </si>
  <si>
    <t>*ENGANCHE DE TRANSICIÓN</t>
  </si>
  <si>
    <t>*TRANSITION COUPLING</t>
  </si>
  <si>
    <t>SF</t>
  </si>
  <si>
    <t>UEBERGAENGE / UEBERGANGSEINRICHTUNGEN</t>
  </si>
  <si>
    <t>PASO ENTRE COCHES/INSTALACIONES</t>
  </si>
  <si>
    <t>GANGWAYS/GANGWAY FACILITIES</t>
  </si>
  <si>
    <t>*FUELLE</t>
  </si>
  <si>
    <t>*BELLOWS</t>
  </si>
  <si>
    <t>*PASARELA</t>
  </si>
  <si>
    <t>*GANGWAY</t>
  </si>
  <si>
    <t>*PASARELA ENTRE COCHES</t>
  </si>
  <si>
    <t>*GANGWAY BETWEEN COACHES</t>
  </si>
  <si>
    <t>*JUNTAS</t>
  </si>
  <si>
    <t>*JOINTS</t>
  </si>
  <si>
    <t>*PLATAFORMA</t>
  </si>
  <si>
    <t>*PLATFORM</t>
  </si>
  <si>
    <t>*PORTAL</t>
  </si>
  <si>
    <t>*MARCO DEL PORTA</t>
  </si>
  <si>
    <t>*PORTAL FRAME</t>
  </si>
  <si>
    <t>*MARCO DE SELLADO</t>
  </si>
  <si>
    <t>*SEALING FRAME</t>
  </si>
  <si>
    <t>*PLACA GIRATORIA</t>
  </si>
  <si>
    <t>*TURNTABLE</t>
  </si>
  <si>
    <t>SG</t>
  </si>
  <si>
    <t>SCHNITTSTELLE FAHRZEUG- FAHRZEUG FUER MEDIEN, S</t>
  </si>
  <si>
    <t>INTERFAZ DE VEHÍCULO A VEHÍCULO PARA MEDIOS, SEÑALES Y ALIMENTACIÓN</t>
  </si>
  <si>
    <t>VEHICLE-VEHICLE INTERFACE FOR MEDIA, SIGNALS, POWER</t>
  </si>
  <si>
    <t xml:space="preserve">*CONEXIÓN DE AIRE COMPRIMIDO </t>
  </si>
  <si>
    <t>*COMPRESSED-AIR CONNECTION</t>
  </si>
  <si>
    <t>*CONEXIÓN ELÉCTRICA</t>
  </si>
  <si>
    <t>*COUPLING, ELECTRIC</t>
  </si>
  <si>
    <t xml:space="preserve">*ENGANCHE UIC </t>
  </si>
  <si>
    <t>*UIC COUPLING</t>
  </si>
  <si>
    <t>TA</t>
  </si>
  <si>
    <t>TRAGSYSTEME, UMSCHLIESSUNGEN</t>
  </si>
  <si>
    <t>SISTEMAS PORTADORES, RECIPIENTES</t>
  </si>
  <si>
    <t>*DEPÓSITO PARA MERCANCIAS</t>
  </si>
  <si>
    <t>*FREIGHT TANK</t>
  </si>
  <si>
    <t>*CONTENEDOR ISO</t>
  </si>
  <si>
    <t>*ISO CONTAINER</t>
  </si>
  <si>
    <t>TB</t>
  </si>
  <si>
    <t>SCHRAENKE, BEHAELTER, CONTAINER</t>
  </si>
  <si>
    <t>ARMARIOS, CAJAS, CONTENEDORES</t>
  </si>
  <si>
    <t>CABINETS, BOXES, CONTAINERS</t>
  </si>
  <si>
    <t xml:space="preserve">*ARMARIO PARA APARATOS </t>
  </si>
  <si>
    <t>*APPARATUS CABINET</t>
  </si>
  <si>
    <t xml:space="preserve">*CAJA DE BATERÍAS </t>
  </si>
  <si>
    <t>*BATTERY BOX</t>
  </si>
  <si>
    <t xml:space="preserve">*CAJA </t>
  </si>
  <si>
    <t>*BOX</t>
  </si>
  <si>
    <t xml:space="preserve">*ARMARIO, CONTENEDOR </t>
  </si>
  <si>
    <t>*CONTAINER, CABINET</t>
  </si>
  <si>
    <t xml:space="preserve">*CAJA DE DISTRIBUCIÓN </t>
  </si>
  <si>
    <t>*DISTRIBUTION BOX</t>
  </si>
  <si>
    <t xml:space="preserve">*ARMARIO PARA EL CONDUCTOR </t>
  </si>
  <si>
    <t>*DRIVER'S CABINET</t>
  </si>
  <si>
    <t xml:space="preserve">*ARMARIO PARA LA ELECTRÓNICA </t>
  </si>
  <si>
    <t>*ELECTRONICS CABINET</t>
  </si>
  <si>
    <t xml:space="preserve">*CAJA DE EQUIPAMIENTOS </t>
  </si>
  <si>
    <t>*EQUIPMENT BOX</t>
  </si>
  <si>
    <t xml:space="preserve">*ARMARIO DE EQUIPAMIENTOS </t>
  </si>
  <si>
    <t>*EQUIPMENT CABINET</t>
  </si>
  <si>
    <t xml:space="preserve">*CAJA DE ALIMENTACIÓN </t>
  </si>
  <si>
    <t>*FEEDER BOX</t>
  </si>
  <si>
    <t xml:space="preserve">*CAJA DE FUSIBLES </t>
  </si>
  <si>
    <t>*FUSE BOX</t>
  </si>
  <si>
    <t xml:space="preserve">*DEPÓSITO </t>
  </si>
  <si>
    <t>*TANK</t>
  </si>
  <si>
    <t xml:space="preserve">*CAJA DE TERMINALES </t>
  </si>
  <si>
    <t>*TERMINAL BOX</t>
  </si>
  <si>
    <t>TC</t>
  </si>
  <si>
    <t>GERUESTE, TAFELN</t>
  </si>
  <si>
    <t>BASTIDORES, PANELES</t>
  </si>
  <si>
    <t>FRAMES, BOARDS</t>
  </si>
  <si>
    <t xml:space="preserve">*PANEL DE APARATOS </t>
  </si>
  <si>
    <t>*APPARATUS PANEL</t>
  </si>
  <si>
    <t>*PANEL DE EQUIPAMIENTO DE FRENO</t>
  </si>
  <si>
    <t>*BRAKE EQUIPMENT PANEL</t>
  </si>
  <si>
    <t xml:space="preserve">*SOPORTE DE EQUIPAMIENTO DE FRENO </t>
  </si>
  <si>
    <t>*BRAKE EQUIPMENT SUPPORT</t>
  </si>
  <si>
    <t xml:space="preserve">*PANEL DE EQUIPAMIENTO DE AIRE COMPRIMIDO </t>
  </si>
  <si>
    <t>*COMPRESSED AIR EQUIPMENT PANEL</t>
  </si>
  <si>
    <t xml:space="preserve">*BASTIDOR DE AIRE COMPRIMIDO </t>
  </si>
  <si>
    <t>*COMPRESSED AIR FRAME</t>
  </si>
  <si>
    <t xml:space="preserve">*BASTIDOR DE UNIDAD DE ARMARIO </t>
  </si>
  <si>
    <t>*CUPBOARD UNIT FRAME</t>
  </si>
  <si>
    <t xml:space="preserve">*PANEL DE EQUIPAMIENTO </t>
  </si>
  <si>
    <t>*EQUIPMENT BOARD</t>
  </si>
  <si>
    <t xml:space="preserve">*BASTIDOR DE EQUIPO </t>
  </si>
  <si>
    <t>*EQUIPMENT FRAME</t>
  </si>
  <si>
    <t xml:space="preserve">*SOPORTE DE EQUIPO </t>
  </si>
  <si>
    <t>*EQUIPMENT SUPPORT</t>
  </si>
  <si>
    <t xml:space="preserve">*PANEL DE FUSIBLES </t>
  </si>
  <si>
    <t>*FUSE BOARD</t>
  </si>
  <si>
    <t xml:space="preserve">*SISTEMAS DE BASTIDORES </t>
  </si>
  <si>
    <t>*RACK SYSTEMS</t>
  </si>
  <si>
    <t xml:space="preserve">*PANEL DE RELÉS </t>
  </si>
  <si>
    <t>*RELAY BOARD</t>
  </si>
  <si>
    <t xml:space="preserve">*PANEL DE CONMUTACIÓN </t>
  </si>
  <si>
    <t>*SWITCHBOARD</t>
  </si>
  <si>
    <t>TD</t>
  </si>
  <si>
    <t>BEDIEN- UND ANZEIGEEINHEITEN</t>
  </si>
  <si>
    <t>UNIDADES DE CONTROL Y VISUALIZACIÓN</t>
  </si>
  <si>
    <t>CONTROL AND DISPLAY UNITS</t>
  </si>
  <si>
    <t>*PANEL DE VISUALIZACIÓN, PANEL DE INSTRUMENTOS, CONSOLA</t>
  </si>
  <si>
    <t>*DISPLAY PANEL, INSTRUMENT PANEL, CONSOLE</t>
  </si>
  <si>
    <t>TE</t>
  </si>
  <si>
    <t>ELEKTRONISCHE AUFBAUSYSTEME</t>
  </si>
  <si>
    <t>SISTEMA DE BASTIDORES PARA ELECTRÓNICA</t>
  </si>
  <si>
    <t>ELECTRONIC RACK SYSTEMS</t>
  </si>
  <si>
    <t>*ARMAZÓN O CREMALLERA DE MONTAJE</t>
  </si>
  <si>
    <t>*MOUNTING RACK</t>
  </si>
  <si>
    <t>*UNIDAD ENCHUFABLE</t>
  </si>
  <si>
    <t>*PLUG-IN UNIT</t>
  </si>
  <si>
    <t>UA</t>
  </si>
  <si>
    <t>ELEKTRISCHE LEITUNGSVERLEGUNG</t>
  </si>
  <si>
    <t>CABLEADO ELÉCTRICO</t>
  </si>
  <si>
    <t>ELECTRICAL WIRING</t>
  </si>
  <si>
    <t>UB</t>
  </si>
  <si>
    <t>KABEL, LEITUNGEN UND SCHIENEN</t>
  </si>
  <si>
    <t>CABLES, CONDUCTORES Y BARRAS</t>
  </si>
  <si>
    <t>CABLES, CONDUCTORS AND BARS</t>
  </si>
  <si>
    <t>*BARRA DE TIERRA</t>
  </si>
  <si>
    <t>*EARTH BAR</t>
  </si>
  <si>
    <t>*CABLE DE TOMA DE TIERRA</t>
  </si>
  <si>
    <t>*EARTH CONDUCTOR</t>
  </si>
  <si>
    <t>*CABLE DE FIBRA ÓPTICA</t>
  </si>
  <si>
    <t>*OPTICAL WAVEGUIDE</t>
  </si>
  <si>
    <t>UC</t>
  </si>
  <si>
    <t>BEZEICHNUNGS- UND ANSCHLUSSMATERIAL</t>
  </si>
  <si>
    <t>MATERIAL DE CONEXIÓN Y MARCADO</t>
  </si>
  <si>
    <t>MARKING AND CONNECTION MATERIAL</t>
  </si>
  <si>
    <t xml:space="preserve">*TERMINAL DE CABLE </t>
  </si>
  <si>
    <t>*CABLE LUG</t>
  </si>
  <si>
    <t xml:space="preserve">*CONECTOR PLANO </t>
  </si>
  <si>
    <t>*FLAT CONNECTOR</t>
  </si>
  <si>
    <t xml:space="preserve">*MARCADOR DE LÍNEA </t>
  </si>
  <si>
    <t>*LINE MARKER</t>
  </si>
  <si>
    <t>*FÉRULA DE EXTREMO DE CABLE</t>
  </si>
  <si>
    <t>*WIRE END FERRULE</t>
  </si>
  <si>
    <t>UD</t>
  </si>
  <si>
    <t>VERBINDUNGSMATERIAL</t>
  </si>
  <si>
    <t>MATERIAL DE CONEXIÓN</t>
  </si>
  <si>
    <t>CONNECTING MATERIAL</t>
  </si>
  <si>
    <t>*ELEMENTO DE APRIETE</t>
  </si>
  <si>
    <t>*CLAMP</t>
  </si>
  <si>
    <t>*CONECTOR</t>
  </si>
  <si>
    <t>*CONNECTOR</t>
  </si>
  <si>
    <t xml:space="preserve">*JUNTA </t>
  </si>
  <si>
    <t>*JOINT</t>
  </si>
  <si>
    <t xml:space="preserve">*TERMINAL CON TORNILLO </t>
  </si>
  <si>
    <t>*SCREW TERMINAL</t>
  </si>
  <si>
    <t xml:space="preserve">*TERMINAL </t>
  </si>
  <si>
    <t>*TERMINAL</t>
  </si>
  <si>
    <t>*REGLETA DE TERMINALES</t>
  </si>
  <si>
    <t>*TERMINAL STRIP</t>
  </si>
  <si>
    <t>UE</t>
  </si>
  <si>
    <t>DURCHFUEHRUNGEN</t>
  </si>
  <si>
    <t>CASQUILLOS</t>
  </si>
  <si>
    <t>BUSHINGS</t>
  </si>
  <si>
    <t>*AISLADOR DE CASQUILLO</t>
  </si>
  <si>
    <t>*BUSHING INSULATOR</t>
  </si>
  <si>
    <t>*PASAMUROS</t>
  </si>
  <si>
    <t>*PULL-THROUGH BOXES</t>
  </si>
  <si>
    <t>UF</t>
  </si>
  <si>
    <t>LEITUNGSKANAELE, -ROHRE, -SCHLAEUCHE</t>
  </si>
  <si>
    <t>CONDUCTOS, TUBERÍAS Y TUBOS FLEXIBLES PARA CABLE</t>
  </si>
  <si>
    <t>CABLE DUCTS, PIPES AND FLEXIBLE TUBES</t>
  </si>
  <si>
    <t xml:space="preserve">*CONDUCCIÓN PARA CABLE </t>
  </si>
  <si>
    <t>*CABLE CONDUIT</t>
  </si>
  <si>
    <t>_ Administration</t>
  </si>
  <si>
    <t>_ Anforderungen</t>
  </si>
  <si>
    <t>_ Berechnung</t>
  </si>
  <si>
    <t>_ Dokumentation &amp; Wartung</t>
  </si>
  <si>
    <t>_ Entwicklung &amp; Konzeption</t>
  </si>
  <si>
    <t>_ Konstruktion</t>
  </si>
  <si>
    <t>_ Produktsicherung</t>
  </si>
  <si>
    <t>_ Strukturnachweis</t>
  </si>
  <si>
    <t>_ Teilprojekte</t>
  </si>
  <si>
    <t>_Akustik</t>
  </si>
  <si>
    <t>_Allgemein</t>
  </si>
  <si>
    <t>_Betriebsmessung</t>
  </si>
  <si>
    <t>_Brandschutz</t>
  </si>
  <si>
    <t>_Crashberechnung</t>
  </si>
  <si>
    <t>_Dokumentation</t>
  </si>
  <si>
    <t>_Drehgestellrahmen</t>
  </si>
  <si>
    <t>_Drehgestellrahmen anbauten</t>
  </si>
  <si>
    <t>_Einschraenkungsberechnung</t>
  </si>
  <si>
    <t>_Konzepte allgemein</t>
  </si>
  <si>
    <t>_k-Wert</t>
  </si>
  <si>
    <t>_Layout, Typenbilder</t>
  </si>
  <si>
    <t>_Massenbilanz</t>
  </si>
  <si>
    <t>_Schwingversuch</t>
  </si>
  <si>
    <t>_Statischer Test</t>
  </si>
  <si>
    <t>_Wagenkasten</t>
  </si>
  <si>
    <t>_Wagenkasten anbauten</t>
  </si>
  <si>
    <t>MAIN GROUP</t>
  </si>
  <si>
    <t>SUBDIVISION</t>
  </si>
  <si>
    <t>NOMBRE DE LA LOCALIZACIÓN (ES)</t>
  </si>
  <si>
    <t>NAME OF THE LOCATION (EN)</t>
  </si>
  <si>
    <t>00</t>
  </si>
  <si>
    <t>TECHO, PARTE EXTERIOR</t>
  </si>
  <si>
    <t>ROOF, OUTSIDE</t>
  </si>
  <si>
    <t>01 to 09</t>
  </si>
  <si>
    <t>TECHO, PARTE EXTERIOR, SUBDIVISIÓN DE ACUERDO CON LA SITUACIÓN</t>
  </si>
  <si>
    <t>ROOF, OUTSIDE; SUBDIVISION ACCORDING TO THE SITUATION</t>
  </si>
  <si>
    <t>10</t>
  </si>
  <si>
    <t>CABINA DE CONDUCCIÓN</t>
  </si>
  <si>
    <t>DRIVER'S CAB</t>
  </si>
  <si>
    <t>PUPITRE DE CONDUCCIÓN</t>
  </si>
  <si>
    <t>DRIVER'S DESK</t>
  </si>
  <si>
    <t>CUBÍCULO EN LA CABINA DE CONDUCCIÓN, LADO IZQUIERDO</t>
  </si>
  <si>
    <t>CUBICLE IN THE DRIVER'S CAG, LEFT-HAND SIDE</t>
  </si>
  <si>
    <t>CUBÍCULO EN LA CABINA DE CONDUCCIÓN, LADO DERECHO</t>
  </si>
  <si>
    <t>CUBICLE IN THE DRIVER'S CAG, RIGHT-HAND SIDE</t>
  </si>
  <si>
    <t>CABINA DE CONDUCCIÓN, PARED POSTERIOR, LADO IZQUIERDO</t>
  </si>
  <si>
    <t>DRIVER'S CAB, REAR WALL, LEFT-HAND SIDE</t>
  </si>
  <si>
    <t>CABINA DE CONDUCCIÓN, PARED POSTERIOR, LADO DERECHO</t>
  </si>
  <si>
    <t>DRIVER'S CAB, REAR WALL, RIGHT-HAND SIDE</t>
  </si>
  <si>
    <t>CABINA DE CONDUCCIÓN, SUELO</t>
  </si>
  <si>
    <t>DRIVER'S CAB, FLOOR</t>
  </si>
  <si>
    <t>CABINA DE CONDUCCIÓN, TECHO</t>
  </si>
  <si>
    <t>DRIVER'S CAB, CEILING</t>
  </si>
  <si>
    <t>PARTE DELANTERA DEL VEHÍCULO, LADO IZQUIERDO</t>
  </si>
  <si>
    <t>VEHICLE HEAD, LEFT-HAND SIDE</t>
  </si>
  <si>
    <t>PARTE DELANTERA DEL VEHÍCULO, LADO DERECHO</t>
  </si>
  <si>
    <t>VEHICLE HEAD, RIGHT-HAND SIDE</t>
  </si>
  <si>
    <t>20</t>
  </si>
  <si>
    <t>PARED LATERAL, LADO DERECHO (CON BOVEDILLA)</t>
  </si>
  <si>
    <t>SIDE WALL, RIGHT-HAND SIDE (WITH COVE)</t>
  </si>
  <si>
    <t>21 to 29</t>
  </si>
  <si>
    <t>SUBDIVISIÓN DE ACUERDO CON LA SITUACIÓN (POR EJEMPLO, VENTANAS)</t>
  </si>
  <si>
    <t>SUBDIVISION ACCORDING TO THE SITUATION (E.G. WINDOW)</t>
  </si>
  <si>
    <t>30</t>
  </si>
  <si>
    <t>PARED LATERAL, LADO IZQUIERDO (CON BOVEDILLAS)</t>
  </si>
  <si>
    <t>SIDE WALL, LEFT-HAND SIDE (WITH COVE)</t>
  </si>
  <si>
    <t>31 to 39</t>
  </si>
  <si>
    <t>SUBDIVISIÓN DE ACUERDO CON LA SITUACIÓN</t>
  </si>
  <si>
    <t>SUBDIVISION ACCORDING TO THE SITUATION</t>
  </si>
  <si>
    <t>40</t>
  </si>
  <si>
    <t>INTERIOR, LADO DERECHO</t>
  </si>
  <si>
    <t>INTERIOR, RIGHT-HAND SIDE</t>
  </si>
  <si>
    <t>41 to 49</t>
  </si>
  <si>
    <t>50</t>
  </si>
  <si>
    <t>INTERIOR, LADO IZQUIERDO</t>
  </si>
  <si>
    <t>INTERIOR, LEFT-HAND SIDE</t>
  </si>
  <si>
    <t>51 to 59</t>
  </si>
  <si>
    <t>60</t>
  </si>
  <si>
    <t>TECHO INTERIOR</t>
  </si>
  <si>
    <t>INTERIOR CEILING</t>
  </si>
  <si>
    <t>61 to 69</t>
  </si>
  <si>
    <t>SUBDIVISIÓN DE ACUERDO CON LA SITUACIÓN, POR EJEMPLO TECHO INTERMEDIO EN LOS COCHES DE DOS PISOS</t>
  </si>
  <si>
    <t>SUBDIVISION ACCORDING TO THE SITUATION, E.G. INTERMEDIATE CEILING IN DOUBLE-DECKER COACHES</t>
  </si>
  <si>
    <t>70</t>
  </si>
  <si>
    <t>BASTIDOR INFERIOR (ARMAZÓN O BASTIDOR DE UNA LOCOMOTORA)</t>
  </si>
  <si>
    <t>UNDERFRAME (FRAMEWORK OF A LOCOMOTIVE)</t>
  </si>
  <si>
    <t>71 to 79</t>
  </si>
  <si>
    <t>80</t>
  </si>
  <si>
    <t>PARED FINAL, PARED TRASERA, PASARELA DE INTERCOMUNICACIÓN, CABINA 2 DE CONDUCCIÓN EN VEHÍCULOS DE UNA SOLA UNIDAD (POR EJEMPLO, EN LOCOMOTORAS)</t>
  </si>
  <si>
    <t>END WALL, REAR WALL, INTERCOMMUNICATION GANGWAY, DRIVER'S CAB 2 OF SINGLE-UNIT VEHICLES (E.G. IN LOCOMOTIVES)</t>
  </si>
  <si>
    <t>81 to 89</t>
  </si>
  <si>
    <t>90</t>
  </si>
  <si>
    <t>RESERVADA</t>
  </si>
  <si>
    <t>RESERVED</t>
  </si>
  <si>
    <t>DIN</t>
  </si>
  <si>
    <t>LOCATION</t>
  </si>
  <si>
    <t>Passenger room</t>
  </si>
  <si>
    <t>Front</t>
  </si>
  <si>
    <t>Rear</t>
  </si>
  <si>
    <t>CARRIER SYSTEMS, ENCLOSURES</t>
  </si>
  <si>
    <t>2D</t>
  </si>
  <si>
    <t>Bogie to carbody connection</t>
  </si>
  <si>
    <t>Roof</t>
  </si>
  <si>
    <t>Comments</t>
  </si>
  <si>
    <t>Can not be attributed to single car. Bellows, turntable, …</t>
  </si>
  <si>
    <t>Dup.</t>
  </si>
  <si>
    <t>Drawing examples</t>
  </si>
  <si>
    <t>Carbody Complete</t>
  </si>
  <si>
    <t>Lateral</t>
  </si>
  <si>
    <t>Wiring</t>
  </si>
  <si>
    <t>Cooling</t>
  </si>
  <si>
    <t>Restaurant room</t>
  </si>
  <si>
    <t>Pneumatic</t>
  </si>
  <si>
    <t>Bogies</t>
  </si>
  <si>
    <t>Intercommunication</t>
  </si>
  <si>
    <t>Pneumatic assembly</t>
  </si>
  <si>
    <t>Stair assembly</t>
  </si>
  <si>
    <t>Wheel Flange &amp; Track lubrication assembly</t>
  </si>
  <si>
    <t>Current return assembly</t>
  </si>
  <si>
    <t>Antena assembly</t>
  </si>
  <si>
    <t xml:space="preserve">Speed sensors assembly </t>
  </si>
  <si>
    <t>Skirts and mudguard assembly</t>
  </si>
  <si>
    <t>Bellows and ducts assembly</t>
  </si>
  <si>
    <t>Sanding equipment and lifeguard</t>
  </si>
  <si>
    <t>Suspension equipment</t>
  </si>
  <si>
    <t>Third rail assembly</t>
  </si>
  <si>
    <t>Trip switch assembly</t>
  </si>
  <si>
    <t>Electrical instalaltion</t>
  </si>
  <si>
    <t>BB20274000000</t>
  </si>
  <si>
    <t>BB20271100000</t>
  </si>
  <si>
    <t>BB20272000000</t>
  </si>
  <si>
    <t>BB20275100000</t>
  </si>
  <si>
    <t>BB20276100000</t>
  </si>
  <si>
    <t>BB19076300000</t>
  </si>
  <si>
    <t>BB21776300000</t>
  </si>
  <si>
    <t>BB20276400000</t>
  </si>
  <si>
    <t>BB21776500000</t>
  </si>
  <si>
    <t>BB21176600000</t>
  </si>
  <si>
    <t>BB21176700000</t>
  </si>
  <si>
    <t>BB20276900000</t>
  </si>
  <si>
    <t>BB1817691000</t>
  </si>
  <si>
    <t>BB18176810000</t>
  </si>
  <si>
    <t>BB20277000000</t>
  </si>
  <si>
    <t>BB20277100000</t>
  </si>
  <si>
    <t>BB20277200000</t>
  </si>
  <si>
    <t>BB18076800000</t>
  </si>
  <si>
    <t>BB18076900000</t>
  </si>
  <si>
    <t>Drive equipment</t>
  </si>
  <si>
    <t>BB20273000000</t>
  </si>
  <si>
    <t>Primary suspension</t>
  </si>
  <si>
    <t>BB20272100000</t>
  </si>
  <si>
    <t>Secondary suspension</t>
  </si>
  <si>
    <t>BB20272200000</t>
  </si>
  <si>
    <t>Damper assembly</t>
  </si>
  <si>
    <t>BB20272300000</t>
  </si>
  <si>
    <t>BB20272400000</t>
  </si>
  <si>
    <t>Hydraulic Assembly</t>
  </si>
  <si>
    <t>BB20278200000</t>
  </si>
  <si>
    <t>BB19078300000</t>
  </si>
  <si>
    <t>ID plates asembly</t>
  </si>
  <si>
    <t>Protection plugs assembly</t>
  </si>
  <si>
    <t>Machine room</t>
  </si>
  <si>
    <t>Interior</t>
  </si>
  <si>
    <t>Exterior</t>
  </si>
  <si>
    <t>Driver room</t>
  </si>
  <si>
    <t>Traverse</t>
  </si>
  <si>
    <t>Gangway</t>
  </si>
  <si>
    <t>Coupling between cars</t>
  </si>
  <si>
    <t>Hydraulic</t>
  </si>
  <si>
    <t>Cooling Intercommunication pipes</t>
  </si>
  <si>
    <t>Fuel Intercommunication pipes</t>
  </si>
  <si>
    <t>Hydraulic Intercommunication pipes</t>
  </si>
  <si>
    <t>Pneumatic Intercommunication pipes</t>
  </si>
  <si>
    <t>Powertrain</t>
  </si>
  <si>
    <t>In case installations are continous through different rooms</t>
  </si>
  <si>
    <t>Normally Front x 2</t>
  </si>
  <si>
    <t>Only used if different from Front</t>
  </si>
  <si>
    <t>More than one if they are bolted</t>
  </si>
  <si>
    <t>Bellows, turntable</t>
  </si>
  <si>
    <t>Intercommunication doors</t>
  </si>
  <si>
    <t>Intercommunication Wiring, and  their supports</t>
  </si>
  <si>
    <t>Grounding</t>
  </si>
  <si>
    <t>Power and Control</t>
  </si>
  <si>
    <t>TL</t>
  </si>
  <si>
    <t>CL</t>
  </si>
  <si>
    <t>LOC</t>
  </si>
  <si>
    <t>METRO</t>
  </si>
  <si>
    <t>Motor, reducer, …</t>
  </si>
  <si>
    <t>TL CAB</t>
  </si>
  <si>
    <t>CL CAB</t>
  </si>
  <si>
    <t>LOC CAB</t>
  </si>
  <si>
    <t>Bolted Cab example</t>
  </si>
  <si>
    <t>MONITORING AND SAFETY DEVISE</t>
  </si>
  <si>
    <t>BB19249200000</t>
  </si>
  <si>
    <t>BB19230430000</t>
  </si>
  <si>
    <t>Articulations &amp; Semi-permanent couplers</t>
  </si>
  <si>
    <t>BB17945830000</t>
  </si>
  <si>
    <t>BB17949230000</t>
  </si>
  <si>
    <t>BB17949430000</t>
  </si>
  <si>
    <t>BB19249400000</t>
  </si>
  <si>
    <t>BB19230510000</t>
  </si>
  <si>
    <t>BB18449700000</t>
  </si>
  <si>
    <t>BB20430650000</t>
  </si>
  <si>
    <t>L.</t>
  </si>
  <si>
    <t>To be completed by other sites. Could be considered as Passenger Room?</t>
  </si>
  <si>
    <t>Maybe not necessary</t>
  </si>
  <si>
    <t>Car</t>
  </si>
  <si>
    <t>Locomotive, Car, Power Car, …</t>
  </si>
  <si>
    <t>Exo-components</t>
  </si>
  <si>
    <t>Primary Object</t>
  </si>
  <si>
    <t>Tc_Level</t>
  </si>
  <si>
    <t>Tc_ObjectType</t>
  </si>
  <si>
    <t>Name</t>
  </si>
  <si>
    <t>ID</t>
  </si>
  <si>
    <t>Revision</t>
  </si>
  <si>
    <t>&lt;endtag&gt;</t>
  </si>
  <si>
    <t>SR5EngProject</t>
  </si>
  <si>
    <t>E83100.4.TRAIN</t>
  </si>
  <si>
    <t>M83100.4A.CAR</t>
  </si>
  <si>
    <t>M83100.4ACarbody</t>
  </si>
  <si>
    <t>M83100.4AInterior</t>
  </si>
  <si>
    <t>M83100.4ADriverR</t>
  </si>
  <si>
    <t>M83100.4APassngR</t>
  </si>
  <si>
    <t>M83100.4AMaschin</t>
  </si>
  <si>
    <t>M83100.4ARestrnt</t>
  </si>
  <si>
    <t>M83100.4AIntTrav</t>
  </si>
  <si>
    <t>M83100.4AExterior</t>
  </si>
  <si>
    <t>M83100.4AFront</t>
  </si>
  <si>
    <t>M83100.4ARear</t>
  </si>
  <si>
    <t>M83100.4AUnderfr</t>
  </si>
  <si>
    <t>M83100.4ARoof</t>
  </si>
  <si>
    <t>M83100.4ALateral</t>
  </si>
  <si>
    <t>M83100.4AExtTrav</t>
  </si>
  <si>
    <t>M83100.4ExoComp</t>
  </si>
  <si>
    <t>M83100.4Bogies</t>
  </si>
  <si>
    <t>M83100.4.EB.484</t>
  </si>
  <si>
    <t>M83100.4.EE.486</t>
  </si>
  <si>
    <t>M83100.4.EC.488</t>
  </si>
  <si>
    <t>M83100.4.ED.490</t>
  </si>
  <si>
    <t>M83100.4.ED.492</t>
  </si>
  <si>
    <t>M83100.4.ED.494</t>
  </si>
  <si>
    <t>M83100.4.ED.496</t>
  </si>
  <si>
    <t>M83100.4.ED.498</t>
  </si>
  <si>
    <t>M83100.4.RB.500</t>
  </si>
  <si>
    <t>M83100.4..502</t>
  </si>
  <si>
    <t>M83100.4.MB.504</t>
  </si>
  <si>
    <t>M83100.4..506</t>
  </si>
  <si>
    <t>M83100.4..508</t>
  </si>
  <si>
    <t>M83100.4.EG.510</t>
  </si>
  <si>
    <t>M83100.4.MC.512</t>
  </si>
  <si>
    <t>M83100.4.FB.514</t>
  </si>
  <si>
    <t>M83100.4..516</t>
  </si>
  <si>
    <t>M83100.4..518</t>
  </si>
  <si>
    <t>M83100.4..520</t>
  </si>
  <si>
    <t>M83100.4.HE.522</t>
  </si>
  <si>
    <t>M83100.4.CG.524</t>
  </si>
  <si>
    <t>M83100.4.CG.526</t>
  </si>
  <si>
    <t>M83100.4..528</t>
  </si>
  <si>
    <t>M83100.4.FB.530</t>
  </si>
  <si>
    <t>M83100.4.RB.532</t>
  </si>
  <si>
    <t>M83100.4.UB.534</t>
  </si>
  <si>
    <t>M83100.4.UB.536</t>
  </si>
  <si>
    <t>M83100.4.UA.538</t>
  </si>
  <si>
    <t>M83100.4Intercom</t>
  </si>
  <si>
    <t>M83100.4.SF.542</t>
  </si>
  <si>
    <t>M83100.4.SA.544</t>
  </si>
  <si>
    <t>M83100.4..546</t>
  </si>
  <si>
    <t>M83100.4.QA.548</t>
  </si>
  <si>
    <t>M83100.4.QA.550</t>
  </si>
  <si>
    <t>M83100.4.FA.552</t>
  </si>
  <si>
    <t>M83100.4.HE.554</t>
  </si>
  <si>
    <t>M83100.4.UA.556</t>
  </si>
  <si>
    <t>M83100.4B.CAR</t>
  </si>
  <si>
    <t>M83100.4BCarbody</t>
  </si>
  <si>
    <t>M83100.4BInterior</t>
  </si>
  <si>
    <t>M83100.4BDriverR</t>
  </si>
  <si>
    <t>M83100.4BPassngR</t>
  </si>
  <si>
    <t>M83100.4BMaschin</t>
  </si>
  <si>
    <t>M83100.4BRestrnt</t>
  </si>
  <si>
    <t>M83100.4BIntTrav</t>
  </si>
  <si>
    <t>M83100.4BExterior</t>
  </si>
  <si>
    <t>M83100.4BFront</t>
  </si>
  <si>
    <t>M83100.4BRear</t>
  </si>
  <si>
    <t>M83100.4BUnderfr</t>
  </si>
  <si>
    <t>M83100.4BRoof</t>
  </si>
  <si>
    <t>M83100.4BLateral</t>
  </si>
  <si>
    <t>M83100.4BExtTrav</t>
  </si>
  <si>
    <t>M83100.4C.CAR</t>
  </si>
  <si>
    <t>M83100.4CCarbody</t>
  </si>
  <si>
    <t>M83100.4CInterior</t>
  </si>
  <si>
    <t>M83100.4CDriverR</t>
  </si>
  <si>
    <t>M83100.4CPassngR</t>
  </si>
  <si>
    <t>M83100.4CMaschin</t>
  </si>
  <si>
    <t>M83100.4CRestrnt</t>
  </si>
  <si>
    <t>M83100.4CIntTrav</t>
  </si>
  <si>
    <t>M83100.4CExterior</t>
  </si>
  <si>
    <t>M83100.4CFront</t>
  </si>
  <si>
    <t>M83100.4CRear</t>
  </si>
  <si>
    <t>M83100.4CUnderfr</t>
  </si>
  <si>
    <t>M83100.4CRoof</t>
  </si>
  <si>
    <t>M83100.4CLateral</t>
  </si>
  <si>
    <t>M83100.4CExtTrav</t>
  </si>
  <si>
    <t>M83100.4D.CAR</t>
  </si>
  <si>
    <t>M83100.4DCarbody</t>
  </si>
  <si>
    <t>M83100.4DInterior</t>
  </si>
  <si>
    <t>M83100.4DDriverR</t>
  </si>
  <si>
    <t>M83100.4DPassngR</t>
  </si>
  <si>
    <t>M83100.4DMaschin</t>
  </si>
  <si>
    <t>M83100.4DRestrnt</t>
  </si>
  <si>
    <t>M83100.4DIntTrav</t>
  </si>
  <si>
    <t>M83100.4DExterior</t>
  </si>
  <si>
    <t>M83100.4DFront</t>
  </si>
  <si>
    <t>M83100.4DRear</t>
  </si>
  <si>
    <t>M83100.4DUnderfr</t>
  </si>
  <si>
    <t>M83100.4DRoof</t>
  </si>
  <si>
    <t>M83100.4DLateral</t>
  </si>
  <si>
    <t>M83100.4DExtTrav</t>
  </si>
  <si>
    <t>Raw Data</t>
  </si>
  <si>
    <t>Formula Data</t>
  </si>
  <si>
    <t>Test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</si>
</sst>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NewRomanPS"/>
    </font>
    <font>
      <b/>
      <sz val="12"/>
      <name val="TimesNewRomanPS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0"/>
      <name val="MS Sans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0">
    <xf numFmtId="0" fontId="0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5" fillId="0" borderId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19" borderId="2" applyNumberFormat="0" applyAlignment="0" applyProtection="0"/>
    <xf numFmtId="0" fontId="9" fillId="19" borderId="2" applyNumberFormat="0" applyAlignment="0" applyProtection="0"/>
    <xf numFmtId="0" fontId="10" fillId="20" borderId="3" applyNumberFormat="0" applyAlignment="0" applyProtection="0"/>
    <xf numFmtId="0" fontId="10" fillId="20" borderId="3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13" fillId="10" borderId="2" applyNumberFormat="0" applyAlignment="0" applyProtection="0"/>
    <xf numFmtId="0" fontId="13" fillId="10" borderId="2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164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" fillId="0" borderId="0"/>
    <xf numFmtId="0" fontId="6" fillId="26" borderId="5" applyNumberFormat="0" applyFont="0" applyAlignment="0" applyProtection="0"/>
    <xf numFmtId="0" fontId="6" fillId="26" borderId="5" applyNumberFormat="0" applyFont="0" applyAlignment="0" applyProtection="0"/>
    <xf numFmtId="0" fontId="17" fillId="19" borderId="6" applyNumberFormat="0" applyAlignment="0" applyProtection="0"/>
    <xf numFmtId="0" fontId="17" fillId="19" borderId="6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5" fillId="0" borderId="0"/>
    <xf numFmtId="0" fontId="25" fillId="0" borderId="0" applyNumberForma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1" xfId="1" applyFont="1" applyBorder="1"/>
    <xf numFmtId="0" fontId="2" fillId="0" borderId="0" xfId="1"/>
    <xf numFmtId="0" fontId="2" fillId="0" borderId="1" xfId="1" applyBorder="1"/>
    <xf numFmtId="49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7" borderId="0" xfId="0" applyFill="1"/>
    <xf numFmtId="0" fontId="2" fillId="2" borderId="1" xfId="1" applyFill="1" applyBorder="1"/>
    <xf numFmtId="0" fontId="2" fillId="28" borderId="1" xfId="1" applyFill="1" applyBorder="1"/>
    <xf numFmtId="0" fontId="2" fillId="4" borderId="1" xfId="1" applyFill="1" applyBorder="1"/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7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0" fillId="4" borderId="1" xfId="0" applyFill="1" applyBorder="1"/>
    <xf numFmtId="0" fontId="0" fillId="27" borderId="1" xfId="0" applyFill="1" applyBorder="1"/>
    <xf numFmtId="0" fontId="0" fillId="2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12" xfId="0" quotePrefix="1" applyFill="1" applyBorder="1" applyAlignment="1">
      <alignment horizontal="left" vertical="center"/>
    </xf>
    <xf numFmtId="0" fontId="0" fillId="27" borderId="12" xfId="0" applyFill="1" applyBorder="1" applyAlignment="1">
      <alignment horizontal="left" vertical="center" wrapText="1"/>
    </xf>
    <xf numFmtId="0" fontId="0" fillId="27" borderId="12" xfId="0" applyFill="1" applyBorder="1" applyAlignment="1">
      <alignment horizontal="left" vertical="center"/>
    </xf>
    <xf numFmtId="0" fontId="0" fillId="27" borderId="12" xfId="0" quotePrefix="1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/>
    </xf>
    <xf numFmtId="0" fontId="0" fillId="27" borderId="15" xfId="0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 wrapText="1"/>
    </xf>
    <xf numFmtId="0" fontId="0" fillId="27" borderId="19" xfId="0" applyFill="1" applyBorder="1" applyAlignment="1">
      <alignment horizontal="left" vertical="center" wrapText="1"/>
    </xf>
    <xf numFmtId="0" fontId="0" fillId="3" borderId="17" xfId="0" applyFill="1" applyBorder="1"/>
    <xf numFmtId="0" fontId="0" fillId="4" borderId="17" xfId="0" applyFill="1" applyBorder="1"/>
    <xf numFmtId="0" fontId="0" fillId="2" borderId="17" xfId="0" applyFill="1" applyBorder="1" applyAlignment="1">
      <alignment horizontal="left" vertical="center"/>
    </xf>
    <xf numFmtId="0" fontId="25" fillId="4" borderId="11" xfId="99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27" borderId="23" xfId="0" applyFill="1" applyBorder="1" applyAlignment="1">
      <alignment horizontal="left" vertical="center"/>
    </xf>
    <xf numFmtId="0" fontId="0" fillId="4" borderId="23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25" fillId="0" borderId="1" xfId="99" applyBorder="1" applyAlignment="1">
      <alignment horizontal="left" vertical="center"/>
    </xf>
    <xf numFmtId="0" fontId="25" fillId="2" borderId="11" xfId="99" applyFill="1" applyBorder="1" applyAlignment="1">
      <alignment horizontal="left" vertical="center"/>
    </xf>
    <xf numFmtId="0" fontId="25" fillId="3" borderId="11" xfId="99" applyFill="1" applyBorder="1" applyAlignment="1">
      <alignment horizontal="left" vertical="center"/>
    </xf>
    <xf numFmtId="0" fontId="25" fillId="27" borderId="12" xfId="99" applyFill="1" applyBorder="1" applyAlignment="1">
      <alignment horizontal="left" vertical="center" wrapText="1"/>
    </xf>
    <xf numFmtId="0" fontId="25" fillId="4" borderId="1" xfId="99" applyFill="1" applyBorder="1" applyAlignment="1">
      <alignment horizontal="left" vertical="center"/>
    </xf>
    <xf numFmtId="0" fontId="25" fillId="3" borderId="1" xfId="99" applyFill="1" applyBorder="1" applyAlignment="1">
      <alignment horizontal="left" vertical="center"/>
    </xf>
    <xf numFmtId="0" fontId="25" fillId="4" borderId="12" xfId="99" applyFill="1" applyBorder="1" applyAlignment="1">
      <alignment horizontal="left" vertical="center"/>
    </xf>
    <xf numFmtId="0" fontId="25" fillId="2" borderId="1" xfId="99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/>
    </xf>
    <xf numFmtId="0" fontId="0" fillId="4" borderId="11" xfId="0" quotePrefix="1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27" fillId="27" borderId="0" xfId="0" applyFont="1" applyFill="1" applyBorder="1" applyAlignment="1">
      <alignment horizontal="left" vertical="center"/>
    </xf>
    <xf numFmtId="0" fontId="27" fillId="4" borderId="13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27" fillId="4" borderId="1" xfId="0" applyFont="1" applyFill="1" applyBorder="1" applyAlignment="1">
      <alignment horizontal="left" vertical="center"/>
    </xf>
    <xf numFmtId="0" fontId="28" fillId="4" borderId="1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30" borderId="1" xfId="0" applyFill="1" applyBorder="1"/>
    <xf numFmtId="49" fontId="0" fillId="30" borderId="1" xfId="0" applyNumberFormat="1" applyFill="1" applyBorder="1"/>
    <xf numFmtId="49" fontId="0" fillId="0" borderId="0" xfId="0" applyNumberFormat="1"/>
    <xf numFmtId="0" fontId="0" fillId="0" borderId="0" xfId="0" applyFill="1"/>
    <xf numFmtId="0" fontId="25" fillId="0" borderId="20" xfId="99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1" borderId="1" xfId="0" applyFill="1" applyBorder="1"/>
    <xf numFmtId="49" fontId="0" fillId="31" borderId="1" xfId="0" applyNumberFormat="1" applyFill="1" applyBorder="1"/>
    <xf numFmtId="49" fontId="0" fillId="30" borderId="25" xfId="0" applyNumberFormat="1" applyFill="1" applyBorder="1"/>
    <xf numFmtId="0" fontId="29" fillId="4" borderId="0" xfId="0" applyFont="1" applyFill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0" fillId="32" borderId="0" xfId="0" applyFont="1" applyFill="1"/>
    <xf numFmtId="0" fontId="0" fillId="29" borderId="1" xfId="0" applyFill="1" applyBorder="1" applyAlignment="1">
      <alignment horizontal="center"/>
    </xf>
    <xf numFmtId="0" fontId="25" fillId="0" borderId="20" xfId="99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00">
    <cellStyle name="20% - Énfasis1 2" xfId="7" xr:uid="{00000000-0005-0000-0000-000000000000}"/>
    <cellStyle name="20% - Énfasis1 3" xfId="6" xr:uid="{00000000-0005-0000-0000-000001000000}"/>
    <cellStyle name="20% - Énfasis2 2" xfId="9" xr:uid="{00000000-0005-0000-0000-000002000000}"/>
    <cellStyle name="20% - Énfasis2 3" xfId="8" xr:uid="{00000000-0005-0000-0000-000003000000}"/>
    <cellStyle name="20% - Énfasis3 2" xfId="11" xr:uid="{00000000-0005-0000-0000-000004000000}"/>
    <cellStyle name="20% - Énfasis3 3" xfId="10" xr:uid="{00000000-0005-0000-0000-000005000000}"/>
    <cellStyle name="20% - Énfasis4 2" xfId="13" xr:uid="{00000000-0005-0000-0000-000006000000}"/>
    <cellStyle name="20% - Énfasis4 3" xfId="12" xr:uid="{00000000-0005-0000-0000-000007000000}"/>
    <cellStyle name="20% - Énfasis5 2" xfId="15" xr:uid="{00000000-0005-0000-0000-000008000000}"/>
    <cellStyle name="20% - Énfasis5 3" xfId="14" xr:uid="{00000000-0005-0000-0000-000009000000}"/>
    <cellStyle name="20% - Énfasis6 2" xfId="17" xr:uid="{00000000-0005-0000-0000-00000A000000}"/>
    <cellStyle name="20% - Énfasis6 3" xfId="16" xr:uid="{00000000-0005-0000-0000-00000B000000}"/>
    <cellStyle name="40% - Énfasis1 2" xfId="19" xr:uid="{00000000-0005-0000-0000-00000C000000}"/>
    <cellStyle name="40% - Énfasis1 3" xfId="18" xr:uid="{00000000-0005-0000-0000-00000D000000}"/>
    <cellStyle name="40% - Énfasis2 2" xfId="21" xr:uid="{00000000-0005-0000-0000-00000E000000}"/>
    <cellStyle name="40% - Énfasis2 3" xfId="20" xr:uid="{00000000-0005-0000-0000-00000F000000}"/>
    <cellStyle name="40% - Énfasis3 2" xfId="23" xr:uid="{00000000-0005-0000-0000-000010000000}"/>
    <cellStyle name="40% - Énfasis3 3" xfId="22" xr:uid="{00000000-0005-0000-0000-000011000000}"/>
    <cellStyle name="40% - Énfasis4 2" xfId="25" xr:uid="{00000000-0005-0000-0000-000012000000}"/>
    <cellStyle name="40% - Énfasis4 3" xfId="24" xr:uid="{00000000-0005-0000-0000-000013000000}"/>
    <cellStyle name="40% - Énfasis5 2" xfId="27" xr:uid="{00000000-0005-0000-0000-000014000000}"/>
    <cellStyle name="40% - Énfasis5 3" xfId="26" xr:uid="{00000000-0005-0000-0000-000015000000}"/>
    <cellStyle name="40% - Énfasis6 2" xfId="29" xr:uid="{00000000-0005-0000-0000-000016000000}"/>
    <cellStyle name="40% - Énfasis6 3" xfId="28" xr:uid="{00000000-0005-0000-0000-000017000000}"/>
    <cellStyle name="60% - Énfasis1 2" xfId="31" xr:uid="{00000000-0005-0000-0000-000018000000}"/>
    <cellStyle name="60% - Énfasis1 3" xfId="30" xr:uid="{00000000-0005-0000-0000-000019000000}"/>
    <cellStyle name="60% - Énfasis2 2" xfId="33" xr:uid="{00000000-0005-0000-0000-00001A000000}"/>
    <cellStyle name="60% - Énfasis2 3" xfId="32" xr:uid="{00000000-0005-0000-0000-00001B000000}"/>
    <cellStyle name="60% - Énfasis3 2" xfId="35" xr:uid="{00000000-0005-0000-0000-00001C000000}"/>
    <cellStyle name="60% - Énfasis3 3" xfId="34" xr:uid="{00000000-0005-0000-0000-00001D000000}"/>
    <cellStyle name="60% - Énfasis4 2" xfId="37" xr:uid="{00000000-0005-0000-0000-00001E000000}"/>
    <cellStyle name="60% - Énfasis4 3" xfId="36" xr:uid="{00000000-0005-0000-0000-00001F000000}"/>
    <cellStyle name="60% - Énfasis5 2" xfId="39" xr:uid="{00000000-0005-0000-0000-000020000000}"/>
    <cellStyle name="60% - Énfasis5 3" xfId="38" xr:uid="{00000000-0005-0000-0000-000021000000}"/>
    <cellStyle name="60% - Énfasis6 2" xfId="41" xr:uid="{00000000-0005-0000-0000-000022000000}"/>
    <cellStyle name="60% - Énfasis6 3" xfId="40" xr:uid="{00000000-0005-0000-0000-000023000000}"/>
    <cellStyle name="Buena 2" xfId="43" xr:uid="{00000000-0005-0000-0000-000024000000}"/>
    <cellStyle name="Buena 3" xfId="42" xr:uid="{00000000-0005-0000-0000-000025000000}"/>
    <cellStyle name="Cálculo 2" xfId="45" xr:uid="{00000000-0005-0000-0000-000026000000}"/>
    <cellStyle name="Cálculo 3" xfId="44" xr:uid="{00000000-0005-0000-0000-000027000000}"/>
    <cellStyle name="Celda de comprobación 2" xfId="47" xr:uid="{00000000-0005-0000-0000-000028000000}"/>
    <cellStyle name="Celda de comprobación 3" xfId="46" xr:uid="{00000000-0005-0000-0000-000029000000}"/>
    <cellStyle name="Celda vinculada 2" xfId="49" xr:uid="{00000000-0005-0000-0000-00002A000000}"/>
    <cellStyle name="Celda vinculada 3" xfId="48" xr:uid="{00000000-0005-0000-0000-00002B000000}"/>
    <cellStyle name="Encabezado 4 2" xfId="51" xr:uid="{00000000-0005-0000-0000-00002C000000}"/>
    <cellStyle name="Encabezado 4 3" xfId="50" xr:uid="{00000000-0005-0000-0000-00002D000000}"/>
    <cellStyle name="Énfasis1 2" xfId="53" xr:uid="{00000000-0005-0000-0000-00002E000000}"/>
    <cellStyle name="Énfasis1 3" xfId="52" xr:uid="{00000000-0005-0000-0000-00002F000000}"/>
    <cellStyle name="Énfasis2 2" xfId="55" xr:uid="{00000000-0005-0000-0000-000030000000}"/>
    <cellStyle name="Énfasis2 3" xfId="54" xr:uid="{00000000-0005-0000-0000-000031000000}"/>
    <cellStyle name="Énfasis3 2" xfId="57" xr:uid="{00000000-0005-0000-0000-000032000000}"/>
    <cellStyle name="Énfasis3 3" xfId="56" xr:uid="{00000000-0005-0000-0000-000033000000}"/>
    <cellStyle name="Énfasis4 2" xfId="59" xr:uid="{00000000-0005-0000-0000-000034000000}"/>
    <cellStyle name="Énfasis4 3" xfId="58" xr:uid="{00000000-0005-0000-0000-000035000000}"/>
    <cellStyle name="Énfasis5 2" xfId="61" xr:uid="{00000000-0005-0000-0000-000036000000}"/>
    <cellStyle name="Énfasis5 3" xfId="60" xr:uid="{00000000-0005-0000-0000-000037000000}"/>
    <cellStyle name="Énfasis6 2" xfId="63" xr:uid="{00000000-0005-0000-0000-000038000000}"/>
    <cellStyle name="Énfasis6 3" xfId="62" xr:uid="{00000000-0005-0000-0000-000039000000}"/>
    <cellStyle name="Entrada 2" xfId="65" xr:uid="{00000000-0005-0000-0000-00003A000000}"/>
    <cellStyle name="Entrada 3" xfId="64" xr:uid="{00000000-0005-0000-0000-00003B000000}"/>
    <cellStyle name="Estilo 1" xfId="66" xr:uid="{00000000-0005-0000-0000-00003C000000}"/>
    <cellStyle name="Incorrecto 2" xfId="68" xr:uid="{00000000-0005-0000-0000-00003E000000}"/>
    <cellStyle name="Incorrecto 3" xfId="67" xr:uid="{00000000-0005-0000-0000-00003F000000}"/>
    <cellStyle name="Link" xfId="99" builtinId="8"/>
    <cellStyle name="Millares 2" xfId="69" xr:uid="{00000000-0005-0000-0000-000040000000}"/>
    <cellStyle name="Neutral 2" xfId="71" xr:uid="{00000000-0005-0000-0000-000041000000}"/>
    <cellStyle name="Neutral 3" xfId="70" xr:uid="{00000000-0005-0000-0000-000042000000}"/>
    <cellStyle name="Normal 10" xfId="5" xr:uid="{00000000-0005-0000-0000-000044000000}"/>
    <cellStyle name="Normal 2" xfId="1" xr:uid="{00000000-0005-0000-0000-000045000000}"/>
    <cellStyle name="Normal 2 2" xfId="72" xr:uid="{00000000-0005-0000-0000-000046000000}"/>
    <cellStyle name="Normal 2 3" xfId="3" xr:uid="{00000000-0005-0000-0000-000047000000}"/>
    <cellStyle name="Normal 3" xfId="2" xr:uid="{00000000-0005-0000-0000-000048000000}"/>
    <cellStyle name="Normal 3 2" xfId="73" xr:uid="{00000000-0005-0000-0000-000049000000}"/>
    <cellStyle name="Normal 4" xfId="4" xr:uid="{00000000-0005-0000-0000-00004A000000}"/>
    <cellStyle name="Normal 4 2" xfId="74" xr:uid="{00000000-0005-0000-0000-00004B000000}"/>
    <cellStyle name="Normal 5" xfId="75" xr:uid="{00000000-0005-0000-0000-00004C000000}"/>
    <cellStyle name="Normal 5 2" xfId="76" xr:uid="{00000000-0005-0000-0000-00004D000000}"/>
    <cellStyle name="Normal 6" xfId="77" xr:uid="{00000000-0005-0000-0000-00004E000000}"/>
    <cellStyle name="Normal 7" xfId="78" xr:uid="{00000000-0005-0000-0000-00004F000000}"/>
    <cellStyle name="Normal 8" xfId="79" xr:uid="{00000000-0005-0000-0000-000050000000}"/>
    <cellStyle name="Normal 9" xfId="98" xr:uid="{00000000-0005-0000-0000-000051000000}"/>
    <cellStyle name="Notas 2" xfId="81" xr:uid="{00000000-0005-0000-0000-000052000000}"/>
    <cellStyle name="Notas 3" xfId="80" xr:uid="{00000000-0005-0000-0000-000053000000}"/>
    <cellStyle name="Salida 2" xfId="83" xr:uid="{00000000-0005-0000-0000-000054000000}"/>
    <cellStyle name="Salida 3" xfId="82" xr:uid="{00000000-0005-0000-0000-000055000000}"/>
    <cellStyle name="Standard" xfId="0" builtinId="0"/>
    <cellStyle name="Texto de advertencia 2" xfId="85" xr:uid="{00000000-0005-0000-0000-000056000000}"/>
    <cellStyle name="Texto de advertencia 3" xfId="84" xr:uid="{00000000-0005-0000-0000-000057000000}"/>
    <cellStyle name="Texto explicativo 2" xfId="87" xr:uid="{00000000-0005-0000-0000-000058000000}"/>
    <cellStyle name="Texto explicativo 3" xfId="86" xr:uid="{00000000-0005-0000-0000-000059000000}"/>
    <cellStyle name="Título 1 2" xfId="90" xr:uid="{00000000-0005-0000-0000-00005A000000}"/>
    <cellStyle name="Título 1 3" xfId="89" xr:uid="{00000000-0005-0000-0000-00005B000000}"/>
    <cellStyle name="Título 2 2" xfId="92" xr:uid="{00000000-0005-0000-0000-00005C000000}"/>
    <cellStyle name="Título 2 3" xfId="91" xr:uid="{00000000-0005-0000-0000-00005D000000}"/>
    <cellStyle name="Título 3 2" xfId="94" xr:uid="{00000000-0005-0000-0000-00005E000000}"/>
    <cellStyle name="Título 3 3" xfId="93" xr:uid="{00000000-0005-0000-0000-00005F000000}"/>
    <cellStyle name="Título 4" xfId="95" xr:uid="{00000000-0005-0000-0000-000060000000}"/>
    <cellStyle name="Título 5" xfId="88" xr:uid="{00000000-0005-0000-0000-000061000000}"/>
    <cellStyle name="Total 2" xfId="97" xr:uid="{00000000-0005-0000-0000-000062000000}"/>
    <cellStyle name="Total 3" xfId="96" xr:uid="{00000000-0005-0000-0000-00006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10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2.bin"/><Relationship Id="rId9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AJ104"/>
  <sheetViews>
    <sheetView tabSelected="1" zoomScaleNormal="100" workbookViewId="0">
      <pane xSplit="19" ySplit="2" topLeftCell="T3" activePane="bottomRight" state="frozen"/>
      <selection pane="topRight" activeCell="K1" sqref="K1"/>
      <selection pane="bottomLeft" activeCell="A2" sqref="A2"/>
      <selection pane="bottomRight" activeCell="C4" sqref="C4"/>
    </sheetView>
  </sheetViews>
  <sheetFormatPr baseColWidth="10" defaultColWidth="11.42578125" defaultRowHeight="15" outlineLevelRow="4"/>
  <cols>
    <col min="1" max="1" width="10.85546875" bestFit="1" customWidth="1"/>
    <col min="2" max="2" width="16.5703125" bestFit="1" customWidth="1"/>
    <col min="3" max="3" width="39.42578125" style="94" bestFit="1" customWidth="1"/>
    <col min="4" max="4" width="17.28515625" style="95" bestFit="1" customWidth="1"/>
    <col min="5" max="5" width="10.85546875" style="95" bestFit="1" customWidth="1"/>
    <col min="6" max="6" width="8.7109375" style="95" customWidth="1"/>
    <col min="7" max="7" width="12.7109375" style="95" bestFit="1" customWidth="1"/>
    <col min="8" max="8" width="18" style="95" bestFit="1" customWidth="1"/>
    <col min="9" max="9" width="7" style="95" customWidth="1"/>
    <col min="10" max="10" width="2.42578125" bestFit="1" customWidth="1"/>
    <col min="11" max="14" width="2" bestFit="1" customWidth="1"/>
    <col min="15" max="15" width="5.42578125" bestFit="1" customWidth="1"/>
    <col min="16" max="16" width="15.85546875" bestFit="1" customWidth="1"/>
    <col min="17" max="17" width="19.140625" bestFit="1" customWidth="1"/>
    <col min="18" max="18" width="21.7109375" bestFit="1" customWidth="1"/>
    <col min="19" max="19" width="30.85546875" bestFit="1" customWidth="1"/>
    <col min="20" max="20" width="51.5703125" customWidth="1"/>
    <col min="21" max="21" width="5.140625" bestFit="1" customWidth="1"/>
    <col min="22" max="22" width="3.85546875" customWidth="1"/>
    <col min="23" max="23" width="44" bestFit="1" customWidth="1"/>
    <col min="24" max="27" width="3.28515625" customWidth="1"/>
    <col min="28" max="28" width="3" customWidth="1"/>
    <col min="29" max="29" width="114.140625" customWidth="1"/>
    <col min="30" max="33" width="14.28515625" bestFit="1" customWidth="1"/>
    <col min="34" max="34" width="18.85546875" bestFit="1" customWidth="1"/>
    <col min="35" max="35" width="7" bestFit="1" customWidth="1"/>
    <col min="36" max="36" width="8.42578125" bestFit="1" customWidth="1"/>
  </cols>
  <sheetData>
    <row r="1" spans="1:36">
      <c r="A1" s="107" t="s">
        <v>2168</v>
      </c>
      <c r="B1" s="107"/>
      <c r="C1" s="107"/>
    </row>
    <row r="2" spans="1:36">
      <c r="A2" s="92" t="s">
        <v>2169</v>
      </c>
      <c r="B2" s="92" t="s">
        <v>2170</v>
      </c>
      <c r="C2" s="93" t="s">
        <v>2171</v>
      </c>
      <c r="D2" s="93" t="s">
        <v>2172</v>
      </c>
      <c r="E2" s="93" t="s">
        <v>2173</v>
      </c>
      <c r="G2" s="103" t="s">
        <v>2277</v>
      </c>
      <c r="H2" s="103" t="s">
        <v>2276</v>
      </c>
      <c r="J2" s="78" t="s">
        <v>2162</v>
      </c>
      <c r="K2" s="78"/>
      <c r="L2" s="78"/>
      <c r="M2" s="78"/>
      <c r="N2" s="78"/>
      <c r="O2" s="78">
        <v>0</v>
      </c>
      <c r="P2" s="78">
        <v>1</v>
      </c>
      <c r="Q2" s="78">
        <v>2</v>
      </c>
      <c r="R2" s="78">
        <v>3</v>
      </c>
      <c r="S2" s="48">
        <v>4</v>
      </c>
      <c r="T2" s="38" t="s">
        <v>2062</v>
      </c>
      <c r="U2" s="78" t="s">
        <v>2064</v>
      </c>
      <c r="V2" s="109" t="s">
        <v>2053</v>
      </c>
      <c r="W2" s="109"/>
      <c r="X2" s="108" t="s">
        <v>2059</v>
      </c>
      <c r="Y2" s="108"/>
      <c r="Z2" s="108"/>
      <c r="AA2" s="108"/>
      <c r="AB2" s="109" t="s">
        <v>2054</v>
      </c>
      <c r="AC2" s="109"/>
      <c r="AD2" s="110" t="s">
        <v>2065</v>
      </c>
      <c r="AE2" s="111"/>
      <c r="AF2" s="111"/>
      <c r="AG2" s="112"/>
      <c r="AH2" s="13" t="s">
        <v>2150</v>
      </c>
      <c r="AI2" s="13"/>
      <c r="AJ2" s="13"/>
    </row>
    <row r="3" spans="1:36">
      <c r="A3" s="101">
        <v>0</v>
      </c>
      <c r="B3" s="101" t="s">
        <v>2175</v>
      </c>
      <c r="C3" s="102" t="s">
        <v>2278</v>
      </c>
      <c r="D3" s="102" t="str">
        <f>"M"&amp;G3</f>
        <v>M83100</v>
      </c>
      <c r="E3" s="102"/>
      <c r="G3" s="106">
        <v>83100</v>
      </c>
      <c r="J3" s="97"/>
      <c r="K3" s="97"/>
      <c r="L3" s="97"/>
      <c r="M3" s="97"/>
      <c r="N3" s="97"/>
      <c r="O3" s="97"/>
      <c r="P3" s="97"/>
      <c r="Q3" s="97"/>
      <c r="R3" s="97"/>
      <c r="S3" s="48"/>
      <c r="T3" s="38"/>
      <c r="U3" s="97"/>
      <c r="V3" s="97"/>
      <c r="W3" s="97"/>
      <c r="X3" s="96"/>
      <c r="Y3" s="96"/>
      <c r="Z3" s="96"/>
      <c r="AA3" s="96"/>
      <c r="AB3" s="97"/>
      <c r="AC3" s="97"/>
      <c r="AD3" s="98"/>
      <c r="AE3" s="99"/>
      <c r="AF3" s="99"/>
      <c r="AG3" s="100"/>
      <c r="AH3" s="13"/>
      <c r="AI3" s="13"/>
      <c r="AJ3" s="13"/>
    </row>
    <row r="4" spans="1:36">
      <c r="A4" s="69">
        <f>J4+1</f>
        <v>1</v>
      </c>
      <c r="B4" s="69" t="str">
        <f>IF(A4=1,"SR5EngEndItem",IF(A4=5,"SR5EngMajorAssy","SR5EngMajorAssy"))</f>
        <v>SR5EngEndItem</v>
      </c>
      <c r="C4" s="69" t="str">
        <f>IF(J4=0,O4,IF(J4=1,P4,IF(J4=2,Q4,IF(J4=3,R4,IF(J4=4,S4,"xxx")))))</f>
        <v>Train</v>
      </c>
      <c r="D4" s="69" t="str">
        <f t="shared" ref="D4:D35" si="0">"E"&amp;G$3&amp;"."&amp;G4</f>
        <v>E83100.4.TRAIN</v>
      </c>
      <c r="E4" s="69"/>
      <c r="G4" s="95" t="str">
        <f>RIGHT(H4,LEN(H4)-FIND(".",H4))</f>
        <v>4.TRAIN</v>
      </c>
      <c r="H4" s="95" t="s">
        <v>2176</v>
      </c>
      <c r="J4" s="78">
        <v>0</v>
      </c>
      <c r="K4" s="78"/>
      <c r="L4" s="78"/>
      <c r="M4" s="78"/>
      <c r="N4" s="78"/>
      <c r="O4" s="31" t="s">
        <v>10</v>
      </c>
      <c r="P4" s="31"/>
      <c r="Q4" s="31"/>
      <c r="R4" s="31"/>
      <c r="S4" s="49"/>
      <c r="T4" s="39"/>
      <c r="U4" s="31"/>
      <c r="V4" s="31"/>
      <c r="W4" s="31" t="str">
        <f>IFERROR(VLOOKUP(V4,DIN!A:B,2,FALSE),"")</f>
        <v/>
      </c>
      <c r="X4" s="70"/>
      <c r="Y4" s="70"/>
      <c r="Z4" s="70"/>
      <c r="AA4" s="70"/>
      <c r="AB4" s="31"/>
      <c r="AC4" s="60" t="str">
        <f>IFERROR(VLOOKUP(AB4,LOCATIONS!A:C,3,FALSE),"")</f>
        <v/>
      </c>
      <c r="AD4" s="31" t="s">
        <v>2142</v>
      </c>
      <c r="AE4" s="68" t="s">
        <v>2143</v>
      </c>
      <c r="AF4" s="68" t="s">
        <v>2145</v>
      </c>
      <c r="AG4" s="68" t="s">
        <v>2144</v>
      </c>
      <c r="AH4" s="86" t="s">
        <v>2147</v>
      </c>
      <c r="AI4" s="86" t="s">
        <v>2148</v>
      </c>
      <c r="AJ4" s="86" t="s">
        <v>2149</v>
      </c>
    </row>
    <row r="5" spans="1:36" s="1" customFormat="1" outlineLevel="1">
      <c r="A5" s="69">
        <f t="shared" ref="A5:A9" si="1">J5+1</f>
        <v>2</v>
      </c>
      <c r="B5" s="69" t="str">
        <f t="shared" ref="B5:B9" si="2">IF(A5=1,"SR5EngEndItem",IF(A5=5,"SR5EngMajorAssy","SR5EngMajorAssy"))</f>
        <v>SR5EngMajorAssy</v>
      </c>
      <c r="C5" s="69" t="str">
        <f t="shared" ref="C5:C9" si="3">IF(J5=0,O5,IF(J5=1,P5,IF(J5=2,Q5,IF(J5=3,R5,IF(J5=4,S5,"xxx")))))</f>
        <v>Car</v>
      </c>
      <c r="D5" s="69" t="str">
        <f t="shared" si="0"/>
        <v>E83100.4A.CAR</v>
      </c>
      <c r="E5" s="69"/>
      <c r="F5" s="95"/>
      <c r="G5" s="95" t="str">
        <f t="shared" ref="G5:G12" si="4">RIGHT(H5,LEN(H5)-FIND(".",H5))</f>
        <v>4A.CAR</v>
      </c>
      <c r="H5" s="95" t="s">
        <v>2177</v>
      </c>
      <c r="I5" s="95"/>
      <c r="J5" s="19">
        <v>1</v>
      </c>
      <c r="K5" s="19" t="s">
        <v>0</v>
      </c>
      <c r="L5" s="19"/>
      <c r="M5" s="19"/>
      <c r="N5" s="19"/>
      <c r="O5" s="19"/>
      <c r="P5" s="30" t="s">
        <v>2165</v>
      </c>
      <c r="Q5" s="30"/>
      <c r="R5" s="30"/>
      <c r="S5" s="50"/>
      <c r="T5" s="40" t="s">
        <v>2166</v>
      </c>
      <c r="U5" s="30"/>
      <c r="V5" s="30"/>
      <c r="W5" s="30" t="s">
        <v>19</v>
      </c>
      <c r="X5" s="71" t="str">
        <f t="shared" ref="X5:X8" si="5">IF(AD5&lt;&gt;"",HYPERLINK(CONCATENATE("http://srves155032018/teamcenterws/tcws/services/FilePDF?ItemId=",AD5),"2D"),"")</f>
        <v/>
      </c>
      <c r="Y5" s="71" t="str">
        <f t="shared" ref="Y5:Y8" si="6">IF(AE5&lt;&gt;"",HYPERLINK(CONCATENATE("http://srves155032018/teamcenterws/tcws/services/FilePDF?ItemId=",AE5),"2D"),"")</f>
        <v/>
      </c>
      <c r="Z5" s="71" t="str">
        <f t="shared" ref="Z5:Z8" si="7">IF(AF5&lt;&gt;"",HYPERLINK(CONCATENATE("http://srves155032018/teamcenterws/tcws/services/FilePDF?ItemId=",AF5),"2D"),"")</f>
        <v/>
      </c>
      <c r="AA5" s="71" t="str">
        <f t="shared" ref="AA5:AA8" si="8">IF(AG5&lt;&gt;"",HYPERLINK(CONCATENATE("http://srves155032018/teamcenterws/tcws/services/FilePDF?ItemId=",AG5),"2D"),"")</f>
        <v/>
      </c>
      <c r="AB5" s="30"/>
      <c r="AC5" s="61" t="str">
        <f>IFERROR(VLOOKUP(AB5,LOCATIONS!A:C,3,FALSE),"")</f>
        <v/>
      </c>
      <c r="AD5" s="29"/>
      <c r="AE5" s="69"/>
      <c r="AF5" s="69"/>
      <c r="AG5" s="69"/>
      <c r="AH5" s="87"/>
      <c r="AI5" s="87"/>
      <c r="AJ5" s="87"/>
    </row>
    <row r="6" spans="1:36" s="2" customFormat="1" outlineLevel="2">
      <c r="A6" s="69">
        <f t="shared" si="1"/>
        <v>3</v>
      </c>
      <c r="B6" s="69" t="str">
        <f t="shared" si="2"/>
        <v>SR5EngMajorAssy</v>
      </c>
      <c r="C6" s="69" t="str">
        <f t="shared" si="3"/>
        <v>Carbody Complete</v>
      </c>
      <c r="D6" s="69" t="str">
        <f t="shared" si="0"/>
        <v>E83100.4ACarbody</v>
      </c>
      <c r="E6" s="69"/>
      <c r="F6" s="95"/>
      <c r="G6" s="95" t="str">
        <f t="shared" si="4"/>
        <v>4ACarbody</v>
      </c>
      <c r="H6" s="95" t="s">
        <v>2178</v>
      </c>
      <c r="I6" s="95"/>
      <c r="J6" s="20">
        <v>2</v>
      </c>
      <c r="K6" s="20"/>
      <c r="L6" s="20" t="s">
        <v>0</v>
      </c>
      <c r="M6" s="20"/>
      <c r="N6" s="20"/>
      <c r="O6" s="20"/>
      <c r="P6" s="20"/>
      <c r="Q6" s="28" t="s">
        <v>2066</v>
      </c>
      <c r="R6" s="28" t="s">
        <v>1</v>
      </c>
      <c r="S6" s="51" t="s">
        <v>1</v>
      </c>
      <c r="T6" s="41"/>
      <c r="U6" s="28"/>
      <c r="V6" s="28"/>
      <c r="W6" s="28" t="str">
        <f>IFERROR(VLOOKUP(V6,DIN!A:B,2,FALSE),"")</f>
        <v/>
      </c>
      <c r="X6" s="72" t="str">
        <f t="shared" si="5"/>
        <v/>
      </c>
      <c r="Y6" s="72" t="str">
        <f t="shared" si="6"/>
        <v/>
      </c>
      <c r="Z6" s="72" t="str">
        <f t="shared" si="7"/>
        <v/>
      </c>
      <c r="AA6" s="72" t="str">
        <f t="shared" si="8"/>
        <v/>
      </c>
      <c r="AB6" s="28"/>
      <c r="AC6" s="62" t="str">
        <f>IFERROR(VLOOKUP(AB6,LOCATIONS!A:C,3,FALSE),"")</f>
        <v/>
      </c>
      <c r="AD6" s="27"/>
      <c r="AE6" s="37"/>
      <c r="AF6" s="37"/>
      <c r="AG6" s="37"/>
      <c r="AH6" s="88"/>
      <c r="AI6" s="88"/>
      <c r="AJ6" s="88"/>
    </row>
    <row r="7" spans="1:36" s="2" customFormat="1" outlineLevel="2">
      <c r="A7" s="69">
        <f t="shared" si="1"/>
        <v>3</v>
      </c>
      <c r="B7" s="69" t="str">
        <f t="shared" si="2"/>
        <v>SR5EngMajorAssy</v>
      </c>
      <c r="C7" s="69" t="str">
        <f t="shared" si="3"/>
        <v>Interior</v>
      </c>
      <c r="D7" s="69" t="str">
        <f t="shared" si="0"/>
        <v>E83100.4AInterior</v>
      </c>
      <c r="E7" s="69"/>
      <c r="F7" s="95"/>
      <c r="G7" s="95" t="str">
        <f t="shared" si="4"/>
        <v>4AInterior</v>
      </c>
      <c r="H7" s="95" t="s">
        <v>2179</v>
      </c>
      <c r="I7" s="95"/>
      <c r="J7" s="20">
        <v>2</v>
      </c>
      <c r="K7" s="20"/>
      <c r="L7" s="20" t="s">
        <v>0</v>
      </c>
      <c r="M7" s="20"/>
      <c r="N7" s="20"/>
      <c r="O7" s="20"/>
      <c r="P7" s="20"/>
      <c r="Q7" s="27" t="s">
        <v>2121</v>
      </c>
      <c r="R7" s="27" t="s">
        <v>1</v>
      </c>
      <c r="S7" s="51" t="s">
        <v>1</v>
      </c>
      <c r="T7" s="41"/>
      <c r="U7" s="28"/>
      <c r="V7" s="28"/>
      <c r="W7" s="28" t="str">
        <f>IFERROR(VLOOKUP(V7,DIN!A:B,2,FALSE),"")</f>
        <v/>
      </c>
      <c r="X7" s="72" t="str">
        <f t="shared" si="5"/>
        <v/>
      </c>
      <c r="Y7" s="72" t="str">
        <f t="shared" si="6"/>
        <v/>
      </c>
      <c r="Z7" s="72" t="str">
        <f t="shared" si="7"/>
        <v/>
      </c>
      <c r="AA7" s="72" t="str">
        <f t="shared" si="8"/>
        <v/>
      </c>
      <c r="AB7" s="28"/>
      <c r="AC7" s="62" t="str">
        <f>IFERROR(VLOOKUP(AB7,LOCATIONS!A:C,3,FALSE),"")</f>
        <v/>
      </c>
      <c r="AD7" s="27"/>
      <c r="AE7" s="37"/>
      <c r="AF7" s="37"/>
      <c r="AG7" s="37"/>
    </row>
    <row r="8" spans="1:36" s="3" customFormat="1" outlineLevel="3">
      <c r="A8" s="69">
        <f t="shared" si="1"/>
        <v>4</v>
      </c>
      <c r="B8" s="69" t="str">
        <f t="shared" si="2"/>
        <v>SR5EngMajorAssy</v>
      </c>
      <c r="C8" s="69" t="str">
        <f t="shared" si="3"/>
        <v>Driver room</v>
      </c>
      <c r="D8" s="69" t="str">
        <f t="shared" si="0"/>
        <v>E83100.4ADriverR</v>
      </c>
      <c r="E8" s="69"/>
      <c r="F8" s="95"/>
      <c r="G8" s="95" t="str">
        <f t="shared" si="4"/>
        <v>4ADriverR</v>
      </c>
      <c r="H8" s="95" t="s">
        <v>2180</v>
      </c>
      <c r="I8" s="95"/>
      <c r="J8" s="18">
        <v>3</v>
      </c>
      <c r="K8" s="18"/>
      <c r="L8" s="18"/>
      <c r="M8" s="18" t="s">
        <v>0</v>
      </c>
      <c r="N8" s="18"/>
      <c r="O8" s="18"/>
      <c r="P8" s="18"/>
      <c r="Q8" s="18"/>
      <c r="R8" s="22" t="s">
        <v>2123</v>
      </c>
      <c r="S8" s="54"/>
      <c r="T8" s="44"/>
      <c r="U8" s="22"/>
      <c r="V8" s="22"/>
      <c r="W8" s="22" t="str">
        <f>IFERROR(VLOOKUP(V8,DIN!A:B,2,FALSE),"")</f>
        <v/>
      </c>
      <c r="X8" s="59" t="str">
        <f t="shared" si="5"/>
        <v/>
      </c>
      <c r="Y8" s="59" t="str">
        <f t="shared" si="6"/>
        <v/>
      </c>
      <c r="Z8" s="59" t="str">
        <f t="shared" si="7"/>
        <v/>
      </c>
      <c r="AA8" s="59" t="str">
        <f t="shared" si="8"/>
        <v/>
      </c>
      <c r="AB8" s="23"/>
      <c r="AC8" s="63" t="str">
        <f>IFERROR(VLOOKUP(AB8,LOCATIONS!A:C,3,FALSE),"")</f>
        <v/>
      </c>
      <c r="AD8" s="22"/>
      <c r="AE8" s="24"/>
      <c r="AF8" s="24"/>
      <c r="AG8" s="24"/>
    </row>
    <row r="9" spans="1:36" s="3" customFormat="1" outlineLevel="3">
      <c r="A9" s="69">
        <f t="shared" si="1"/>
        <v>4</v>
      </c>
      <c r="B9" s="69" t="str">
        <f t="shared" si="2"/>
        <v>SR5EngMajorAssy</v>
      </c>
      <c r="C9" s="69" t="str">
        <f t="shared" si="3"/>
        <v>Passenger room</v>
      </c>
      <c r="D9" s="69" t="str">
        <f t="shared" si="0"/>
        <v>E83100.4APassngR</v>
      </c>
      <c r="E9" s="69"/>
      <c r="F9" s="95"/>
      <c r="G9" s="95" t="str">
        <f t="shared" si="4"/>
        <v>4APassngR</v>
      </c>
      <c r="H9" s="3" t="s">
        <v>2181</v>
      </c>
      <c r="I9" s="95"/>
      <c r="J9" s="18">
        <v>3</v>
      </c>
      <c r="K9" s="18"/>
      <c r="L9" s="18"/>
      <c r="M9" s="18" t="s">
        <v>0</v>
      </c>
      <c r="N9" s="18"/>
      <c r="O9" s="18"/>
      <c r="P9" s="18"/>
      <c r="Q9" s="18"/>
      <c r="R9" s="22" t="s">
        <v>2055</v>
      </c>
      <c r="S9" s="54"/>
      <c r="T9" s="44"/>
      <c r="U9" s="22"/>
      <c r="V9" s="22"/>
      <c r="W9" s="22" t="str">
        <f>IFERROR(VLOOKUP(V9,DIN!A:B,2,FALSE),"")</f>
        <v/>
      </c>
      <c r="X9" s="59" t="str">
        <f t="shared" ref="X9:X10" si="9">IF(AD9&lt;&gt;"",HYPERLINK(CONCATENATE("http://srves155032018/teamcenterws/tcws/services/FilePDF?ItemId=",AD9),"2D"),"")</f>
        <v/>
      </c>
      <c r="Y9" s="59" t="str">
        <f t="shared" ref="Y9:Y10" si="10">IF(AE9&lt;&gt;"",HYPERLINK(CONCATENATE("http://srves155032018/teamcenterws/tcws/services/FilePDF?ItemId=",AE9),"2D"),"")</f>
        <v/>
      </c>
      <c r="Z9" s="59" t="str">
        <f t="shared" ref="Z9:Z10" si="11">IF(AF9&lt;&gt;"",HYPERLINK(CONCATENATE("http://srves155032018/teamcenterws/tcws/services/FilePDF?ItemId=",AF9),"2D"),"")</f>
        <v/>
      </c>
      <c r="AA9" s="59" t="str">
        <f t="shared" ref="AA9:AA10" si="12">IF(AG9&lt;&gt;"",HYPERLINK(CONCATENATE("http://srves155032018/teamcenterws/tcws/services/FilePDF?ItemId=",AG9),"2D"),"")</f>
        <v/>
      </c>
      <c r="AB9" s="23"/>
      <c r="AC9" s="63" t="str">
        <f>IFERROR(VLOOKUP(AB9,LOCATIONS!A:C,3,FALSE),"")</f>
        <v/>
      </c>
      <c r="AD9" s="22"/>
      <c r="AE9" s="24"/>
      <c r="AF9" s="24"/>
      <c r="AG9" s="24"/>
    </row>
    <row r="10" spans="1:36" s="3" customFormat="1" outlineLevel="3">
      <c r="A10" s="69">
        <f t="shared" ref="A10:A15" si="13">J10+1</f>
        <v>4</v>
      </c>
      <c r="B10" s="69" t="str">
        <f t="shared" ref="B10:B15" si="14">IF(A10=1,"SR5EngEndItem",IF(A10=5,"SR5EngMajorAssy","SR5EngMajorAssy"))</f>
        <v>SR5EngMajorAssy</v>
      </c>
      <c r="C10" s="69" t="str">
        <f t="shared" ref="C10:C15" si="15">IF(J10=0,O10,IF(J10=1,P10,IF(J10=2,Q10,IF(J10=3,R10,IF(J10=4,S10,"xxx")))))</f>
        <v>Machine room</v>
      </c>
      <c r="D10" s="69" t="str">
        <f t="shared" si="0"/>
        <v>E83100.4AMaschin</v>
      </c>
      <c r="E10" s="69"/>
      <c r="F10" s="95"/>
      <c r="G10" s="95" t="str">
        <f t="shared" si="4"/>
        <v>4AMaschin</v>
      </c>
      <c r="H10" s="95" t="s">
        <v>2182</v>
      </c>
      <c r="I10" s="95"/>
      <c r="J10" s="18">
        <v>3</v>
      </c>
      <c r="K10" s="18"/>
      <c r="L10" s="18"/>
      <c r="M10" s="18" t="s">
        <v>0</v>
      </c>
      <c r="N10" s="18"/>
      <c r="O10" s="18"/>
      <c r="P10" s="18"/>
      <c r="Q10" s="18"/>
      <c r="R10" s="22" t="s">
        <v>2120</v>
      </c>
      <c r="S10" s="54"/>
      <c r="T10" s="44"/>
      <c r="U10" s="22"/>
      <c r="V10" s="22"/>
      <c r="W10" s="22" t="str">
        <f>IFERROR(VLOOKUP(V10,DIN!A:B,2,FALSE),"")</f>
        <v/>
      </c>
      <c r="X10" s="59" t="str">
        <f t="shared" si="9"/>
        <v/>
      </c>
      <c r="Y10" s="59" t="str">
        <f t="shared" si="10"/>
        <v/>
      </c>
      <c r="Z10" s="59" t="str">
        <f t="shared" si="11"/>
        <v/>
      </c>
      <c r="AA10" s="59" t="str">
        <f t="shared" si="12"/>
        <v/>
      </c>
      <c r="AB10" s="23"/>
      <c r="AC10" s="63" t="str">
        <f>IFERROR(VLOOKUP(AB10,LOCATIONS!A:C,3,FALSE),"")</f>
        <v/>
      </c>
      <c r="AD10" s="22"/>
      <c r="AE10" s="24"/>
      <c r="AF10" s="24"/>
      <c r="AG10" s="24"/>
    </row>
    <row r="11" spans="1:36" s="3" customFormat="1" ht="30" outlineLevel="3">
      <c r="A11" s="69">
        <f t="shared" si="13"/>
        <v>4</v>
      </c>
      <c r="B11" s="69" t="str">
        <f t="shared" si="14"/>
        <v>SR5EngMajorAssy</v>
      </c>
      <c r="C11" s="69" t="str">
        <f t="shared" si="15"/>
        <v>Restaurant room</v>
      </c>
      <c r="D11" s="69" t="str">
        <f t="shared" si="0"/>
        <v>E83100.4ARestrnt</v>
      </c>
      <c r="E11" s="69"/>
      <c r="F11" s="95"/>
      <c r="G11" s="95" t="str">
        <f t="shared" si="4"/>
        <v>4ARestrnt</v>
      </c>
      <c r="H11" s="18" t="s">
        <v>2183</v>
      </c>
      <c r="I11" s="95"/>
      <c r="J11" s="18">
        <v>3</v>
      </c>
      <c r="K11" s="18"/>
      <c r="L11" s="18"/>
      <c r="M11" s="18" t="s">
        <v>0</v>
      </c>
      <c r="N11" s="18"/>
      <c r="O11" s="18"/>
      <c r="P11" s="18"/>
      <c r="Q11" s="18"/>
      <c r="R11" s="22" t="s">
        <v>2070</v>
      </c>
      <c r="S11" s="54"/>
      <c r="T11" s="42" t="s">
        <v>2163</v>
      </c>
      <c r="U11" s="22"/>
      <c r="V11" s="22"/>
      <c r="W11" s="22" t="str">
        <f>IFERROR(VLOOKUP(V11,DIN!A:B,2,FALSE),"")</f>
        <v/>
      </c>
      <c r="X11" s="59" t="str">
        <f t="shared" ref="X11:X16" si="16">IF(AD11&lt;&gt;"",HYPERLINK(CONCATENATE("http://srves155032018/teamcenterws/tcws/services/FilePDF?ItemId=",AD11),"2D"),"")</f>
        <v/>
      </c>
      <c r="Y11" s="59" t="str">
        <f t="shared" ref="Y11:Y16" si="17">IF(AE11&lt;&gt;"",HYPERLINK(CONCATENATE("http://srves155032018/teamcenterws/tcws/services/FilePDF?ItemId=",AE11),"2D"),"")</f>
        <v/>
      </c>
      <c r="Z11" s="59" t="str">
        <f t="shared" ref="Z11:Z16" si="18">IF(AF11&lt;&gt;"",HYPERLINK(CONCATENATE("http://srves155032018/teamcenterws/tcws/services/FilePDF?ItemId=",AF11),"2D"),"")</f>
        <v/>
      </c>
      <c r="AA11" s="59" t="str">
        <f t="shared" ref="AA11:AA16" si="19">IF(AG11&lt;&gt;"",HYPERLINK(CONCATENATE("http://srves155032018/teamcenterws/tcws/services/FilePDF?ItemId=",AG11),"2D"),"")</f>
        <v/>
      </c>
      <c r="AB11" s="23"/>
      <c r="AC11" s="63" t="str">
        <f>IFERROR(VLOOKUP(AB11,LOCATIONS!A:C,3,FALSE),"")</f>
        <v/>
      </c>
      <c r="AD11" s="22"/>
      <c r="AE11" s="24"/>
      <c r="AF11" s="24"/>
      <c r="AG11" s="24"/>
    </row>
    <row r="12" spans="1:36" s="3" customFormat="1" ht="30" outlineLevel="3">
      <c r="A12" s="69">
        <f t="shared" si="13"/>
        <v>4</v>
      </c>
      <c r="B12" s="69" t="str">
        <f t="shared" si="14"/>
        <v>SR5EngMajorAssy</v>
      </c>
      <c r="C12" s="69" t="str">
        <f t="shared" si="15"/>
        <v>Traverse</v>
      </c>
      <c r="D12" s="69" t="str">
        <f t="shared" si="0"/>
        <v>E83100.4AIntTrav</v>
      </c>
      <c r="E12" s="69"/>
      <c r="F12" s="95"/>
      <c r="G12" s="95" t="str">
        <f t="shared" si="4"/>
        <v>4AIntTrav</v>
      </c>
      <c r="H12" s="95" t="s">
        <v>2184</v>
      </c>
      <c r="I12" s="95"/>
      <c r="J12" s="18">
        <v>3</v>
      </c>
      <c r="K12" s="18"/>
      <c r="L12" s="18"/>
      <c r="M12" s="18" t="s">
        <v>0</v>
      </c>
      <c r="N12" s="18"/>
      <c r="O12" s="18"/>
      <c r="P12" s="18"/>
      <c r="Q12" s="18"/>
      <c r="R12" s="22" t="s">
        <v>2124</v>
      </c>
      <c r="S12" s="54"/>
      <c r="T12" s="42" t="s">
        <v>2133</v>
      </c>
      <c r="U12" s="22"/>
      <c r="V12" s="22"/>
      <c r="W12" s="22" t="str">
        <f>IFERROR(VLOOKUP(V12,DIN!A:B,2,FALSE),"")</f>
        <v/>
      </c>
      <c r="X12" s="59" t="str">
        <f t="shared" si="16"/>
        <v/>
      </c>
      <c r="Y12" s="59" t="str">
        <f t="shared" si="17"/>
        <v/>
      </c>
      <c r="Z12" s="59" t="str">
        <f t="shared" si="18"/>
        <v/>
      </c>
      <c r="AA12" s="59" t="str">
        <f t="shared" si="19"/>
        <v/>
      </c>
      <c r="AB12" s="23"/>
      <c r="AC12" s="63" t="str">
        <f>IFERROR(VLOOKUP(AB12,LOCATIONS!A:C,3,FALSE),"")</f>
        <v/>
      </c>
      <c r="AD12" s="22"/>
      <c r="AE12" s="24"/>
      <c r="AF12" s="24"/>
      <c r="AG12" s="24"/>
    </row>
    <row r="13" spans="1:36" s="2" customFormat="1" outlineLevel="2">
      <c r="A13" s="69">
        <f t="shared" si="13"/>
        <v>3</v>
      </c>
      <c r="B13" s="69" t="str">
        <f t="shared" si="14"/>
        <v>SR5EngMajorAssy</v>
      </c>
      <c r="C13" s="69" t="str">
        <f t="shared" si="15"/>
        <v>Exterior</v>
      </c>
      <c r="D13" s="69" t="str">
        <f t="shared" si="0"/>
        <v>E83100.4AExterior</v>
      </c>
      <c r="E13" s="69"/>
      <c r="F13" s="95"/>
      <c r="G13" s="95" t="str">
        <f t="shared" ref="G13:G76" si="20">RIGHT(H13,LEN(H13)-FIND(".",H13))</f>
        <v>4AExterior</v>
      </c>
      <c r="H13" s="95" t="s">
        <v>2185</v>
      </c>
      <c r="I13" s="95"/>
      <c r="J13" s="20">
        <v>2</v>
      </c>
      <c r="K13" s="20"/>
      <c r="L13" s="20" t="s">
        <v>0</v>
      </c>
      <c r="M13" s="20"/>
      <c r="N13" s="20"/>
      <c r="O13" s="20"/>
      <c r="P13" s="20"/>
      <c r="Q13" s="27" t="s">
        <v>2122</v>
      </c>
      <c r="R13" s="27" t="s">
        <v>1</v>
      </c>
      <c r="S13" s="51" t="s">
        <v>1</v>
      </c>
      <c r="T13" s="41"/>
      <c r="U13" s="28"/>
      <c r="V13" s="28"/>
      <c r="W13" s="28" t="str">
        <f>IFERROR(VLOOKUP(V13,DIN!A:B,2,FALSE),"")</f>
        <v/>
      </c>
      <c r="X13" s="72" t="str">
        <f t="shared" si="16"/>
        <v/>
      </c>
      <c r="Y13" s="72" t="str">
        <f t="shared" si="17"/>
        <v/>
      </c>
      <c r="Z13" s="72" t="str">
        <f t="shared" si="18"/>
        <v/>
      </c>
      <c r="AA13" s="72" t="str">
        <f t="shared" si="19"/>
        <v/>
      </c>
      <c r="AB13" s="28"/>
      <c r="AC13" s="62" t="str">
        <f>IFERROR(VLOOKUP(AB13,LOCATIONS!A:C,3,FALSE),"")</f>
        <v/>
      </c>
      <c r="AD13" s="27"/>
      <c r="AE13" s="37"/>
      <c r="AF13" s="37"/>
      <c r="AG13" s="37"/>
    </row>
    <row r="14" spans="1:36" s="3" customFormat="1" outlineLevel="3">
      <c r="A14" s="69">
        <f t="shared" si="13"/>
        <v>4</v>
      </c>
      <c r="B14" s="69" t="str">
        <f t="shared" si="14"/>
        <v>SR5EngMajorAssy</v>
      </c>
      <c r="C14" s="69" t="str">
        <f t="shared" si="15"/>
        <v>Front</v>
      </c>
      <c r="D14" s="69" t="str">
        <f t="shared" si="0"/>
        <v>E83100.4AFront</v>
      </c>
      <c r="E14" s="69"/>
      <c r="F14" s="95"/>
      <c r="G14" s="95" t="str">
        <f t="shared" si="20"/>
        <v>4AFront</v>
      </c>
      <c r="H14" s="95" t="s">
        <v>2186</v>
      </c>
      <c r="I14" s="95"/>
      <c r="J14" s="18">
        <v>3</v>
      </c>
      <c r="K14" s="18"/>
      <c r="L14" s="18"/>
      <c r="M14" s="18" t="s">
        <v>0</v>
      </c>
      <c r="N14" s="18"/>
      <c r="O14" s="18"/>
      <c r="P14" s="18"/>
      <c r="Q14" s="18"/>
      <c r="R14" s="22" t="s">
        <v>2056</v>
      </c>
      <c r="S14" s="54"/>
      <c r="T14" s="44" t="s">
        <v>2134</v>
      </c>
      <c r="U14" s="22"/>
      <c r="V14" s="22"/>
      <c r="W14" s="22" t="str">
        <f>IFERROR(VLOOKUP(V14,DIN!A:B,2,FALSE),"")</f>
        <v/>
      </c>
      <c r="X14" s="59" t="str">
        <f t="shared" si="16"/>
        <v/>
      </c>
      <c r="Y14" s="59" t="str">
        <f t="shared" si="17"/>
        <v/>
      </c>
      <c r="Z14" s="59" t="str">
        <f t="shared" si="18"/>
        <v/>
      </c>
      <c r="AA14" s="59" t="str">
        <f t="shared" si="19"/>
        <v/>
      </c>
      <c r="AB14" s="23" t="s">
        <v>1995</v>
      </c>
      <c r="AC14" s="63" t="str">
        <f>IFERROR(VLOOKUP(AB14,LOCATIONS!A:C,3,FALSE),"")</f>
        <v>DRIVER'S CAB</v>
      </c>
      <c r="AD14" s="22"/>
      <c r="AE14" s="24"/>
      <c r="AF14" s="24"/>
      <c r="AG14" s="24"/>
    </row>
    <row r="15" spans="1:36" s="3" customFormat="1" outlineLevel="3">
      <c r="A15" s="69">
        <f t="shared" si="13"/>
        <v>4</v>
      </c>
      <c r="B15" s="69" t="str">
        <f t="shared" si="14"/>
        <v>SR5EngMajorAssy</v>
      </c>
      <c r="C15" s="69" t="str">
        <f t="shared" si="15"/>
        <v>Rear</v>
      </c>
      <c r="D15" s="69" t="str">
        <f t="shared" si="0"/>
        <v>E83100.4ARear</v>
      </c>
      <c r="E15" s="69"/>
      <c r="F15" s="95"/>
      <c r="G15" s="95" t="str">
        <f t="shared" si="20"/>
        <v>4ARear</v>
      </c>
      <c r="H15" s="104" t="s">
        <v>2187</v>
      </c>
      <c r="I15" s="95"/>
      <c r="J15" s="18">
        <v>3</v>
      </c>
      <c r="K15" s="18"/>
      <c r="L15" s="18"/>
      <c r="M15" s="18" t="s">
        <v>0</v>
      </c>
      <c r="N15" s="18"/>
      <c r="O15" s="18"/>
      <c r="P15" s="18"/>
      <c r="Q15" s="18"/>
      <c r="R15" s="22" t="s">
        <v>2057</v>
      </c>
      <c r="S15" s="54"/>
      <c r="T15" s="44" t="s">
        <v>2135</v>
      </c>
      <c r="U15" s="22"/>
      <c r="V15" s="22"/>
      <c r="W15" s="22" t="str">
        <f>IFERROR(VLOOKUP(V15,DIN!A:B,2,FALSE),"")</f>
        <v/>
      </c>
      <c r="X15" s="59" t="str">
        <f t="shared" si="16"/>
        <v/>
      </c>
      <c r="Y15" s="59" t="str">
        <f t="shared" si="17"/>
        <v/>
      </c>
      <c r="Z15" s="59" t="str">
        <f t="shared" si="18"/>
        <v/>
      </c>
      <c r="AA15" s="59" t="str">
        <f t="shared" si="19"/>
        <v/>
      </c>
      <c r="AB15" s="23" t="s">
        <v>1995</v>
      </c>
      <c r="AC15" s="63" t="str">
        <f>IFERROR(VLOOKUP(AB15,LOCATIONS!A:C,3,FALSE),"")</f>
        <v>DRIVER'S CAB</v>
      </c>
      <c r="AD15" s="22"/>
      <c r="AE15" s="24"/>
      <c r="AF15" s="24"/>
      <c r="AG15" s="24"/>
    </row>
    <row r="16" spans="1:36" s="3" customFormat="1" outlineLevel="3">
      <c r="A16" s="69">
        <f t="shared" ref="A16:A65" si="21">J16+1</f>
        <v>4</v>
      </c>
      <c r="B16" s="69" t="str">
        <f t="shared" ref="B16:B65" si="22">IF(A16=1,"SR5EngEndItem",IF(A16=5,"SR5EngMajorAssy","SR5EngMajorAssy"))</f>
        <v>SR5EngMajorAssy</v>
      </c>
      <c r="C16" s="69" t="str">
        <f t="shared" ref="C16:C19" si="23">IF(J16=0,O16,IF(J16=1,P16,IF(J16=2,Q16,IF(J16=3,R16,IF(J16=4,S16,"xxx")))))</f>
        <v>Underframe</v>
      </c>
      <c r="D16" s="69" t="str">
        <f t="shared" si="0"/>
        <v>E83100.4AUnderfr</v>
      </c>
      <c r="E16" s="69"/>
      <c r="F16" s="95"/>
      <c r="G16" s="95" t="str">
        <f t="shared" si="20"/>
        <v>4AUnderfr</v>
      </c>
      <c r="H16" s="104" t="s">
        <v>2188</v>
      </c>
      <c r="I16" s="95"/>
      <c r="J16" s="18">
        <v>3</v>
      </c>
      <c r="K16" s="18"/>
      <c r="L16" s="18"/>
      <c r="M16" s="18" t="s">
        <v>0</v>
      </c>
      <c r="N16" s="18"/>
      <c r="O16" s="18"/>
      <c r="P16" s="18"/>
      <c r="Q16" s="18"/>
      <c r="R16" s="22" t="s">
        <v>2</v>
      </c>
      <c r="S16" s="54"/>
      <c r="T16" s="44"/>
      <c r="U16" s="22"/>
      <c r="V16" s="22"/>
      <c r="W16" s="22" t="str">
        <f>IFERROR(VLOOKUP(V16,DIN!A:B,2,FALSE),"")</f>
        <v/>
      </c>
      <c r="X16" s="59" t="str">
        <f t="shared" si="16"/>
        <v/>
      </c>
      <c r="Y16" s="59" t="str">
        <f t="shared" si="17"/>
        <v/>
      </c>
      <c r="Z16" s="59" t="str">
        <f t="shared" si="18"/>
        <v/>
      </c>
      <c r="AA16" s="59" t="str">
        <f t="shared" si="19"/>
        <v/>
      </c>
      <c r="AB16" s="23" t="s">
        <v>1995</v>
      </c>
      <c r="AC16" s="63" t="str">
        <f>IFERROR(VLOOKUP(AB16,LOCATIONS!A:C,3,FALSE),"")</f>
        <v>DRIVER'S CAB</v>
      </c>
      <c r="AD16" s="22"/>
      <c r="AE16" s="24"/>
      <c r="AF16" s="24"/>
      <c r="AG16" s="24"/>
    </row>
    <row r="17" spans="1:36" s="3" customFormat="1" outlineLevel="3">
      <c r="A17" s="69">
        <f t="shared" si="21"/>
        <v>4</v>
      </c>
      <c r="B17" s="69" t="str">
        <f t="shared" si="22"/>
        <v>SR5EngMajorAssy</v>
      </c>
      <c r="C17" s="69" t="str">
        <f t="shared" si="23"/>
        <v>Roof</v>
      </c>
      <c r="D17" s="69" t="str">
        <f t="shared" si="0"/>
        <v>E83100.4ARoof</v>
      </c>
      <c r="E17" s="69"/>
      <c r="F17" s="95"/>
      <c r="G17" s="95" t="str">
        <f t="shared" si="20"/>
        <v>4ARoof</v>
      </c>
      <c r="H17" s="104" t="s">
        <v>2189</v>
      </c>
      <c r="I17" s="95"/>
      <c r="J17" s="18">
        <v>3</v>
      </c>
      <c r="K17" s="18"/>
      <c r="L17" s="18"/>
      <c r="M17" s="18" t="s">
        <v>0</v>
      </c>
      <c r="N17" s="18"/>
      <c r="O17" s="18"/>
      <c r="P17" s="18"/>
      <c r="Q17" s="18"/>
      <c r="R17" s="22" t="s">
        <v>2061</v>
      </c>
      <c r="S17" s="54"/>
      <c r="T17" s="44" t="s">
        <v>2136</v>
      </c>
      <c r="U17" s="22"/>
      <c r="V17" s="22"/>
      <c r="W17" s="22" t="str">
        <f>IFERROR(VLOOKUP(V17,DIN!A:B,2,FALSE),"")</f>
        <v/>
      </c>
      <c r="X17" s="59" t="str">
        <f t="shared" ref="X17:X86" si="24">IF(AD17&lt;&gt;"",HYPERLINK(CONCATENATE("http://srves155032018/teamcenterws/tcws/services/FilePDF?ItemId=",AD17),"2D"),"")</f>
        <v/>
      </c>
      <c r="Y17" s="59" t="str">
        <f t="shared" ref="Y17:Y86" si="25">IF(AE17&lt;&gt;"",HYPERLINK(CONCATENATE("http://srves155032018/teamcenterws/tcws/services/FilePDF?ItemId=",AE17),"2D"),"")</f>
        <v/>
      </c>
      <c r="Z17" s="59" t="str">
        <f t="shared" ref="Z17:Z86" si="26">IF(AF17&lt;&gt;"",HYPERLINK(CONCATENATE("http://srves155032018/teamcenterws/tcws/services/FilePDF?ItemId=",AF17),"2D"),"")</f>
        <v/>
      </c>
      <c r="AA17" s="59" t="str">
        <f t="shared" ref="AA17:AA86" si="27">IF(AG17&lt;&gt;"",HYPERLINK(CONCATENATE("http://srves155032018/teamcenterws/tcws/services/FilePDF?ItemId=",AG17),"2D"),"")</f>
        <v/>
      </c>
      <c r="AB17" s="23" t="s">
        <v>1995</v>
      </c>
      <c r="AC17" s="63" t="str">
        <f>IFERROR(VLOOKUP(AB17,LOCATIONS!A:C,3,FALSE),"")</f>
        <v>DRIVER'S CAB</v>
      </c>
      <c r="AD17" s="22"/>
      <c r="AE17" s="24"/>
      <c r="AF17" s="24"/>
      <c r="AG17" s="24"/>
    </row>
    <row r="18" spans="1:36" s="3" customFormat="1" outlineLevel="3">
      <c r="A18" s="69">
        <f t="shared" si="21"/>
        <v>4</v>
      </c>
      <c r="B18" s="69" t="str">
        <f t="shared" si="22"/>
        <v>SR5EngMajorAssy</v>
      </c>
      <c r="C18" s="69" t="str">
        <f t="shared" si="23"/>
        <v>Lateral</v>
      </c>
      <c r="D18" s="69" t="str">
        <f t="shared" si="0"/>
        <v>E83100.4ALateral</v>
      </c>
      <c r="E18" s="69"/>
      <c r="F18" s="95"/>
      <c r="G18" s="95" t="str">
        <f t="shared" si="20"/>
        <v>4ALateral</v>
      </c>
      <c r="H18" s="104" t="s">
        <v>2190</v>
      </c>
      <c r="I18" s="95"/>
      <c r="J18" s="18">
        <v>3</v>
      </c>
      <c r="K18" s="18"/>
      <c r="L18" s="18"/>
      <c r="M18" s="18" t="s">
        <v>0</v>
      </c>
      <c r="N18" s="18"/>
      <c r="O18" s="18"/>
      <c r="P18" s="18"/>
      <c r="Q18" s="18"/>
      <c r="R18" s="22" t="s">
        <v>2067</v>
      </c>
      <c r="S18" s="54"/>
      <c r="T18" s="44"/>
      <c r="U18" s="22"/>
      <c r="V18" s="22"/>
      <c r="W18" s="22" t="str">
        <f>IFERROR(VLOOKUP(V18,DIN!A:B,2,FALSE),"")</f>
        <v/>
      </c>
      <c r="X18" s="59" t="str">
        <f t="shared" si="24"/>
        <v/>
      </c>
      <c r="Y18" s="59" t="str">
        <f t="shared" si="25"/>
        <v/>
      </c>
      <c r="Z18" s="59" t="str">
        <f t="shared" si="26"/>
        <v/>
      </c>
      <c r="AA18" s="59" t="str">
        <f t="shared" si="27"/>
        <v/>
      </c>
      <c r="AB18" s="23"/>
      <c r="AC18" s="63" t="str">
        <f>IFERROR(VLOOKUP(AB18,LOCATIONS!A:C,3,FALSE),"")</f>
        <v/>
      </c>
      <c r="AD18" s="22"/>
      <c r="AE18" s="24"/>
      <c r="AF18" s="24"/>
      <c r="AG18" s="24"/>
    </row>
    <row r="19" spans="1:36" s="3" customFormat="1" outlineLevel="3">
      <c r="A19" s="69">
        <f t="shared" si="21"/>
        <v>4</v>
      </c>
      <c r="B19" s="69" t="str">
        <f t="shared" si="22"/>
        <v>SR5EngMajorAssy</v>
      </c>
      <c r="C19" s="69" t="str">
        <f t="shared" si="23"/>
        <v>Traverse</v>
      </c>
      <c r="D19" s="69" t="str">
        <f t="shared" si="0"/>
        <v>E83100.4AExtTrav</v>
      </c>
      <c r="E19" s="69"/>
      <c r="F19" s="95"/>
      <c r="G19" s="95" t="str">
        <f t="shared" si="20"/>
        <v>4AExtTrav</v>
      </c>
      <c r="H19" s="104" t="s">
        <v>2191</v>
      </c>
      <c r="I19" s="95"/>
      <c r="J19" s="18">
        <v>3</v>
      </c>
      <c r="K19" s="18"/>
      <c r="L19" s="18"/>
      <c r="M19" s="18" t="s">
        <v>0</v>
      </c>
      <c r="N19" s="18"/>
      <c r="O19" s="18"/>
      <c r="P19" s="18"/>
      <c r="Q19" s="18"/>
      <c r="R19" s="22" t="s">
        <v>2124</v>
      </c>
      <c r="S19" s="80"/>
      <c r="T19" s="81" t="s">
        <v>2164</v>
      </c>
      <c r="U19" s="79"/>
      <c r="V19" s="79"/>
      <c r="W19" s="79" t="str">
        <f>IFERROR(VLOOKUP(V19,DIN!A:B,2,FALSE),"")</f>
        <v/>
      </c>
      <c r="X19" s="59" t="str">
        <f t="shared" si="24"/>
        <v/>
      </c>
      <c r="Y19" s="59" t="str">
        <f t="shared" si="25"/>
        <v/>
      </c>
      <c r="Z19" s="59" t="str">
        <f t="shared" si="26"/>
        <v/>
      </c>
      <c r="AA19" s="59" t="str">
        <f t="shared" si="27"/>
        <v/>
      </c>
      <c r="AB19" s="82"/>
      <c r="AC19" s="83" t="str">
        <f>IFERROR(VLOOKUP(AB19,LOCATIONS!A:C,3,FALSE),"")</f>
        <v/>
      </c>
      <c r="AD19" s="22"/>
      <c r="AE19" s="24"/>
      <c r="AF19" s="24"/>
      <c r="AG19" s="24"/>
    </row>
    <row r="20" spans="1:36" s="1" customFormat="1" outlineLevel="1">
      <c r="A20" s="69">
        <f t="shared" si="21"/>
        <v>2</v>
      </c>
      <c r="B20" s="69" t="str">
        <f t="shared" si="22"/>
        <v>SR5EngMajorAssy</v>
      </c>
      <c r="C20" s="69" t="str">
        <f t="shared" ref="C20:C103" si="28">IF(J20=0,O20,IF(J20=1,P20,IF(J20=2,Q20,IF(J20=3,R20,IF(J20=4,S20,"xxx")))))</f>
        <v>Car</v>
      </c>
      <c r="D20" s="69" t="str">
        <f t="shared" si="0"/>
        <v>E83100.4B.CAR</v>
      </c>
      <c r="E20" s="69"/>
      <c r="F20" s="95"/>
      <c r="G20" s="95" t="str">
        <f t="shared" si="20"/>
        <v>4B.CAR</v>
      </c>
      <c r="H20" s="95" t="s">
        <v>2231</v>
      </c>
      <c r="I20" s="95"/>
      <c r="J20" s="19">
        <v>1</v>
      </c>
      <c r="K20" s="19" t="s">
        <v>0</v>
      </c>
      <c r="L20" s="19"/>
      <c r="M20" s="19"/>
      <c r="N20" s="19"/>
      <c r="O20" s="19"/>
      <c r="P20" s="30" t="s">
        <v>2165</v>
      </c>
      <c r="Q20" s="30"/>
      <c r="R20" s="30"/>
      <c r="S20" s="50"/>
      <c r="T20" s="40" t="s">
        <v>2166</v>
      </c>
      <c r="U20" s="30"/>
      <c r="V20" s="30"/>
      <c r="W20" s="30" t="s">
        <v>19</v>
      </c>
      <c r="X20" s="71" t="str">
        <f t="shared" si="24"/>
        <v/>
      </c>
      <c r="Y20" s="71" t="str">
        <f t="shared" si="25"/>
        <v/>
      </c>
      <c r="Z20" s="71" t="str">
        <f t="shared" si="26"/>
        <v/>
      </c>
      <c r="AA20" s="71" t="str">
        <f t="shared" si="27"/>
        <v/>
      </c>
      <c r="AB20" s="30"/>
      <c r="AC20" s="61" t="str">
        <f>IFERROR(VLOOKUP(AB20,LOCATIONS!A:C,3,FALSE),"")</f>
        <v/>
      </c>
      <c r="AD20" s="29"/>
      <c r="AE20" s="69"/>
      <c r="AF20" s="69"/>
      <c r="AG20" s="69"/>
      <c r="AH20" s="87"/>
      <c r="AI20" s="87"/>
      <c r="AJ20" s="87"/>
    </row>
    <row r="21" spans="1:36" s="2" customFormat="1" outlineLevel="2">
      <c r="A21" s="69">
        <f t="shared" si="21"/>
        <v>3</v>
      </c>
      <c r="B21" s="69" t="str">
        <f t="shared" si="22"/>
        <v>SR5EngMajorAssy</v>
      </c>
      <c r="C21" s="69" t="str">
        <f t="shared" si="28"/>
        <v>Carbody Complete</v>
      </c>
      <c r="D21" s="69" t="str">
        <f t="shared" si="0"/>
        <v>E83100.4BCarbody</v>
      </c>
      <c r="E21" s="69"/>
      <c r="F21" s="95"/>
      <c r="G21" s="95" t="str">
        <f t="shared" si="20"/>
        <v>4BCarbody</v>
      </c>
      <c r="H21" s="95" t="s">
        <v>2232</v>
      </c>
      <c r="I21" s="95"/>
      <c r="J21" s="20">
        <v>2</v>
      </c>
      <c r="K21" s="20"/>
      <c r="L21" s="20" t="s">
        <v>0</v>
      </c>
      <c r="M21" s="20"/>
      <c r="N21" s="20"/>
      <c r="O21" s="20"/>
      <c r="P21" s="20"/>
      <c r="Q21" s="28" t="s">
        <v>2066</v>
      </c>
      <c r="R21" s="28" t="s">
        <v>1</v>
      </c>
      <c r="S21" s="51" t="s">
        <v>1</v>
      </c>
      <c r="T21" s="41"/>
      <c r="U21" s="28"/>
      <c r="V21" s="28"/>
      <c r="W21" s="28" t="str">
        <f>IFERROR(VLOOKUP(V21,DIN!A:B,2,FALSE),"")</f>
        <v/>
      </c>
      <c r="X21" s="72" t="str">
        <f t="shared" si="24"/>
        <v/>
      </c>
      <c r="Y21" s="72" t="str">
        <f t="shared" si="25"/>
        <v/>
      </c>
      <c r="Z21" s="72" t="str">
        <f t="shared" si="26"/>
        <v/>
      </c>
      <c r="AA21" s="72" t="str">
        <f t="shared" si="27"/>
        <v/>
      </c>
      <c r="AB21" s="28"/>
      <c r="AC21" s="62" t="str">
        <f>IFERROR(VLOOKUP(AB21,LOCATIONS!A:C,3,FALSE),"")</f>
        <v/>
      </c>
      <c r="AD21" s="27"/>
      <c r="AE21" s="37"/>
      <c r="AF21" s="37"/>
      <c r="AG21" s="37"/>
      <c r="AH21" s="88"/>
      <c r="AI21" s="88"/>
      <c r="AJ21" s="88"/>
    </row>
    <row r="22" spans="1:36" s="2" customFormat="1" outlineLevel="2">
      <c r="A22" s="69">
        <f t="shared" si="21"/>
        <v>3</v>
      </c>
      <c r="B22" s="69" t="str">
        <f t="shared" si="22"/>
        <v>SR5EngMajorAssy</v>
      </c>
      <c r="C22" s="69" t="str">
        <f t="shared" si="28"/>
        <v>Interior</v>
      </c>
      <c r="D22" s="69" t="str">
        <f t="shared" si="0"/>
        <v>E83100.4BInterior</v>
      </c>
      <c r="E22" s="69"/>
      <c r="F22" s="95"/>
      <c r="G22" s="95" t="str">
        <f t="shared" si="20"/>
        <v>4BInterior</v>
      </c>
      <c r="H22" s="95" t="s">
        <v>2233</v>
      </c>
      <c r="I22" s="95"/>
      <c r="J22" s="20">
        <v>2</v>
      </c>
      <c r="K22" s="20"/>
      <c r="L22" s="20" t="s">
        <v>0</v>
      </c>
      <c r="M22" s="20"/>
      <c r="N22" s="20"/>
      <c r="O22" s="20"/>
      <c r="P22" s="20"/>
      <c r="Q22" s="27" t="s">
        <v>2121</v>
      </c>
      <c r="R22" s="27" t="s">
        <v>1</v>
      </c>
      <c r="S22" s="51" t="s">
        <v>1</v>
      </c>
      <c r="T22" s="41"/>
      <c r="U22" s="28"/>
      <c r="V22" s="28"/>
      <c r="W22" s="28" t="str">
        <f>IFERROR(VLOOKUP(V22,DIN!A:B,2,FALSE),"")</f>
        <v/>
      </c>
      <c r="X22" s="72" t="str">
        <f t="shared" ref="X22:X24" si="29">IF(AD22&lt;&gt;"",HYPERLINK(CONCATENATE("http://srves155032018/teamcenterws/tcws/services/FilePDF?ItemId=",AD22),"2D"),"")</f>
        <v/>
      </c>
      <c r="Y22" s="72" t="str">
        <f t="shared" ref="Y22:Y24" si="30">IF(AE22&lt;&gt;"",HYPERLINK(CONCATENATE("http://srves155032018/teamcenterws/tcws/services/FilePDF?ItemId=",AE22),"2D"),"")</f>
        <v/>
      </c>
      <c r="Z22" s="72" t="str">
        <f t="shared" ref="Z22:Z24" si="31">IF(AF22&lt;&gt;"",HYPERLINK(CONCATENATE("http://srves155032018/teamcenterws/tcws/services/FilePDF?ItemId=",AF22),"2D"),"")</f>
        <v/>
      </c>
      <c r="AA22" s="72" t="str">
        <f t="shared" ref="AA22:AA24" si="32">IF(AG22&lt;&gt;"",HYPERLINK(CONCATENATE("http://srves155032018/teamcenterws/tcws/services/FilePDF?ItemId=",AG22),"2D"),"")</f>
        <v/>
      </c>
      <c r="AB22" s="28"/>
      <c r="AC22" s="62" t="str">
        <f>IFERROR(VLOOKUP(AB22,LOCATIONS!A:C,3,FALSE),"")</f>
        <v/>
      </c>
      <c r="AD22" s="27"/>
      <c r="AE22" s="37"/>
      <c r="AF22" s="37"/>
      <c r="AG22" s="37"/>
    </row>
    <row r="23" spans="1:36" s="3" customFormat="1" outlineLevel="3">
      <c r="A23" s="69">
        <f t="shared" si="21"/>
        <v>4</v>
      </c>
      <c r="B23" s="69" t="str">
        <f t="shared" si="22"/>
        <v>SR5EngMajorAssy</v>
      </c>
      <c r="C23" s="69" t="str">
        <f t="shared" si="28"/>
        <v>Driver room</v>
      </c>
      <c r="D23" s="69" t="str">
        <f t="shared" si="0"/>
        <v>E83100.4BDriverR</v>
      </c>
      <c r="E23" s="69"/>
      <c r="F23" s="95"/>
      <c r="G23" s="95" t="str">
        <f t="shared" si="20"/>
        <v>4BDriverR</v>
      </c>
      <c r="H23" s="95" t="s">
        <v>2234</v>
      </c>
      <c r="I23" s="95"/>
      <c r="J23" s="18">
        <v>3</v>
      </c>
      <c r="K23" s="18"/>
      <c r="L23" s="18"/>
      <c r="M23" s="18" t="s">
        <v>0</v>
      </c>
      <c r="N23" s="18"/>
      <c r="O23" s="18"/>
      <c r="P23" s="18"/>
      <c r="Q23" s="18"/>
      <c r="R23" s="22" t="s">
        <v>2123</v>
      </c>
      <c r="S23" s="54"/>
      <c r="T23" s="44"/>
      <c r="U23" s="22"/>
      <c r="V23" s="22"/>
      <c r="W23" s="22" t="str">
        <f>IFERROR(VLOOKUP(V23,DIN!A:B,2,FALSE),"")</f>
        <v/>
      </c>
      <c r="X23" s="59" t="str">
        <f t="shared" si="29"/>
        <v/>
      </c>
      <c r="Y23" s="59" t="str">
        <f t="shared" si="30"/>
        <v/>
      </c>
      <c r="Z23" s="59" t="str">
        <f t="shared" si="31"/>
        <v/>
      </c>
      <c r="AA23" s="59" t="str">
        <f t="shared" si="32"/>
        <v/>
      </c>
      <c r="AB23" s="23"/>
      <c r="AC23" s="63" t="str">
        <f>IFERROR(VLOOKUP(AB23,LOCATIONS!A:C,3,FALSE),"")</f>
        <v/>
      </c>
      <c r="AD23" s="22"/>
      <c r="AE23" s="24"/>
      <c r="AF23" s="24"/>
      <c r="AG23" s="24"/>
    </row>
    <row r="24" spans="1:36" s="3" customFormat="1" outlineLevel="3">
      <c r="A24" s="69">
        <f t="shared" si="21"/>
        <v>4</v>
      </c>
      <c r="B24" s="69" t="str">
        <f t="shared" si="22"/>
        <v>SR5EngMajorAssy</v>
      </c>
      <c r="C24" s="69" t="str">
        <f t="shared" si="28"/>
        <v>Passenger room</v>
      </c>
      <c r="D24" s="69" t="str">
        <f t="shared" si="0"/>
        <v>E83100.4BPassngR</v>
      </c>
      <c r="E24" s="69"/>
      <c r="F24" s="95"/>
      <c r="G24" s="95" t="str">
        <f t="shared" si="20"/>
        <v>4BPassngR</v>
      </c>
      <c r="H24" s="3" t="s">
        <v>2235</v>
      </c>
      <c r="I24" s="95"/>
      <c r="J24" s="18">
        <v>3</v>
      </c>
      <c r="K24" s="18"/>
      <c r="L24" s="18"/>
      <c r="M24" s="18" t="s">
        <v>0</v>
      </c>
      <c r="N24" s="18"/>
      <c r="O24" s="18"/>
      <c r="P24" s="18"/>
      <c r="Q24" s="18"/>
      <c r="R24" s="22" t="s">
        <v>2055</v>
      </c>
      <c r="S24" s="54"/>
      <c r="T24" s="44"/>
      <c r="U24" s="22"/>
      <c r="V24" s="22"/>
      <c r="W24" s="22" t="str">
        <f>IFERROR(VLOOKUP(V24,DIN!A:B,2,FALSE),"")</f>
        <v/>
      </c>
      <c r="X24" s="59" t="str">
        <f t="shared" si="29"/>
        <v/>
      </c>
      <c r="Y24" s="59" t="str">
        <f t="shared" si="30"/>
        <v/>
      </c>
      <c r="Z24" s="59" t="str">
        <f t="shared" si="31"/>
        <v/>
      </c>
      <c r="AA24" s="59" t="str">
        <f t="shared" si="32"/>
        <v/>
      </c>
      <c r="AB24" s="23"/>
      <c r="AC24" s="63" t="str">
        <f>IFERROR(VLOOKUP(AB24,LOCATIONS!A:C,3,FALSE),"")</f>
        <v/>
      </c>
      <c r="AD24" s="22"/>
      <c r="AE24" s="24"/>
      <c r="AF24" s="24"/>
      <c r="AG24" s="24"/>
    </row>
    <row r="25" spans="1:36" s="3" customFormat="1" outlineLevel="3">
      <c r="A25" s="69">
        <f t="shared" si="21"/>
        <v>4</v>
      </c>
      <c r="B25" s="69" t="str">
        <f t="shared" si="22"/>
        <v>SR5EngMajorAssy</v>
      </c>
      <c r="C25" s="69" t="str">
        <f t="shared" si="28"/>
        <v>Machine room</v>
      </c>
      <c r="D25" s="69" t="str">
        <f t="shared" si="0"/>
        <v>E83100.4BMaschin</v>
      </c>
      <c r="E25" s="69"/>
      <c r="F25" s="95"/>
      <c r="G25" s="95" t="str">
        <f t="shared" si="20"/>
        <v>4BMaschin</v>
      </c>
      <c r="H25" s="95" t="s">
        <v>2236</v>
      </c>
      <c r="I25" s="95"/>
      <c r="J25" s="18">
        <v>3</v>
      </c>
      <c r="K25" s="18"/>
      <c r="L25" s="18"/>
      <c r="M25" s="18" t="s">
        <v>0</v>
      </c>
      <c r="N25" s="18"/>
      <c r="O25" s="18"/>
      <c r="P25" s="18"/>
      <c r="Q25" s="18"/>
      <c r="R25" s="22" t="s">
        <v>2120</v>
      </c>
      <c r="S25" s="54"/>
      <c r="T25" s="44"/>
      <c r="U25" s="22"/>
      <c r="V25" s="22"/>
      <c r="W25" s="22" t="str">
        <f>IFERROR(VLOOKUP(V25,DIN!A:B,2,FALSE),"")</f>
        <v/>
      </c>
      <c r="X25" s="59" t="str">
        <f t="shared" ref="X25" si="33">IF(AD25&lt;&gt;"",HYPERLINK(CONCATENATE("http://srves155032018/teamcenterws/tcws/services/FilePDF?ItemId=",AD25),"2D"),"")</f>
        <v/>
      </c>
      <c r="Y25" s="59" t="str">
        <f t="shared" ref="Y25" si="34">IF(AE25&lt;&gt;"",HYPERLINK(CONCATENATE("http://srves155032018/teamcenterws/tcws/services/FilePDF?ItemId=",AE25),"2D"),"")</f>
        <v/>
      </c>
      <c r="Z25" s="59" t="str">
        <f t="shared" ref="Z25" si="35">IF(AF25&lt;&gt;"",HYPERLINK(CONCATENATE("http://srves155032018/teamcenterws/tcws/services/FilePDF?ItemId=",AF25),"2D"),"")</f>
        <v/>
      </c>
      <c r="AA25" s="59" t="str">
        <f t="shared" ref="AA25" si="36">IF(AG25&lt;&gt;"",HYPERLINK(CONCATENATE("http://srves155032018/teamcenterws/tcws/services/FilePDF?ItemId=",AG25),"2D"),"")</f>
        <v/>
      </c>
      <c r="AB25" s="23"/>
      <c r="AC25" s="63" t="str">
        <f>IFERROR(VLOOKUP(AB25,LOCATIONS!A:C,3,FALSE),"")</f>
        <v/>
      </c>
      <c r="AD25" s="22"/>
      <c r="AE25" s="24"/>
      <c r="AF25" s="24"/>
      <c r="AG25" s="24"/>
    </row>
    <row r="26" spans="1:36" s="3" customFormat="1" ht="30" outlineLevel="3">
      <c r="A26" s="69">
        <f t="shared" si="21"/>
        <v>4</v>
      </c>
      <c r="B26" s="69" t="str">
        <f t="shared" si="22"/>
        <v>SR5EngMajorAssy</v>
      </c>
      <c r="C26" s="69" t="str">
        <f t="shared" si="28"/>
        <v>Restaurant room</v>
      </c>
      <c r="D26" s="69" t="str">
        <f t="shared" si="0"/>
        <v>E83100.4BRestrnt</v>
      </c>
      <c r="E26" s="69"/>
      <c r="F26" s="95"/>
      <c r="G26" s="95" t="str">
        <f t="shared" si="20"/>
        <v>4BRestrnt</v>
      </c>
      <c r="H26" s="18" t="s">
        <v>2237</v>
      </c>
      <c r="I26" s="95"/>
      <c r="J26" s="18">
        <v>3</v>
      </c>
      <c r="K26" s="18"/>
      <c r="L26" s="18"/>
      <c r="M26" s="18" t="s">
        <v>0</v>
      </c>
      <c r="N26" s="18"/>
      <c r="O26" s="18"/>
      <c r="P26" s="18"/>
      <c r="Q26" s="18"/>
      <c r="R26" s="22" t="s">
        <v>2070</v>
      </c>
      <c r="S26" s="54"/>
      <c r="T26" s="42" t="s">
        <v>2163</v>
      </c>
      <c r="U26" s="22"/>
      <c r="V26" s="22"/>
      <c r="W26" s="22" t="str">
        <f>IFERROR(VLOOKUP(V26,DIN!A:B,2,FALSE),"")</f>
        <v/>
      </c>
      <c r="X26" s="59" t="str">
        <f t="shared" ref="X26:X31" si="37">IF(AD26&lt;&gt;"",HYPERLINK(CONCATENATE("http://srves155032018/teamcenterws/tcws/services/FilePDF?ItemId=",AD26),"2D"),"")</f>
        <v/>
      </c>
      <c r="Y26" s="59" t="str">
        <f t="shared" ref="Y26:Y31" si="38">IF(AE26&lt;&gt;"",HYPERLINK(CONCATENATE("http://srves155032018/teamcenterws/tcws/services/FilePDF?ItemId=",AE26),"2D"),"")</f>
        <v/>
      </c>
      <c r="Z26" s="59" t="str">
        <f t="shared" ref="Z26:Z31" si="39">IF(AF26&lt;&gt;"",HYPERLINK(CONCATENATE("http://srves155032018/teamcenterws/tcws/services/FilePDF?ItemId=",AF26),"2D"),"")</f>
        <v/>
      </c>
      <c r="AA26" s="59" t="str">
        <f t="shared" ref="AA26:AA31" si="40">IF(AG26&lt;&gt;"",HYPERLINK(CONCATENATE("http://srves155032018/teamcenterws/tcws/services/FilePDF?ItemId=",AG26),"2D"),"")</f>
        <v/>
      </c>
      <c r="AB26" s="23"/>
      <c r="AC26" s="63" t="str">
        <f>IFERROR(VLOOKUP(AB26,LOCATIONS!A:C,3,FALSE),"")</f>
        <v/>
      </c>
      <c r="AD26" s="22"/>
      <c r="AE26" s="24"/>
      <c r="AF26" s="24"/>
      <c r="AG26" s="24"/>
    </row>
    <row r="27" spans="1:36" s="3" customFormat="1" ht="30" outlineLevel="3">
      <c r="A27" s="69">
        <f t="shared" si="21"/>
        <v>4</v>
      </c>
      <c r="B27" s="69" t="str">
        <f t="shared" si="22"/>
        <v>SR5EngMajorAssy</v>
      </c>
      <c r="C27" s="69" t="str">
        <f t="shared" si="28"/>
        <v>Traverse</v>
      </c>
      <c r="D27" s="69" t="str">
        <f t="shared" si="0"/>
        <v>E83100.4BIntTrav</v>
      </c>
      <c r="E27" s="69"/>
      <c r="F27" s="95"/>
      <c r="G27" s="95" t="str">
        <f t="shared" si="20"/>
        <v>4BIntTrav</v>
      </c>
      <c r="H27" s="95" t="s">
        <v>2238</v>
      </c>
      <c r="I27" s="95"/>
      <c r="J27" s="18">
        <v>3</v>
      </c>
      <c r="K27" s="18"/>
      <c r="L27" s="18"/>
      <c r="M27" s="18" t="s">
        <v>0</v>
      </c>
      <c r="N27" s="18"/>
      <c r="O27" s="18"/>
      <c r="P27" s="18"/>
      <c r="Q27" s="18"/>
      <c r="R27" s="22" t="s">
        <v>2124</v>
      </c>
      <c r="S27" s="54"/>
      <c r="T27" s="42" t="s">
        <v>2133</v>
      </c>
      <c r="U27" s="22"/>
      <c r="V27" s="22"/>
      <c r="W27" s="22" t="str">
        <f>IFERROR(VLOOKUP(V27,DIN!A:B,2,FALSE),"")</f>
        <v/>
      </c>
      <c r="X27" s="59" t="str">
        <f t="shared" si="37"/>
        <v/>
      </c>
      <c r="Y27" s="59" t="str">
        <f t="shared" si="38"/>
        <v/>
      </c>
      <c r="Z27" s="59" t="str">
        <f t="shared" si="39"/>
        <v/>
      </c>
      <c r="AA27" s="59" t="str">
        <f t="shared" si="40"/>
        <v/>
      </c>
      <c r="AB27" s="23"/>
      <c r="AC27" s="63" t="str">
        <f>IFERROR(VLOOKUP(AB27,LOCATIONS!A:C,3,FALSE),"")</f>
        <v/>
      </c>
      <c r="AD27" s="22"/>
      <c r="AE27" s="24"/>
      <c r="AF27" s="24"/>
      <c r="AG27" s="24"/>
    </row>
    <row r="28" spans="1:36" s="2" customFormat="1" outlineLevel="2">
      <c r="A28" s="69">
        <f t="shared" si="21"/>
        <v>3</v>
      </c>
      <c r="B28" s="69" t="str">
        <f t="shared" si="22"/>
        <v>SR5EngMajorAssy</v>
      </c>
      <c r="C28" s="69" t="str">
        <f t="shared" si="28"/>
        <v>Exterior</v>
      </c>
      <c r="D28" s="69" t="str">
        <f t="shared" si="0"/>
        <v>E83100.4BExterior</v>
      </c>
      <c r="E28" s="69"/>
      <c r="F28" s="95"/>
      <c r="G28" s="95" t="str">
        <f t="shared" si="20"/>
        <v>4BExterior</v>
      </c>
      <c r="H28" s="95" t="s">
        <v>2239</v>
      </c>
      <c r="I28" s="95"/>
      <c r="J28" s="20">
        <v>2</v>
      </c>
      <c r="K28" s="20"/>
      <c r="L28" s="20" t="s">
        <v>0</v>
      </c>
      <c r="M28" s="20"/>
      <c r="N28" s="20"/>
      <c r="O28" s="20"/>
      <c r="P28" s="20"/>
      <c r="Q28" s="27" t="s">
        <v>2122</v>
      </c>
      <c r="R28" s="27" t="s">
        <v>1</v>
      </c>
      <c r="S28" s="51" t="s">
        <v>1</v>
      </c>
      <c r="T28" s="41"/>
      <c r="U28" s="28"/>
      <c r="V28" s="28"/>
      <c r="W28" s="28" t="str">
        <f>IFERROR(VLOOKUP(V28,DIN!A:B,2,FALSE),"")</f>
        <v/>
      </c>
      <c r="X28" s="72" t="str">
        <f t="shared" si="37"/>
        <v/>
      </c>
      <c r="Y28" s="72" t="str">
        <f t="shared" si="38"/>
        <v/>
      </c>
      <c r="Z28" s="72" t="str">
        <f t="shared" si="39"/>
        <v/>
      </c>
      <c r="AA28" s="72" t="str">
        <f t="shared" si="40"/>
        <v/>
      </c>
      <c r="AB28" s="28"/>
      <c r="AC28" s="62" t="str">
        <f>IFERROR(VLOOKUP(AB28,LOCATIONS!A:C,3,FALSE),"")</f>
        <v/>
      </c>
      <c r="AD28" s="27"/>
      <c r="AE28" s="37"/>
      <c r="AF28" s="37"/>
      <c r="AG28" s="37"/>
    </row>
    <row r="29" spans="1:36" s="3" customFormat="1" outlineLevel="3">
      <c r="A29" s="69">
        <f t="shared" si="21"/>
        <v>4</v>
      </c>
      <c r="B29" s="69" t="str">
        <f t="shared" si="22"/>
        <v>SR5EngMajorAssy</v>
      </c>
      <c r="C29" s="69" t="str">
        <f t="shared" si="28"/>
        <v>Front</v>
      </c>
      <c r="D29" s="69" t="str">
        <f t="shared" si="0"/>
        <v>E83100.4BFront</v>
      </c>
      <c r="E29" s="69"/>
      <c r="F29" s="95"/>
      <c r="G29" s="95" t="str">
        <f t="shared" si="20"/>
        <v>4BFront</v>
      </c>
      <c r="H29" s="95" t="s">
        <v>2240</v>
      </c>
      <c r="I29" s="95"/>
      <c r="J29" s="18">
        <v>3</v>
      </c>
      <c r="K29" s="18"/>
      <c r="L29" s="18"/>
      <c r="M29" s="18" t="s">
        <v>0</v>
      </c>
      <c r="N29" s="18"/>
      <c r="O29" s="18"/>
      <c r="P29" s="18"/>
      <c r="Q29" s="18"/>
      <c r="R29" s="22" t="s">
        <v>2056</v>
      </c>
      <c r="S29" s="54"/>
      <c r="T29" s="44" t="s">
        <v>2134</v>
      </c>
      <c r="U29" s="22"/>
      <c r="V29" s="22"/>
      <c r="W29" s="22" t="str">
        <f>IFERROR(VLOOKUP(V29,DIN!A:B,2,FALSE),"")</f>
        <v/>
      </c>
      <c r="X29" s="59" t="str">
        <f t="shared" si="37"/>
        <v/>
      </c>
      <c r="Y29" s="59" t="str">
        <f t="shared" si="38"/>
        <v/>
      </c>
      <c r="Z29" s="59" t="str">
        <f t="shared" si="39"/>
        <v/>
      </c>
      <c r="AA29" s="59" t="str">
        <f t="shared" si="40"/>
        <v/>
      </c>
      <c r="AB29" s="23" t="s">
        <v>1995</v>
      </c>
      <c r="AC29" s="63" t="str">
        <f>IFERROR(VLOOKUP(AB29,LOCATIONS!A:C,3,FALSE),"")</f>
        <v>DRIVER'S CAB</v>
      </c>
      <c r="AD29" s="22"/>
      <c r="AE29" s="24"/>
      <c r="AF29" s="24"/>
      <c r="AG29" s="24"/>
    </row>
    <row r="30" spans="1:36" s="3" customFormat="1" outlineLevel="3">
      <c r="A30" s="69">
        <f t="shared" si="21"/>
        <v>4</v>
      </c>
      <c r="B30" s="69" t="str">
        <f t="shared" si="22"/>
        <v>SR5EngMajorAssy</v>
      </c>
      <c r="C30" s="69" t="str">
        <f t="shared" si="28"/>
        <v>Rear</v>
      </c>
      <c r="D30" s="69" t="str">
        <f t="shared" si="0"/>
        <v>E83100.4BRear</v>
      </c>
      <c r="E30" s="69"/>
      <c r="F30" s="95"/>
      <c r="G30" s="95" t="str">
        <f t="shared" si="20"/>
        <v>4BRear</v>
      </c>
      <c r="H30" s="104" t="s">
        <v>2241</v>
      </c>
      <c r="I30" s="95"/>
      <c r="J30" s="18">
        <v>3</v>
      </c>
      <c r="K30" s="18"/>
      <c r="L30" s="18"/>
      <c r="M30" s="18" t="s">
        <v>0</v>
      </c>
      <c r="N30" s="18"/>
      <c r="O30" s="18"/>
      <c r="P30" s="18"/>
      <c r="Q30" s="18"/>
      <c r="R30" s="22" t="s">
        <v>2057</v>
      </c>
      <c r="S30" s="54"/>
      <c r="T30" s="44" t="s">
        <v>2135</v>
      </c>
      <c r="U30" s="22"/>
      <c r="V30" s="22"/>
      <c r="W30" s="22" t="str">
        <f>IFERROR(VLOOKUP(V30,DIN!A:B,2,FALSE),"")</f>
        <v/>
      </c>
      <c r="X30" s="59" t="str">
        <f t="shared" si="37"/>
        <v/>
      </c>
      <c r="Y30" s="59" t="str">
        <f t="shared" si="38"/>
        <v/>
      </c>
      <c r="Z30" s="59" t="str">
        <f t="shared" si="39"/>
        <v/>
      </c>
      <c r="AA30" s="59" t="str">
        <f t="shared" si="40"/>
        <v/>
      </c>
      <c r="AB30" s="23" t="s">
        <v>1995</v>
      </c>
      <c r="AC30" s="63" t="str">
        <f>IFERROR(VLOOKUP(AB30,LOCATIONS!A:C,3,FALSE),"")</f>
        <v>DRIVER'S CAB</v>
      </c>
      <c r="AD30" s="22"/>
      <c r="AE30" s="24"/>
      <c r="AF30" s="24"/>
      <c r="AG30" s="24"/>
    </row>
    <row r="31" spans="1:36" s="3" customFormat="1" outlineLevel="3">
      <c r="A31" s="69">
        <f t="shared" ref="A31:A35" si="41">J31+1</f>
        <v>4</v>
      </c>
      <c r="B31" s="69" t="str">
        <f t="shared" ref="B31:B35" si="42">IF(A31=1,"SR5EngEndItem",IF(A31=5,"SR5EngMajorAssy","SR5EngMajorAssy"))</f>
        <v>SR5EngMajorAssy</v>
      </c>
      <c r="C31" s="69" t="str">
        <f t="shared" si="28"/>
        <v>Underframe</v>
      </c>
      <c r="D31" s="69" t="str">
        <f t="shared" si="0"/>
        <v>E83100.4BUnderfr</v>
      </c>
      <c r="E31" s="69"/>
      <c r="F31" s="95"/>
      <c r="G31" s="95" t="str">
        <f t="shared" si="20"/>
        <v>4BUnderfr</v>
      </c>
      <c r="H31" s="104" t="s">
        <v>2242</v>
      </c>
      <c r="I31" s="95"/>
      <c r="J31" s="18">
        <v>3</v>
      </c>
      <c r="K31" s="18"/>
      <c r="L31" s="18"/>
      <c r="M31" s="18" t="s">
        <v>0</v>
      </c>
      <c r="N31" s="18"/>
      <c r="O31" s="18"/>
      <c r="P31" s="18"/>
      <c r="Q31" s="18"/>
      <c r="R31" s="22" t="s">
        <v>2</v>
      </c>
      <c r="S31" s="54"/>
      <c r="T31" s="44"/>
      <c r="U31" s="22"/>
      <c r="V31" s="22"/>
      <c r="W31" s="22" t="str">
        <f>IFERROR(VLOOKUP(V31,DIN!A:B,2,FALSE),"")</f>
        <v/>
      </c>
      <c r="X31" s="59" t="str">
        <f t="shared" si="37"/>
        <v/>
      </c>
      <c r="Y31" s="59" t="str">
        <f t="shared" si="38"/>
        <v/>
      </c>
      <c r="Z31" s="59" t="str">
        <f t="shared" si="39"/>
        <v/>
      </c>
      <c r="AA31" s="59" t="str">
        <f t="shared" si="40"/>
        <v/>
      </c>
      <c r="AB31" s="23" t="s">
        <v>1995</v>
      </c>
      <c r="AC31" s="63" t="str">
        <f>IFERROR(VLOOKUP(AB31,LOCATIONS!A:C,3,FALSE),"")</f>
        <v>DRIVER'S CAB</v>
      </c>
      <c r="AD31" s="22"/>
      <c r="AE31" s="24"/>
      <c r="AF31" s="24"/>
      <c r="AG31" s="24"/>
    </row>
    <row r="32" spans="1:36" s="3" customFormat="1" outlineLevel="3">
      <c r="A32" s="69">
        <f t="shared" si="41"/>
        <v>4</v>
      </c>
      <c r="B32" s="69" t="str">
        <f t="shared" si="42"/>
        <v>SR5EngMajorAssy</v>
      </c>
      <c r="C32" s="69" t="str">
        <f t="shared" si="28"/>
        <v>Roof</v>
      </c>
      <c r="D32" s="69" t="str">
        <f t="shared" si="0"/>
        <v>E83100.4BRoof</v>
      </c>
      <c r="E32" s="69"/>
      <c r="F32" s="95"/>
      <c r="G32" s="95" t="str">
        <f t="shared" si="20"/>
        <v>4BRoof</v>
      </c>
      <c r="H32" s="104" t="s">
        <v>2243</v>
      </c>
      <c r="I32" s="95"/>
      <c r="J32" s="18">
        <v>3</v>
      </c>
      <c r="K32" s="18"/>
      <c r="L32" s="18"/>
      <c r="M32" s="18" t="s">
        <v>0</v>
      </c>
      <c r="N32" s="18"/>
      <c r="O32" s="18"/>
      <c r="P32" s="18"/>
      <c r="Q32" s="18"/>
      <c r="R32" s="22" t="s">
        <v>2061</v>
      </c>
      <c r="S32" s="54"/>
      <c r="T32" s="44" t="s">
        <v>2136</v>
      </c>
      <c r="U32" s="22"/>
      <c r="V32" s="22"/>
      <c r="W32" s="22" t="str">
        <f>IFERROR(VLOOKUP(V32,DIN!A:B,2,FALSE),"")</f>
        <v/>
      </c>
      <c r="X32" s="59" t="str">
        <f t="shared" ref="X32:X33" si="43">IF(AD32&lt;&gt;"",HYPERLINK(CONCATENATE("http://srves155032018/teamcenterws/tcws/services/FilePDF?ItemId=",AD32),"2D"),"")</f>
        <v/>
      </c>
      <c r="Y32" s="59" t="str">
        <f t="shared" ref="Y32:Y33" si="44">IF(AE32&lt;&gt;"",HYPERLINK(CONCATENATE("http://srves155032018/teamcenterws/tcws/services/FilePDF?ItemId=",AE32),"2D"),"")</f>
        <v/>
      </c>
      <c r="Z32" s="59" t="str">
        <f t="shared" ref="Z32:Z33" si="45">IF(AF32&lt;&gt;"",HYPERLINK(CONCATENATE("http://srves155032018/teamcenterws/tcws/services/FilePDF?ItemId=",AF32),"2D"),"")</f>
        <v/>
      </c>
      <c r="AA32" s="59" t="str">
        <f t="shared" ref="AA32:AA33" si="46">IF(AG32&lt;&gt;"",HYPERLINK(CONCATENATE("http://srves155032018/teamcenterws/tcws/services/FilePDF?ItemId=",AG32),"2D"),"")</f>
        <v/>
      </c>
      <c r="AB32" s="23" t="s">
        <v>1995</v>
      </c>
      <c r="AC32" s="63" t="str">
        <f>IFERROR(VLOOKUP(AB32,LOCATIONS!A:C,3,FALSE),"")</f>
        <v>DRIVER'S CAB</v>
      </c>
      <c r="AD32" s="22"/>
      <c r="AE32" s="24"/>
      <c r="AF32" s="24"/>
      <c r="AG32" s="24"/>
    </row>
    <row r="33" spans="1:36" s="3" customFormat="1" outlineLevel="3">
      <c r="A33" s="69">
        <f t="shared" si="41"/>
        <v>4</v>
      </c>
      <c r="B33" s="69" t="str">
        <f t="shared" si="42"/>
        <v>SR5EngMajorAssy</v>
      </c>
      <c r="C33" s="69" t="str">
        <f t="shared" si="28"/>
        <v>Lateral</v>
      </c>
      <c r="D33" s="69" t="str">
        <f t="shared" si="0"/>
        <v>E83100.4BLateral</v>
      </c>
      <c r="E33" s="69"/>
      <c r="F33" s="95"/>
      <c r="G33" s="95" t="str">
        <f t="shared" si="20"/>
        <v>4BLateral</v>
      </c>
      <c r="H33" s="104" t="s">
        <v>2244</v>
      </c>
      <c r="I33" s="95"/>
      <c r="J33" s="18">
        <v>3</v>
      </c>
      <c r="K33" s="18"/>
      <c r="L33" s="18"/>
      <c r="M33" s="18" t="s">
        <v>0</v>
      </c>
      <c r="N33" s="18"/>
      <c r="O33" s="18"/>
      <c r="P33" s="18"/>
      <c r="Q33" s="18"/>
      <c r="R33" s="22" t="s">
        <v>2067</v>
      </c>
      <c r="S33" s="54"/>
      <c r="T33" s="44"/>
      <c r="U33" s="22"/>
      <c r="V33" s="22"/>
      <c r="W33" s="22" t="str">
        <f>IFERROR(VLOOKUP(V33,DIN!A:B,2,FALSE),"")</f>
        <v/>
      </c>
      <c r="X33" s="59" t="str">
        <f t="shared" si="43"/>
        <v/>
      </c>
      <c r="Y33" s="59" t="str">
        <f t="shared" si="44"/>
        <v/>
      </c>
      <c r="Z33" s="59" t="str">
        <f t="shared" si="45"/>
        <v/>
      </c>
      <c r="AA33" s="59" t="str">
        <f t="shared" si="46"/>
        <v/>
      </c>
      <c r="AB33" s="23"/>
      <c r="AC33" s="63" t="str">
        <f>IFERROR(VLOOKUP(AB33,LOCATIONS!A:C,3,FALSE),"")</f>
        <v/>
      </c>
      <c r="AD33" s="22"/>
      <c r="AE33" s="24"/>
      <c r="AF33" s="24"/>
      <c r="AG33" s="24"/>
    </row>
    <row r="34" spans="1:36" s="3" customFormat="1" outlineLevel="3">
      <c r="A34" s="69">
        <f t="shared" si="41"/>
        <v>4</v>
      </c>
      <c r="B34" s="69" t="str">
        <f t="shared" si="42"/>
        <v>SR5EngMajorAssy</v>
      </c>
      <c r="C34" s="69" t="str">
        <f t="shared" si="28"/>
        <v>Traverse</v>
      </c>
      <c r="D34" s="69" t="str">
        <f t="shared" si="0"/>
        <v>E83100.4BExtTrav</v>
      </c>
      <c r="E34" s="69"/>
      <c r="F34" s="95"/>
      <c r="G34" s="95" t="str">
        <f t="shared" si="20"/>
        <v>4BExtTrav</v>
      </c>
      <c r="H34" s="104" t="s">
        <v>2245</v>
      </c>
      <c r="I34" s="95"/>
      <c r="J34" s="18">
        <v>3</v>
      </c>
      <c r="K34" s="18"/>
      <c r="L34" s="18"/>
      <c r="M34" s="18" t="s">
        <v>0</v>
      </c>
      <c r="N34" s="18"/>
      <c r="O34" s="18"/>
      <c r="P34" s="18"/>
      <c r="Q34" s="18"/>
      <c r="R34" s="22" t="s">
        <v>2124</v>
      </c>
      <c r="S34" s="80"/>
      <c r="T34" s="81" t="s">
        <v>2164</v>
      </c>
      <c r="U34" s="79"/>
      <c r="V34" s="79"/>
      <c r="W34" s="79" t="str">
        <f>IFERROR(VLOOKUP(V34,DIN!A:B,2,FALSE),"")</f>
        <v/>
      </c>
      <c r="X34" s="59" t="str">
        <f t="shared" ref="X34:X36" si="47">IF(AD34&lt;&gt;"",HYPERLINK(CONCATENATE("http://srves155032018/teamcenterws/tcws/services/FilePDF?ItemId=",AD34),"2D"),"")</f>
        <v/>
      </c>
      <c r="Y34" s="59" t="str">
        <f t="shared" ref="Y34:Y36" si="48">IF(AE34&lt;&gt;"",HYPERLINK(CONCATENATE("http://srves155032018/teamcenterws/tcws/services/FilePDF?ItemId=",AE34),"2D"),"")</f>
        <v/>
      </c>
      <c r="Z34" s="59" t="str">
        <f t="shared" ref="Z34:Z36" si="49">IF(AF34&lt;&gt;"",HYPERLINK(CONCATENATE("http://srves155032018/teamcenterws/tcws/services/FilePDF?ItemId=",AF34),"2D"),"")</f>
        <v/>
      </c>
      <c r="AA34" s="59" t="str">
        <f t="shared" ref="AA34:AA36" si="50">IF(AG34&lt;&gt;"",HYPERLINK(CONCATENATE("http://srves155032018/teamcenterws/tcws/services/FilePDF?ItemId=",AG34),"2D"),"")</f>
        <v/>
      </c>
      <c r="AB34" s="82"/>
      <c r="AC34" s="83" t="str">
        <f>IFERROR(VLOOKUP(AB34,LOCATIONS!A:C,3,FALSE),"")</f>
        <v/>
      </c>
      <c r="AD34" s="22"/>
      <c r="AE34" s="24"/>
      <c r="AF34" s="24"/>
      <c r="AG34" s="24"/>
    </row>
    <row r="35" spans="1:36" s="1" customFormat="1" outlineLevel="1">
      <c r="A35" s="69">
        <f t="shared" si="41"/>
        <v>2</v>
      </c>
      <c r="B35" s="69" t="str">
        <f t="shared" si="42"/>
        <v>SR5EngMajorAssy</v>
      </c>
      <c r="C35" s="69" t="str">
        <f t="shared" ref="C35:C39" si="51">IF(J35=0,O35,IF(J35=1,P35,IF(J35=2,Q35,IF(J35=3,R35,IF(J35=4,S35,"xxx")))))</f>
        <v>Car</v>
      </c>
      <c r="D35" s="69" t="str">
        <f t="shared" si="0"/>
        <v>E83100.4C.CAR</v>
      </c>
      <c r="E35" s="69"/>
      <c r="F35" s="95"/>
      <c r="G35" s="95" t="str">
        <f t="shared" si="20"/>
        <v>4C.CAR</v>
      </c>
      <c r="H35" s="95" t="s">
        <v>2246</v>
      </c>
      <c r="I35" s="95"/>
      <c r="J35" s="19">
        <v>1</v>
      </c>
      <c r="K35" s="19" t="s">
        <v>0</v>
      </c>
      <c r="L35" s="19"/>
      <c r="M35" s="19"/>
      <c r="N35" s="19"/>
      <c r="O35" s="19"/>
      <c r="P35" s="30" t="s">
        <v>2165</v>
      </c>
      <c r="Q35" s="30"/>
      <c r="R35" s="30"/>
      <c r="S35" s="50"/>
      <c r="T35" s="40" t="s">
        <v>2166</v>
      </c>
      <c r="U35" s="30"/>
      <c r="V35" s="30"/>
      <c r="W35" s="30" t="s">
        <v>19</v>
      </c>
      <c r="X35" s="71" t="str">
        <f t="shared" si="47"/>
        <v/>
      </c>
      <c r="Y35" s="71" t="str">
        <f t="shared" si="48"/>
        <v/>
      </c>
      <c r="Z35" s="71" t="str">
        <f t="shared" si="49"/>
        <v/>
      </c>
      <c r="AA35" s="71" t="str">
        <f t="shared" si="50"/>
        <v/>
      </c>
      <c r="AB35" s="30"/>
      <c r="AC35" s="61" t="str">
        <f>IFERROR(VLOOKUP(AB35,LOCATIONS!A:C,3,FALSE),"")</f>
        <v/>
      </c>
      <c r="AD35" s="29"/>
      <c r="AE35" s="69"/>
      <c r="AF35" s="69"/>
      <c r="AG35" s="69"/>
      <c r="AH35" s="87"/>
      <c r="AI35" s="87"/>
      <c r="AJ35" s="87"/>
    </row>
    <row r="36" spans="1:36" s="2" customFormat="1" outlineLevel="2">
      <c r="A36" s="69">
        <f t="shared" ref="A36:A49" si="52">J36+1</f>
        <v>3</v>
      </c>
      <c r="B36" s="69" t="str">
        <f t="shared" ref="B36:B49" si="53">IF(A36=1,"SR5EngEndItem",IF(A36=5,"SR5EngMajorAssy","SR5EngMajorAssy"))</f>
        <v>SR5EngMajorAssy</v>
      </c>
      <c r="C36" s="69" t="str">
        <f t="shared" si="51"/>
        <v>Carbody Complete</v>
      </c>
      <c r="D36" s="69" t="str">
        <f t="shared" ref="D36:D67" si="54">"E"&amp;G$3&amp;"."&amp;G36</f>
        <v>E83100.4CCarbody</v>
      </c>
      <c r="E36" s="69"/>
      <c r="F36" s="95"/>
      <c r="G36" s="95" t="str">
        <f t="shared" si="20"/>
        <v>4CCarbody</v>
      </c>
      <c r="H36" s="95" t="s">
        <v>2247</v>
      </c>
      <c r="I36" s="95"/>
      <c r="J36" s="20">
        <v>2</v>
      </c>
      <c r="K36" s="20"/>
      <c r="L36" s="20" t="s">
        <v>0</v>
      </c>
      <c r="M36" s="20"/>
      <c r="N36" s="20"/>
      <c r="O36" s="20"/>
      <c r="P36" s="20"/>
      <c r="Q36" s="28" t="s">
        <v>2066</v>
      </c>
      <c r="R36" s="28" t="s">
        <v>1</v>
      </c>
      <c r="S36" s="51" t="s">
        <v>1</v>
      </c>
      <c r="T36" s="41"/>
      <c r="U36" s="28"/>
      <c r="V36" s="28"/>
      <c r="W36" s="28" t="str">
        <f>IFERROR(VLOOKUP(V36,DIN!A:B,2,FALSE),"")</f>
        <v/>
      </c>
      <c r="X36" s="72" t="str">
        <f t="shared" si="47"/>
        <v/>
      </c>
      <c r="Y36" s="72" t="str">
        <f t="shared" si="48"/>
        <v/>
      </c>
      <c r="Z36" s="72" t="str">
        <f t="shared" si="49"/>
        <v/>
      </c>
      <c r="AA36" s="72" t="str">
        <f t="shared" si="50"/>
        <v/>
      </c>
      <c r="AB36" s="28"/>
      <c r="AC36" s="62" t="str">
        <f>IFERROR(VLOOKUP(AB36,LOCATIONS!A:C,3,FALSE),"")</f>
        <v/>
      </c>
      <c r="AD36" s="27"/>
      <c r="AE36" s="37"/>
      <c r="AF36" s="37"/>
      <c r="AG36" s="37"/>
      <c r="AH36" s="88"/>
      <c r="AI36" s="88"/>
      <c r="AJ36" s="88"/>
    </row>
    <row r="37" spans="1:36" s="2" customFormat="1" outlineLevel="2">
      <c r="A37" s="69">
        <f t="shared" si="52"/>
        <v>3</v>
      </c>
      <c r="B37" s="69" t="str">
        <f t="shared" si="53"/>
        <v>SR5EngMajorAssy</v>
      </c>
      <c r="C37" s="69" t="str">
        <f t="shared" si="51"/>
        <v>Interior</v>
      </c>
      <c r="D37" s="69" t="str">
        <f t="shared" si="54"/>
        <v>E83100.4CInterior</v>
      </c>
      <c r="E37" s="69"/>
      <c r="F37" s="95"/>
      <c r="G37" s="95" t="str">
        <f t="shared" si="20"/>
        <v>4CInterior</v>
      </c>
      <c r="H37" s="95" t="s">
        <v>2248</v>
      </c>
      <c r="I37" s="95"/>
      <c r="J37" s="20">
        <v>2</v>
      </c>
      <c r="K37" s="20"/>
      <c r="L37" s="20" t="s">
        <v>0</v>
      </c>
      <c r="M37" s="20"/>
      <c r="N37" s="20"/>
      <c r="O37" s="20"/>
      <c r="P37" s="20"/>
      <c r="Q37" s="27" t="s">
        <v>2121</v>
      </c>
      <c r="R37" s="27" t="s">
        <v>1</v>
      </c>
      <c r="S37" s="51" t="s">
        <v>1</v>
      </c>
      <c r="T37" s="41"/>
      <c r="U37" s="28"/>
      <c r="V37" s="28"/>
      <c r="W37" s="28" t="str">
        <f>IFERROR(VLOOKUP(V37,DIN!A:B,2,FALSE),"")</f>
        <v/>
      </c>
      <c r="X37" s="72" t="str">
        <f t="shared" ref="X37:X39" si="55">IF(AD37&lt;&gt;"",HYPERLINK(CONCATENATE("http://srves155032018/teamcenterws/tcws/services/FilePDF?ItemId=",AD37),"2D"),"")</f>
        <v/>
      </c>
      <c r="Y37" s="72" t="str">
        <f t="shared" ref="Y37:Y39" si="56">IF(AE37&lt;&gt;"",HYPERLINK(CONCATENATE("http://srves155032018/teamcenterws/tcws/services/FilePDF?ItemId=",AE37),"2D"),"")</f>
        <v/>
      </c>
      <c r="Z37" s="72" t="str">
        <f t="shared" ref="Z37:Z39" si="57">IF(AF37&lt;&gt;"",HYPERLINK(CONCATENATE("http://srves155032018/teamcenterws/tcws/services/FilePDF?ItemId=",AF37),"2D"),"")</f>
        <v/>
      </c>
      <c r="AA37" s="72" t="str">
        <f t="shared" ref="AA37:AA39" si="58">IF(AG37&lt;&gt;"",HYPERLINK(CONCATENATE("http://srves155032018/teamcenterws/tcws/services/FilePDF?ItemId=",AG37),"2D"),"")</f>
        <v/>
      </c>
      <c r="AB37" s="28"/>
      <c r="AC37" s="62" t="str">
        <f>IFERROR(VLOOKUP(AB37,LOCATIONS!A:C,3,FALSE),"")</f>
        <v/>
      </c>
      <c r="AD37" s="27"/>
      <c r="AE37" s="37"/>
      <c r="AF37" s="37"/>
      <c r="AG37" s="37"/>
    </row>
    <row r="38" spans="1:36" s="3" customFormat="1" outlineLevel="3">
      <c r="A38" s="69">
        <f t="shared" si="52"/>
        <v>4</v>
      </c>
      <c r="B38" s="69" t="str">
        <f t="shared" si="53"/>
        <v>SR5EngMajorAssy</v>
      </c>
      <c r="C38" s="69" t="str">
        <f t="shared" si="51"/>
        <v>Driver room</v>
      </c>
      <c r="D38" s="69" t="str">
        <f t="shared" si="54"/>
        <v>E83100.4CDriverR</v>
      </c>
      <c r="E38" s="69"/>
      <c r="F38" s="95"/>
      <c r="G38" s="95" t="str">
        <f t="shared" si="20"/>
        <v>4CDriverR</v>
      </c>
      <c r="H38" s="95" t="s">
        <v>2249</v>
      </c>
      <c r="I38" s="95"/>
      <c r="J38" s="18">
        <v>3</v>
      </c>
      <c r="K38" s="18"/>
      <c r="L38" s="18"/>
      <c r="M38" s="18" t="s">
        <v>0</v>
      </c>
      <c r="N38" s="18"/>
      <c r="O38" s="18"/>
      <c r="P38" s="18"/>
      <c r="Q38" s="18"/>
      <c r="R38" s="22" t="s">
        <v>2123</v>
      </c>
      <c r="S38" s="54"/>
      <c r="T38" s="44"/>
      <c r="U38" s="22"/>
      <c r="V38" s="22"/>
      <c r="W38" s="22" t="str">
        <f>IFERROR(VLOOKUP(V38,DIN!A:B,2,FALSE),"")</f>
        <v/>
      </c>
      <c r="X38" s="59" t="str">
        <f t="shared" si="55"/>
        <v/>
      </c>
      <c r="Y38" s="59" t="str">
        <f t="shared" si="56"/>
        <v/>
      </c>
      <c r="Z38" s="59" t="str">
        <f t="shared" si="57"/>
        <v/>
      </c>
      <c r="AA38" s="59" t="str">
        <f t="shared" si="58"/>
        <v/>
      </c>
      <c r="AB38" s="23"/>
      <c r="AC38" s="63" t="str">
        <f>IFERROR(VLOOKUP(AB38,LOCATIONS!A:C,3,FALSE),"")</f>
        <v/>
      </c>
      <c r="AD38" s="22"/>
      <c r="AE38" s="24"/>
      <c r="AF38" s="24"/>
      <c r="AG38" s="24"/>
    </row>
    <row r="39" spans="1:36" s="3" customFormat="1" outlineLevel="3">
      <c r="A39" s="69">
        <f t="shared" si="52"/>
        <v>4</v>
      </c>
      <c r="B39" s="69" t="str">
        <f t="shared" si="53"/>
        <v>SR5EngMajorAssy</v>
      </c>
      <c r="C39" s="69" t="str">
        <f t="shared" si="51"/>
        <v>Passenger room</v>
      </c>
      <c r="D39" s="69" t="str">
        <f t="shared" si="54"/>
        <v>E83100.4CPassngR</v>
      </c>
      <c r="E39" s="69"/>
      <c r="F39" s="95"/>
      <c r="G39" s="95" t="str">
        <f t="shared" si="20"/>
        <v>4CPassngR</v>
      </c>
      <c r="H39" s="3" t="s">
        <v>2250</v>
      </c>
      <c r="I39" s="95"/>
      <c r="J39" s="18">
        <v>3</v>
      </c>
      <c r="K39" s="18"/>
      <c r="L39" s="18"/>
      <c r="M39" s="18" t="s">
        <v>0</v>
      </c>
      <c r="N39" s="18"/>
      <c r="O39" s="18"/>
      <c r="P39" s="18"/>
      <c r="Q39" s="18"/>
      <c r="R39" s="22" t="s">
        <v>2055</v>
      </c>
      <c r="S39" s="54"/>
      <c r="T39" s="44"/>
      <c r="U39" s="22"/>
      <c r="V39" s="22"/>
      <c r="W39" s="22" t="str">
        <f>IFERROR(VLOOKUP(V39,DIN!A:B,2,FALSE),"")</f>
        <v/>
      </c>
      <c r="X39" s="59" t="str">
        <f t="shared" si="55"/>
        <v/>
      </c>
      <c r="Y39" s="59" t="str">
        <f t="shared" si="56"/>
        <v/>
      </c>
      <c r="Z39" s="59" t="str">
        <f t="shared" si="57"/>
        <v/>
      </c>
      <c r="AA39" s="59" t="str">
        <f t="shared" si="58"/>
        <v/>
      </c>
      <c r="AB39" s="23"/>
      <c r="AC39" s="63" t="str">
        <f>IFERROR(VLOOKUP(AB39,LOCATIONS!A:C,3,FALSE),"")</f>
        <v/>
      </c>
      <c r="AD39" s="22"/>
      <c r="AE39" s="24"/>
      <c r="AF39" s="24"/>
      <c r="AG39" s="24"/>
    </row>
    <row r="40" spans="1:36" s="3" customFormat="1" outlineLevel="3">
      <c r="A40" s="69">
        <f t="shared" si="52"/>
        <v>4</v>
      </c>
      <c r="B40" s="69" t="str">
        <f t="shared" si="53"/>
        <v>SR5EngMajorAssy</v>
      </c>
      <c r="C40" s="69" t="str">
        <f t="shared" ref="C40:C49" si="59">IF(J40=0,O40,IF(J40=1,P40,IF(J40=2,Q40,IF(J40=3,R40,IF(J40=4,S40,"xxx")))))</f>
        <v>Machine room</v>
      </c>
      <c r="D40" s="69" t="str">
        <f t="shared" si="54"/>
        <v>E83100.4CMaschin</v>
      </c>
      <c r="E40" s="69"/>
      <c r="F40" s="95"/>
      <c r="G40" s="95" t="str">
        <f t="shared" si="20"/>
        <v>4CMaschin</v>
      </c>
      <c r="H40" s="95" t="s">
        <v>2251</v>
      </c>
      <c r="I40" s="95"/>
      <c r="J40" s="18">
        <v>3</v>
      </c>
      <c r="K40" s="18"/>
      <c r="L40" s="18"/>
      <c r="M40" s="18" t="s">
        <v>0</v>
      </c>
      <c r="N40" s="18"/>
      <c r="O40" s="18"/>
      <c r="P40" s="18"/>
      <c r="Q40" s="18"/>
      <c r="R40" s="22" t="s">
        <v>2120</v>
      </c>
      <c r="S40" s="54"/>
      <c r="T40" s="44"/>
      <c r="U40" s="22"/>
      <c r="V40" s="22"/>
      <c r="W40" s="22" t="str">
        <f>IFERROR(VLOOKUP(V40,DIN!A:B,2,FALSE),"")</f>
        <v/>
      </c>
      <c r="X40" s="59" t="str">
        <f t="shared" ref="X40" si="60">IF(AD40&lt;&gt;"",HYPERLINK(CONCATENATE("http://srves155032018/teamcenterws/tcws/services/FilePDF?ItemId=",AD40),"2D"),"")</f>
        <v/>
      </c>
      <c r="Y40" s="59" t="str">
        <f t="shared" ref="Y40" si="61">IF(AE40&lt;&gt;"",HYPERLINK(CONCATENATE("http://srves155032018/teamcenterws/tcws/services/FilePDF?ItemId=",AE40),"2D"),"")</f>
        <v/>
      </c>
      <c r="Z40" s="59" t="str">
        <f t="shared" ref="Z40" si="62">IF(AF40&lt;&gt;"",HYPERLINK(CONCATENATE("http://srves155032018/teamcenterws/tcws/services/FilePDF?ItemId=",AF40),"2D"),"")</f>
        <v/>
      </c>
      <c r="AA40" s="59" t="str">
        <f t="shared" ref="AA40" si="63">IF(AG40&lt;&gt;"",HYPERLINK(CONCATENATE("http://srves155032018/teamcenterws/tcws/services/FilePDF?ItemId=",AG40),"2D"),"")</f>
        <v/>
      </c>
      <c r="AB40" s="23"/>
      <c r="AC40" s="63" t="str">
        <f>IFERROR(VLOOKUP(AB40,LOCATIONS!A:C,3,FALSE),"")</f>
        <v/>
      </c>
      <c r="AD40" s="22"/>
      <c r="AE40" s="24"/>
      <c r="AF40" s="24"/>
      <c r="AG40" s="24"/>
    </row>
    <row r="41" spans="1:36" s="3" customFormat="1" ht="30" outlineLevel="3">
      <c r="A41" s="69">
        <f t="shared" si="52"/>
        <v>4</v>
      </c>
      <c r="B41" s="69" t="str">
        <f t="shared" si="53"/>
        <v>SR5EngMajorAssy</v>
      </c>
      <c r="C41" s="69" t="str">
        <f t="shared" si="59"/>
        <v>Restaurant room</v>
      </c>
      <c r="D41" s="69" t="str">
        <f t="shared" si="54"/>
        <v>E83100.4CRestrnt</v>
      </c>
      <c r="E41" s="69"/>
      <c r="F41" s="95"/>
      <c r="G41" s="95" t="str">
        <f t="shared" si="20"/>
        <v>4CRestrnt</v>
      </c>
      <c r="H41" s="18" t="s">
        <v>2252</v>
      </c>
      <c r="I41" s="95"/>
      <c r="J41" s="18">
        <v>3</v>
      </c>
      <c r="K41" s="18"/>
      <c r="L41" s="18"/>
      <c r="M41" s="18" t="s">
        <v>0</v>
      </c>
      <c r="N41" s="18"/>
      <c r="O41" s="18"/>
      <c r="P41" s="18"/>
      <c r="Q41" s="18"/>
      <c r="R41" s="22" t="s">
        <v>2070</v>
      </c>
      <c r="S41" s="54"/>
      <c r="T41" s="42" t="s">
        <v>2163</v>
      </c>
      <c r="U41" s="22"/>
      <c r="V41" s="22"/>
      <c r="W41" s="22" t="str">
        <f>IFERROR(VLOOKUP(V41,DIN!A:B,2,FALSE),"")</f>
        <v/>
      </c>
      <c r="X41" s="59" t="str">
        <f t="shared" ref="X41:X46" si="64">IF(AD41&lt;&gt;"",HYPERLINK(CONCATENATE("http://srves155032018/teamcenterws/tcws/services/FilePDF?ItemId=",AD41),"2D"),"")</f>
        <v/>
      </c>
      <c r="Y41" s="59" t="str">
        <f t="shared" ref="Y41:Y46" si="65">IF(AE41&lt;&gt;"",HYPERLINK(CONCATENATE("http://srves155032018/teamcenterws/tcws/services/FilePDF?ItemId=",AE41),"2D"),"")</f>
        <v/>
      </c>
      <c r="Z41" s="59" t="str">
        <f t="shared" ref="Z41:Z46" si="66">IF(AF41&lt;&gt;"",HYPERLINK(CONCATENATE("http://srves155032018/teamcenterws/tcws/services/FilePDF?ItemId=",AF41),"2D"),"")</f>
        <v/>
      </c>
      <c r="AA41" s="59" t="str">
        <f t="shared" ref="AA41:AA46" si="67">IF(AG41&lt;&gt;"",HYPERLINK(CONCATENATE("http://srves155032018/teamcenterws/tcws/services/FilePDF?ItemId=",AG41),"2D"),"")</f>
        <v/>
      </c>
      <c r="AB41" s="23"/>
      <c r="AC41" s="63" t="str">
        <f>IFERROR(VLOOKUP(AB41,LOCATIONS!A:C,3,FALSE),"")</f>
        <v/>
      </c>
      <c r="AD41" s="22"/>
      <c r="AE41" s="24"/>
      <c r="AF41" s="24"/>
      <c r="AG41" s="24"/>
    </row>
    <row r="42" spans="1:36" s="3" customFormat="1" ht="30" outlineLevel="3">
      <c r="A42" s="69">
        <f t="shared" si="52"/>
        <v>4</v>
      </c>
      <c r="B42" s="69" t="str">
        <f t="shared" si="53"/>
        <v>SR5EngMajorAssy</v>
      </c>
      <c r="C42" s="69" t="str">
        <f t="shared" si="59"/>
        <v>Traverse</v>
      </c>
      <c r="D42" s="69" t="str">
        <f t="shared" si="54"/>
        <v>E83100.4CIntTrav</v>
      </c>
      <c r="E42" s="69"/>
      <c r="F42" s="95"/>
      <c r="G42" s="95" t="str">
        <f t="shared" si="20"/>
        <v>4CIntTrav</v>
      </c>
      <c r="H42" s="95" t="s">
        <v>2253</v>
      </c>
      <c r="I42" s="95"/>
      <c r="J42" s="18">
        <v>3</v>
      </c>
      <c r="K42" s="18"/>
      <c r="L42" s="18"/>
      <c r="M42" s="18" t="s">
        <v>0</v>
      </c>
      <c r="N42" s="18"/>
      <c r="O42" s="18"/>
      <c r="P42" s="18"/>
      <c r="Q42" s="18"/>
      <c r="R42" s="22" t="s">
        <v>2124</v>
      </c>
      <c r="S42" s="54"/>
      <c r="T42" s="42" t="s">
        <v>2133</v>
      </c>
      <c r="U42" s="22"/>
      <c r="V42" s="22"/>
      <c r="W42" s="22" t="str">
        <f>IFERROR(VLOOKUP(V42,DIN!A:B,2,FALSE),"")</f>
        <v/>
      </c>
      <c r="X42" s="59" t="str">
        <f t="shared" si="64"/>
        <v/>
      </c>
      <c r="Y42" s="59" t="str">
        <f t="shared" si="65"/>
        <v/>
      </c>
      <c r="Z42" s="59" t="str">
        <f t="shared" si="66"/>
        <v/>
      </c>
      <c r="AA42" s="59" t="str">
        <f t="shared" si="67"/>
        <v/>
      </c>
      <c r="AB42" s="23"/>
      <c r="AC42" s="63" t="str">
        <f>IFERROR(VLOOKUP(AB42,LOCATIONS!A:C,3,FALSE),"")</f>
        <v/>
      </c>
      <c r="AD42" s="22"/>
      <c r="AE42" s="24"/>
      <c r="AF42" s="24"/>
      <c r="AG42" s="24"/>
    </row>
    <row r="43" spans="1:36" s="2" customFormat="1" outlineLevel="2">
      <c r="A43" s="69">
        <f t="shared" si="52"/>
        <v>3</v>
      </c>
      <c r="B43" s="69" t="str">
        <f t="shared" si="53"/>
        <v>SR5EngMajorAssy</v>
      </c>
      <c r="C43" s="69" t="str">
        <f t="shared" si="59"/>
        <v>Exterior</v>
      </c>
      <c r="D43" s="69" t="str">
        <f t="shared" si="54"/>
        <v>E83100.4CExterior</v>
      </c>
      <c r="E43" s="69"/>
      <c r="F43" s="95"/>
      <c r="G43" s="95" t="str">
        <f t="shared" si="20"/>
        <v>4CExterior</v>
      </c>
      <c r="H43" s="95" t="s">
        <v>2254</v>
      </c>
      <c r="I43" s="95"/>
      <c r="J43" s="20">
        <v>2</v>
      </c>
      <c r="K43" s="20"/>
      <c r="L43" s="20" t="s">
        <v>0</v>
      </c>
      <c r="M43" s="20"/>
      <c r="N43" s="20"/>
      <c r="O43" s="20"/>
      <c r="P43" s="20"/>
      <c r="Q43" s="27" t="s">
        <v>2122</v>
      </c>
      <c r="R43" s="27" t="s">
        <v>1</v>
      </c>
      <c r="S43" s="51" t="s">
        <v>1</v>
      </c>
      <c r="T43" s="41"/>
      <c r="U43" s="28"/>
      <c r="V43" s="28"/>
      <c r="W43" s="28" t="str">
        <f>IFERROR(VLOOKUP(V43,DIN!A:B,2,FALSE),"")</f>
        <v/>
      </c>
      <c r="X43" s="72" t="str">
        <f t="shared" si="64"/>
        <v/>
      </c>
      <c r="Y43" s="72" t="str">
        <f t="shared" si="65"/>
        <v/>
      </c>
      <c r="Z43" s="72" t="str">
        <f t="shared" si="66"/>
        <v/>
      </c>
      <c r="AA43" s="72" t="str">
        <f t="shared" si="67"/>
        <v/>
      </c>
      <c r="AB43" s="28"/>
      <c r="AC43" s="62" t="str">
        <f>IFERROR(VLOOKUP(AB43,LOCATIONS!A:C,3,FALSE),"")</f>
        <v/>
      </c>
      <c r="AD43" s="27"/>
      <c r="AE43" s="37"/>
      <c r="AF43" s="37"/>
      <c r="AG43" s="37"/>
    </row>
    <row r="44" spans="1:36" s="3" customFormat="1" outlineLevel="3">
      <c r="A44" s="69">
        <f t="shared" si="52"/>
        <v>4</v>
      </c>
      <c r="B44" s="69" t="str">
        <f t="shared" si="53"/>
        <v>SR5EngMajorAssy</v>
      </c>
      <c r="C44" s="69" t="str">
        <f t="shared" si="59"/>
        <v>Front</v>
      </c>
      <c r="D44" s="69" t="str">
        <f t="shared" si="54"/>
        <v>E83100.4CFront</v>
      </c>
      <c r="E44" s="69"/>
      <c r="F44" s="95"/>
      <c r="G44" s="95" t="str">
        <f t="shared" si="20"/>
        <v>4CFront</v>
      </c>
      <c r="H44" s="95" t="s">
        <v>2255</v>
      </c>
      <c r="I44" s="95"/>
      <c r="J44" s="18">
        <v>3</v>
      </c>
      <c r="K44" s="18"/>
      <c r="L44" s="18"/>
      <c r="M44" s="18" t="s">
        <v>0</v>
      </c>
      <c r="N44" s="18"/>
      <c r="O44" s="18"/>
      <c r="P44" s="18"/>
      <c r="Q44" s="18"/>
      <c r="R44" s="22" t="s">
        <v>2056</v>
      </c>
      <c r="S44" s="54"/>
      <c r="T44" s="44" t="s">
        <v>2134</v>
      </c>
      <c r="U44" s="22"/>
      <c r="V44" s="22"/>
      <c r="W44" s="22" t="str">
        <f>IFERROR(VLOOKUP(V44,DIN!A:B,2,FALSE),"")</f>
        <v/>
      </c>
      <c r="X44" s="59" t="str">
        <f t="shared" si="64"/>
        <v/>
      </c>
      <c r="Y44" s="59" t="str">
        <f t="shared" si="65"/>
        <v/>
      </c>
      <c r="Z44" s="59" t="str">
        <f t="shared" si="66"/>
        <v/>
      </c>
      <c r="AA44" s="59" t="str">
        <f t="shared" si="67"/>
        <v/>
      </c>
      <c r="AB44" s="23" t="s">
        <v>1995</v>
      </c>
      <c r="AC44" s="63" t="str">
        <f>IFERROR(VLOOKUP(AB44,LOCATIONS!A:C,3,FALSE),"")</f>
        <v>DRIVER'S CAB</v>
      </c>
      <c r="AD44" s="22"/>
      <c r="AE44" s="24"/>
      <c r="AF44" s="24"/>
      <c r="AG44" s="24"/>
    </row>
    <row r="45" spans="1:36" s="3" customFormat="1" outlineLevel="3">
      <c r="A45" s="69">
        <f t="shared" si="52"/>
        <v>4</v>
      </c>
      <c r="B45" s="69" t="str">
        <f t="shared" si="53"/>
        <v>SR5EngMajorAssy</v>
      </c>
      <c r="C45" s="69" t="str">
        <f t="shared" si="59"/>
        <v>Rear</v>
      </c>
      <c r="D45" s="69" t="str">
        <f t="shared" si="54"/>
        <v>E83100.4CRear</v>
      </c>
      <c r="E45" s="69"/>
      <c r="F45" s="95"/>
      <c r="G45" s="95" t="str">
        <f t="shared" si="20"/>
        <v>4CRear</v>
      </c>
      <c r="H45" s="104" t="s">
        <v>2256</v>
      </c>
      <c r="I45" s="95"/>
      <c r="J45" s="18">
        <v>3</v>
      </c>
      <c r="K45" s="18"/>
      <c r="L45" s="18"/>
      <c r="M45" s="18" t="s">
        <v>0</v>
      </c>
      <c r="N45" s="18"/>
      <c r="O45" s="18"/>
      <c r="P45" s="18"/>
      <c r="Q45" s="18"/>
      <c r="R45" s="22" t="s">
        <v>2057</v>
      </c>
      <c r="S45" s="54"/>
      <c r="T45" s="44" t="s">
        <v>2135</v>
      </c>
      <c r="U45" s="22"/>
      <c r="V45" s="22"/>
      <c r="W45" s="22" t="str">
        <f>IFERROR(VLOOKUP(V45,DIN!A:B,2,FALSE),"")</f>
        <v/>
      </c>
      <c r="X45" s="59" t="str">
        <f t="shared" si="64"/>
        <v/>
      </c>
      <c r="Y45" s="59" t="str">
        <f t="shared" si="65"/>
        <v/>
      </c>
      <c r="Z45" s="59" t="str">
        <f t="shared" si="66"/>
        <v/>
      </c>
      <c r="AA45" s="59" t="str">
        <f t="shared" si="67"/>
        <v/>
      </c>
      <c r="AB45" s="23" t="s">
        <v>1995</v>
      </c>
      <c r="AC45" s="63" t="str">
        <f>IFERROR(VLOOKUP(AB45,LOCATIONS!A:C,3,FALSE),"")</f>
        <v>DRIVER'S CAB</v>
      </c>
      <c r="AD45" s="22"/>
      <c r="AE45" s="24"/>
      <c r="AF45" s="24"/>
      <c r="AG45" s="24"/>
    </row>
    <row r="46" spans="1:36" s="3" customFormat="1" outlineLevel="3">
      <c r="A46" s="69">
        <f t="shared" si="52"/>
        <v>4</v>
      </c>
      <c r="B46" s="69" t="str">
        <f t="shared" si="53"/>
        <v>SR5EngMajorAssy</v>
      </c>
      <c r="C46" s="69" t="str">
        <f t="shared" si="59"/>
        <v>Underframe</v>
      </c>
      <c r="D46" s="69" t="str">
        <f t="shared" si="54"/>
        <v>E83100.4CUnderfr</v>
      </c>
      <c r="E46" s="69"/>
      <c r="F46" s="95"/>
      <c r="G46" s="95" t="str">
        <f t="shared" si="20"/>
        <v>4CUnderfr</v>
      </c>
      <c r="H46" s="104" t="s">
        <v>2257</v>
      </c>
      <c r="I46" s="95"/>
      <c r="J46" s="18">
        <v>3</v>
      </c>
      <c r="K46" s="18"/>
      <c r="L46" s="18"/>
      <c r="M46" s="18" t="s">
        <v>0</v>
      </c>
      <c r="N46" s="18"/>
      <c r="O46" s="18"/>
      <c r="P46" s="18"/>
      <c r="Q46" s="18"/>
      <c r="R46" s="22" t="s">
        <v>2</v>
      </c>
      <c r="S46" s="54"/>
      <c r="T46" s="44"/>
      <c r="U46" s="22"/>
      <c r="V46" s="22"/>
      <c r="W46" s="22" t="str">
        <f>IFERROR(VLOOKUP(V46,DIN!A:B,2,FALSE),"")</f>
        <v/>
      </c>
      <c r="X46" s="59" t="str">
        <f t="shared" si="64"/>
        <v/>
      </c>
      <c r="Y46" s="59" t="str">
        <f t="shared" si="65"/>
        <v/>
      </c>
      <c r="Z46" s="59" t="str">
        <f t="shared" si="66"/>
        <v/>
      </c>
      <c r="AA46" s="59" t="str">
        <f t="shared" si="67"/>
        <v/>
      </c>
      <c r="AB46" s="23" t="s">
        <v>1995</v>
      </c>
      <c r="AC46" s="63" t="str">
        <f>IFERROR(VLOOKUP(AB46,LOCATIONS!A:C,3,FALSE),"")</f>
        <v>DRIVER'S CAB</v>
      </c>
      <c r="AD46" s="22"/>
      <c r="AE46" s="24"/>
      <c r="AF46" s="24"/>
      <c r="AG46" s="24"/>
    </row>
    <row r="47" spans="1:36" s="3" customFormat="1" outlineLevel="3">
      <c r="A47" s="69">
        <f t="shared" si="52"/>
        <v>4</v>
      </c>
      <c r="B47" s="69" t="str">
        <f t="shared" si="53"/>
        <v>SR5EngMajorAssy</v>
      </c>
      <c r="C47" s="69" t="str">
        <f t="shared" si="59"/>
        <v>Roof</v>
      </c>
      <c r="D47" s="69" t="str">
        <f t="shared" si="54"/>
        <v>E83100.4CRoof</v>
      </c>
      <c r="E47" s="69"/>
      <c r="F47" s="95"/>
      <c r="G47" s="95" t="str">
        <f t="shared" si="20"/>
        <v>4CRoof</v>
      </c>
      <c r="H47" s="104" t="s">
        <v>2258</v>
      </c>
      <c r="I47" s="95"/>
      <c r="J47" s="18">
        <v>3</v>
      </c>
      <c r="K47" s="18"/>
      <c r="L47" s="18"/>
      <c r="M47" s="18" t="s">
        <v>0</v>
      </c>
      <c r="N47" s="18"/>
      <c r="O47" s="18"/>
      <c r="P47" s="18"/>
      <c r="Q47" s="18"/>
      <c r="R47" s="22" t="s">
        <v>2061</v>
      </c>
      <c r="S47" s="54"/>
      <c r="T47" s="44" t="s">
        <v>2136</v>
      </c>
      <c r="U47" s="22"/>
      <c r="V47" s="22"/>
      <c r="W47" s="22" t="str">
        <f>IFERROR(VLOOKUP(V47,DIN!A:B,2,FALSE),"")</f>
        <v/>
      </c>
      <c r="X47" s="59" t="str">
        <f t="shared" ref="X47:X48" si="68">IF(AD47&lt;&gt;"",HYPERLINK(CONCATENATE("http://srves155032018/teamcenterws/tcws/services/FilePDF?ItemId=",AD47),"2D"),"")</f>
        <v/>
      </c>
      <c r="Y47" s="59" t="str">
        <f t="shared" ref="Y47:Y48" si="69">IF(AE47&lt;&gt;"",HYPERLINK(CONCATENATE("http://srves155032018/teamcenterws/tcws/services/FilePDF?ItemId=",AE47),"2D"),"")</f>
        <v/>
      </c>
      <c r="Z47" s="59" t="str">
        <f t="shared" ref="Z47:Z48" si="70">IF(AF47&lt;&gt;"",HYPERLINK(CONCATENATE("http://srves155032018/teamcenterws/tcws/services/FilePDF?ItemId=",AF47),"2D"),"")</f>
        <v/>
      </c>
      <c r="AA47" s="59" t="str">
        <f t="shared" ref="AA47:AA48" si="71">IF(AG47&lt;&gt;"",HYPERLINK(CONCATENATE("http://srves155032018/teamcenterws/tcws/services/FilePDF?ItemId=",AG47),"2D"),"")</f>
        <v/>
      </c>
      <c r="AB47" s="23" t="s">
        <v>1995</v>
      </c>
      <c r="AC47" s="63" t="str">
        <f>IFERROR(VLOOKUP(AB47,LOCATIONS!A:C,3,FALSE),"")</f>
        <v>DRIVER'S CAB</v>
      </c>
      <c r="AD47" s="22"/>
      <c r="AE47" s="24"/>
      <c r="AF47" s="24"/>
      <c r="AG47" s="24"/>
    </row>
    <row r="48" spans="1:36" s="3" customFormat="1" outlineLevel="3">
      <c r="A48" s="69">
        <f t="shared" si="52"/>
        <v>4</v>
      </c>
      <c r="B48" s="69" t="str">
        <f t="shared" si="53"/>
        <v>SR5EngMajorAssy</v>
      </c>
      <c r="C48" s="69" t="str">
        <f t="shared" si="59"/>
        <v>Lateral</v>
      </c>
      <c r="D48" s="69" t="str">
        <f t="shared" si="54"/>
        <v>E83100.4CLateral</v>
      </c>
      <c r="E48" s="69"/>
      <c r="F48" s="95"/>
      <c r="G48" s="95" t="str">
        <f t="shared" si="20"/>
        <v>4CLateral</v>
      </c>
      <c r="H48" s="104" t="s">
        <v>2259</v>
      </c>
      <c r="I48" s="95"/>
      <c r="J48" s="18">
        <v>3</v>
      </c>
      <c r="K48" s="18"/>
      <c r="L48" s="18"/>
      <c r="M48" s="18" t="s">
        <v>0</v>
      </c>
      <c r="N48" s="18"/>
      <c r="O48" s="18"/>
      <c r="P48" s="18"/>
      <c r="Q48" s="18"/>
      <c r="R48" s="22" t="s">
        <v>2067</v>
      </c>
      <c r="S48" s="54"/>
      <c r="T48" s="44"/>
      <c r="U48" s="22"/>
      <c r="V48" s="22"/>
      <c r="W48" s="22" t="str">
        <f>IFERROR(VLOOKUP(V48,DIN!A:B,2,FALSE),"")</f>
        <v/>
      </c>
      <c r="X48" s="59" t="str">
        <f t="shared" si="68"/>
        <v/>
      </c>
      <c r="Y48" s="59" t="str">
        <f t="shared" si="69"/>
        <v/>
      </c>
      <c r="Z48" s="59" t="str">
        <f t="shared" si="70"/>
        <v/>
      </c>
      <c r="AA48" s="59" t="str">
        <f t="shared" si="71"/>
        <v/>
      </c>
      <c r="AB48" s="23"/>
      <c r="AC48" s="63" t="str">
        <f>IFERROR(VLOOKUP(AB48,LOCATIONS!A:C,3,FALSE),"")</f>
        <v/>
      </c>
      <c r="AD48" s="22"/>
      <c r="AE48" s="24"/>
      <c r="AF48" s="24"/>
      <c r="AG48" s="24"/>
    </row>
    <row r="49" spans="1:36" s="3" customFormat="1" outlineLevel="3">
      <c r="A49" s="69">
        <f t="shared" si="52"/>
        <v>4</v>
      </c>
      <c r="B49" s="69" t="str">
        <f t="shared" si="53"/>
        <v>SR5EngMajorAssy</v>
      </c>
      <c r="C49" s="69" t="str">
        <f t="shared" si="59"/>
        <v>Traverse</v>
      </c>
      <c r="D49" s="69" t="str">
        <f t="shared" si="54"/>
        <v>E83100.4CExtTrav</v>
      </c>
      <c r="E49" s="69"/>
      <c r="F49" s="95"/>
      <c r="G49" s="95" t="str">
        <f t="shared" si="20"/>
        <v>4CExtTrav</v>
      </c>
      <c r="H49" s="104" t="s">
        <v>2260</v>
      </c>
      <c r="I49" s="95"/>
      <c r="J49" s="18">
        <v>3</v>
      </c>
      <c r="K49" s="18"/>
      <c r="L49" s="18"/>
      <c r="M49" s="18" t="s">
        <v>0</v>
      </c>
      <c r="N49" s="18"/>
      <c r="O49" s="18"/>
      <c r="P49" s="18"/>
      <c r="Q49" s="18"/>
      <c r="R49" s="22" t="s">
        <v>2124</v>
      </c>
      <c r="S49" s="80"/>
      <c r="T49" s="81" t="s">
        <v>2164</v>
      </c>
      <c r="U49" s="79"/>
      <c r="V49" s="79"/>
      <c r="W49" s="79" t="str">
        <f>IFERROR(VLOOKUP(V49,DIN!A:B,2,FALSE),"")</f>
        <v/>
      </c>
      <c r="X49" s="59" t="str">
        <f t="shared" ref="X49:X51" si="72">IF(AD49&lt;&gt;"",HYPERLINK(CONCATENATE("http://srves155032018/teamcenterws/tcws/services/FilePDF?ItemId=",AD49),"2D"),"")</f>
        <v/>
      </c>
      <c r="Y49" s="59" t="str">
        <f t="shared" ref="Y49:Y51" si="73">IF(AE49&lt;&gt;"",HYPERLINK(CONCATENATE("http://srves155032018/teamcenterws/tcws/services/FilePDF?ItemId=",AE49),"2D"),"")</f>
        <v/>
      </c>
      <c r="Z49" s="59" t="str">
        <f t="shared" ref="Z49:Z51" si="74">IF(AF49&lt;&gt;"",HYPERLINK(CONCATENATE("http://srves155032018/teamcenterws/tcws/services/FilePDF?ItemId=",AF49),"2D"),"")</f>
        <v/>
      </c>
      <c r="AA49" s="59" t="str">
        <f t="shared" ref="AA49:AA51" si="75">IF(AG49&lt;&gt;"",HYPERLINK(CONCATENATE("http://srves155032018/teamcenterws/tcws/services/FilePDF?ItemId=",AG49),"2D"),"")</f>
        <v/>
      </c>
      <c r="AB49" s="82"/>
      <c r="AC49" s="83" t="str">
        <f>IFERROR(VLOOKUP(AB49,LOCATIONS!A:C,3,FALSE),"")</f>
        <v/>
      </c>
      <c r="AD49" s="22"/>
      <c r="AE49" s="24"/>
      <c r="AF49" s="24"/>
      <c r="AG49" s="24"/>
    </row>
    <row r="50" spans="1:36" s="1" customFormat="1" outlineLevel="1">
      <c r="A50" s="69">
        <f t="shared" ref="A50:A54" si="76">J50+1</f>
        <v>2</v>
      </c>
      <c r="B50" s="69" t="str">
        <f t="shared" ref="B50:B54" si="77">IF(A50=1,"SR5EngEndItem",IF(A50=5,"SR5EngMajorAssy","SR5EngMajorAssy"))</f>
        <v>SR5EngMajorAssy</v>
      </c>
      <c r="C50" s="69" t="str">
        <f t="shared" ref="C50:C54" si="78">IF(J50=0,O50,IF(J50=1,P50,IF(J50=2,Q50,IF(J50=3,R50,IF(J50=4,S50,"xxx")))))</f>
        <v>Car</v>
      </c>
      <c r="D50" s="69" t="str">
        <f t="shared" si="54"/>
        <v>E83100.4D.CAR</v>
      </c>
      <c r="E50" s="69"/>
      <c r="F50" s="95"/>
      <c r="G50" s="95" t="str">
        <f t="shared" si="20"/>
        <v>4D.CAR</v>
      </c>
      <c r="H50" s="95" t="s">
        <v>2261</v>
      </c>
      <c r="I50" s="95"/>
      <c r="J50" s="19">
        <v>1</v>
      </c>
      <c r="K50" s="19" t="s">
        <v>0</v>
      </c>
      <c r="L50" s="19"/>
      <c r="M50" s="19"/>
      <c r="N50" s="19"/>
      <c r="O50" s="19"/>
      <c r="P50" s="30" t="s">
        <v>2165</v>
      </c>
      <c r="Q50" s="30"/>
      <c r="R50" s="30"/>
      <c r="S50" s="50"/>
      <c r="T50" s="40" t="s">
        <v>2166</v>
      </c>
      <c r="U50" s="30"/>
      <c r="V50" s="30"/>
      <c r="W50" s="30" t="s">
        <v>19</v>
      </c>
      <c r="X50" s="71" t="str">
        <f t="shared" si="72"/>
        <v/>
      </c>
      <c r="Y50" s="71" t="str">
        <f t="shared" si="73"/>
        <v/>
      </c>
      <c r="Z50" s="71" t="str">
        <f t="shared" si="74"/>
        <v/>
      </c>
      <c r="AA50" s="71" t="str">
        <f t="shared" si="75"/>
        <v/>
      </c>
      <c r="AB50" s="30"/>
      <c r="AC50" s="61" t="str">
        <f>IFERROR(VLOOKUP(AB50,LOCATIONS!A:C,3,FALSE),"")</f>
        <v/>
      </c>
      <c r="AD50" s="29"/>
      <c r="AE50" s="69"/>
      <c r="AF50" s="69"/>
      <c r="AG50" s="69"/>
      <c r="AH50" s="87"/>
      <c r="AI50" s="87"/>
      <c r="AJ50" s="87"/>
    </row>
    <row r="51" spans="1:36" s="2" customFormat="1" outlineLevel="2">
      <c r="A51" s="69">
        <f t="shared" si="76"/>
        <v>3</v>
      </c>
      <c r="B51" s="69" t="str">
        <f t="shared" si="77"/>
        <v>SR5EngMajorAssy</v>
      </c>
      <c r="C51" s="69" t="str">
        <f t="shared" si="78"/>
        <v>Carbody Complete</v>
      </c>
      <c r="D51" s="69" t="str">
        <f t="shared" si="54"/>
        <v>E83100.4DCarbody</v>
      </c>
      <c r="E51" s="69"/>
      <c r="F51" s="95"/>
      <c r="G51" s="95" t="str">
        <f t="shared" si="20"/>
        <v>4DCarbody</v>
      </c>
      <c r="H51" s="95" t="s">
        <v>2262</v>
      </c>
      <c r="I51" s="95"/>
      <c r="J51" s="20">
        <v>2</v>
      </c>
      <c r="K51" s="20"/>
      <c r="L51" s="20" t="s">
        <v>0</v>
      </c>
      <c r="M51" s="20"/>
      <c r="N51" s="20"/>
      <c r="O51" s="20"/>
      <c r="P51" s="20"/>
      <c r="Q51" s="28" t="s">
        <v>2066</v>
      </c>
      <c r="R51" s="28" t="s">
        <v>1</v>
      </c>
      <c r="S51" s="51" t="s">
        <v>1</v>
      </c>
      <c r="T51" s="41"/>
      <c r="U51" s="28"/>
      <c r="V51" s="28"/>
      <c r="W51" s="28" t="str">
        <f>IFERROR(VLOOKUP(V51,DIN!A:B,2,FALSE),"")</f>
        <v/>
      </c>
      <c r="X51" s="72" t="str">
        <f t="shared" si="72"/>
        <v/>
      </c>
      <c r="Y51" s="72" t="str">
        <f t="shared" si="73"/>
        <v/>
      </c>
      <c r="Z51" s="72" t="str">
        <f t="shared" si="74"/>
        <v/>
      </c>
      <c r="AA51" s="72" t="str">
        <f t="shared" si="75"/>
        <v/>
      </c>
      <c r="AB51" s="28"/>
      <c r="AC51" s="62" t="str">
        <f>IFERROR(VLOOKUP(AB51,LOCATIONS!A:C,3,FALSE),"")</f>
        <v/>
      </c>
      <c r="AD51" s="27"/>
      <c r="AE51" s="37"/>
      <c r="AF51" s="37"/>
      <c r="AG51" s="37"/>
      <c r="AH51" s="88"/>
      <c r="AI51" s="88"/>
      <c r="AJ51" s="88"/>
    </row>
    <row r="52" spans="1:36" s="2" customFormat="1" outlineLevel="2">
      <c r="A52" s="69">
        <f t="shared" si="76"/>
        <v>3</v>
      </c>
      <c r="B52" s="69" t="str">
        <f t="shared" si="77"/>
        <v>SR5EngMajorAssy</v>
      </c>
      <c r="C52" s="69" t="str">
        <f t="shared" si="78"/>
        <v>Interior</v>
      </c>
      <c r="D52" s="69" t="str">
        <f t="shared" si="54"/>
        <v>E83100.4DInterior</v>
      </c>
      <c r="E52" s="69"/>
      <c r="F52" s="95"/>
      <c r="G52" s="95" t="str">
        <f t="shared" si="20"/>
        <v>4DInterior</v>
      </c>
      <c r="H52" s="95" t="s">
        <v>2263</v>
      </c>
      <c r="I52" s="95"/>
      <c r="J52" s="20">
        <v>2</v>
      </c>
      <c r="K52" s="20"/>
      <c r="L52" s="20" t="s">
        <v>0</v>
      </c>
      <c r="M52" s="20"/>
      <c r="N52" s="20"/>
      <c r="O52" s="20"/>
      <c r="P52" s="20"/>
      <c r="Q52" s="27" t="s">
        <v>2121</v>
      </c>
      <c r="R52" s="27" t="s">
        <v>1</v>
      </c>
      <c r="S52" s="51" t="s">
        <v>1</v>
      </c>
      <c r="T52" s="41"/>
      <c r="U52" s="28"/>
      <c r="V52" s="28"/>
      <c r="W52" s="28" t="str">
        <f>IFERROR(VLOOKUP(V52,DIN!A:B,2,FALSE),"")</f>
        <v/>
      </c>
      <c r="X52" s="72" t="str">
        <f t="shared" ref="X52:X54" si="79">IF(AD52&lt;&gt;"",HYPERLINK(CONCATENATE("http://srves155032018/teamcenterws/tcws/services/FilePDF?ItemId=",AD52),"2D"),"")</f>
        <v/>
      </c>
      <c r="Y52" s="72" t="str">
        <f t="shared" ref="Y52:Y54" si="80">IF(AE52&lt;&gt;"",HYPERLINK(CONCATENATE("http://srves155032018/teamcenterws/tcws/services/FilePDF?ItemId=",AE52),"2D"),"")</f>
        <v/>
      </c>
      <c r="Z52" s="72" t="str">
        <f t="shared" ref="Z52:Z54" si="81">IF(AF52&lt;&gt;"",HYPERLINK(CONCATENATE("http://srves155032018/teamcenterws/tcws/services/FilePDF?ItemId=",AF52),"2D"),"")</f>
        <v/>
      </c>
      <c r="AA52" s="72" t="str">
        <f t="shared" ref="AA52:AA54" si="82">IF(AG52&lt;&gt;"",HYPERLINK(CONCATENATE("http://srves155032018/teamcenterws/tcws/services/FilePDF?ItemId=",AG52),"2D"),"")</f>
        <v/>
      </c>
      <c r="AB52" s="28"/>
      <c r="AC52" s="62" t="str">
        <f>IFERROR(VLOOKUP(AB52,LOCATIONS!A:C,3,FALSE),"")</f>
        <v/>
      </c>
      <c r="AD52" s="27"/>
      <c r="AE52" s="37"/>
      <c r="AF52" s="37"/>
      <c r="AG52" s="37"/>
    </row>
    <row r="53" spans="1:36" s="3" customFormat="1" outlineLevel="3">
      <c r="A53" s="69">
        <f t="shared" si="76"/>
        <v>4</v>
      </c>
      <c r="B53" s="69" t="str">
        <f t="shared" si="77"/>
        <v>SR5EngMajorAssy</v>
      </c>
      <c r="C53" s="69" t="str">
        <f t="shared" si="78"/>
        <v>Driver room</v>
      </c>
      <c r="D53" s="69" t="str">
        <f t="shared" si="54"/>
        <v>E83100.4DDriverR</v>
      </c>
      <c r="E53" s="69"/>
      <c r="F53" s="95"/>
      <c r="G53" s="95" t="str">
        <f t="shared" si="20"/>
        <v>4DDriverR</v>
      </c>
      <c r="H53" s="95" t="s">
        <v>2264</v>
      </c>
      <c r="I53" s="95"/>
      <c r="J53" s="18">
        <v>3</v>
      </c>
      <c r="K53" s="18"/>
      <c r="L53" s="18"/>
      <c r="M53" s="18" t="s">
        <v>0</v>
      </c>
      <c r="N53" s="18"/>
      <c r="O53" s="18"/>
      <c r="P53" s="18"/>
      <c r="Q53" s="18"/>
      <c r="R53" s="22" t="s">
        <v>2123</v>
      </c>
      <c r="S53" s="54"/>
      <c r="T53" s="44"/>
      <c r="U53" s="22"/>
      <c r="V53" s="22"/>
      <c r="W53" s="22" t="str">
        <f>IFERROR(VLOOKUP(V53,DIN!A:B,2,FALSE),"")</f>
        <v/>
      </c>
      <c r="X53" s="59" t="str">
        <f t="shared" si="79"/>
        <v/>
      </c>
      <c r="Y53" s="59" t="str">
        <f t="shared" si="80"/>
        <v/>
      </c>
      <c r="Z53" s="59" t="str">
        <f t="shared" si="81"/>
        <v/>
      </c>
      <c r="AA53" s="59" t="str">
        <f t="shared" si="82"/>
        <v/>
      </c>
      <c r="AB53" s="23"/>
      <c r="AC53" s="63" t="str">
        <f>IFERROR(VLOOKUP(AB53,LOCATIONS!A:C,3,FALSE),"")</f>
        <v/>
      </c>
      <c r="AD53" s="22"/>
      <c r="AE53" s="24"/>
      <c r="AF53" s="24"/>
      <c r="AG53" s="24"/>
    </row>
    <row r="54" spans="1:36" s="3" customFormat="1" outlineLevel="3">
      <c r="A54" s="69">
        <f t="shared" si="76"/>
        <v>4</v>
      </c>
      <c r="B54" s="69" t="str">
        <f t="shared" si="77"/>
        <v>SR5EngMajorAssy</v>
      </c>
      <c r="C54" s="69" t="str">
        <f t="shared" si="78"/>
        <v>Passenger room</v>
      </c>
      <c r="D54" s="69" t="str">
        <f t="shared" si="54"/>
        <v>E83100.4DPassngR</v>
      </c>
      <c r="E54" s="69"/>
      <c r="F54" s="95"/>
      <c r="G54" s="95" t="str">
        <f t="shared" si="20"/>
        <v>4DPassngR</v>
      </c>
      <c r="H54" s="3" t="s">
        <v>2265</v>
      </c>
      <c r="I54" s="95"/>
      <c r="J54" s="18">
        <v>3</v>
      </c>
      <c r="K54" s="18"/>
      <c r="L54" s="18"/>
      <c r="M54" s="18" t="s">
        <v>0</v>
      </c>
      <c r="N54" s="18"/>
      <c r="O54" s="18"/>
      <c r="P54" s="18"/>
      <c r="Q54" s="18"/>
      <c r="R54" s="22" t="s">
        <v>2055</v>
      </c>
      <c r="S54" s="54"/>
      <c r="T54" s="44"/>
      <c r="U54" s="22"/>
      <c r="V54" s="22"/>
      <c r="W54" s="22" t="str">
        <f>IFERROR(VLOOKUP(V54,DIN!A:B,2,FALSE),"")</f>
        <v/>
      </c>
      <c r="X54" s="59" t="str">
        <f t="shared" si="79"/>
        <v/>
      </c>
      <c r="Y54" s="59" t="str">
        <f t="shared" si="80"/>
        <v/>
      </c>
      <c r="Z54" s="59" t="str">
        <f t="shared" si="81"/>
        <v/>
      </c>
      <c r="AA54" s="59" t="str">
        <f t="shared" si="82"/>
        <v/>
      </c>
      <c r="AB54" s="23"/>
      <c r="AC54" s="63" t="str">
        <f>IFERROR(VLOOKUP(AB54,LOCATIONS!A:C,3,FALSE),"")</f>
        <v/>
      </c>
      <c r="AD54" s="22"/>
      <c r="AE54" s="24"/>
      <c r="AF54" s="24"/>
      <c r="AG54" s="24"/>
    </row>
    <row r="55" spans="1:36" s="3" customFormat="1" outlineLevel="3">
      <c r="A55" s="69">
        <f t="shared" ref="A55:A64" si="83">J55+1</f>
        <v>4</v>
      </c>
      <c r="B55" s="69" t="str">
        <f t="shared" ref="B55:B64" si="84">IF(A55=1,"SR5EngEndItem",IF(A55=5,"SR5EngMajorAssy","SR5EngMajorAssy"))</f>
        <v>SR5EngMajorAssy</v>
      </c>
      <c r="C55" s="69" t="str">
        <f t="shared" ref="C55:C64" si="85">IF(J55=0,O55,IF(J55=1,P55,IF(J55=2,Q55,IF(J55=3,R55,IF(J55=4,S55,"xxx")))))</f>
        <v>Machine room</v>
      </c>
      <c r="D55" s="69" t="str">
        <f t="shared" si="54"/>
        <v>E83100.4DMaschin</v>
      </c>
      <c r="E55" s="69"/>
      <c r="F55" s="95"/>
      <c r="G55" s="95" t="str">
        <f t="shared" si="20"/>
        <v>4DMaschin</v>
      </c>
      <c r="H55" s="95" t="s">
        <v>2266</v>
      </c>
      <c r="I55" s="95"/>
      <c r="J55" s="18">
        <v>3</v>
      </c>
      <c r="K55" s="18"/>
      <c r="L55" s="18"/>
      <c r="M55" s="18" t="s">
        <v>0</v>
      </c>
      <c r="N55" s="18"/>
      <c r="O55" s="18"/>
      <c r="P55" s="18"/>
      <c r="Q55" s="18"/>
      <c r="R55" s="22" t="s">
        <v>2120</v>
      </c>
      <c r="S55" s="54"/>
      <c r="T55" s="44"/>
      <c r="U55" s="22"/>
      <c r="V55" s="22"/>
      <c r="W55" s="22" t="str">
        <f>IFERROR(VLOOKUP(V55,DIN!A:B,2,FALSE),"")</f>
        <v/>
      </c>
      <c r="X55" s="59" t="str">
        <f t="shared" ref="X55" si="86">IF(AD55&lt;&gt;"",HYPERLINK(CONCATENATE("http://srves155032018/teamcenterws/tcws/services/FilePDF?ItemId=",AD55),"2D"),"")</f>
        <v/>
      </c>
      <c r="Y55" s="59" t="str">
        <f t="shared" ref="Y55" si="87">IF(AE55&lt;&gt;"",HYPERLINK(CONCATENATE("http://srves155032018/teamcenterws/tcws/services/FilePDF?ItemId=",AE55),"2D"),"")</f>
        <v/>
      </c>
      <c r="Z55" s="59" t="str">
        <f t="shared" ref="Z55" si="88">IF(AF55&lt;&gt;"",HYPERLINK(CONCATENATE("http://srves155032018/teamcenterws/tcws/services/FilePDF?ItemId=",AF55),"2D"),"")</f>
        <v/>
      </c>
      <c r="AA55" s="59" t="str">
        <f t="shared" ref="AA55" si="89">IF(AG55&lt;&gt;"",HYPERLINK(CONCATENATE("http://srves155032018/teamcenterws/tcws/services/FilePDF?ItemId=",AG55),"2D"),"")</f>
        <v/>
      </c>
      <c r="AB55" s="23"/>
      <c r="AC55" s="63" t="str">
        <f>IFERROR(VLOOKUP(AB55,LOCATIONS!A:C,3,FALSE),"")</f>
        <v/>
      </c>
      <c r="AD55" s="22"/>
      <c r="AE55" s="24"/>
      <c r="AF55" s="24"/>
      <c r="AG55" s="24"/>
    </row>
    <row r="56" spans="1:36" s="3" customFormat="1" ht="30" outlineLevel="3">
      <c r="A56" s="69">
        <f t="shared" si="83"/>
        <v>4</v>
      </c>
      <c r="B56" s="69" t="str">
        <f t="shared" si="84"/>
        <v>SR5EngMajorAssy</v>
      </c>
      <c r="C56" s="69" t="str">
        <f t="shared" si="85"/>
        <v>Restaurant room</v>
      </c>
      <c r="D56" s="69" t="str">
        <f t="shared" si="54"/>
        <v>E83100.4DRestrnt</v>
      </c>
      <c r="E56" s="69"/>
      <c r="F56" s="95"/>
      <c r="G56" s="95" t="str">
        <f t="shared" si="20"/>
        <v>4DRestrnt</v>
      </c>
      <c r="H56" s="18" t="s">
        <v>2267</v>
      </c>
      <c r="I56" s="95"/>
      <c r="J56" s="18">
        <v>3</v>
      </c>
      <c r="K56" s="18"/>
      <c r="L56" s="18"/>
      <c r="M56" s="18" t="s">
        <v>0</v>
      </c>
      <c r="N56" s="18"/>
      <c r="O56" s="18"/>
      <c r="P56" s="18"/>
      <c r="Q56" s="18"/>
      <c r="R56" s="22" t="s">
        <v>2070</v>
      </c>
      <c r="S56" s="54"/>
      <c r="T56" s="42" t="s">
        <v>2163</v>
      </c>
      <c r="U56" s="22"/>
      <c r="V56" s="22"/>
      <c r="W56" s="22" t="str">
        <f>IFERROR(VLOOKUP(V56,DIN!A:B,2,FALSE),"")</f>
        <v/>
      </c>
      <c r="X56" s="59" t="str">
        <f t="shared" ref="X56:X61" si="90">IF(AD56&lt;&gt;"",HYPERLINK(CONCATENATE("http://srves155032018/teamcenterws/tcws/services/FilePDF?ItemId=",AD56),"2D"),"")</f>
        <v/>
      </c>
      <c r="Y56" s="59" t="str">
        <f t="shared" ref="Y56:Y61" si="91">IF(AE56&lt;&gt;"",HYPERLINK(CONCATENATE("http://srves155032018/teamcenterws/tcws/services/FilePDF?ItemId=",AE56),"2D"),"")</f>
        <v/>
      </c>
      <c r="Z56" s="59" t="str">
        <f t="shared" ref="Z56:Z61" si="92">IF(AF56&lt;&gt;"",HYPERLINK(CONCATENATE("http://srves155032018/teamcenterws/tcws/services/FilePDF?ItemId=",AF56),"2D"),"")</f>
        <v/>
      </c>
      <c r="AA56" s="59" t="str">
        <f t="shared" ref="AA56:AA61" si="93">IF(AG56&lt;&gt;"",HYPERLINK(CONCATENATE("http://srves155032018/teamcenterws/tcws/services/FilePDF?ItemId=",AG56),"2D"),"")</f>
        <v/>
      </c>
      <c r="AB56" s="23"/>
      <c r="AC56" s="63" t="str">
        <f>IFERROR(VLOOKUP(AB56,LOCATIONS!A:C,3,FALSE),"")</f>
        <v/>
      </c>
      <c r="AD56" s="22"/>
      <c r="AE56" s="24"/>
      <c r="AF56" s="24"/>
      <c r="AG56" s="24"/>
    </row>
    <row r="57" spans="1:36" s="3" customFormat="1" ht="30" outlineLevel="3">
      <c r="A57" s="69">
        <f t="shared" si="83"/>
        <v>4</v>
      </c>
      <c r="B57" s="69" t="str">
        <f t="shared" si="84"/>
        <v>SR5EngMajorAssy</v>
      </c>
      <c r="C57" s="69" t="str">
        <f t="shared" si="85"/>
        <v>Traverse</v>
      </c>
      <c r="D57" s="69" t="str">
        <f t="shared" si="54"/>
        <v>E83100.4DIntTrav</v>
      </c>
      <c r="E57" s="69"/>
      <c r="F57" s="95"/>
      <c r="G57" s="95" t="str">
        <f t="shared" si="20"/>
        <v>4DIntTrav</v>
      </c>
      <c r="H57" s="95" t="s">
        <v>2268</v>
      </c>
      <c r="I57" s="95"/>
      <c r="J57" s="18">
        <v>3</v>
      </c>
      <c r="K57" s="18"/>
      <c r="L57" s="18"/>
      <c r="M57" s="18" t="s">
        <v>0</v>
      </c>
      <c r="N57" s="18"/>
      <c r="O57" s="18"/>
      <c r="P57" s="18"/>
      <c r="Q57" s="18"/>
      <c r="R57" s="22" t="s">
        <v>2124</v>
      </c>
      <c r="S57" s="54"/>
      <c r="T57" s="42" t="s">
        <v>2133</v>
      </c>
      <c r="U57" s="22"/>
      <c r="V57" s="22"/>
      <c r="W57" s="22" t="str">
        <f>IFERROR(VLOOKUP(V57,DIN!A:B,2,FALSE),"")</f>
        <v/>
      </c>
      <c r="X57" s="59" t="str">
        <f t="shared" si="90"/>
        <v/>
      </c>
      <c r="Y57" s="59" t="str">
        <f t="shared" si="91"/>
        <v/>
      </c>
      <c r="Z57" s="59" t="str">
        <f t="shared" si="92"/>
        <v/>
      </c>
      <c r="AA57" s="59" t="str">
        <f t="shared" si="93"/>
        <v/>
      </c>
      <c r="AB57" s="23"/>
      <c r="AC57" s="63" t="str">
        <f>IFERROR(VLOOKUP(AB57,LOCATIONS!A:C,3,FALSE),"")</f>
        <v/>
      </c>
      <c r="AD57" s="22"/>
      <c r="AE57" s="24"/>
      <c r="AF57" s="24"/>
      <c r="AG57" s="24"/>
    </row>
    <row r="58" spans="1:36" s="2" customFormat="1" outlineLevel="2">
      <c r="A58" s="69">
        <f t="shared" si="83"/>
        <v>3</v>
      </c>
      <c r="B58" s="69" t="str">
        <f t="shared" si="84"/>
        <v>SR5EngMajorAssy</v>
      </c>
      <c r="C58" s="69" t="str">
        <f t="shared" si="85"/>
        <v>Exterior</v>
      </c>
      <c r="D58" s="69" t="str">
        <f t="shared" si="54"/>
        <v>E83100.4DExterior</v>
      </c>
      <c r="E58" s="69"/>
      <c r="F58" s="95"/>
      <c r="G58" s="95" t="str">
        <f t="shared" si="20"/>
        <v>4DExterior</v>
      </c>
      <c r="H58" s="95" t="s">
        <v>2269</v>
      </c>
      <c r="I58" s="95"/>
      <c r="J58" s="20">
        <v>2</v>
      </c>
      <c r="K58" s="20"/>
      <c r="L58" s="20" t="s">
        <v>0</v>
      </c>
      <c r="M58" s="20"/>
      <c r="N58" s="20"/>
      <c r="O58" s="20"/>
      <c r="P58" s="20"/>
      <c r="Q58" s="27" t="s">
        <v>2122</v>
      </c>
      <c r="R58" s="27" t="s">
        <v>1</v>
      </c>
      <c r="S58" s="51" t="s">
        <v>1</v>
      </c>
      <c r="T58" s="41"/>
      <c r="U58" s="28"/>
      <c r="V58" s="28"/>
      <c r="W58" s="28" t="str">
        <f>IFERROR(VLOOKUP(V58,DIN!A:B,2,FALSE),"")</f>
        <v/>
      </c>
      <c r="X58" s="72" t="str">
        <f t="shared" si="90"/>
        <v/>
      </c>
      <c r="Y58" s="72" t="str">
        <f t="shared" si="91"/>
        <v/>
      </c>
      <c r="Z58" s="72" t="str">
        <f t="shared" si="92"/>
        <v/>
      </c>
      <c r="AA58" s="72" t="str">
        <f t="shared" si="93"/>
        <v/>
      </c>
      <c r="AB58" s="28"/>
      <c r="AC58" s="62" t="str">
        <f>IFERROR(VLOOKUP(AB58,LOCATIONS!A:C,3,FALSE),"")</f>
        <v/>
      </c>
      <c r="AD58" s="27"/>
      <c r="AE58" s="37"/>
      <c r="AF58" s="37"/>
      <c r="AG58" s="37"/>
    </row>
    <row r="59" spans="1:36" s="3" customFormat="1" outlineLevel="3">
      <c r="A59" s="69">
        <f t="shared" si="83"/>
        <v>4</v>
      </c>
      <c r="B59" s="69" t="str">
        <f t="shared" si="84"/>
        <v>SR5EngMajorAssy</v>
      </c>
      <c r="C59" s="69" t="str">
        <f t="shared" si="85"/>
        <v>Front</v>
      </c>
      <c r="D59" s="69" t="str">
        <f t="shared" si="54"/>
        <v>E83100.4DFront</v>
      </c>
      <c r="E59" s="69"/>
      <c r="F59" s="95"/>
      <c r="G59" s="95" t="str">
        <f t="shared" si="20"/>
        <v>4DFront</v>
      </c>
      <c r="H59" s="95" t="s">
        <v>2270</v>
      </c>
      <c r="I59" s="95"/>
      <c r="J59" s="18">
        <v>3</v>
      </c>
      <c r="K59" s="18"/>
      <c r="L59" s="18"/>
      <c r="M59" s="18" t="s">
        <v>0</v>
      </c>
      <c r="N59" s="18"/>
      <c r="O59" s="18"/>
      <c r="P59" s="18"/>
      <c r="Q59" s="18"/>
      <c r="R59" s="22" t="s">
        <v>2056</v>
      </c>
      <c r="S59" s="54"/>
      <c r="T59" s="44" t="s">
        <v>2134</v>
      </c>
      <c r="U59" s="22"/>
      <c r="V59" s="22"/>
      <c r="W59" s="22" t="str">
        <f>IFERROR(VLOOKUP(V59,DIN!A:B,2,FALSE),"")</f>
        <v/>
      </c>
      <c r="X59" s="59" t="str">
        <f t="shared" si="90"/>
        <v/>
      </c>
      <c r="Y59" s="59" t="str">
        <f t="shared" si="91"/>
        <v/>
      </c>
      <c r="Z59" s="59" t="str">
        <f t="shared" si="92"/>
        <v/>
      </c>
      <c r="AA59" s="59" t="str">
        <f t="shared" si="93"/>
        <v/>
      </c>
      <c r="AB59" s="23" t="s">
        <v>1995</v>
      </c>
      <c r="AC59" s="63" t="str">
        <f>IFERROR(VLOOKUP(AB59,LOCATIONS!A:C,3,FALSE),"")</f>
        <v>DRIVER'S CAB</v>
      </c>
      <c r="AD59" s="22"/>
      <c r="AE59" s="24"/>
      <c r="AF59" s="24"/>
      <c r="AG59" s="24"/>
    </row>
    <row r="60" spans="1:36" s="3" customFormat="1" outlineLevel="3">
      <c r="A60" s="69">
        <f t="shared" si="83"/>
        <v>4</v>
      </c>
      <c r="B60" s="69" t="str">
        <f t="shared" si="84"/>
        <v>SR5EngMajorAssy</v>
      </c>
      <c r="C60" s="69" t="str">
        <f t="shared" si="85"/>
        <v>Rear</v>
      </c>
      <c r="D60" s="69" t="str">
        <f t="shared" si="54"/>
        <v>E83100.4DRear</v>
      </c>
      <c r="E60" s="69"/>
      <c r="F60" s="95"/>
      <c r="G60" s="95" t="str">
        <f t="shared" si="20"/>
        <v>4DRear</v>
      </c>
      <c r="H60" s="104" t="s">
        <v>2271</v>
      </c>
      <c r="I60" s="95"/>
      <c r="J60" s="18">
        <v>3</v>
      </c>
      <c r="K60" s="18"/>
      <c r="L60" s="18"/>
      <c r="M60" s="18" t="s">
        <v>0</v>
      </c>
      <c r="N60" s="18"/>
      <c r="O60" s="18"/>
      <c r="P60" s="18"/>
      <c r="Q60" s="18"/>
      <c r="R60" s="22" t="s">
        <v>2057</v>
      </c>
      <c r="S60" s="54"/>
      <c r="T60" s="44" t="s">
        <v>2135</v>
      </c>
      <c r="U60" s="22"/>
      <c r="V60" s="22"/>
      <c r="W60" s="22" t="str">
        <f>IFERROR(VLOOKUP(V60,DIN!A:B,2,FALSE),"")</f>
        <v/>
      </c>
      <c r="X60" s="59" t="str">
        <f t="shared" si="90"/>
        <v/>
      </c>
      <c r="Y60" s="59" t="str">
        <f t="shared" si="91"/>
        <v/>
      </c>
      <c r="Z60" s="59" t="str">
        <f t="shared" si="92"/>
        <v/>
      </c>
      <c r="AA60" s="59" t="str">
        <f t="shared" si="93"/>
        <v/>
      </c>
      <c r="AB60" s="23" t="s">
        <v>1995</v>
      </c>
      <c r="AC60" s="63" t="str">
        <f>IFERROR(VLOOKUP(AB60,LOCATIONS!A:C,3,FALSE),"")</f>
        <v>DRIVER'S CAB</v>
      </c>
      <c r="AD60" s="22"/>
      <c r="AE60" s="24"/>
      <c r="AF60" s="24"/>
      <c r="AG60" s="24"/>
    </row>
    <row r="61" spans="1:36" s="3" customFormat="1" outlineLevel="3">
      <c r="A61" s="69">
        <f t="shared" si="83"/>
        <v>4</v>
      </c>
      <c r="B61" s="69" t="str">
        <f t="shared" si="84"/>
        <v>SR5EngMajorAssy</v>
      </c>
      <c r="C61" s="69" t="str">
        <f t="shared" si="85"/>
        <v>Underframe</v>
      </c>
      <c r="D61" s="69" t="str">
        <f t="shared" si="54"/>
        <v>E83100.4DUnderfr</v>
      </c>
      <c r="E61" s="69"/>
      <c r="F61" s="95"/>
      <c r="G61" s="95" t="str">
        <f t="shared" si="20"/>
        <v>4DUnderfr</v>
      </c>
      <c r="H61" s="104" t="s">
        <v>2272</v>
      </c>
      <c r="I61" s="95"/>
      <c r="J61" s="18">
        <v>3</v>
      </c>
      <c r="K61" s="18"/>
      <c r="L61" s="18"/>
      <c r="M61" s="18" t="s">
        <v>0</v>
      </c>
      <c r="N61" s="18"/>
      <c r="O61" s="18"/>
      <c r="P61" s="18"/>
      <c r="Q61" s="18"/>
      <c r="R61" s="22" t="s">
        <v>2</v>
      </c>
      <c r="S61" s="54"/>
      <c r="T61" s="44"/>
      <c r="U61" s="22"/>
      <c r="V61" s="22"/>
      <c r="W61" s="22" t="str">
        <f>IFERROR(VLOOKUP(V61,DIN!A:B,2,FALSE),"")</f>
        <v/>
      </c>
      <c r="X61" s="59" t="str">
        <f t="shared" si="90"/>
        <v/>
      </c>
      <c r="Y61" s="59" t="str">
        <f t="shared" si="91"/>
        <v/>
      </c>
      <c r="Z61" s="59" t="str">
        <f t="shared" si="92"/>
        <v/>
      </c>
      <c r="AA61" s="59" t="str">
        <f t="shared" si="93"/>
        <v/>
      </c>
      <c r="AB61" s="23" t="s">
        <v>1995</v>
      </c>
      <c r="AC61" s="63" t="str">
        <f>IFERROR(VLOOKUP(AB61,LOCATIONS!A:C,3,FALSE),"")</f>
        <v>DRIVER'S CAB</v>
      </c>
      <c r="AD61" s="22"/>
      <c r="AE61" s="24"/>
      <c r="AF61" s="24"/>
      <c r="AG61" s="24"/>
    </row>
    <row r="62" spans="1:36" s="3" customFormat="1" outlineLevel="3">
      <c r="A62" s="69">
        <f t="shared" si="83"/>
        <v>4</v>
      </c>
      <c r="B62" s="69" t="str">
        <f t="shared" si="84"/>
        <v>SR5EngMajorAssy</v>
      </c>
      <c r="C62" s="69" t="str">
        <f t="shared" si="85"/>
        <v>Roof</v>
      </c>
      <c r="D62" s="69" t="str">
        <f t="shared" si="54"/>
        <v>E83100.4DRoof</v>
      </c>
      <c r="E62" s="69"/>
      <c r="F62" s="95"/>
      <c r="G62" s="95" t="str">
        <f t="shared" si="20"/>
        <v>4DRoof</v>
      </c>
      <c r="H62" s="104" t="s">
        <v>2273</v>
      </c>
      <c r="I62" s="95"/>
      <c r="J62" s="18">
        <v>3</v>
      </c>
      <c r="K62" s="18"/>
      <c r="L62" s="18"/>
      <c r="M62" s="18" t="s">
        <v>0</v>
      </c>
      <c r="N62" s="18"/>
      <c r="O62" s="18"/>
      <c r="P62" s="18"/>
      <c r="Q62" s="18"/>
      <c r="R62" s="22" t="s">
        <v>2061</v>
      </c>
      <c r="S62" s="54"/>
      <c r="T62" s="44" t="s">
        <v>2136</v>
      </c>
      <c r="U62" s="22"/>
      <c r="V62" s="22"/>
      <c r="W62" s="22" t="str">
        <f>IFERROR(VLOOKUP(V62,DIN!A:B,2,FALSE),"")</f>
        <v/>
      </c>
      <c r="X62" s="59" t="str">
        <f t="shared" ref="X62:X63" si="94">IF(AD62&lt;&gt;"",HYPERLINK(CONCATENATE("http://srves155032018/teamcenterws/tcws/services/FilePDF?ItemId=",AD62),"2D"),"")</f>
        <v/>
      </c>
      <c r="Y62" s="59" t="str">
        <f t="shared" ref="Y62:Y63" si="95">IF(AE62&lt;&gt;"",HYPERLINK(CONCATENATE("http://srves155032018/teamcenterws/tcws/services/FilePDF?ItemId=",AE62),"2D"),"")</f>
        <v/>
      </c>
      <c r="Z62" s="59" t="str">
        <f t="shared" ref="Z62:Z63" si="96">IF(AF62&lt;&gt;"",HYPERLINK(CONCATENATE("http://srves155032018/teamcenterws/tcws/services/FilePDF?ItemId=",AF62),"2D"),"")</f>
        <v/>
      </c>
      <c r="AA62" s="59" t="str">
        <f t="shared" ref="AA62:AA63" si="97">IF(AG62&lt;&gt;"",HYPERLINK(CONCATENATE("http://srves155032018/teamcenterws/tcws/services/FilePDF?ItemId=",AG62),"2D"),"")</f>
        <v/>
      </c>
      <c r="AB62" s="23" t="s">
        <v>1995</v>
      </c>
      <c r="AC62" s="63" t="str">
        <f>IFERROR(VLOOKUP(AB62,LOCATIONS!A:C,3,FALSE),"")</f>
        <v>DRIVER'S CAB</v>
      </c>
      <c r="AD62" s="22"/>
      <c r="AE62" s="24"/>
      <c r="AF62" s="24"/>
      <c r="AG62" s="24"/>
    </row>
    <row r="63" spans="1:36" s="3" customFormat="1" outlineLevel="3">
      <c r="A63" s="69">
        <f t="shared" si="83"/>
        <v>4</v>
      </c>
      <c r="B63" s="69" t="str">
        <f t="shared" si="84"/>
        <v>SR5EngMajorAssy</v>
      </c>
      <c r="C63" s="69" t="str">
        <f t="shared" si="85"/>
        <v>Lateral</v>
      </c>
      <c r="D63" s="69" t="str">
        <f t="shared" si="54"/>
        <v>E83100.4DLateral</v>
      </c>
      <c r="E63" s="69"/>
      <c r="F63" s="95"/>
      <c r="G63" s="95" t="str">
        <f t="shared" si="20"/>
        <v>4DLateral</v>
      </c>
      <c r="H63" s="104" t="s">
        <v>2274</v>
      </c>
      <c r="I63" s="95"/>
      <c r="J63" s="18">
        <v>3</v>
      </c>
      <c r="K63" s="18"/>
      <c r="L63" s="18"/>
      <c r="M63" s="18" t="s">
        <v>0</v>
      </c>
      <c r="N63" s="18"/>
      <c r="O63" s="18"/>
      <c r="P63" s="18"/>
      <c r="Q63" s="18"/>
      <c r="R63" s="22" t="s">
        <v>2067</v>
      </c>
      <c r="S63" s="54"/>
      <c r="T63" s="44"/>
      <c r="U63" s="22"/>
      <c r="V63" s="22"/>
      <c r="W63" s="22" t="str">
        <f>IFERROR(VLOOKUP(V63,DIN!A:B,2,FALSE),"")</f>
        <v/>
      </c>
      <c r="X63" s="59" t="str">
        <f t="shared" si="94"/>
        <v/>
      </c>
      <c r="Y63" s="59" t="str">
        <f t="shared" si="95"/>
        <v/>
      </c>
      <c r="Z63" s="59" t="str">
        <f t="shared" si="96"/>
        <v/>
      </c>
      <c r="AA63" s="59" t="str">
        <f t="shared" si="97"/>
        <v/>
      </c>
      <c r="AB63" s="23"/>
      <c r="AC63" s="63" t="str">
        <f>IFERROR(VLOOKUP(AB63,LOCATIONS!A:C,3,FALSE),"")</f>
        <v/>
      </c>
      <c r="AD63" s="22"/>
      <c r="AE63" s="24"/>
      <c r="AF63" s="24"/>
      <c r="AG63" s="24"/>
    </row>
    <row r="64" spans="1:36" s="3" customFormat="1" outlineLevel="3">
      <c r="A64" s="69">
        <f t="shared" si="83"/>
        <v>4</v>
      </c>
      <c r="B64" s="69" t="str">
        <f t="shared" si="84"/>
        <v>SR5EngMajorAssy</v>
      </c>
      <c r="C64" s="69" t="str">
        <f t="shared" si="85"/>
        <v>Traverse</v>
      </c>
      <c r="D64" s="69" t="str">
        <f t="shared" si="54"/>
        <v>E83100.4DExtTrav</v>
      </c>
      <c r="E64" s="69"/>
      <c r="F64" s="95"/>
      <c r="G64" s="95" t="str">
        <f t="shared" si="20"/>
        <v>4DExtTrav</v>
      </c>
      <c r="H64" s="104" t="s">
        <v>2275</v>
      </c>
      <c r="I64" s="95"/>
      <c r="J64" s="18">
        <v>3</v>
      </c>
      <c r="K64" s="18"/>
      <c r="L64" s="18"/>
      <c r="M64" s="18" t="s">
        <v>0</v>
      </c>
      <c r="N64" s="18"/>
      <c r="O64" s="18"/>
      <c r="P64" s="18"/>
      <c r="Q64" s="18"/>
      <c r="R64" s="22" t="s">
        <v>2124</v>
      </c>
      <c r="S64" s="80"/>
      <c r="T64" s="81" t="s">
        <v>2164</v>
      </c>
      <c r="U64" s="79"/>
      <c r="V64" s="79"/>
      <c r="W64" s="79" t="str">
        <f>IFERROR(VLOOKUP(V64,DIN!A:B,2,FALSE),"")</f>
        <v/>
      </c>
      <c r="X64" s="59" t="str">
        <f t="shared" ref="X64" si="98">IF(AD64&lt;&gt;"",HYPERLINK(CONCATENATE("http://srves155032018/teamcenterws/tcws/services/FilePDF?ItemId=",AD64),"2D"),"")</f>
        <v/>
      </c>
      <c r="Y64" s="59" t="str">
        <f t="shared" ref="Y64" si="99">IF(AE64&lt;&gt;"",HYPERLINK(CONCATENATE("http://srves155032018/teamcenterws/tcws/services/FilePDF?ItemId=",AE64),"2D"),"")</f>
        <v/>
      </c>
      <c r="Z64" s="59" t="str">
        <f t="shared" ref="Z64" si="100">IF(AF64&lt;&gt;"",HYPERLINK(CONCATENATE("http://srves155032018/teamcenterws/tcws/services/FilePDF?ItemId=",AF64),"2D"),"")</f>
        <v/>
      </c>
      <c r="AA64" s="59" t="str">
        <f t="shared" ref="AA64" si="101">IF(AG64&lt;&gt;"",HYPERLINK(CONCATENATE("http://srves155032018/teamcenterws/tcws/services/FilePDF?ItemId=",AG64),"2D"),"")</f>
        <v/>
      </c>
      <c r="AB64" s="82"/>
      <c r="AC64" s="83" t="str">
        <f>IFERROR(VLOOKUP(AB64,LOCATIONS!A:C,3,FALSE),"")</f>
        <v/>
      </c>
      <c r="AD64" s="22"/>
      <c r="AE64" s="24"/>
      <c r="AF64" s="24"/>
      <c r="AG64" s="24"/>
    </row>
    <row r="65" spans="1:33" s="1" customFormat="1" outlineLevel="1">
      <c r="A65" s="69">
        <f t="shared" si="21"/>
        <v>2</v>
      </c>
      <c r="B65" s="69" t="str">
        <f t="shared" si="22"/>
        <v>SR5EngMajorAssy</v>
      </c>
      <c r="C65" s="69" t="str">
        <f t="shared" si="28"/>
        <v>Exo-components</v>
      </c>
      <c r="D65" s="69" t="str">
        <f t="shared" si="54"/>
        <v>E83100.4ExoComp</v>
      </c>
      <c r="E65" s="69"/>
      <c r="F65" s="95"/>
      <c r="G65" s="95" t="str">
        <f t="shared" si="20"/>
        <v>4ExoComp</v>
      </c>
      <c r="H65" s="104" t="s">
        <v>2192</v>
      </c>
      <c r="I65" s="95"/>
      <c r="J65" s="19">
        <v>1</v>
      </c>
      <c r="K65" s="19" t="s">
        <v>0</v>
      </c>
      <c r="L65" s="19"/>
      <c r="M65" s="19"/>
      <c r="N65" s="19"/>
      <c r="O65" s="19"/>
      <c r="P65" s="91" t="s">
        <v>2167</v>
      </c>
      <c r="Q65" s="29"/>
      <c r="R65" s="29"/>
      <c r="S65" s="58"/>
      <c r="T65" s="47"/>
      <c r="U65" s="29"/>
      <c r="V65" s="29"/>
      <c r="W65" s="29" t="str">
        <f>IFERROR(VLOOKUP(V65,DIN!A:B,2,FALSE),"")</f>
        <v/>
      </c>
      <c r="X65" s="77" t="str">
        <f t="shared" si="24"/>
        <v/>
      </c>
      <c r="Y65" s="77" t="str">
        <f t="shared" si="25"/>
        <v/>
      </c>
      <c r="Z65" s="77" t="str">
        <f t="shared" si="26"/>
        <v/>
      </c>
      <c r="AA65" s="77" t="str">
        <f t="shared" si="27"/>
        <v/>
      </c>
      <c r="AB65" s="29"/>
      <c r="AC65" s="67" t="str">
        <f>IFERROR(VLOOKUP(AB65,LOCATIONS!A:C,3,FALSE),"")</f>
        <v/>
      </c>
      <c r="AD65" s="29"/>
      <c r="AE65" s="69"/>
      <c r="AF65" s="69"/>
      <c r="AG65" s="69"/>
    </row>
    <row r="66" spans="1:33" s="2" customFormat="1" outlineLevel="2">
      <c r="A66" s="69">
        <f t="shared" ref="A66:A103" si="102">J66+1</f>
        <v>3</v>
      </c>
      <c r="B66" s="69" t="str">
        <f t="shared" ref="B66:B103" si="103">IF(A66=1,"SR5EngEndItem",IF(A66=5,"SR5EngMajorAssy","SR5EngMajorAssy"))</f>
        <v>SR5EngMajorAssy</v>
      </c>
      <c r="C66" s="69" t="str">
        <f t="shared" si="28"/>
        <v>Bogies</v>
      </c>
      <c r="D66" s="69" t="str">
        <f t="shared" si="54"/>
        <v>E83100.4Bogies</v>
      </c>
      <c r="E66" s="69"/>
      <c r="F66" s="95"/>
      <c r="G66" s="95" t="str">
        <f t="shared" si="20"/>
        <v>4Bogies</v>
      </c>
      <c r="H66" s="105" t="s">
        <v>2193</v>
      </c>
      <c r="I66" s="95"/>
      <c r="J66" s="20">
        <v>2</v>
      </c>
      <c r="K66" s="20"/>
      <c r="L66" s="20" t="s">
        <v>0</v>
      </c>
      <c r="M66" s="20"/>
      <c r="N66" s="20"/>
      <c r="O66" s="20"/>
      <c r="P66" s="20"/>
      <c r="Q66" s="27" t="s">
        <v>2072</v>
      </c>
      <c r="R66" s="27"/>
      <c r="S66" s="53" t="s">
        <v>1</v>
      </c>
      <c r="T66" s="43"/>
      <c r="U66" s="27"/>
      <c r="V66" s="27" t="s">
        <v>599</v>
      </c>
      <c r="W66" s="27" t="str">
        <f>IFERROR(VLOOKUP(V66,DIN!A:B,2,FALSE),"")</f>
        <v>RUNNING GEAR</v>
      </c>
      <c r="X66" s="75" t="str">
        <f t="shared" si="24"/>
        <v/>
      </c>
      <c r="Y66" s="75" t="str">
        <f t="shared" si="25"/>
        <v/>
      </c>
      <c r="Z66" s="75" t="str">
        <f t="shared" si="26"/>
        <v/>
      </c>
      <c r="AA66" s="75" t="str">
        <f t="shared" si="27"/>
        <v/>
      </c>
      <c r="AB66" s="27"/>
      <c r="AC66" s="64" t="str">
        <f>IFERROR(VLOOKUP(AB66,LOCATIONS!A:C,3,FALSE),"")</f>
        <v/>
      </c>
      <c r="AD66" s="27"/>
      <c r="AE66" s="37"/>
      <c r="AF66" s="37"/>
      <c r="AG66" s="37"/>
    </row>
    <row r="67" spans="1:33" s="3" customFormat="1" outlineLevel="3">
      <c r="A67" s="69">
        <f t="shared" si="102"/>
        <v>4</v>
      </c>
      <c r="B67" s="69" t="str">
        <f t="shared" si="103"/>
        <v>SR5EngMajorAssy</v>
      </c>
      <c r="C67" s="69" t="str">
        <f t="shared" si="28"/>
        <v>Frame</v>
      </c>
      <c r="D67" s="69" t="str">
        <f t="shared" si="54"/>
        <v>E83100.4.EB.484</v>
      </c>
      <c r="E67" s="69"/>
      <c r="F67" s="95"/>
      <c r="G67" s="95" t="str">
        <f t="shared" si="20"/>
        <v>4.EB.484</v>
      </c>
      <c r="H67" s="95" t="s">
        <v>2194</v>
      </c>
      <c r="I67" s="95"/>
      <c r="J67" s="18">
        <v>3</v>
      </c>
      <c r="K67" s="18"/>
      <c r="L67" s="18"/>
      <c r="M67" s="18" t="s">
        <v>0</v>
      </c>
      <c r="N67" s="18"/>
      <c r="O67" s="18"/>
      <c r="P67" s="18"/>
      <c r="Q67" s="18"/>
      <c r="R67" s="22" t="s">
        <v>5</v>
      </c>
      <c r="S67" s="52" t="s">
        <v>1</v>
      </c>
      <c r="T67" s="42"/>
      <c r="U67" s="22"/>
      <c r="V67" s="22" t="s">
        <v>611</v>
      </c>
      <c r="W67" s="22" t="str">
        <f>IFERROR(VLOOKUP(V67,DIN!A:B,2,FALSE),"")</f>
        <v>SUPPORTING STRUCTURES</v>
      </c>
      <c r="X67" s="74" t="str">
        <f t="shared" si="24"/>
        <v>2D</v>
      </c>
      <c r="Y67" s="74" t="str">
        <f t="shared" si="25"/>
        <v/>
      </c>
      <c r="Z67" s="74" t="str">
        <f t="shared" si="26"/>
        <v/>
      </c>
      <c r="AA67" s="74" t="str">
        <f t="shared" si="27"/>
        <v/>
      </c>
      <c r="AB67" s="23" t="s">
        <v>2042</v>
      </c>
      <c r="AC67" s="63" t="str">
        <f>IFERROR(VLOOKUP(AB67,LOCATIONS!A:C,3,FALSE),"")</f>
        <v>UNDERFRAME (FRAMEWORK OF A LOCOMOTIVE)</v>
      </c>
      <c r="AD67" s="22" t="s">
        <v>2087</v>
      </c>
      <c r="AE67" s="24"/>
      <c r="AF67" s="24"/>
      <c r="AG67" s="24"/>
    </row>
    <row r="68" spans="1:33" s="3" customFormat="1" outlineLevel="3">
      <c r="A68" s="69">
        <f t="shared" si="102"/>
        <v>4</v>
      </c>
      <c r="B68" s="69" t="str">
        <f t="shared" si="103"/>
        <v>SR5EngMajorAssy</v>
      </c>
      <c r="C68" s="69" t="str">
        <f t="shared" si="28"/>
        <v>Drive equipment</v>
      </c>
      <c r="D68" s="69" t="str">
        <f t="shared" ref="D68:D103" si="104">"E"&amp;G$3&amp;"."&amp;G68</f>
        <v>E83100.4.EE.486</v>
      </c>
      <c r="E68" s="69"/>
      <c r="F68" s="95"/>
      <c r="G68" s="95" t="str">
        <f t="shared" si="20"/>
        <v>4.EE.486</v>
      </c>
      <c r="H68" s="95" t="s">
        <v>2195</v>
      </c>
      <c r="I68" s="95"/>
      <c r="J68" s="18">
        <v>3</v>
      </c>
      <c r="K68" s="18"/>
      <c r="L68" s="18"/>
      <c r="M68" s="18" t="s">
        <v>0</v>
      </c>
      <c r="N68" s="18"/>
      <c r="O68" s="18"/>
      <c r="P68" s="18"/>
      <c r="Q68" s="18"/>
      <c r="R68" s="22" t="s">
        <v>2106</v>
      </c>
      <c r="S68" s="52"/>
      <c r="T68" s="85" t="s">
        <v>2146</v>
      </c>
      <c r="U68" s="22"/>
      <c r="V68" s="22" t="s">
        <v>743</v>
      </c>
      <c r="W68" s="22" t="str">
        <f>IFERROR(VLOOKUP(V68,DIN!A:B,2,FALSE),"")</f>
        <v>DRIVING SYSTEMS (ACTIVE)</v>
      </c>
      <c r="X68" s="74" t="str">
        <f t="shared" si="24"/>
        <v>2D</v>
      </c>
      <c r="Y68" s="74" t="str">
        <f t="shared" si="25"/>
        <v/>
      </c>
      <c r="Z68" s="74" t="str">
        <f t="shared" si="26"/>
        <v/>
      </c>
      <c r="AA68" s="74" t="str">
        <f t="shared" si="27"/>
        <v/>
      </c>
      <c r="AB68" s="23" t="s">
        <v>2042</v>
      </c>
      <c r="AC68" s="63" t="str">
        <f>IFERROR(VLOOKUP(AB68,LOCATIONS!A:C,3,FALSE),"")</f>
        <v>UNDERFRAME (FRAMEWORK OF A LOCOMOTIVE)</v>
      </c>
      <c r="AD68" s="22" t="s">
        <v>2107</v>
      </c>
      <c r="AE68" s="24"/>
      <c r="AF68" s="24"/>
      <c r="AG68" s="24"/>
    </row>
    <row r="69" spans="1:33" s="3" customFormat="1" outlineLevel="3">
      <c r="A69" s="69">
        <f t="shared" si="102"/>
        <v>4</v>
      </c>
      <c r="B69" s="69" t="str">
        <f t="shared" si="103"/>
        <v>SR5EngMajorAssy</v>
      </c>
      <c r="C69" s="69" t="str">
        <f t="shared" si="28"/>
        <v>Wheelsets</v>
      </c>
      <c r="D69" s="69" t="str">
        <f t="shared" si="104"/>
        <v>E83100.4.EC.488</v>
      </c>
      <c r="E69" s="69"/>
      <c r="F69" s="95"/>
      <c r="G69" s="95" t="str">
        <f t="shared" si="20"/>
        <v>4.EC.488</v>
      </c>
      <c r="H69" s="95" t="s">
        <v>2196</v>
      </c>
      <c r="I69" s="95"/>
      <c r="J69" s="18">
        <v>3</v>
      </c>
      <c r="K69" s="18"/>
      <c r="L69" s="18"/>
      <c r="M69" s="18" t="s">
        <v>0</v>
      </c>
      <c r="N69" s="18"/>
      <c r="O69" s="18"/>
      <c r="P69" s="18"/>
      <c r="Q69" s="18"/>
      <c r="R69" s="22" t="s">
        <v>4</v>
      </c>
      <c r="S69" s="52" t="s">
        <v>1</v>
      </c>
      <c r="T69" s="42"/>
      <c r="U69" s="22"/>
      <c r="V69" s="22" t="s">
        <v>647</v>
      </c>
      <c r="W69" s="22" t="str">
        <f>IFERROR(VLOOKUP(V69,DIN!A:B,2,FALSE),"")</f>
        <v>WHEELSETS</v>
      </c>
      <c r="X69" s="74" t="str">
        <f t="shared" si="24"/>
        <v>2D</v>
      </c>
      <c r="Y69" s="74" t="str">
        <f t="shared" si="25"/>
        <v/>
      </c>
      <c r="Z69" s="74" t="str">
        <f t="shared" si="26"/>
        <v/>
      </c>
      <c r="AA69" s="74" t="str">
        <f t="shared" si="27"/>
        <v/>
      </c>
      <c r="AB69" s="23" t="s">
        <v>2042</v>
      </c>
      <c r="AC69" s="63" t="str">
        <f>IFERROR(VLOOKUP(AB69,LOCATIONS!A:C,3,FALSE),"")</f>
        <v>UNDERFRAME (FRAMEWORK OF A LOCOMOTIVE)</v>
      </c>
      <c r="AD69" s="22" t="s">
        <v>2088</v>
      </c>
      <c r="AE69" s="24"/>
      <c r="AF69" s="24"/>
      <c r="AG69" s="24"/>
    </row>
    <row r="70" spans="1:33" s="3" customFormat="1" outlineLevel="3">
      <c r="A70" s="69">
        <f t="shared" si="102"/>
        <v>4</v>
      </c>
      <c r="B70" s="69" t="str">
        <f t="shared" si="103"/>
        <v>SR5EngMajorAssy</v>
      </c>
      <c r="C70" s="69" t="str">
        <f t="shared" si="28"/>
        <v>Suspension equipment</v>
      </c>
      <c r="D70" s="69" t="str">
        <f t="shared" si="104"/>
        <v>E83100.4.ED.490</v>
      </c>
      <c r="E70" s="69"/>
      <c r="F70" s="95"/>
      <c r="G70" s="95" t="str">
        <f t="shared" si="20"/>
        <v>4.ED.490</v>
      </c>
      <c r="H70" s="95" t="s">
        <v>2197</v>
      </c>
      <c r="I70" s="95"/>
      <c r="J70" s="18">
        <v>3</v>
      </c>
      <c r="K70" s="18"/>
      <c r="L70" s="18"/>
      <c r="M70" s="18" t="s">
        <v>0</v>
      </c>
      <c r="N70" s="18"/>
      <c r="O70" s="18"/>
      <c r="P70" s="18"/>
      <c r="Q70" s="18"/>
      <c r="R70" s="22" t="s">
        <v>2083</v>
      </c>
      <c r="S70" s="52" t="s">
        <v>1</v>
      </c>
      <c r="T70" s="42"/>
      <c r="U70" s="22"/>
      <c r="V70" s="22" t="s">
        <v>661</v>
      </c>
      <c r="W70" s="22" t="str">
        <f>IFERROR(VLOOKUP(V70,DIN!A:B,2,FALSE),"")</f>
        <v>SUSPENSION, DAMPING, BALANCING GEAR</v>
      </c>
      <c r="X70" s="74" t="str">
        <f t="shared" si="24"/>
        <v>2D</v>
      </c>
      <c r="Y70" s="74" t="str">
        <f t="shared" si="25"/>
        <v/>
      </c>
      <c r="Z70" s="74" t="str">
        <f t="shared" si="26"/>
        <v/>
      </c>
      <c r="AA70" s="74" t="str">
        <f t="shared" si="27"/>
        <v/>
      </c>
      <c r="AB70" s="23" t="s">
        <v>2042</v>
      </c>
      <c r="AC70" s="63" t="str">
        <f>IFERROR(VLOOKUP(AB70,LOCATIONS!A:C,3,FALSE),"")</f>
        <v>UNDERFRAME (FRAMEWORK OF A LOCOMOTIVE)</v>
      </c>
      <c r="AD70" s="22" t="s">
        <v>2089</v>
      </c>
      <c r="AE70" s="24"/>
      <c r="AF70" s="24"/>
      <c r="AG70" s="24"/>
    </row>
    <row r="71" spans="1:33" s="14" customFormat="1" outlineLevel="4">
      <c r="A71" s="69">
        <f t="shared" si="102"/>
        <v>5</v>
      </c>
      <c r="B71" s="69" t="str">
        <f t="shared" si="103"/>
        <v>SR5EngMajorAssy</v>
      </c>
      <c r="C71" s="69" t="str">
        <f t="shared" si="28"/>
        <v>Primary suspension</v>
      </c>
      <c r="D71" s="69" t="str">
        <f t="shared" si="104"/>
        <v>E83100.4.ED.492</v>
      </c>
      <c r="E71" s="69"/>
      <c r="F71" s="95"/>
      <c r="G71" s="95" t="str">
        <f t="shared" si="20"/>
        <v>4.ED.492</v>
      </c>
      <c r="H71" s="95" t="s">
        <v>2198</v>
      </c>
      <c r="I71" s="95"/>
      <c r="J71" s="21">
        <v>4</v>
      </c>
      <c r="K71" s="21"/>
      <c r="L71" s="21"/>
      <c r="M71" s="21"/>
      <c r="N71" s="21" t="s">
        <v>0</v>
      </c>
      <c r="O71" s="21"/>
      <c r="P71" s="21"/>
      <c r="Q71" s="21"/>
      <c r="R71" s="21"/>
      <c r="S71" s="55" t="s">
        <v>2108</v>
      </c>
      <c r="T71" s="45"/>
      <c r="U71" s="34"/>
      <c r="V71" s="35" t="s">
        <v>661</v>
      </c>
      <c r="W71" s="35" t="str">
        <f>IFERROR(VLOOKUP(V71,DIN!A:B,2,FALSE),"")</f>
        <v>SUSPENSION, DAMPING, BALANCING GEAR</v>
      </c>
      <c r="X71" s="73" t="str">
        <f t="shared" si="24"/>
        <v>2D</v>
      </c>
      <c r="Y71" s="73" t="str">
        <f t="shared" si="25"/>
        <v/>
      </c>
      <c r="Z71" s="73" t="str">
        <f t="shared" si="26"/>
        <v/>
      </c>
      <c r="AA71" s="73" t="str">
        <f t="shared" si="27"/>
        <v/>
      </c>
      <c r="AB71" s="36" t="s">
        <v>2042</v>
      </c>
      <c r="AC71" s="65" t="str">
        <f>IFERROR(VLOOKUP(AB71,LOCATIONS!A:C,3,FALSE),"")</f>
        <v>UNDERFRAME (FRAMEWORK OF A LOCOMOTIVE)</v>
      </c>
      <c r="AD71" s="26" t="s">
        <v>2109</v>
      </c>
      <c r="AE71" s="25"/>
      <c r="AF71" s="25"/>
      <c r="AG71" s="25"/>
    </row>
    <row r="72" spans="1:33" s="14" customFormat="1" outlineLevel="4">
      <c r="A72" s="69">
        <f t="shared" si="102"/>
        <v>5</v>
      </c>
      <c r="B72" s="69" t="str">
        <f t="shared" si="103"/>
        <v>SR5EngMajorAssy</v>
      </c>
      <c r="C72" s="69" t="str">
        <f t="shared" si="28"/>
        <v>Secondary suspension</v>
      </c>
      <c r="D72" s="69" t="str">
        <f t="shared" si="104"/>
        <v>E83100.4.ED.494</v>
      </c>
      <c r="E72" s="69"/>
      <c r="F72" s="95"/>
      <c r="G72" s="95" t="str">
        <f t="shared" si="20"/>
        <v>4.ED.494</v>
      </c>
      <c r="H72" s="95" t="s">
        <v>2199</v>
      </c>
      <c r="I72" s="95"/>
      <c r="J72" s="21">
        <v>4</v>
      </c>
      <c r="K72" s="21"/>
      <c r="L72" s="21"/>
      <c r="M72" s="21"/>
      <c r="N72" s="21" t="s">
        <v>0</v>
      </c>
      <c r="O72" s="21"/>
      <c r="P72" s="21"/>
      <c r="Q72" s="21"/>
      <c r="R72" s="21"/>
      <c r="S72" s="55" t="s">
        <v>2110</v>
      </c>
      <c r="T72" s="45"/>
      <c r="U72" s="34"/>
      <c r="V72" s="35" t="s">
        <v>661</v>
      </c>
      <c r="W72" s="35" t="str">
        <f>IFERROR(VLOOKUP(V72,DIN!A:B,2,FALSE),"")</f>
        <v>SUSPENSION, DAMPING, BALANCING GEAR</v>
      </c>
      <c r="X72" s="73" t="str">
        <f t="shared" si="24"/>
        <v>2D</v>
      </c>
      <c r="Y72" s="73" t="str">
        <f t="shared" si="25"/>
        <v/>
      </c>
      <c r="Z72" s="73" t="str">
        <f t="shared" si="26"/>
        <v/>
      </c>
      <c r="AA72" s="73" t="str">
        <f t="shared" si="27"/>
        <v/>
      </c>
      <c r="AB72" s="36" t="s">
        <v>2042</v>
      </c>
      <c r="AC72" s="65" t="str">
        <f>IFERROR(VLOOKUP(AB72,LOCATIONS!A:C,3,FALSE),"")</f>
        <v>UNDERFRAME (FRAMEWORK OF A LOCOMOTIVE)</v>
      </c>
      <c r="AD72" s="26" t="s">
        <v>2111</v>
      </c>
      <c r="AE72" s="25"/>
      <c r="AF72" s="25"/>
      <c r="AG72" s="25"/>
    </row>
    <row r="73" spans="1:33" s="14" customFormat="1" outlineLevel="4">
      <c r="A73" s="69">
        <f t="shared" si="102"/>
        <v>5</v>
      </c>
      <c r="B73" s="69" t="str">
        <f t="shared" si="103"/>
        <v>SR5EngMajorAssy</v>
      </c>
      <c r="C73" s="69" t="str">
        <f t="shared" si="28"/>
        <v>Damper assembly</v>
      </c>
      <c r="D73" s="69" t="str">
        <f t="shared" si="104"/>
        <v>E83100.4.ED.496</v>
      </c>
      <c r="E73" s="69"/>
      <c r="F73" s="95"/>
      <c r="G73" s="95" t="str">
        <f t="shared" si="20"/>
        <v>4.ED.496</v>
      </c>
      <c r="H73" s="95" t="s">
        <v>2200</v>
      </c>
      <c r="I73" s="95"/>
      <c r="J73" s="21">
        <v>4</v>
      </c>
      <c r="K73" s="21"/>
      <c r="L73" s="21"/>
      <c r="M73" s="21"/>
      <c r="N73" s="21" t="s">
        <v>0</v>
      </c>
      <c r="O73" s="21"/>
      <c r="P73" s="21"/>
      <c r="Q73" s="21"/>
      <c r="R73" s="21"/>
      <c r="S73" s="55" t="s">
        <v>2112</v>
      </c>
      <c r="T73" s="45"/>
      <c r="U73" s="34"/>
      <c r="V73" s="35" t="s">
        <v>661</v>
      </c>
      <c r="W73" s="35" t="str">
        <f>IFERROR(VLOOKUP(V73,DIN!A:B,2,FALSE),"")</f>
        <v>SUSPENSION, DAMPING, BALANCING GEAR</v>
      </c>
      <c r="X73" s="73" t="str">
        <f t="shared" si="24"/>
        <v>2D</v>
      </c>
      <c r="Y73" s="73" t="str">
        <f t="shared" si="25"/>
        <v/>
      </c>
      <c r="Z73" s="73" t="str">
        <f t="shared" si="26"/>
        <v/>
      </c>
      <c r="AA73" s="73" t="str">
        <f t="shared" si="27"/>
        <v/>
      </c>
      <c r="AB73" s="36" t="s">
        <v>2042</v>
      </c>
      <c r="AC73" s="65" t="str">
        <f>IFERROR(VLOOKUP(AB73,LOCATIONS!A:C,3,FALSE),"")</f>
        <v>UNDERFRAME (FRAMEWORK OF A LOCOMOTIVE)</v>
      </c>
      <c r="AD73" s="26" t="s">
        <v>2113</v>
      </c>
      <c r="AE73" s="25"/>
      <c r="AF73" s="25"/>
      <c r="AG73" s="25"/>
    </row>
    <row r="74" spans="1:33" s="14" customFormat="1" outlineLevel="4">
      <c r="A74" s="69">
        <f t="shared" si="102"/>
        <v>5</v>
      </c>
      <c r="B74" s="69" t="str">
        <f t="shared" si="103"/>
        <v>SR5EngMajorAssy</v>
      </c>
      <c r="C74" s="69" t="str">
        <f t="shared" si="28"/>
        <v>Bogie to carbody connection</v>
      </c>
      <c r="D74" s="69" t="str">
        <f t="shared" si="104"/>
        <v>E83100.4.ED.498</v>
      </c>
      <c r="E74" s="69"/>
      <c r="F74" s="95"/>
      <c r="G74" s="95" t="str">
        <f t="shared" si="20"/>
        <v>4.ED.498</v>
      </c>
      <c r="H74" s="95" t="s">
        <v>2201</v>
      </c>
      <c r="I74" s="95"/>
      <c r="J74" s="21">
        <v>4</v>
      </c>
      <c r="K74" s="21"/>
      <c r="L74" s="21"/>
      <c r="M74" s="21"/>
      <c r="N74" s="21" t="s">
        <v>0</v>
      </c>
      <c r="O74" s="21"/>
      <c r="P74" s="21"/>
      <c r="Q74" s="21"/>
      <c r="R74" s="21"/>
      <c r="S74" s="55" t="s">
        <v>2060</v>
      </c>
      <c r="T74" s="45"/>
      <c r="U74" s="34"/>
      <c r="V74" s="35" t="s">
        <v>661</v>
      </c>
      <c r="W74" s="35" t="str">
        <f>IFERROR(VLOOKUP(V74,DIN!A:B,2,FALSE),"")</f>
        <v>SUSPENSION, DAMPING, BALANCING GEAR</v>
      </c>
      <c r="X74" s="73" t="str">
        <f t="shared" si="24"/>
        <v>2D</v>
      </c>
      <c r="Y74" s="73" t="str">
        <f t="shared" si="25"/>
        <v/>
      </c>
      <c r="Z74" s="73" t="str">
        <f t="shared" si="26"/>
        <v/>
      </c>
      <c r="AA74" s="73" t="str">
        <f t="shared" si="27"/>
        <v/>
      </c>
      <c r="AB74" s="36" t="s">
        <v>2042</v>
      </c>
      <c r="AC74" s="65" t="str">
        <f>IFERROR(VLOOKUP(AB74,LOCATIONS!A:C,3,FALSE),"")</f>
        <v>UNDERFRAME (FRAMEWORK OF A LOCOMOTIVE)</v>
      </c>
      <c r="AD74" s="26" t="s">
        <v>2114</v>
      </c>
      <c r="AE74" s="25"/>
      <c r="AF74" s="25"/>
      <c r="AG74" s="25"/>
    </row>
    <row r="75" spans="1:33" s="3" customFormat="1" outlineLevel="3">
      <c r="A75" s="69">
        <f t="shared" si="102"/>
        <v>4</v>
      </c>
      <c r="B75" s="69" t="str">
        <f t="shared" si="103"/>
        <v>SR5EngMajorAssy</v>
      </c>
      <c r="C75" s="69" t="str">
        <f t="shared" si="28"/>
        <v>Brake equipment</v>
      </c>
      <c r="D75" s="69" t="str">
        <f t="shared" si="104"/>
        <v>E83100.4.RB.500</v>
      </c>
      <c r="E75" s="69"/>
      <c r="F75" s="95"/>
      <c r="G75" s="95" t="str">
        <f t="shared" si="20"/>
        <v>4.RB.500</v>
      </c>
      <c r="H75" s="95" t="s">
        <v>2202</v>
      </c>
      <c r="I75" s="95"/>
      <c r="J75" s="18">
        <v>3</v>
      </c>
      <c r="K75" s="18"/>
      <c r="L75" s="18"/>
      <c r="M75" s="18" t="s">
        <v>0</v>
      </c>
      <c r="N75" s="18"/>
      <c r="O75" s="18"/>
      <c r="P75" s="18"/>
      <c r="Q75" s="18"/>
      <c r="R75" s="22" t="s">
        <v>6</v>
      </c>
      <c r="S75" s="52" t="s">
        <v>1</v>
      </c>
      <c r="T75" s="42"/>
      <c r="U75" s="22"/>
      <c r="V75" s="22" t="s">
        <v>1660</v>
      </c>
      <c r="W75" s="22" t="str">
        <f>IFERROR(VLOOKUP(V75,DIN!A:B,2,FALSE),"")</f>
        <v>BRAKE COMPONENTS</v>
      </c>
      <c r="X75" s="74" t="str">
        <f t="shared" si="24"/>
        <v>2D</v>
      </c>
      <c r="Y75" s="74" t="str">
        <f t="shared" si="25"/>
        <v/>
      </c>
      <c r="Z75" s="74" t="str">
        <f t="shared" si="26"/>
        <v/>
      </c>
      <c r="AA75" s="74" t="str">
        <f t="shared" si="27"/>
        <v/>
      </c>
      <c r="AB75" s="23" t="s">
        <v>2042</v>
      </c>
      <c r="AC75" s="63" t="str">
        <f>IFERROR(VLOOKUP(AB75,LOCATIONS!A:C,3,FALSE),"")</f>
        <v>UNDERFRAME (FRAMEWORK OF A LOCOMOTIVE)</v>
      </c>
      <c r="AD75" s="22" t="s">
        <v>2090</v>
      </c>
      <c r="AE75" s="24"/>
      <c r="AF75" s="24"/>
      <c r="AG75" s="24"/>
    </row>
    <row r="76" spans="1:33" s="3" customFormat="1" outlineLevel="3">
      <c r="A76" s="69">
        <f t="shared" si="102"/>
        <v>4</v>
      </c>
      <c r="B76" s="69" t="str">
        <f t="shared" si="103"/>
        <v>SR5EngMajorAssy</v>
      </c>
      <c r="C76" s="69" t="str">
        <f t="shared" si="28"/>
        <v>Auxiliary equipment</v>
      </c>
      <c r="D76" s="69" t="str">
        <f t="shared" si="104"/>
        <v>E83100.4..502</v>
      </c>
      <c r="E76" s="69"/>
      <c r="F76" s="95"/>
      <c r="G76" s="95" t="str">
        <f t="shared" si="20"/>
        <v>4..502</v>
      </c>
      <c r="H76" s="95" t="s">
        <v>2203</v>
      </c>
      <c r="I76" s="95"/>
      <c r="J76" s="18">
        <v>3</v>
      </c>
      <c r="K76" s="18"/>
      <c r="L76" s="18"/>
      <c r="M76" s="18" t="s">
        <v>0</v>
      </c>
      <c r="N76" s="18"/>
      <c r="O76" s="18"/>
      <c r="P76" s="18"/>
      <c r="Q76" s="18"/>
      <c r="R76" s="22" t="s">
        <v>7</v>
      </c>
      <c r="S76" s="57"/>
      <c r="T76" s="42" t="s">
        <v>8</v>
      </c>
      <c r="U76" s="22"/>
      <c r="V76" s="22"/>
      <c r="W76" s="22" t="str">
        <f>IFERROR(VLOOKUP(V76,DIN!A:B,2,FALSE),"")</f>
        <v/>
      </c>
      <c r="X76" s="74" t="str">
        <f t="shared" si="24"/>
        <v/>
      </c>
      <c r="Y76" s="74" t="str">
        <f t="shared" si="25"/>
        <v/>
      </c>
      <c r="Z76" s="74" t="str">
        <f t="shared" si="26"/>
        <v/>
      </c>
      <c r="AA76" s="74" t="str">
        <f t="shared" si="27"/>
        <v/>
      </c>
      <c r="AB76" s="23" t="s">
        <v>2042</v>
      </c>
      <c r="AC76" s="63" t="str">
        <f>IFERROR(VLOOKUP(AB76,LOCATIONS!A:C,3,FALSE),"")</f>
        <v>UNDERFRAME (FRAMEWORK OF A LOCOMOTIVE)</v>
      </c>
      <c r="AD76" s="22"/>
      <c r="AE76" s="24"/>
      <c r="AF76" s="24"/>
      <c r="AG76" s="24"/>
    </row>
    <row r="77" spans="1:33" s="14" customFormat="1" outlineLevel="4">
      <c r="A77" s="69">
        <f t="shared" si="102"/>
        <v>5</v>
      </c>
      <c r="B77" s="69" t="str">
        <f t="shared" si="103"/>
        <v>SR5EngMajorAssy</v>
      </c>
      <c r="C77" s="69" t="str">
        <f t="shared" si="28"/>
        <v>Sanding equipment and lifeguard</v>
      </c>
      <c r="D77" s="69" t="str">
        <f t="shared" si="104"/>
        <v>E83100.4.MB.504</v>
      </c>
      <c r="E77" s="69"/>
      <c r="F77" s="95"/>
      <c r="G77" s="95" t="str">
        <f t="shared" ref="G77:G103" si="105">RIGHT(H77,LEN(H77)-FIND(".",H77))</f>
        <v>4.MB.504</v>
      </c>
      <c r="H77" s="95" t="s">
        <v>2204</v>
      </c>
      <c r="I77" s="95"/>
      <c r="J77" s="21">
        <v>4</v>
      </c>
      <c r="K77" s="21"/>
      <c r="L77" s="21"/>
      <c r="M77" s="21"/>
      <c r="N77" s="21" t="s">
        <v>0</v>
      </c>
      <c r="O77" s="21"/>
      <c r="P77" s="21"/>
      <c r="Q77" s="21"/>
      <c r="R77" s="21"/>
      <c r="S77" s="55" t="s">
        <v>2082</v>
      </c>
      <c r="T77" s="45"/>
      <c r="U77" s="34"/>
      <c r="V77" s="35" t="s">
        <v>1378</v>
      </c>
      <c r="W77" s="35" t="str">
        <f>IFERROR(VLOOKUP(V77,DIN!A:B,2,FALSE),"")</f>
        <v>SANDING EQUIPMENT</v>
      </c>
      <c r="X77" s="73" t="str">
        <f t="shared" si="24"/>
        <v>2D</v>
      </c>
      <c r="Y77" s="73" t="str">
        <f t="shared" si="25"/>
        <v/>
      </c>
      <c r="Z77" s="73" t="str">
        <f t="shared" si="26"/>
        <v/>
      </c>
      <c r="AA77" s="73" t="str">
        <f t="shared" si="27"/>
        <v/>
      </c>
      <c r="AB77" s="36"/>
      <c r="AC77" s="65" t="str">
        <f>IFERROR(VLOOKUP(AB77,LOCATIONS!A:C,3,FALSE),"")</f>
        <v/>
      </c>
      <c r="AD77" s="26" t="s">
        <v>2091</v>
      </c>
      <c r="AE77" s="25"/>
      <c r="AF77" s="25"/>
      <c r="AG77" s="25"/>
    </row>
    <row r="78" spans="1:33" s="14" customFormat="1" outlineLevel="4">
      <c r="A78" s="69">
        <f t="shared" si="102"/>
        <v>5</v>
      </c>
      <c r="B78" s="69" t="str">
        <f t="shared" si="103"/>
        <v>SR5EngMajorAssy</v>
      </c>
      <c r="C78" s="69" t="str">
        <f t="shared" si="28"/>
        <v>Pneumatic assembly</v>
      </c>
      <c r="D78" s="69" t="str">
        <f t="shared" si="104"/>
        <v>E83100.4..506</v>
      </c>
      <c r="E78" s="69"/>
      <c r="F78" s="95"/>
      <c r="G78" s="95" t="str">
        <f t="shared" si="105"/>
        <v>4..506</v>
      </c>
      <c r="H78" s="95" t="s">
        <v>2205</v>
      </c>
      <c r="I78" s="95"/>
      <c r="J78" s="21">
        <v>4</v>
      </c>
      <c r="K78" s="21"/>
      <c r="L78" s="21"/>
      <c r="M78" s="21"/>
      <c r="N78" s="21" t="s">
        <v>0</v>
      </c>
      <c r="O78" s="21"/>
      <c r="P78" s="21"/>
      <c r="Q78" s="21"/>
      <c r="R78" s="21"/>
      <c r="S78" s="55" t="s">
        <v>2074</v>
      </c>
      <c r="T78" s="45"/>
      <c r="U78" s="34"/>
      <c r="V78" s="35"/>
      <c r="W78" s="35" t="str">
        <f>IFERROR(VLOOKUP(V78,DIN!A:B,2,FALSE),"")</f>
        <v/>
      </c>
      <c r="X78" s="73" t="str">
        <f t="shared" si="24"/>
        <v>2D</v>
      </c>
      <c r="Y78" s="73" t="str">
        <f t="shared" si="25"/>
        <v/>
      </c>
      <c r="Z78" s="73" t="str">
        <f t="shared" si="26"/>
        <v/>
      </c>
      <c r="AA78" s="73" t="str">
        <f t="shared" si="27"/>
        <v/>
      </c>
      <c r="AB78" s="36"/>
      <c r="AC78" s="65" t="str">
        <f>IFERROR(VLOOKUP(AB78,LOCATIONS!A:C,3,FALSE),"")</f>
        <v/>
      </c>
      <c r="AD78" s="26" t="s">
        <v>2092</v>
      </c>
      <c r="AE78" s="25"/>
      <c r="AF78" s="25"/>
      <c r="AG78" s="25"/>
    </row>
    <row r="79" spans="1:33" s="14" customFormat="1" outlineLevel="4">
      <c r="A79" s="69">
        <f t="shared" si="102"/>
        <v>5</v>
      </c>
      <c r="B79" s="69" t="str">
        <f t="shared" si="103"/>
        <v>SR5EngMajorAssy</v>
      </c>
      <c r="C79" s="69" t="str">
        <f t="shared" si="28"/>
        <v>Hydraulic Assembly</v>
      </c>
      <c r="D79" s="69" t="str">
        <f t="shared" si="104"/>
        <v>E83100.4..508</v>
      </c>
      <c r="E79" s="69"/>
      <c r="F79" s="95"/>
      <c r="G79" s="95" t="str">
        <f t="shared" si="105"/>
        <v>4..508</v>
      </c>
      <c r="H79" s="95" t="s">
        <v>2206</v>
      </c>
      <c r="I79" s="95"/>
      <c r="J79" s="21">
        <v>4</v>
      </c>
      <c r="K79" s="21"/>
      <c r="L79" s="21"/>
      <c r="M79" s="21"/>
      <c r="N79" s="21" t="s">
        <v>0</v>
      </c>
      <c r="O79" s="21"/>
      <c r="P79" s="21"/>
      <c r="Q79" s="21"/>
      <c r="R79" s="21"/>
      <c r="S79" s="55" t="s">
        <v>2115</v>
      </c>
      <c r="T79" s="45"/>
      <c r="U79" s="34"/>
      <c r="V79" s="35"/>
      <c r="W79" s="35" t="str">
        <f>IFERROR(VLOOKUP(V79,DIN!A:B,2,FALSE),"")</f>
        <v/>
      </c>
      <c r="X79" s="73" t="str">
        <f t="shared" si="24"/>
        <v/>
      </c>
      <c r="Y79" s="73" t="str">
        <f t="shared" si="25"/>
        <v/>
      </c>
      <c r="Z79" s="73" t="str">
        <f t="shared" si="26"/>
        <v/>
      </c>
      <c r="AA79" s="73" t="str">
        <f t="shared" si="27"/>
        <v/>
      </c>
      <c r="AB79" s="36"/>
      <c r="AC79" s="65" t="str">
        <f>IFERROR(VLOOKUP(AB79,LOCATIONS!A:C,3,FALSE),"")</f>
        <v/>
      </c>
      <c r="AD79" s="26"/>
      <c r="AE79" s="25"/>
      <c r="AF79" s="25"/>
      <c r="AG79" s="25"/>
    </row>
    <row r="80" spans="1:33" s="14" customFormat="1" outlineLevel="4">
      <c r="A80" s="69">
        <f t="shared" si="102"/>
        <v>5</v>
      </c>
      <c r="B80" s="69" t="str">
        <f t="shared" si="103"/>
        <v>SR5EngMajorAssy</v>
      </c>
      <c r="C80" s="69" t="str">
        <f t="shared" si="28"/>
        <v>Stair assembly</v>
      </c>
      <c r="D80" s="69" t="str">
        <f t="shared" si="104"/>
        <v>E83100.4.EG.510</v>
      </c>
      <c r="E80" s="69"/>
      <c r="F80" s="95"/>
      <c r="G80" s="95" t="str">
        <f t="shared" si="105"/>
        <v>4.EG.510</v>
      </c>
      <c r="H80" s="95" t="s">
        <v>2207</v>
      </c>
      <c r="I80" s="95"/>
      <c r="J80" s="21">
        <v>4</v>
      </c>
      <c r="K80" s="21"/>
      <c r="L80" s="21"/>
      <c r="M80" s="21"/>
      <c r="N80" s="21" t="s">
        <v>0</v>
      </c>
      <c r="O80" s="21"/>
      <c r="P80" s="21"/>
      <c r="Q80" s="21"/>
      <c r="R80" s="21"/>
      <c r="S80" s="55" t="s">
        <v>2075</v>
      </c>
      <c r="T80" s="45"/>
      <c r="U80" s="34"/>
      <c r="V80" s="35" t="s">
        <v>798</v>
      </c>
      <c r="W80" s="35" t="str">
        <f>IFERROR(VLOOKUP(V80,DIN!A:B,2,FALSE),"")</f>
        <v>SAFETY ADD-ONS</v>
      </c>
      <c r="X80" s="73" t="str">
        <f t="shared" si="24"/>
        <v>2D</v>
      </c>
      <c r="Y80" s="73" t="str">
        <f t="shared" si="25"/>
        <v/>
      </c>
      <c r="Z80" s="73" t="str">
        <f t="shared" si="26"/>
        <v/>
      </c>
      <c r="AA80" s="73" t="str">
        <f t="shared" si="27"/>
        <v/>
      </c>
      <c r="AB80" s="36"/>
      <c r="AC80" s="65" t="str">
        <f>IFERROR(VLOOKUP(AB80,LOCATIONS!A:C,3,FALSE),"")</f>
        <v/>
      </c>
      <c r="AD80" s="26" t="s">
        <v>2093</v>
      </c>
      <c r="AE80" s="25"/>
      <c r="AF80" s="25"/>
      <c r="AG80" s="25"/>
    </row>
    <row r="81" spans="1:33" s="14" customFormat="1" ht="30" outlineLevel="4">
      <c r="A81" s="69">
        <f t="shared" si="102"/>
        <v>5</v>
      </c>
      <c r="B81" s="69" t="str">
        <f t="shared" si="103"/>
        <v>SR5EngMajorAssy</v>
      </c>
      <c r="C81" s="69" t="str">
        <f t="shared" si="28"/>
        <v>Wheel Flange &amp; Track lubrication assembly</v>
      </c>
      <c r="D81" s="69" t="str">
        <f t="shared" si="104"/>
        <v>E83100.4.MC.512</v>
      </c>
      <c r="E81" s="69"/>
      <c r="F81" s="95"/>
      <c r="G81" s="95" t="str">
        <f t="shared" si="105"/>
        <v>4.MC.512</v>
      </c>
      <c r="H81" s="95" t="s">
        <v>2208</v>
      </c>
      <c r="I81" s="95"/>
      <c r="J81" s="21">
        <v>4</v>
      </c>
      <c r="K81" s="21"/>
      <c r="L81" s="21"/>
      <c r="M81" s="21"/>
      <c r="N81" s="21" t="s">
        <v>0</v>
      </c>
      <c r="O81" s="21"/>
      <c r="P81" s="21"/>
      <c r="Q81" s="21"/>
      <c r="R81" s="21"/>
      <c r="S81" s="55" t="s">
        <v>2076</v>
      </c>
      <c r="T81" s="45"/>
      <c r="U81" s="34"/>
      <c r="V81" s="35" t="s">
        <v>1400</v>
      </c>
      <c r="W81" s="35" t="str">
        <f>IFERROR(VLOOKUP(V81,DIN!A:B,2,FALSE),"")</f>
        <v>LUBRICATING EQUIPMENT</v>
      </c>
      <c r="X81" s="73" t="str">
        <f t="shared" si="24"/>
        <v>2D</v>
      </c>
      <c r="Y81" s="73" t="str">
        <f t="shared" si="25"/>
        <v/>
      </c>
      <c r="Z81" s="73" t="str">
        <f t="shared" si="26"/>
        <v/>
      </c>
      <c r="AA81" s="73" t="str">
        <f t="shared" si="27"/>
        <v/>
      </c>
      <c r="AB81" s="36"/>
      <c r="AC81" s="65" t="str">
        <f>IFERROR(VLOOKUP(AB81,LOCATIONS!A:C,3,FALSE),"")</f>
        <v/>
      </c>
      <c r="AD81" s="26" t="s">
        <v>2094</v>
      </c>
      <c r="AE81" s="25"/>
      <c r="AF81" s="25"/>
      <c r="AG81" s="25"/>
    </row>
    <row r="82" spans="1:33" s="14" customFormat="1" outlineLevel="4">
      <c r="A82" s="69">
        <f t="shared" si="102"/>
        <v>5</v>
      </c>
      <c r="B82" s="69" t="str">
        <f t="shared" si="103"/>
        <v>SR5EngMajorAssy</v>
      </c>
      <c r="C82" s="69" t="str">
        <f t="shared" si="28"/>
        <v>Current return assembly</v>
      </c>
      <c r="D82" s="69" t="str">
        <f t="shared" si="104"/>
        <v>E83100.4.FB.514</v>
      </c>
      <c r="E82" s="69"/>
      <c r="F82" s="95"/>
      <c r="G82" s="95" t="str">
        <f t="shared" si="105"/>
        <v>4.FB.514</v>
      </c>
      <c r="H82" s="95" t="s">
        <v>2209</v>
      </c>
      <c r="I82" s="95"/>
      <c r="J82" s="21">
        <v>4</v>
      </c>
      <c r="K82" s="21"/>
      <c r="L82" s="21"/>
      <c r="M82" s="21"/>
      <c r="N82" s="21" t="s">
        <v>0</v>
      </c>
      <c r="O82" s="21"/>
      <c r="P82" s="21"/>
      <c r="Q82" s="21"/>
      <c r="R82" s="21"/>
      <c r="S82" s="55" t="s">
        <v>2077</v>
      </c>
      <c r="T82" s="45"/>
      <c r="U82" s="34"/>
      <c r="V82" s="35" t="s">
        <v>823</v>
      </c>
      <c r="W82" s="35" t="str">
        <f>IFERROR(VLOOKUP(V82,DIN!A:B,2,FALSE),"")</f>
        <v>POWER SUPPLY</v>
      </c>
      <c r="X82" s="73" t="str">
        <f t="shared" si="24"/>
        <v>2D</v>
      </c>
      <c r="Y82" s="73" t="str">
        <f t="shared" si="25"/>
        <v/>
      </c>
      <c r="Z82" s="73" t="str">
        <f t="shared" si="26"/>
        <v/>
      </c>
      <c r="AA82" s="73" t="str">
        <f t="shared" si="27"/>
        <v/>
      </c>
      <c r="AB82" s="36"/>
      <c r="AC82" s="65" t="str">
        <f>IFERROR(VLOOKUP(AB82,LOCATIONS!A:C,3,FALSE),"")</f>
        <v/>
      </c>
      <c r="AD82" s="26" t="s">
        <v>2095</v>
      </c>
      <c r="AE82" s="25"/>
      <c r="AF82" s="25"/>
      <c r="AG82" s="25"/>
    </row>
    <row r="83" spans="1:33" s="14" customFormat="1" outlineLevel="4">
      <c r="A83" s="69">
        <f t="shared" si="102"/>
        <v>5</v>
      </c>
      <c r="B83" s="69" t="str">
        <f t="shared" si="103"/>
        <v>SR5EngMajorAssy</v>
      </c>
      <c r="C83" s="69" t="str">
        <f t="shared" si="28"/>
        <v>Antena assembly</v>
      </c>
      <c r="D83" s="69" t="str">
        <f t="shared" si="104"/>
        <v>E83100.4..516</v>
      </c>
      <c r="E83" s="69"/>
      <c r="F83" s="95"/>
      <c r="G83" s="95" t="str">
        <f t="shared" si="105"/>
        <v>4..516</v>
      </c>
      <c r="H83" s="95" t="s">
        <v>2210</v>
      </c>
      <c r="I83" s="95"/>
      <c r="J83" s="21">
        <v>4</v>
      </c>
      <c r="K83" s="21"/>
      <c r="L83" s="21"/>
      <c r="M83" s="21"/>
      <c r="N83" s="21" t="s">
        <v>0</v>
      </c>
      <c r="O83" s="21"/>
      <c r="P83" s="21"/>
      <c r="Q83" s="21"/>
      <c r="R83" s="21"/>
      <c r="S83" s="55" t="s">
        <v>2078</v>
      </c>
      <c r="T83" s="45"/>
      <c r="U83" s="34"/>
      <c r="V83" s="35"/>
      <c r="W83" s="35" t="str">
        <f>IFERROR(VLOOKUP(V83,DIN!A:B,2,FALSE),"")</f>
        <v/>
      </c>
      <c r="X83" s="73" t="str">
        <f t="shared" si="24"/>
        <v>2D</v>
      </c>
      <c r="Y83" s="73" t="str">
        <f t="shared" si="25"/>
        <v/>
      </c>
      <c r="Z83" s="73" t="str">
        <f t="shared" si="26"/>
        <v/>
      </c>
      <c r="AA83" s="73" t="str">
        <f t="shared" si="27"/>
        <v/>
      </c>
      <c r="AB83" s="36"/>
      <c r="AC83" s="65" t="str">
        <f>IFERROR(VLOOKUP(AB83,LOCATIONS!A:C,3,FALSE),"")</f>
        <v/>
      </c>
      <c r="AD83" s="26" t="s">
        <v>2096</v>
      </c>
      <c r="AE83" s="25"/>
      <c r="AF83" s="25"/>
      <c r="AG83" s="25"/>
    </row>
    <row r="84" spans="1:33" s="14" customFormat="1" outlineLevel="4">
      <c r="A84" s="69">
        <f t="shared" si="102"/>
        <v>5</v>
      </c>
      <c r="B84" s="69" t="str">
        <f t="shared" si="103"/>
        <v>SR5EngMajorAssy</v>
      </c>
      <c r="C84" s="69" t="str">
        <f t="shared" si="28"/>
        <v xml:space="preserve">Speed sensors assembly </v>
      </c>
      <c r="D84" s="69" t="str">
        <f t="shared" si="104"/>
        <v>E83100.4..518</v>
      </c>
      <c r="E84" s="69"/>
      <c r="F84" s="95"/>
      <c r="G84" s="95" t="str">
        <f t="shared" si="105"/>
        <v>4..518</v>
      </c>
      <c r="H84" s="95" t="s">
        <v>2211</v>
      </c>
      <c r="I84" s="95"/>
      <c r="J84" s="21">
        <v>4</v>
      </c>
      <c r="K84" s="21"/>
      <c r="L84" s="21"/>
      <c r="M84" s="21"/>
      <c r="N84" s="21" t="s">
        <v>0</v>
      </c>
      <c r="O84" s="21"/>
      <c r="P84" s="21"/>
      <c r="Q84" s="21"/>
      <c r="R84" s="21"/>
      <c r="S84" s="55" t="s">
        <v>2079</v>
      </c>
      <c r="T84" s="45"/>
      <c r="U84" s="34"/>
      <c r="V84" s="35"/>
      <c r="W84" s="35" t="str">
        <f>IFERROR(VLOOKUP(V84,DIN!A:B,2,FALSE),"")</f>
        <v/>
      </c>
      <c r="X84" s="73" t="str">
        <f t="shared" si="24"/>
        <v>2D</v>
      </c>
      <c r="Y84" s="73" t="str">
        <f t="shared" si="25"/>
        <v/>
      </c>
      <c r="Z84" s="73" t="str">
        <f t="shared" si="26"/>
        <v/>
      </c>
      <c r="AA84" s="73" t="str">
        <f t="shared" si="27"/>
        <v/>
      </c>
      <c r="AB84" s="36"/>
      <c r="AC84" s="65" t="str">
        <f>IFERROR(VLOOKUP(AB84,LOCATIONS!A:C,3,FALSE),"")</f>
        <v/>
      </c>
      <c r="AD84" s="26" t="s">
        <v>2097</v>
      </c>
      <c r="AE84" s="25"/>
      <c r="AF84" s="25"/>
      <c r="AG84" s="25"/>
    </row>
    <row r="85" spans="1:33" s="14" customFormat="1" outlineLevel="4">
      <c r="A85" s="69">
        <f t="shared" si="102"/>
        <v>5</v>
      </c>
      <c r="B85" s="69" t="str">
        <f t="shared" si="103"/>
        <v>SR5EngMajorAssy</v>
      </c>
      <c r="C85" s="69" t="str">
        <f t="shared" si="28"/>
        <v>Skirts and mudguard assembly</v>
      </c>
      <c r="D85" s="69" t="str">
        <f t="shared" si="104"/>
        <v>E83100.4..520</v>
      </c>
      <c r="E85" s="69"/>
      <c r="F85" s="95"/>
      <c r="G85" s="95" t="str">
        <f t="shared" si="105"/>
        <v>4..520</v>
      </c>
      <c r="H85" s="95" t="s">
        <v>2212</v>
      </c>
      <c r="I85" s="95"/>
      <c r="J85" s="21">
        <v>4</v>
      </c>
      <c r="K85" s="21"/>
      <c r="L85" s="21"/>
      <c r="M85" s="21"/>
      <c r="N85" s="21" t="s">
        <v>0</v>
      </c>
      <c r="O85" s="21"/>
      <c r="P85" s="21"/>
      <c r="Q85" s="21"/>
      <c r="R85" s="21"/>
      <c r="S85" s="55" t="s">
        <v>2080</v>
      </c>
      <c r="T85" s="45"/>
      <c r="U85" s="34"/>
      <c r="V85" s="35"/>
      <c r="W85" s="35" t="str">
        <f>IFERROR(VLOOKUP(V85,DIN!A:B,2,FALSE),"")</f>
        <v/>
      </c>
      <c r="X85" s="73" t="str">
        <f t="shared" si="24"/>
        <v>2D</v>
      </c>
      <c r="Y85" s="73" t="str">
        <f t="shared" si="25"/>
        <v>2D</v>
      </c>
      <c r="Z85" s="73" t="str">
        <f t="shared" si="26"/>
        <v/>
      </c>
      <c r="AA85" s="73" t="str">
        <f t="shared" si="27"/>
        <v/>
      </c>
      <c r="AB85" s="36"/>
      <c r="AC85" s="65" t="str">
        <f>IFERROR(VLOOKUP(AB85,LOCATIONS!A:C,3,FALSE),"")</f>
        <v/>
      </c>
      <c r="AD85" s="26" t="s">
        <v>2099</v>
      </c>
      <c r="AE85" s="25" t="s">
        <v>2100</v>
      </c>
      <c r="AF85" s="25"/>
      <c r="AG85" s="25"/>
    </row>
    <row r="86" spans="1:33" s="14" customFormat="1" outlineLevel="4">
      <c r="A86" s="69">
        <f t="shared" si="102"/>
        <v>5</v>
      </c>
      <c r="B86" s="69" t="str">
        <f t="shared" si="103"/>
        <v>SR5EngMajorAssy</v>
      </c>
      <c r="C86" s="69" t="str">
        <f t="shared" si="28"/>
        <v>Bellows and ducts assembly</v>
      </c>
      <c r="D86" s="69" t="str">
        <f t="shared" si="104"/>
        <v>E83100.4.HE.522</v>
      </c>
      <c r="E86" s="69"/>
      <c r="F86" s="95"/>
      <c r="G86" s="95" t="str">
        <f t="shared" si="105"/>
        <v>4.HE.522</v>
      </c>
      <c r="H86" s="95" t="s">
        <v>2213</v>
      </c>
      <c r="I86" s="95"/>
      <c r="J86" s="21">
        <v>4</v>
      </c>
      <c r="K86" s="21"/>
      <c r="L86" s="21"/>
      <c r="M86" s="21"/>
      <c r="N86" s="21" t="s">
        <v>0</v>
      </c>
      <c r="O86" s="21"/>
      <c r="P86" s="21"/>
      <c r="Q86" s="21"/>
      <c r="R86" s="21"/>
      <c r="S86" s="55" t="s">
        <v>2081</v>
      </c>
      <c r="T86" s="45"/>
      <c r="U86" s="34"/>
      <c r="V86" s="35" t="s">
        <v>1067</v>
      </c>
      <c r="W86" s="35" t="str">
        <f>IFERROR(VLOOKUP(V86,DIN!A:B,2,FALSE),"")</f>
        <v>COOLING UNIT FOR POWER AND DRIVE SYSTEMS</v>
      </c>
      <c r="X86" s="73" t="str">
        <f t="shared" si="24"/>
        <v>2D</v>
      </c>
      <c r="Y86" s="73" t="str">
        <f t="shared" si="25"/>
        <v/>
      </c>
      <c r="Z86" s="73" t="str">
        <f t="shared" si="26"/>
        <v/>
      </c>
      <c r="AA86" s="73" t="str">
        <f t="shared" si="27"/>
        <v/>
      </c>
      <c r="AB86" s="36"/>
      <c r="AC86" s="65" t="str">
        <f>IFERROR(VLOOKUP(AB86,LOCATIONS!A:C,3,FALSE),"")</f>
        <v/>
      </c>
      <c r="AD86" s="26" t="s">
        <v>2098</v>
      </c>
      <c r="AE86" s="25"/>
      <c r="AF86" s="25"/>
      <c r="AG86" s="25"/>
    </row>
    <row r="87" spans="1:33" s="14" customFormat="1" outlineLevel="4">
      <c r="A87" s="69">
        <f t="shared" si="102"/>
        <v>5</v>
      </c>
      <c r="B87" s="69" t="str">
        <f t="shared" si="103"/>
        <v>SR5EngMajorAssy</v>
      </c>
      <c r="C87" s="69" t="str">
        <f t="shared" si="28"/>
        <v>ID plates asembly</v>
      </c>
      <c r="D87" s="69" t="str">
        <f t="shared" si="104"/>
        <v>E83100.4.CG.524</v>
      </c>
      <c r="E87" s="69"/>
      <c r="F87" s="95"/>
      <c r="G87" s="95" t="str">
        <f t="shared" si="105"/>
        <v>4.CG.524</v>
      </c>
      <c r="H87" s="95" t="s">
        <v>2214</v>
      </c>
      <c r="I87" s="95"/>
      <c r="J87" s="21">
        <v>4</v>
      </c>
      <c r="K87" s="21"/>
      <c r="L87" s="21"/>
      <c r="M87" s="21"/>
      <c r="N87" s="21" t="s">
        <v>0</v>
      </c>
      <c r="O87" s="21"/>
      <c r="P87" s="21"/>
      <c r="Q87" s="21"/>
      <c r="R87" s="21"/>
      <c r="S87" s="55" t="s">
        <v>2118</v>
      </c>
      <c r="T87" s="45"/>
      <c r="U87" s="34"/>
      <c r="V87" s="35" t="s">
        <v>437</v>
      </c>
      <c r="W87" s="35" t="str">
        <f>IFERROR(VLOOKUP(V87,DIN!A:B,2,FALSE),"")</f>
        <v>VEHICLE PAINTWORK</v>
      </c>
      <c r="X87" s="73" t="str">
        <f t="shared" ref="X87:X103" si="106">IF(AD87&lt;&gt;"",HYPERLINK(CONCATENATE("http://srves155032018/teamcenterws/tcws/services/FilePDF?ItemId=",AD87),"2D"),"")</f>
        <v>2D</v>
      </c>
      <c r="Y87" s="73" t="str">
        <f t="shared" ref="Y87:Y103" si="107">IF(AE87&lt;&gt;"",HYPERLINK(CONCATENATE("http://srves155032018/teamcenterws/tcws/services/FilePDF?ItemId=",AE87),"2D"),"")</f>
        <v/>
      </c>
      <c r="Z87" s="73" t="str">
        <f t="shared" ref="Z87:Z103" si="108">IF(AF87&lt;&gt;"",HYPERLINK(CONCATENATE("http://srves155032018/teamcenterws/tcws/services/FilePDF?ItemId=",AF87),"2D"),"")</f>
        <v/>
      </c>
      <c r="AA87" s="73" t="str">
        <f t="shared" ref="AA87:AA103" si="109">IF(AG87&lt;&gt;"",HYPERLINK(CONCATENATE("http://srves155032018/teamcenterws/tcws/services/FilePDF?ItemId=",AG87),"2D"),"")</f>
        <v/>
      </c>
      <c r="AB87" s="36" t="s">
        <v>2042</v>
      </c>
      <c r="AC87" s="65" t="str">
        <f>IFERROR(VLOOKUP(AB87,LOCATIONS!A:C,3,FALSE),"")</f>
        <v>UNDERFRAME (FRAMEWORK OF A LOCOMOTIVE)</v>
      </c>
      <c r="AD87" s="26" t="s">
        <v>2116</v>
      </c>
      <c r="AE87" s="25"/>
      <c r="AF87" s="25"/>
      <c r="AG87" s="25"/>
    </row>
    <row r="88" spans="1:33" s="14" customFormat="1" outlineLevel="4">
      <c r="A88" s="69">
        <f t="shared" si="102"/>
        <v>5</v>
      </c>
      <c r="B88" s="69" t="str">
        <f t="shared" si="103"/>
        <v>SR5EngMajorAssy</v>
      </c>
      <c r="C88" s="69" t="str">
        <f t="shared" si="28"/>
        <v>Protection plugs assembly</v>
      </c>
      <c r="D88" s="69" t="str">
        <f t="shared" si="104"/>
        <v>E83100.4.CG.526</v>
      </c>
      <c r="E88" s="69"/>
      <c r="F88" s="95"/>
      <c r="G88" s="95" t="str">
        <f t="shared" si="105"/>
        <v>4.CG.526</v>
      </c>
      <c r="H88" s="95" t="s">
        <v>2215</v>
      </c>
      <c r="I88" s="95"/>
      <c r="J88" s="21">
        <v>4</v>
      </c>
      <c r="K88" s="21"/>
      <c r="L88" s="21"/>
      <c r="M88" s="21"/>
      <c r="N88" s="21" t="s">
        <v>0</v>
      </c>
      <c r="O88" s="21"/>
      <c r="P88" s="21"/>
      <c r="Q88" s="21"/>
      <c r="R88" s="21"/>
      <c r="S88" s="55" t="s">
        <v>2119</v>
      </c>
      <c r="T88" s="45"/>
      <c r="U88" s="34"/>
      <c r="V88" s="35" t="s">
        <v>437</v>
      </c>
      <c r="W88" s="35" t="str">
        <f>IFERROR(VLOOKUP(V88,DIN!A:B,2,FALSE),"")</f>
        <v>VEHICLE PAINTWORK</v>
      </c>
      <c r="X88" s="73" t="str">
        <f t="shared" si="106"/>
        <v>2D</v>
      </c>
      <c r="Y88" s="73" t="str">
        <f t="shared" si="107"/>
        <v/>
      </c>
      <c r="Z88" s="73" t="str">
        <f t="shared" si="108"/>
        <v/>
      </c>
      <c r="AA88" s="73" t="str">
        <f t="shared" si="109"/>
        <v/>
      </c>
      <c r="AB88" s="36" t="s">
        <v>2042</v>
      </c>
      <c r="AC88" s="65" t="str">
        <f>IFERROR(VLOOKUP(AB88,LOCATIONS!A:C,3,FALSE),"")</f>
        <v>UNDERFRAME (FRAMEWORK OF A LOCOMOTIVE)</v>
      </c>
      <c r="AD88" s="26" t="s">
        <v>2117</v>
      </c>
      <c r="AE88" s="25"/>
      <c r="AF88" s="25"/>
      <c r="AG88" s="25"/>
    </row>
    <row r="89" spans="1:33" s="3" customFormat="1" outlineLevel="3">
      <c r="A89" s="69">
        <f t="shared" si="102"/>
        <v>4</v>
      </c>
      <c r="B89" s="69" t="str">
        <f t="shared" si="103"/>
        <v>SR5EngMajorAssy</v>
      </c>
      <c r="C89" s="69" t="str">
        <f t="shared" si="28"/>
        <v>Electrical equipment</v>
      </c>
      <c r="D89" s="69" t="str">
        <f t="shared" si="104"/>
        <v>E83100.4..528</v>
      </c>
      <c r="E89" s="69"/>
      <c r="F89" s="95"/>
      <c r="G89" s="95" t="str">
        <f t="shared" si="105"/>
        <v>4..528</v>
      </c>
      <c r="H89" s="95" t="s">
        <v>2216</v>
      </c>
      <c r="I89" s="95"/>
      <c r="J89" s="18">
        <v>3</v>
      </c>
      <c r="K89" s="18"/>
      <c r="L89" s="18"/>
      <c r="M89" s="18" t="s">
        <v>0</v>
      </c>
      <c r="N89" s="18"/>
      <c r="O89" s="18"/>
      <c r="P89" s="18"/>
      <c r="Q89" s="18"/>
      <c r="R89" s="22" t="s">
        <v>9</v>
      </c>
      <c r="S89" s="57"/>
      <c r="T89" s="46"/>
      <c r="U89" s="32"/>
      <c r="V89" s="32"/>
      <c r="W89" s="32" t="str">
        <f>IFERROR(VLOOKUP(V89,DIN!A:B,2,FALSE),"")</f>
        <v/>
      </c>
      <c r="X89" s="76" t="str">
        <f t="shared" si="106"/>
        <v/>
      </c>
      <c r="Y89" s="76" t="str">
        <f t="shared" si="107"/>
        <v/>
      </c>
      <c r="Z89" s="76" t="str">
        <f t="shared" si="108"/>
        <v/>
      </c>
      <c r="AA89" s="76" t="str">
        <f t="shared" si="109"/>
        <v/>
      </c>
      <c r="AB89" s="33" t="s">
        <v>2042</v>
      </c>
      <c r="AC89" s="66" t="str">
        <f>IFERROR(VLOOKUP(AB89,LOCATIONS!A:C,3,FALSE),"")</f>
        <v>UNDERFRAME (FRAMEWORK OF A LOCOMOTIVE)</v>
      </c>
      <c r="AD89" s="22"/>
      <c r="AE89" s="24"/>
      <c r="AF89" s="24"/>
      <c r="AG89" s="24"/>
    </row>
    <row r="90" spans="1:33" s="14" customFormat="1" outlineLevel="4">
      <c r="A90" s="69">
        <f t="shared" si="102"/>
        <v>5</v>
      </c>
      <c r="B90" s="69" t="str">
        <f t="shared" si="103"/>
        <v>SR5EngMajorAssy</v>
      </c>
      <c r="C90" s="69" t="str">
        <f t="shared" si="28"/>
        <v>Third rail assembly</v>
      </c>
      <c r="D90" s="69" t="str">
        <f t="shared" si="104"/>
        <v>E83100.4.FB.530</v>
      </c>
      <c r="E90" s="69"/>
      <c r="F90" s="95"/>
      <c r="G90" s="95" t="str">
        <f t="shared" si="105"/>
        <v>4.FB.530</v>
      </c>
      <c r="H90" s="95" t="s">
        <v>2217</v>
      </c>
      <c r="I90" s="95"/>
      <c r="J90" s="21">
        <v>4</v>
      </c>
      <c r="K90" s="21"/>
      <c r="L90" s="21"/>
      <c r="M90" s="21"/>
      <c r="N90" s="21" t="s">
        <v>0</v>
      </c>
      <c r="O90" s="21"/>
      <c r="P90" s="21"/>
      <c r="Q90" s="21"/>
      <c r="R90" s="21"/>
      <c r="S90" s="55" t="s">
        <v>2084</v>
      </c>
      <c r="T90" s="45"/>
      <c r="U90" s="34"/>
      <c r="V90" s="35" t="s">
        <v>823</v>
      </c>
      <c r="W90" s="35" t="str">
        <f>IFERROR(VLOOKUP(V90,DIN!A:B,2,FALSE),"")</f>
        <v>POWER SUPPLY</v>
      </c>
      <c r="X90" s="73" t="str">
        <f t="shared" si="106"/>
        <v>2D</v>
      </c>
      <c r="Y90" s="73" t="str">
        <f t="shared" si="107"/>
        <v/>
      </c>
      <c r="Z90" s="73" t="str">
        <f t="shared" si="108"/>
        <v/>
      </c>
      <c r="AA90" s="73" t="str">
        <f t="shared" si="109"/>
        <v/>
      </c>
      <c r="AB90" s="36"/>
      <c r="AC90" s="65" t="str">
        <f>IFERROR(VLOOKUP(AB90,LOCATIONS!A:C,3,FALSE),"")</f>
        <v/>
      </c>
      <c r="AD90" s="26" t="s">
        <v>2104</v>
      </c>
      <c r="AE90" s="25"/>
      <c r="AF90" s="25"/>
      <c r="AG90" s="25"/>
    </row>
    <row r="91" spans="1:33" s="14" customFormat="1" outlineLevel="4">
      <c r="A91" s="69">
        <f t="shared" si="102"/>
        <v>5</v>
      </c>
      <c r="B91" s="69" t="str">
        <f t="shared" si="103"/>
        <v>SR5EngMajorAssy</v>
      </c>
      <c r="C91" s="69" t="str">
        <f t="shared" si="28"/>
        <v>Trip switch assembly</v>
      </c>
      <c r="D91" s="69" t="str">
        <f t="shared" si="104"/>
        <v>E83100.4.RB.532</v>
      </c>
      <c r="E91" s="69"/>
      <c r="F91" s="95"/>
      <c r="G91" s="95" t="str">
        <f t="shared" si="105"/>
        <v>4.RB.532</v>
      </c>
      <c r="H91" s="95" t="s">
        <v>2218</v>
      </c>
      <c r="I91" s="95"/>
      <c r="J91" s="21">
        <v>4</v>
      </c>
      <c r="K91" s="21"/>
      <c r="L91" s="21"/>
      <c r="M91" s="21"/>
      <c r="N91" s="21" t="s">
        <v>0</v>
      </c>
      <c r="O91" s="21"/>
      <c r="P91" s="21"/>
      <c r="Q91" s="21"/>
      <c r="R91" s="21"/>
      <c r="S91" s="55" t="s">
        <v>2085</v>
      </c>
      <c r="T91" s="45"/>
      <c r="U91" s="34"/>
      <c r="V91" s="35" t="s">
        <v>1660</v>
      </c>
      <c r="W91" s="35" t="str">
        <f>IFERROR(VLOOKUP(V91,DIN!A:B,2,FALSE),"")</f>
        <v>BRAKE COMPONENTS</v>
      </c>
      <c r="X91" s="73" t="str">
        <f t="shared" si="106"/>
        <v>2D</v>
      </c>
      <c r="Y91" s="73" t="str">
        <f t="shared" si="107"/>
        <v/>
      </c>
      <c r="Z91" s="73" t="str">
        <f t="shared" si="108"/>
        <v/>
      </c>
      <c r="AA91" s="73" t="str">
        <f t="shared" si="109"/>
        <v/>
      </c>
      <c r="AB91" s="36"/>
      <c r="AC91" s="65" t="str">
        <f>IFERROR(VLOOKUP(AB91,LOCATIONS!A:C,3,FALSE),"")</f>
        <v/>
      </c>
      <c r="AD91" s="26" t="s">
        <v>2105</v>
      </c>
      <c r="AE91" s="25"/>
      <c r="AF91" s="25"/>
      <c r="AG91" s="25"/>
    </row>
    <row r="92" spans="1:33" s="3" customFormat="1" outlineLevel="3">
      <c r="A92" s="69">
        <f t="shared" si="102"/>
        <v>4</v>
      </c>
      <c r="B92" s="69" t="str">
        <f t="shared" si="103"/>
        <v>SR5EngMajorAssy</v>
      </c>
      <c r="C92" s="69" t="str">
        <f t="shared" si="28"/>
        <v>Electrical instalaltion</v>
      </c>
      <c r="D92" s="69" t="str">
        <f t="shared" si="104"/>
        <v>E83100.4.UB.534</v>
      </c>
      <c r="E92" s="69"/>
      <c r="F92" s="95"/>
      <c r="G92" s="95" t="str">
        <f t="shared" si="105"/>
        <v>4.UB.534</v>
      </c>
      <c r="H92" s="95" t="s">
        <v>2219</v>
      </c>
      <c r="I92" s="95"/>
      <c r="J92" s="18">
        <v>3</v>
      </c>
      <c r="K92" s="18"/>
      <c r="L92" s="18"/>
      <c r="M92" s="18" t="s">
        <v>0</v>
      </c>
      <c r="N92" s="18"/>
      <c r="O92" s="18"/>
      <c r="P92" s="18"/>
      <c r="Q92" s="18"/>
      <c r="R92" s="22" t="s">
        <v>2086</v>
      </c>
      <c r="S92" s="57"/>
      <c r="T92" s="46"/>
      <c r="U92" s="32"/>
      <c r="V92" s="32" t="s">
        <v>1907</v>
      </c>
      <c r="W92" s="32" t="str">
        <f>IFERROR(VLOOKUP(V92,DIN!A:B,2,FALSE),"")</f>
        <v>CABLES, CONDUCTORS AND BARS</v>
      </c>
      <c r="X92" s="76" t="str">
        <f t="shared" si="106"/>
        <v>2D</v>
      </c>
      <c r="Y92" s="76" t="str">
        <f t="shared" si="107"/>
        <v/>
      </c>
      <c r="Z92" s="76" t="str">
        <f t="shared" si="108"/>
        <v/>
      </c>
      <c r="AA92" s="76" t="str">
        <f t="shared" si="109"/>
        <v/>
      </c>
      <c r="AB92" s="33"/>
      <c r="AC92" s="66" t="str">
        <f>IFERROR(VLOOKUP(AB92,LOCATIONS!A:C,3,FALSE),"")</f>
        <v/>
      </c>
      <c r="AD92" s="22" t="s">
        <v>2101</v>
      </c>
      <c r="AE92" s="24"/>
      <c r="AF92" s="24"/>
      <c r="AG92" s="24"/>
    </row>
    <row r="93" spans="1:33" s="14" customFormat="1" outlineLevel="4">
      <c r="A93" s="69">
        <f t="shared" si="102"/>
        <v>5</v>
      </c>
      <c r="B93" s="69" t="str">
        <f t="shared" si="103"/>
        <v>SR5EngMajorAssy</v>
      </c>
      <c r="C93" s="69" t="str">
        <f t="shared" si="28"/>
        <v>Grounding</v>
      </c>
      <c r="D93" s="69" t="str">
        <f t="shared" si="104"/>
        <v>E83100.4.UB.536</v>
      </c>
      <c r="E93" s="69"/>
      <c r="F93" s="95"/>
      <c r="G93" s="95" t="str">
        <f t="shared" si="105"/>
        <v>4.UB.536</v>
      </c>
      <c r="H93" s="95" t="s">
        <v>2220</v>
      </c>
      <c r="I93" s="95"/>
      <c r="J93" s="21">
        <v>4</v>
      </c>
      <c r="K93" s="21"/>
      <c r="L93" s="21"/>
      <c r="M93" s="21"/>
      <c r="N93" s="21" t="s">
        <v>0</v>
      </c>
      <c r="O93" s="21"/>
      <c r="P93" s="21"/>
      <c r="Q93" s="21"/>
      <c r="R93" s="21"/>
      <c r="S93" s="55" t="s">
        <v>2140</v>
      </c>
      <c r="T93" s="45"/>
      <c r="U93" s="34"/>
      <c r="V93" s="35" t="s">
        <v>1907</v>
      </c>
      <c r="W93" s="35" t="str">
        <f>IFERROR(VLOOKUP(V93,DIN!A:B,2,FALSE),"")</f>
        <v>CABLES, CONDUCTORS AND BARS</v>
      </c>
      <c r="X93" s="73" t="str">
        <f>IF(AD93&lt;&gt;"",HYPERLINK(CONCATENATE("http://srves155032018/teamcenterws/tcws/services/FilePDF?ItemId=",AD93),"2D"),"")</f>
        <v>2D</v>
      </c>
      <c r="Y93" s="73" t="str">
        <f>IF(AE93&lt;&gt;"",HYPERLINK(CONCATENATE("http://srves155032018/teamcenterws/tcws/services/FilePDF?ItemId=",AE93),"2D"),"")</f>
        <v/>
      </c>
      <c r="Z93" s="73" t="str">
        <f>IF(AF93&lt;&gt;"",HYPERLINK(CONCATENATE("http://srves155032018/teamcenterws/tcws/services/FilePDF?ItemId=",AF93),"2D"),"")</f>
        <v/>
      </c>
      <c r="AA93" s="73" t="str">
        <f>IF(AG93&lt;&gt;"",HYPERLINK(CONCATENATE("http://srves155032018/teamcenterws/tcws/services/FilePDF?ItemId=",AG93),"2D"),"")</f>
        <v/>
      </c>
      <c r="AB93" s="36"/>
      <c r="AC93" s="65" t="str">
        <f>IFERROR(VLOOKUP(AB93,LOCATIONS!A:C,3,FALSE),"")</f>
        <v/>
      </c>
      <c r="AD93" s="26" t="s">
        <v>2102</v>
      </c>
      <c r="AE93" s="25"/>
      <c r="AF93" s="25"/>
      <c r="AG93" s="25"/>
    </row>
    <row r="94" spans="1:33" s="14" customFormat="1" outlineLevel="4">
      <c r="A94" s="69">
        <f t="shared" si="102"/>
        <v>5</v>
      </c>
      <c r="B94" s="69" t="str">
        <f t="shared" si="103"/>
        <v>SR5EngMajorAssy</v>
      </c>
      <c r="C94" s="69" t="str">
        <f t="shared" si="28"/>
        <v>Wiring</v>
      </c>
      <c r="D94" s="69" t="str">
        <f t="shared" si="104"/>
        <v>E83100.4.UA.538</v>
      </c>
      <c r="E94" s="69"/>
      <c r="F94" s="95"/>
      <c r="G94" s="95" t="str">
        <f t="shared" si="105"/>
        <v>4.UA.538</v>
      </c>
      <c r="H94" s="95" t="s">
        <v>2221</v>
      </c>
      <c r="I94" s="95"/>
      <c r="J94" s="21">
        <v>4</v>
      </c>
      <c r="K94" s="21"/>
      <c r="L94" s="21"/>
      <c r="M94" s="21"/>
      <c r="N94" s="21" t="s">
        <v>0</v>
      </c>
      <c r="O94" s="21"/>
      <c r="P94" s="21"/>
      <c r="Q94" s="21"/>
      <c r="R94" s="21"/>
      <c r="S94" s="55" t="s">
        <v>2068</v>
      </c>
      <c r="T94" s="45" t="s">
        <v>2141</v>
      </c>
      <c r="U94" s="34"/>
      <c r="V94" s="84" t="s">
        <v>1903</v>
      </c>
      <c r="W94" s="26" t="str">
        <f>IFERROR(VLOOKUP(V94,DIN!A:B,2,FALSE),"")</f>
        <v>ELECTRICAL WIRING</v>
      </c>
      <c r="X94" s="73" t="str">
        <f t="shared" si="106"/>
        <v>2D</v>
      </c>
      <c r="Y94" s="73" t="str">
        <f t="shared" si="107"/>
        <v/>
      </c>
      <c r="Z94" s="73" t="str">
        <f t="shared" si="108"/>
        <v/>
      </c>
      <c r="AA94" s="73" t="str">
        <f t="shared" si="109"/>
        <v/>
      </c>
      <c r="AB94" s="36"/>
      <c r="AC94" s="65" t="str">
        <f>IFERROR(VLOOKUP(AB94,LOCATIONS!A:C,3,FALSE),"")</f>
        <v/>
      </c>
      <c r="AD94" s="26" t="s">
        <v>2103</v>
      </c>
      <c r="AE94" s="25"/>
      <c r="AF94" s="25"/>
      <c r="AG94" s="25"/>
    </row>
    <row r="95" spans="1:33" s="2" customFormat="1" outlineLevel="2">
      <c r="A95" s="69">
        <f t="shared" si="102"/>
        <v>3</v>
      </c>
      <c r="B95" s="69" t="str">
        <f t="shared" si="103"/>
        <v>SR5EngMajorAssy</v>
      </c>
      <c r="C95" s="69" t="str">
        <f t="shared" si="28"/>
        <v>Intercommunication</v>
      </c>
      <c r="D95" s="69" t="str">
        <f t="shared" si="104"/>
        <v>E83100.4Intercom</v>
      </c>
      <c r="E95" s="69"/>
      <c r="F95" s="95"/>
      <c r="G95" s="95" t="str">
        <f t="shared" si="105"/>
        <v>4Intercom</v>
      </c>
      <c r="H95" s="105" t="s">
        <v>2222</v>
      </c>
      <c r="I95" s="95"/>
      <c r="J95" s="20">
        <v>2</v>
      </c>
      <c r="K95" s="20"/>
      <c r="L95" s="20" t="s">
        <v>0</v>
      </c>
      <c r="M95" s="20"/>
      <c r="N95" s="20"/>
      <c r="O95" s="20"/>
      <c r="P95" s="20"/>
      <c r="Q95" s="27" t="s">
        <v>2073</v>
      </c>
      <c r="R95" s="27"/>
      <c r="S95" s="56"/>
      <c r="T95" s="43" t="s">
        <v>2063</v>
      </c>
      <c r="U95" s="27"/>
      <c r="V95" s="27"/>
      <c r="W95" s="27" t="str">
        <f>IFERROR(VLOOKUP(V95,DIN!A:B,2,FALSE),"")</f>
        <v/>
      </c>
      <c r="X95" s="75" t="str">
        <f t="shared" si="106"/>
        <v/>
      </c>
      <c r="Y95" s="75" t="str">
        <f t="shared" si="107"/>
        <v/>
      </c>
      <c r="Z95" s="75" t="str">
        <f t="shared" si="108"/>
        <v/>
      </c>
      <c r="AA95" s="75" t="str">
        <f t="shared" si="109"/>
        <v/>
      </c>
      <c r="AB95" s="27" t="s">
        <v>2046</v>
      </c>
      <c r="AC95" s="64" t="str">
        <f>IFERROR(VLOOKUP(AB95,LOCATIONS!A:C,3,FALSE),"")</f>
        <v>END WALL, REAR WALL, INTERCOMMUNICATION GANGWAY, DRIVER'S CAB 2 OF SINGLE-UNIT VEHICLES (E.G. IN LOCOMOTIVES)</v>
      </c>
      <c r="AD95" s="27"/>
      <c r="AE95" s="37"/>
      <c r="AF95" s="37"/>
      <c r="AG95" s="37"/>
    </row>
    <row r="96" spans="1:33" s="3" customFormat="1" outlineLevel="3" collapsed="1">
      <c r="A96" s="69">
        <f t="shared" si="102"/>
        <v>4</v>
      </c>
      <c r="B96" s="69" t="str">
        <f t="shared" si="103"/>
        <v>SR5EngMajorAssy</v>
      </c>
      <c r="C96" s="69" t="str">
        <f t="shared" si="28"/>
        <v>Gangway</v>
      </c>
      <c r="D96" s="69" t="str">
        <f t="shared" si="104"/>
        <v>E83100.4.SF.542</v>
      </c>
      <c r="E96" s="69"/>
      <c r="F96" s="95"/>
      <c r="G96" s="95" t="str">
        <f t="shared" si="105"/>
        <v>4.SF.542</v>
      </c>
      <c r="H96" s="95" t="s">
        <v>2223</v>
      </c>
      <c r="I96" s="95"/>
      <c r="J96" s="18">
        <v>3</v>
      </c>
      <c r="K96" s="18"/>
      <c r="L96" s="18"/>
      <c r="M96" s="18" t="s">
        <v>0</v>
      </c>
      <c r="N96" s="18"/>
      <c r="O96" s="18"/>
      <c r="P96" s="18"/>
      <c r="Q96" s="18"/>
      <c r="R96" s="22" t="s">
        <v>2125</v>
      </c>
      <c r="S96" s="54"/>
      <c r="T96" s="44" t="s">
        <v>2137</v>
      </c>
      <c r="U96" s="22"/>
      <c r="V96" s="22" t="s">
        <v>1791</v>
      </c>
      <c r="W96" s="22" t="str">
        <f>IFERROR(VLOOKUP(V96,DIN!A:B,2,FALSE),"")</f>
        <v>GANGWAYS/GANGWAY FACILITIES</v>
      </c>
      <c r="X96" s="59" t="str">
        <f t="shared" si="106"/>
        <v>2D</v>
      </c>
      <c r="Y96" s="59" t="str">
        <f t="shared" si="107"/>
        <v>2D</v>
      </c>
      <c r="Z96" s="59" t="str">
        <f t="shared" si="108"/>
        <v>2D</v>
      </c>
      <c r="AA96" s="59" t="str">
        <f t="shared" si="109"/>
        <v>2D</v>
      </c>
      <c r="AB96" s="23" t="s">
        <v>2042</v>
      </c>
      <c r="AC96" s="63" t="str">
        <f>IFERROR(VLOOKUP(AB96,LOCATIONS!A:C,3,FALSE),"")</f>
        <v>UNDERFRAME (FRAMEWORK OF A LOCOMOTIVE)</v>
      </c>
      <c r="AD96" s="22" t="s">
        <v>2152</v>
      </c>
      <c r="AE96" s="24" t="s">
        <v>2158</v>
      </c>
      <c r="AF96" s="24" t="s">
        <v>2156</v>
      </c>
      <c r="AG96" s="24" t="s">
        <v>2157</v>
      </c>
    </row>
    <row r="97" spans="1:33" s="3" customFormat="1" outlineLevel="3" collapsed="1">
      <c r="A97" s="69">
        <f t="shared" si="102"/>
        <v>4</v>
      </c>
      <c r="B97" s="69" t="str">
        <f t="shared" si="103"/>
        <v>SR5EngMajorAssy</v>
      </c>
      <c r="C97" s="69" t="str">
        <f t="shared" si="28"/>
        <v>Coupling between cars</v>
      </c>
      <c r="D97" s="69" t="str">
        <f t="shared" si="104"/>
        <v>E83100.4.SA.544</v>
      </c>
      <c r="E97" s="69"/>
      <c r="F97" s="95"/>
      <c r="G97" s="95" t="str">
        <f t="shared" si="105"/>
        <v>4.SA.544</v>
      </c>
      <c r="H97" s="95" t="s">
        <v>2224</v>
      </c>
      <c r="I97" s="95"/>
      <c r="J97" s="18">
        <v>3</v>
      </c>
      <c r="K97" s="18"/>
      <c r="L97" s="18"/>
      <c r="M97" s="18" t="s">
        <v>0</v>
      </c>
      <c r="N97" s="18"/>
      <c r="O97" s="18"/>
      <c r="P97" s="18"/>
      <c r="Q97" s="18"/>
      <c r="R97" s="22" t="s">
        <v>2126</v>
      </c>
      <c r="S97" s="54"/>
      <c r="T97" s="90" t="s">
        <v>2154</v>
      </c>
      <c r="U97" s="22"/>
      <c r="V97" s="22" t="s">
        <v>1734</v>
      </c>
      <c r="W97" s="22" t="str">
        <f>IFERROR(VLOOKUP(V97,DIN!A:B,2,FALSE),"")</f>
        <v>VEHICLE LINKAGE DEVICES</v>
      </c>
      <c r="X97" s="59" t="str">
        <f t="shared" si="106"/>
        <v>2D</v>
      </c>
      <c r="Y97" s="59" t="str">
        <f t="shared" si="107"/>
        <v>2D</v>
      </c>
      <c r="Z97" s="59" t="str">
        <f t="shared" si="108"/>
        <v/>
      </c>
      <c r="AA97" s="59" t="str">
        <f t="shared" si="109"/>
        <v/>
      </c>
      <c r="AB97" s="23" t="s">
        <v>2042</v>
      </c>
      <c r="AC97" s="63" t="str">
        <f>IFERROR(VLOOKUP(AB97,LOCATIONS!A:C,3,FALSE),"")</f>
        <v>UNDERFRAME (FRAMEWORK OF A LOCOMOTIVE)</v>
      </c>
      <c r="AD97" s="22" t="s">
        <v>2153</v>
      </c>
      <c r="AE97" s="24" t="s">
        <v>2155</v>
      </c>
      <c r="AF97" s="24"/>
      <c r="AG97" s="24"/>
    </row>
    <row r="98" spans="1:33" s="3" customFormat="1" outlineLevel="3">
      <c r="A98" s="69">
        <f t="shared" si="102"/>
        <v>4</v>
      </c>
      <c r="B98" s="69" t="str">
        <f t="shared" si="103"/>
        <v>SR5EngMajorAssy</v>
      </c>
      <c r="C98" s="69" t="str">
        <f t="shared" si="28"/>
        <v>Doors</v>
      </c>
      <c r="D98" s="69" t="str">
        <f t="shared" si="104"/>
        <v>E83100.4..546</v>
      </c>
      <c r="E98" s="69"/>
      <c r="F98" s="95"/>
      <c r="G98" s="95" t="str">
        <f t="shared" si="105"/>
        <v>4..546</v>
      </c>
      <c r="H98" s="95" t="s">
        <v>2225</v>
      </c>
      <c r="I98" s="95"/>
      <c r="J98" s="18">
        <v>3</v>
      </c>
      <c r="K98" s="18"/>
      <c r="L98" s="18"/>
      <c r="M98" s="18" t="s">
        <v>0</v>
      </c>
      <c r="N98" s="18"/>
      <c r="O98" s="18"/>
      <c r="P98" s="18"/>
      <c r="Q98" s="18"/>
      <c r="R98" s="22" t="s">
        <v>3</v>
      </c>
      <c r="S98" s="54"/>
      <c r="T98" s="44" t="s">
        <v>2138</v>
      </c>
      <c r="U98" s="22"/>
      <c r="V98" s="22"/>
      <c r="W98" s="22" t="str">
        <f>IFERROR(VLOOKUP(V98,DIN!A:B,2,FALSE),"")</f>
        <v/>
      </c>
      <c r="X98" s="59" t="str">
        <f t="shared" si="106"/>
        <v/>
      </c>
      <c r="Y98" s="59" t="str">
        <f t="shared" si="107"/>
        <v/>
      </c>
      <c r="Z98" s="59" t="str">
        <f t="shared" si="108"/>
        <v/>
      </c>
      <c r="AA98" s="59" t="str">
        <f t="shared" si="109"/>
        <v/>
      </c>
      <c r="AB98" s="23"/>
      <c r="AC98" s="63" t="str">
        <f>IFERROR(VLOOKUP(AB98,LOCATIONS!A:C,3,FALSE),"")</f>
        <v/>
      </c>
      <c r="AD98" s="22"/>
      <c r="AE98" s="24"/>
      <c r="AF98" s="24"/>
      <c r="AG98" s="24"/>
    </row>
    <row r="99" spans="1:33" s="3" customFormat="1" outlineLevel="3" collapsed="1">
      <c r="A99" s="69">
        <f t="shared" si="102"/>
        <v>4</v>
      </c>
      <c r="B99" s="69" t="str">
        <f t="shared" si="103"/>
        <v>SR5EngMajorAssy</v>
      </c>
      <c r="C99" s="69" t="str">
        <f t="shared" si="28"/>
        <v>Pneumatic</v>
      </c>
      <c r="D99" s="69" t="str">
        <f t="shared" si="104"/>
        <v>E83100.4.QA.548</v>
      </c>
      <c r="E99" s="69"/>
      <c r="F99" s="95"/>
      <c r="G99" s="95" t="str">
        <f t="shared" si="105"/>
        <v>4.QA.548</v>
      </c>
      <c r="H99" s="95" t="s">
        <v>2226</v>
      </c>
      <c r="I99" s="95"/>
      <c r="J99" s="18">
        <v>3</v>
      </c>
      <c r="K99" s="18"/>
      <c r="L99" s="18"/>
      <c r="M99" s="18" t="s">
        <v>0</v>
      </c>
      <c r="N99" s="18"/>
      <c r="O99" s="18"/>
      <c r="P99" s="18"/>
      <c r="Q99" s="18"/>
      <c r="R99" s="22" t="s">
        <v>2071</v>
      </c>
      <c r="S99" s="54"/>
      <c r="T99" s="44" t="s">
        <v>2131</v>
      </c>
      <c r="U99" s="22"/>
      <c r="V99" s="22" t="s">
        <v>1592</v>
      </c>
      <c r="W99" s="22" t="str">
        <f>IFERROR(VLOOKUP(V99,DIN!A:B,2,FALSE),"")</f>
        <v>PNEUMATIC/HYDRAULIC EQUIPMENT</v>
      </c>
      <c r="X99" s="59" t="str">
        <f t="shared" si="106"/>
        <v/>
      </c>
      <c r="Y99" s="59" t="str">
        <f t="shared" si="107"/>
        <v/>
      </c>
      <c r="Z99" s="59" t="str">
        <f t="shared" si="108"/>
        <v/>
      </c>
      <c r="AA99" s="59" t="str">
        <f t="shared" si="109"/>
        <v/>
      </c>
      <c r="AB99" s="23" t="s">
        <v>1995</v>
      </c>
      <c r="AC99" s="63" t="str">
        <f>IFERROR(VLOOKUP(AB99,LOCATIONS!A:C,3,FALSE),"")</f>
        <v>DRIVER'S CAB</v>
      </c>
      <c r="AD99" s="22"/>
      <c r="AE99" s="24"/>
      <c r="AF99" s="24"/>
      <c r="AG99" s="24"/>
    </row>
    <row r="100" spans="1:33" s="3" customFormat="1" outlineLevel="3" collapsed="1">
      <c r="A100" s="69">
        <f t="shared" si="102"/>
        <v>4</v>
      </c>
      <c r="B100" s="69" t="str">
        <f t="shared" si="103"/>
        <v>SR5EngMajorAssy</v>
      </c>
      <c r="C100" s="69" t="str">
        <f t="shared" si="28"/>
        <v>Hydraulic</v>
      </c>
      <c r="D100" s="69" t="str">
        <f t="shared" si="104"/>
        <v>E83100.4.QA.550</v>
      </c>
      <c r="E100" s="69"/>
      <c r="F100" s="95"/>
      <c r="G100" s="95" t="str">
        <f t="shared" si="105"/>
        <v>4.QA.550</v>
      </c>
      <c r="H100" s="95" t="s">
        <v>2227</v>
      </c>
      <c r="I100" s="95"/>
      <c r="J100" s="18">
        <v>3</v>
      </c>
      <c r="K100" s="18"/>
      <c r="L100" s="18"/>
      <c r="M100" s="18" t="s">
        <v>0</v>
      </c>
      <c r="N100" s="18"/>
      <c r="O100" s="18"/>
      <c r="P100" s="18"/>
      <c r="Q100" s="18"/>
      <c r="R100" s="22" t="s">
        <v>2127</v>
      </c>
      <c r="S100" s="54"/>
      <c r="T100" s="44" t="s">
        <v>2130</v>
      </c>
      <c r="U100" s="22"/>
      <c r="V100" s="22" t="s">
        <v>1592</v>
      </c>
      <c r="W100" s="22" t="str">
        <f>IFERROR(VLOOKUP(V100,DIN!A:B,2,FALSE),"")</f>
        <v>PNEUMATIC/HYDRAULIC EQUIPMENT</v>
      </c>
      <c r="X100" s="59" t="str">
        <f t="shared" si="106"/>
        <v/>
      </c>
      <c r="Y100" s="59" t="str">
        <f t="shared" si="107"/>
        <v/>
      </c>
      <c r="Z100" s="59" t="str">
        <f t="shared" si="108"/>
        <v/>
      </c>
      <c r="AA100" s="59" t="str">
        <f t="shared" si="109"/>
        <v/>
      </c>
      <c r="AB100" s="23" t="s">
        <v>1995</v>
      </c>
      <c r="AC100" s="63" t="str">
        <f>IFERROR(VLOOKUP(AB100,LOCATIONS!A:C,3,FALSE),"")</f>
        <v>DRIVER'S CAB</v>
      </c>
      <c r="AD100" s="22"/>
      <c r="AE100" s="24"/>
      <c r="AF100" s="24"/>
      <c r="AG100" s="24"/>
    </row>
    <row r="101" spans="1:33" s="3" customFormat="1" outlineLevel="3" collapsed="1">
      <c r="A101" s="69">
        <f t="shared" si="102"/>
        <v>4</v>
      </c>
      <c r="B101" s="69" t="str">
        <f t="shared" si="103"/>
        <v>SR5EngMajorAssy</v>
      </c>
      <c r="C101" s="69" t="str">
        <f t="shared" si="28"/>
        <v>Powertrain</v>
      </c>
      <c r="D101" s="69" t="str">
        <f t="shared" si="104"/>
        <v>E83100.4.FA.552</v>
      </c>
      <c r="E101" s="69"/>
      <c r="F101" s="95"/>
      <c r="G101" s="95" t="str">
        <f t="shared" si="105"/>
        <v>4.FA.552</v>
      </c>
      <c r="H101" s="95" t="s">
        <v>2228</v>
      </c>
      <c r="I101" s="95"/>
      <c r="J101" s="18">
        <v>3</v>
      </c>
      <c r="K101" s="18"/>
      <c r="L101" s="18"/>
      <c r="M101" s="18" t="s">
        <v>0</v>
      </c>
      <c r="N101" s="18"/>
      <c r="O101" s="18"/>
      <c r="P101" s="18"/>
      <c r="Q101" s="18"/>
      <c r="R101" s="22" t="s">
        <v>2132</v>
      </c>
      <c r="S101" s="54"/>
      <c r="T101" s="44" t="s">
        <v>2129</v>
      </c>
      <c r="U101" s="22"/>
      <c r="V101" s="22" t="s">
        <v>815</v>
      </c>
      <c r="W101" s="22" t="str">
        <f>IFERROR(VLOOKUP(V101,DIN!A:B,2,FALSE),"")</f>
        <v>POWER SYSTEM, DRIVE UNIT</v>
      </c>
      <c r="X101" s="59" t="str">
        <f t="shared" si="106"/>
        <v/>
      </c>
      <c r="Y101" s="59" t="str">
        <f t="shared" si="107"/>
        <v/>
      </c>
      <c r="Z101" s="59" t="str">
        <f t="shared" si="108"/>
        <v/>
      </c>
      <c r="AA101" s="59" t="str">
        <f t="shared" si="109"/>
        <v/>
      </c>
      <c r="AB101" s="23" t="s">
        <v>1995</v>
      </c>
      <c r="AC101" s="63" t="str">
        <f>IFERROR(VLOOKUP(AB101,LOCATIONS!A:C,3,FALSE),"")</f>
        <v>DRIVER'S CAB</v>
      </c>
      <c r="AD101" s="22"/>
      <c r="AE101" s="24"/>
      <c r="AF101" s="24"/>
      <c r="AG101" s="24"/>
    </row>
    <row r="102" spans="1:33" s="3" customFormat="1" outlineLevel="3" collapsed="1">
      <c r="A102" s="69">
        <f t="shared" si="102"/>
        <v>4</v>
      </c>
      <c r="B102" s="69" t="str">
        <f t="shared" si="103"/>
        <v>SR5EngMajorAssy</v>
      </c>
      <c r="C102" s="69" t="str">
        <f t="shared" si="28"/>
        <v>Cooling</v>
      </c>
      <c r="D102" s="69" t="str">
        <f t="shared" si="104"/>
        <v>E83100.4.HE.554</v>
      </c>
      <c r="E102" s="69"/>
      <c r="F102" s="95"/>
      <c r="G102" s="95" t="str">
        <f t="shared" si="105"/>
        <v>4.HE.554</v>
      </c>
      <c r="H102" s="95" t="s">
        <v>2229</v>
      </c>
      <c r="I102" s="95"/>
      <c r="J102" s="18">
        <v>3</v>
      </c>
      <c r="K102" s="18"/>
      <c r="L102" s="18"/>
      <c r="M102" s="18" t="s">
        <v>0</v>
      </c>
      <c r="N102" s="18"/>
      <c r="O102" s="18"/>
      <c r="P102" s="18"/>
      <c r="Q102" s="18"/>
      <c r="R102" s="22" t="s">
        <v>2069</v>
      </c>
      <c r="S102" s="54"/>
      <c r="T102" s="44" t="s">
        <v>2128</v>
      </c>
      <c r="U102" s="22"/>
      <c r="V102" s="22" t="s">
        <v>1067</v>
      </c>
      <c r="W102" s="22" t="str">
        <f>IFERROR(VLOOKUP(V102,DIN!A:B,2,FALSE),"")</f>
        <v>COOLING UNIT FOR POWER AND DRIVE SYSTEMS</v>
      </c>
      <c r="X102" s="59" t="str">
        <f t="shared" si="106"/>
        <v>2D</v>
      </c>
      <c r="Y102" s="59" t="str">
        <f t="shared" si="107"/>
        <v/>
      </c>
      <c r="Z102" s="59" t="str">
        <f t="shared" si="108"/>
        <v/>
      </c>
      <c r="AA102" s="59" t="str">
        <f t="shared" si="109"/>
        <v/>
      </c>
      <c r="AB102" s="23" t="s">
        <v>1995</v>
      </c>
      <c r="AC102" s="63" t="str">
        <f>IFERROR(VLOOKUP(AB102,LOCATIONS!A:C,3,FALSE),"")</f>
        <v>DRIVER'S CAB</v>
      </c>
      <c r="AD102" s="22" t="s">
        <v>2161</v>
      </c>
      <c r="AE102" s="22"/>
      <c r="AF102" s="24"/>
      <c r="AG102" s="24"/>
    </row>
    <row r="103" spans="1:33" s="3" customFormat="1" outlineLevel="3" collapsed="1">
      <c r="A103" s="69">
        <f t="shared" si="102"/>
        <v>4</v>
      </c>
      <c r="B103" s="69" t="str">
        <f t="shared" si="103"/>
        <v>SR5EngMajorAssy</v>
      </c>
      <c r="C103" s="69" t="str">
        <f t="shared" si="28"/>
        <v>Wiring</v>
      </c>
      <c r="D103" s="69" t="str">
        <f t="shared" si="104"/>
        <v>E83100.4.UA.556</v>
      </c>
      <c r="E103" s="69"/>
      <c r="F103" s="95"/>
      <c r="G103" s="95" t="str">
        <f t="shared" si="105"/>
        <v>4.UA.556</v>
      </c>
      <c r="H103" s="95" t="s">
        <v>2230</v>
      </c>
      <c r="I103" s="95"/>
      <c r="J103" s="18">
        <v>3</v>
      </c>
      <c r="K103" s="18"/>
      <c r="L103" s="18"/>
      <c r="M103" s="18" t="s">
        <v>0</v>
      </c>
      <c r="N103" s="18"/>
      <c r="O103" s="18"/>
      <c r="P103" s="18"/>
      <c r="Q103" s="18"/>
      <c r="R103" s="22" t="s">
        <v>2068</v>
      </c>
      <c r="S103" s="54"/>
      <c r="T103" s="44" t="s">
        <v>2139</v>
      </c>
      <c r="U103" s="22"/>
      <c r="V103" s="22" t="s">
        <v>1903</v>
      </c>
      <c r="W103" s="22" t="str">
        <f>IFERROR(VLOOKUP(V103,DIN!A:B,2,FALSE),"")</f>
        <v>ELECTRICAL WIRING</v>
      </c>
      <c r="X103" s="59" t="str">
        <f t="shared" si="106"/>
        <v>2D</v>
      </c>
      <c r="Y103" s="59" t="str">
        <f t="shared" si="107"/>
        <v>2D</v>
      </c>
      <c r="Z103" s="59" t="str">
        <f t="shared" si="108"/>
        <v/>
      </c>
      <c r="AA103" s="59" t="str">
        <f t="shared" si="109"/>
        <v/>
      </c>
      <c r="AB103" s="23" t="s">
        <v>1995</v>
      </c>
      <c r="AC103" s="63" t="str">
        <f>IFERROR(VLOOKUP(AB103,LOCATIONS!A:C,3,FALSE),"")</f>
        <v>DRIVER'S CAB</v>
      </c>
      <c r="AD103" s="89" t="s">
        <v>2159</v>
      </c>
      <c r="AE103" s="89" t="s">
        <v>2160</v>
      </c>
      <c r="AF103" s="24"/>
      <c r="AG103" s="24"/>
    </row>
    <row r="104" spans="1:33">
      <c r="A104" t="s">
        <v>2174</v>
      </c>
    </row>
  </sheetData>
  <autoFilter ref="A2:E2" xr:uid="{00000000-0001-0000-0000-000000000000}"/>
  <customSheetViews>
    <customSheetView guid="{3935D998-A18E-4E42-A7C4-31027337E79D}" showAutoFilter="1" hiddenRows="1">
      <selection activeCell="J38" sqref="J38"/>
      <pageMargins left="0.7" right="0.7" top="0.75" bottom="0.75" header="0.3" footer="0.3"/>
      <pageSetup paperSize="9" orientation="portrait" r:id="rId1"/>
      <autoFilter ref="A1:X234" xr:uid="{6C85FE84-FC0D-43FB-8320-F0CAD7811D92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A7E5B4FE-5753-4B3C-AD1A-9F285407BB22}" showAutoFilter="1" hiddenRows="1" topLeftCell="L1">
      <selection activeCell="T95" sqref="T95"/>
      <pageMargins left="0.7" right="0.7" top="0.75" bottom="0.75" header="0.3" footer="0.3"/>
      <pageSetup paperSize="9" orientation="portrait" r:id="rId2"/>
      <autoFilter ref="A1:V235" xr:uid="{B3FE26E4-E20E-4393-A81C-F7221B30D108}">
        <filterColumn colId="12" showButton="0"/>
        <filterColumn colId="13" showButton="0"/>
        <filterColumn colId="15" showButton="0"/>
        <filterColumn colId="17" showButton="0"/>
        <filterColumn colId="19" showButton="0"/>
        <filterColumn colId="20" showButton="0"/>
      </autoFilter>
    </customSheetView>
    <customSheetView guid="{86C39F60-0AB6-4E1B-8E71-E7A53ECA3895}" showAutoFilter="1" topLeftCell="F82">
      <selection activeCell="O103" sqref="O103"/>
      <pageMargins left="0.7" right="0.7" top="0.75" bottom="0.75" header="0.3" footer="0.3"/>
      <pageSetup paperSize="9" orientation="portrait" r:id="rId3"/>
      <autoFilter ref="A1:X236" xr:uid="{59F895DA-F361-4FFF-8519-B8E58DA33F74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B8FCCDC8-BB8C-4BF3-AD2E-A9BB94F2B8B9}" showAutoFilter="1" hiddenRows="1">
      <selection activeCell="H242" sqref="H242"/>
      <pageMargins left="0.7" right="0.7" top="0.75" bottom="0.75" header="0.3" footer="0.3"/>
      <pageSetup paperSize="9" orientation="portrait" r:id="rId4"/>
      <autoFilter ref="A1:X235" xr:uid="{90AAF700-4AF6-4530-ACAE-51A4FD717AE8}">
        <filterColumn colId="14" showButton="0"/>
        <filterColumn colId="15" showButton="0"/>
        <filterColumn colId="16" hiddenButton="1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50987F84-36B7-4077-B300-FCCDFF44FF25}" scale="85" showAutoFilter="1">
      <selection activeCell="L6" sqref="L6"/>
      <pageMargins left="0.7" right="0.7" top="0.75" bottom="0.75" header="0.3" footer="0.3"/>
      <pageSetup paperSize="9" orientation="portrait" r:id="rId5"/>
      <autoFilter ref="J1:J233" xr:uid="{66D7BF52-7F0B-4BDA-8413-23CBAEEA0143}"/>
    </customSheetView>
    <customSheetView guid="{5008A6BB-E303-4D86-9FD5-E7BD27B620D8}" showAutoFilter="1" topLeftCell="A48">
      <selection activeCell="A75" sqref="A75"/>
      <pageMargins left="0.7" right="0.7" top="0.75" bottom="0.75" header="0.3" footer="0.3"/>
      <pageSetup paperSize="9" orientation="portrait" r:id="rId6"/>
      <autoFilter ref="A1:X234" xr:uid="{4F1E87A6-E0A1-4B6D-8299-871408E31818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  <customSheetView guid="{61692F73-3ACC-427C-8884-EDCEC3124C0E}" scale="70" showAutoFilter="1" topLeftCell="I125">
      <selection activeCell="N152" sqref="N152"/>
      <pageMargins left="0.7" right="0.7" top="0.75" bottom="0.75" header="0.3" footer="0.3"/>
      <pageSetup paperSize="9" orientation="portrait" r:id="rId7"/>
      <autoFilter ref="A1:X234" xr:uid="{EBE577B7-907D-4205-8053-F68D998E238E}">
        <filterColumn colId="12" showButton="0"/>
        <filterColumn colId="14" showButton="0"/>
        <filterColumn colId="15" showButton="0"/>
        <filterColumn colId="16" showButton="0"/>
        <filterColumn colId="18" showButton="0"/>
        <filterColumn colId="20" showButton="0"/>
        <filterColumn colId="21" showButton="0"/>
        <filterColumn colId="22" showButton="0"/>
      </autoFilter>
    </customSheetView>
  </customSheetViews>
  <mergeCells count="5">
    <mergeCell ref="A1:C1"/>
    <mergeCell ref="X2:AA2"/>
    <mergeCell ref="V2:W2"/>
    <mergeCell ref="AB2:AC2"/>
    <mergeCell ref="AD2:AG2"/>
  </mergeCells>
  <pageMargins left="0.7" right="0.7" top="0.75" bottom="0.75" header="0.3" footer="0.3"/>
  <pageSetup paperSize="9" orientation="portrait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 filterMode="1"/>
  <dimension ref="A1:E917"/>
  <sheetViews>
    <sheetView zoomScale="85" zoomScaleNormal="85" workbookViewId="0">
      <pane ySplit="1" topLeftCell="A2" activePane="bottomLeft" state="frozen"/>
      <selection pane="bottomLeft" activeCell="E1" sqref="E1:E1048576"/>
    </sheetView>
  </sheetViews>
  <sheetFormatPr baseColWidth="10" defaultColWidth="11.42578125" defaultRowHeight="15.75"/>
  <cols>
    <col min="1" max="1" width="15.85546875" style="6" customWidth="1"/>
    <col min="2" max="2" width="66.85546875" style="6" bestFit="1" customWidth="1"/>
    <col min="3" max="3" width="62.42578125" style="6" bestFit="1" customWidth="1"/>
    <col min="4" max="4" width="89.28515625" style="6" bestFit="1" customWidth="1"/>
    <col min="5" max="5" width="15.85546875" style="6" customWidth="1"/>
    <col min="6" max="254" width="11.42578125" style="5"/>
    <col min="255" max="255" width="9.28515625" style="5" bestFit="1" customWidth="1"/>
    <col min="256" max="256" width="62.140625" style="5" bestFit="1" customWidth="1"/>
    <col min="257" max="257" width="89" style="5" bestFit="1" customWidth="1"/>
    <col min="258" max="258" width="66.7109375" style="5" bestFit="1" customWidth="1"/>
    <col min="259" max="510" width="11.42578125" style="5"/>
    <col min="511" max="511" width="9.28515625" style="5" bestFit="1" customWidth="1"/>
    <col min="512" max="512" width="62.140625" style="5" bestFit="1" customWidth="1"/>
    <col min="513" max="513" width="89" style="5" bestFit="1" customWidth="1"/>
    <col min="514" max="514" width="66.7109375" style="5" bestFit="1" customWidth="1"/>
    <col min="515" max="766" width="11.42578125" style="5"/>
    <col min="767" max="767" width="9.28515625" style="5" bestFit="1" customWidth="1"/>
    <col min="768" max="768" width="62.140625" style="5" bestFit="1" customWidth="1"/>
    <col min="769" max="769" width="89" style="5" bestFit="1" customWidth="1"/>
    <col min="770" max="770" width="66.7109375" style="5" bestFit="1" customWidth="1"/>
    <col min="771" max="1022" width="11.42578125" style="5"/>
    <col min="1023" max="1023" width="9.28515625" style="5" bestFit="1" customWidth="1"/>
    <col min="1024" max="1024" width="62.140625" style="5" bestFit="1" customWidth="1"/>
    <col min="1025" max="1025" width="89" style="5" bestFit="1" customWidth="1"/>
    <col min="1026" max="1026" width="66.7109375" style="5" bestFit="1" customWidth="1"/>
    <col min="1027" max="1278" width="11.42578125" style="5"/>
    <col min="1279" max="1279" width="9.28515625" style="5" bestFit="1" customWidth="1"/>
    <col min="1280" max="1280" width="62.140625" style="5" bestFit="1" customWidth="1"/>
    <col min="1281" max="1281" width="89" style="5" bestFit="1" customWidth="1"/>
    <col min="1282" max="1282" width="66.7109375" style="5" bestFit="1" customWidth="1"/>
    <col min="1283" max="1534" width="11.42578125" style="5"/>
    <col min="1535" max="1535" width="9.28515625" style="5" bestFit="1" customWidth="1"/>
    <col min="1536" max="1536" width="62.140625" style="5" bestFit="1" customWidth="1"/>
    <col min="1537" max="1537" width="89" style="5" bestFit="1" customWidth="1"/>
    <col min="1538" max="1538" width="66.7109375" style="5" bestFit="1" customWidth="1"/>
    <col min="1539" max="1790" width="11.42578125" style="5"/>
    <col min="1791" max="1791" width="9.28515625" style="5" bestFit="1" customWidth="1"/>
    <col min="1792" max="1792" width="62.140625" style="5" bestFit="1" customWidth="1"/>
    <col min="1793" max="1793" width="89" style="5" bestFit="1" customWidth="1"/>
    <col min="1794" max="1794" width="66.7109375" style="5" bestFit="1" customWidth="1"/>
    <col min="1795" max="2046" width="11.42578125" style="5"/>
    <col min="2047" max="2047" width="9.28515625" style="5" bestFit="1" customWidth="1"/>
    <col min="2048" max="2048" width="62.140625" style="5" bestFit="1" customWidth="1"/>
    <col min="2049" max="2049" width="89" style="5" bestFit="1" customWidth="1"/>
    <col min="2050" max="2050" width="66.7109375" style="5" bestFit="1" customWidth="1"/>
    <col min="2051" max="2302" width="11.42578125" style="5"/>
    <col min="2303" max="2303" width="9.28515625" style="5" bestFit="1" customWidth="1"/>
    <col min="2304" max="2304" width="62.140625" style="5" bestFit="1" customWidth="1"/>
    <col min="2305" max="2305" width="89" style="5" bestFit="1" customWidth="1"/>
    <col min="2306" max="2306" width="66.7109375" style="5" bestFit="1" customWidth="1"/>
    <col min="2307" max="2558" width="11.42578125" style="5"/>
    <col min="2559" max="2559" width="9.28515625" style="5" bestFit="1" customWidth="1"/>
    <col min="2560" max="2560" width="62.140625" style="5" bestFit="1" customWidth="1"/>
    <col min="2561" max="2561" width="89" style="5" bestFit="1" customWidth="1"/>
    <col min="2562" max="2562" width="66.7109375" style="5" bestFit="1" customWidth="1"/>
    <col min="2563" max="2814" width="11.42578125" style="5"/>
    <col min="2815" max="2815" width="9.28515625" style="5" bestFit="1" customWidth="1"/>
    <col min="2816" max="2816" width="62.140625" style="5" bestFit="1" customWidth="1"/>
    <col min="2817" max="2817" width="89" style="5" bestFit="1" customWidth="1"/>
    <col min="2818" max="2818" width="66.7109375" style="5" bestFit="1" customWidth="1"/>
    <col min="2819" max="3070" width="11.42578125" style="5"/>
    <col min="3071" max="3071" width="9.28515625" style="5" bestFit="1" customWidth="1"/>
    <col min="3072" max="3072" width="62.140625" style="5" bestFit="1" customWidth="1"/>
    <col min="3073" max="3073" width="89" style="5" bestFit="1" customWidth="1"/>
    <col min="3074" max="3074" width="66.7109375" style="5" bestFit="1" customWidth="1"/>
    <col min="3075" max="3326" width="11.42578125" style="5"/>
    <col min="3327" max="3327" width="9.28515625" style="5" bestFit="1" customWidth="1"/>
    <col min="3328" max="3328" width="62.140625" style="5" bestFit="1" customWidth="1"/>
    <col min="3329" max="3329" width="89" style="5" bestFit="1" customWidth="1"/>
    <col min="3330" max="3330" width="66.7109375" style="5" bestFit="1" customWidth="1"/>
    <col min="3331" max="3582" width="11.42578125" style="5"/>
    <col min="3583" max="3583" width="9.28515625" style="5" bestFit="1" customWidth="1"/>
    <col min="3584" max="3584" width="62.140625" style="5" bestFit="1" customWidth="1"/>
    <col min="3585" max="3585" width="89" style="5" bestFit="1" customWidth="1"/>
    <col min="3586" max="3586" width="66.7109375" style="5" bestFit="1" customWidth="1"/>
    <col min="3587" max="3838" width="11.42578125" style="5"/>
    <col min="3839" max="3839" width="9.28515625" style="5" bestFit="1" customWidth="1"/>
    <col min="3840" max="3840" width="62.140625" style="5" bestFit="1" customWidth="1"/>
    <col min="3841" max="3841" width="89" style="5" bestFit="1" customWidth="1"/>
    <col min="3842" max="3842" width="66.7109375" style="5" bestFit="1" customWidth="1"/>
    <col min="3843" max="4094" width="11.42578125" style="5"/>
    <col min="4095" max="4095" width="9.28515625" style="5" bestFit="1" customWidth="1"/>
    <col min="4096" max="4096" width="62.140625" style="5" bestFit="1" customWidth="1"/>
    <col min="4097" max="4097" width="89" style="5" bestFit="1" customWidth="1"/>
    <col min="4098" max="4098" width="66.7109375" style="5" bestFit="1" customWidth="1"/>
    <col min="4099" max="4350" width="11.42578125" style="5"/>
    <col min="4351" max="4351" width="9.28515625" style="5" bestFit="1" customWidth="1"/>
    <col min="4352" max="4352" width="62.140625" style="5" bestFit="1" customWidth="1"/>
    <col min="4353" max="4353" width="89" style="5" bestFit="1" customWidth="1"/>
    <col min="4354" max="4354" width="66.7109375" style="5" bestFit="1" customWidth="1"/>
    <col min="4355" max="4606" width="11.42578125" style="5"/>
    <col min="4607" max="4607" width="9.28515625" style="5" bestFit="1" customWidth="1"/>
    <col min="4608" max="4608" width="62.140625" style="5" bestFit="1" customWidth="1"/>
    <col min="4609" max="4609" width="89" style="5" bestFit="1" customWidth="1"/>
    <col min="4610" max="4610" width="66.7109375" style="5" bestFit="1" customWidth="1"/>
    <col min="4611" max="4862" width="11.42578125" style="5"/>
    <col min="4863" max="4863" width="9.28515625" style="5" bestFit="1" customWidth="1"/>
    <col min="4864" max="4864" width="62.140625" style="5" bestFit="1" customWidth="1"/>
    <col min="4865" max="4865" width="89" style="5" bestFit="1" customWidth="1"/>
    <col min="4866" max="4866" width="66.7109375" style="5" bestFit="1" customWidth="1"/>
    <col min="4867" max="5118" width="11.42578125" style="5"/>
    <col min="5119" max="5119" width="9.28515625" style="5" bestFit="1" customWidth="1"/>
    <col min="5120" max="5120" width="62.140625" style="5" bestFit="1" customWidth="1"/>
    <col min="5121" max="5121" width="89" style="5" bestFit="1" customWidth="1"/>
    <col min="5122" max="5122" width="66.7109375" style="5" bestFit="1" customWidth="1"/>
    <col min="5123" max="5374" width="11.42578125" style="5"/>
    <col min="5375" max="5375" width="9.28515625" style="5" bestFit="1" customWidth="1"/>
    <col min="5376" max="5376" width="62.140625" style="5" bestFit="1" customWidth="1"/>
    <col min="5377" max="5377" width="89" style="5" bestFit="1" customWidth="1"/>
    <col min="5378" max="5378" width="66.7109375" style="5" bestFit="1" customWidth="1"/>
    <col min="5379" max="5630" width="11.42578125" style="5"/>
    <col min="5631" max="5631" width="9.28515625" style="5" bestFit="1" customWidth="1"/>
    <col min="5632" max="5632" width="62.140625" style="5" bestFit="1" customWidth="1"/>
    <col min="5633" max="5633" width="89" style="5" bestFit="1" customWidth="1"/>
    <col min="5634" max="5634" width="66.7109375" style="5" bestFit="1" customWidth="1"/>
    <col min="5635" max="5886" width="11.42578125" style="5"/>
    <col min="5887" max="5887" width="9.28515625" style="5" bestFit="1" customWidth="1"/>
    <col min="5888" max="5888" width="62.140625" style="5" bestFit="1" customWidth="1"/>
    <col min="5889" max="5889" width="89" style="5" bestFit="1" customWidth="1"/>
    <col min="5890" max="5890" width="66.7109375" style="5" bestFit="1" customWidth="1"/>
    <col min="5891" max="6142" width="11.42578125" style="5"/>
    <col min="6143" max="6143" width="9.28515625" style="5" bestFit="1" customWidth="1"/>
    <col min="6144" max="6144" width="62.140625" style="5" bestFit="1" customWidth="1"/>
    <col min="6145" max="6145" width="89" style="5" bestFit="1" customWidth="1"/>
    <col min="6146" max="6146" width="66.7109375" style="5" bestFit="1" customWidth="1"/>
    <col min="6147" max="6398" width="11.42578125" style="5"/>
    <col min="6399" max="6399" width="9.28515625" style="5" bestFit="1" customWidth="1"/>
    <col min="6400" max="6400" width="62.140625" style="5" bestFit="1" customWidth="1"/>
    <col min="6401" max="6401" width="89" style="5" bestFit="1" customWidth="1"/>
    <col min="6402" max="6402" width="66.7109375" style="5" bestFit="1" customWidth="1"/>
    <col min="6403" max="6654" width="11.42578125" style="5"/>
    <col min="6655" max="6655" width="9.28515625" style="5" bestFit="1" customWidth="1"/>
    <col min="6656" max="6656" width="62.140625" style="5" bestFit="1" customWidth="1"/>
    <col min="6657" max="6657" width="89" style="5" bestFit="1" customWidth="1"/>
    <col min="6658" max="6658" width="66.7109375" style="5" bestFit="1" customWidth="1"/>
    <col min="6659" max="6910" width="11.42578125" style="5"/>
    <col min="6911" max="6911" width="9.28515625" style="5" bestFit="1" customWidth="1"/>
    <col min="6912" max="6912" width="62.140625" style="5" bestFit="1" customWidth="1"/>
    <col min="6913" max="6913" width="89" style="5" bestFit="1" customWidth="1"/>
    <col min="6914" max="6914" width="66.7109375" style="5" bestFit="1" customWidth="1"/>
    <col min="6915" max="7166" width="11.42578125" style="5"/>
    <col min="7167" max="7167" width="9.28515625" style="5" bestFit="1" customWidth="1"/>
    <col min="7168" max="7168" width="62.140625" style="5" bestFit="1" customWidth="1"/>
    <col min="7169" max="7169" width="89" style="5" bestFit="1" customWidth="1"/>
    <col min="7170" max="7170" width="66.7109375" style="5" bestFit="1" customWidth="1"/>
    <col min="7171" max="7422" width="11.42578125" style="5"/>
    <col min="7423" max="7423" width="9.28515625" style="5" bestFit="1" customWidth="1"/>
    <col min="7424" max="7424" width="62.140625" style="5" bestFit="1" customWidth="1"/>
    <col min="7425" max="7425" width="89" style="5" bestFit="1" customWidth="1"/>
    <col min="7426" max="7426" width="66.7109375" style="5" bestFit="1" customWidth="1"/>
    <col min="7427" max="7678" width="11.42578125" style="5"/>
    <col min="7679" max="7679" width="9.28515625" style="5" bestFit="1" customWidth="1"/>
    <col min="7680" max="7680" width="62.140625" style="5" bestFit="1" customWidth="1"/>
    <col min="7681" max="7681" width="89" style="5" bestFit="1" customWidth="1"/>
    <col min="7682" max="7682" width="66.7109375" style="5" bestFit="1" customWidth="1"/>
    <col min="7683" max="7934" width="11.42578125" style="5"/>
    <col min="7935" max="7935" width="9.28515625" style="5" bestFit="1" customWidth="1"/>
    <col min="7936" max="7936" width="62.140625" style="5" bestFit="1" customWidth="1"/>
    <col min="7937" max="7937" width="89" style="5" bestFit="1" customWidth="1"/>
    <col min="7938" max="7938" width="66.7109375" style="5" bestFit="1" customWidth="1"/>
    <col min="7939" max="8190" width="11.42578125" style="5"/>
    <col min="8191" max="8191" width="9.28515625" style="5" bestFit="1" customWidth="1"/>
    <col min="8192" max="8192" width="62.140625" style="5" bestFit="1" customWidth="1"/>
    <col min="8193" max="8193" width="89" style="5" bestFit="1" customWidth="1"/>
    <col min="8194" max="8194" width="66.7109375" style="5" bestFit="1" customWidth="1"/>
    <col min="8195" max="8446" width="11.42578125" style="5"/>
    <col min="8447" max="8447" width="9.28515625" style="5" bestFit="1" customWidth="1"/>
    <col min="8448" max="8448" width="62.140625" style="5" bestFit="1" customWidth="1"/>
    <col min="8449" max="8449" width="89" style="5" bestFit="1" customWidth="1"/>
    <col min="8450" max="8450" width="66.7109375" style="5" bestFit="1" customWidth="1"/>
    <col min="8451" max="8702" width="11.42578125" style="5"/>
    <col min="8703" max="8703" width="9.28515625" style="5" bestFit="1" customWidth="1"/>
    <col min="8704" max="8704" width="62.140625" style="5" bestFit="1" customWidth="1"/>
    <col min="8705" max="8705" width="89" style="5" bestFit="1" customWidth="1"/>
    <col min="8706" max="8706" width="66.7109375" style="5" bestFit="1" customWidth="1"/>
    <col min="8707" max="8958" width="11.42578125" style="5"/>
    <col min="8959" max="8959" width="9.28515625" style="5" bestFit="1" customWidth="1"/>
    <col min="8960" max="8960" width="62.140625" style="5" bestFit="1" customWidth="1"/>
    <col min="8961" max="8961" width="89" style="5" bestFit="1" customWidth="1"/>
    <col min="8962" max="8962" width="66.7109375" style="5" bestFit="1" customWidth="1"/>
    <col min="8963" max="9214" width="11.42578125" style="5"/>
    <col min="9215" max="9215" width="9.28515625" style="5" bestFit="1" customWidth="1"/>
    <col min="9216" max="9216" width="62.140625" style="5" bestFit="1" customWidth="1"/>
    <col min="9217" max="9217" width="89" style="5" bestFit="1" customWidth="1"/>
    <col min="9218" max="9218" width="66.7109375" style="5" bestFit="1" customWidth="1"/>
    <col min="9219" max="9470" width="11.42578125" style="5"/>
    <col min="9471" max="9471" width="9.28515625" style="5" bestFit="1" customWidth="1"/>
    <col min="9472" max="9472" width="62.140625" style="5" bestFit="1" customWidth="1"/>
    <col min="9473" max="9473" width="89" style="5" bestFit="1" customWidth="1"/>
    <col min="9474" max="9474" width="66.7109375" style="5" bestFit="1" customWidth="1"/>
    <col min="9475" max="9726" width="11.42578125" style="5"/>
    <col min="9727" max="9727" width="9.28515625" style="5" bestFit="1" customWidth="1"/>
    <col min="9728" max="9728" width="62.140625" style="5" bestFit="1" customWidth="1"/>
    <col min="9729" max="9729" width="89" style="5" bestFit="1" customWidth="1"/>
    <col min="9730" max="9730" width="66.7109375" style="5" bestFit="1" customWidth="1"/>
    <col min="9731" max="9982" width="11.42578125" style="5"/>
    <col min="9983" max="9983" width="9.28515625" style="5" bestFit="1" customWidth="1"/>
    <col min="9984" max="9984" width="62.140625" style="5" bestFit="1" customWidth="1"/>
    <col min="9985" max="9985" width="89" style="5" bestFit="1" customWidth="1"/>
    <col min="9986" max="9986" width="66.7109375" style="5" bestFit="1" customWidth="1"/>
    <col min="9987" max="10238" width="11.42578125" style="5"/>
    <col min="10239" max="10239" width="9.28515625" style="5" bestFit="1" customWidth="1"/>
    <col min="10240" max="10240" width="62.140625" style="5" bestFit="1" customWidth="1"/>
    <col min="10241" max="10241" width="89" style="5" bestFit="1" customWidth="1"/>
    <col min="10242" max="10242" width="66.7109375" style="5" bestFit="1" customWidth="1"/>
    <col min="10243" max="10494" width="11.42578125" style="5"/>
    <col min="10495" max="10495" width="9.28515625" style="5" bestFit="1" customWidth="1"/>
    <col min="10496" max="10496" width="62.140625" style="5" bestFit="1" customWidth="1"/>
    <col min="10497" max="10497" width="89" style="5" bestFit="1" customWidth="1"/>
    <col min="10498" max="10498" width="66.7109375" style="5" bestFit="1" customWidth="1"/>
    <col min="10499" max="10750" width="11.42578125" style="5"/>
    <col min="10751" max="10751" width="9.28515625" style="5" bestFit="1" customWidth="1"/>
    <col min="10752" max="10752" width="62.140625" style="5" bestFit="1" customWidth="1"/>
    <col min="10753" max="10753" width="89" style="5" bestFit="1" customWidth="1"/>
    <col min="10754" max="10754" width="66.7109375" style="5" bestFit="1" customWidth="1"/>
    <col min="10755" max="11006" width="11.42578125" style="5"/>
    <col min="11007" max="11007" width="9.28515625" style="5" bestFit="1" customWidth="1"/>
    <col min="11008" max="11008" width="62.140625" style="5" bestFit="1" customWidth="1"/>
    <col min="11009" max="11009" width="89" style="5" bestFit="1" customWidth="1"/>
    <col min="11010" max="11010" width="66.7109375" style="5" bestFit="1" customWidth="1"/>
    <col min="11011" max="11262" width="11.42578125" style="5"/>
    <col min="11263" max="11263" width="9.28515625" style="5" bestFit="1" customWidth="1"/>
    <col min="11264" max="11264" width="62.140625" style="5" bestFit="1" customWidth="1"/>
    <col min="11265" max="11265" width="89" style="5" bestFit="1" customWidth="1"/>
    <col min="11266" max="11266" width="66.7109375" style="5" bestFit="1" customWidth="1"/>
    <col min="11267" max="11518" width="11.42578125" style="5"/>
    <col min="11519" max="11519" width="9.28515625" style="5" bestFit="1" customWidth="1"/>
    <col min="11520" max="11520" width="62.140625" style="5" bestFit="1" customWidth="1"/>
    <col min="11521" max="11521" width="89" style="5" bestFit="1" customWidth="1"/>
    <col min="11522" max="11522" width="66.7109375" style="5" bestFit="1" customWidth="1"/>
    <col min="11523" max="11774" width="11.42578125" style="5"/>
    <col min="11775" max="11775" width="9.28515625" style="5" bestFit="1" customWidth="1"/>
    <col min="11776" max="11776" width="62.140625" style="5" bestFit="1" customWidth="1"/>
    <col min="11777" max="11777" width="89" style="5" bestFit="1" customWidth="1"/>
    <col min="11778" max="11778" width="66.7109375" style="5" bestFit="1" customWidth="1"/>
    <col min="11779" max="12030" width="11.42578125" style="5"/>
    <col min="12031" max="12031" width="9.28515625" style="5" bestFit="1" customWidth="1"/>
    <col min="12032" max="12032" width="62.140625" style="5" bestFit="1" customWidth="1"/>
    <col min="12033" max="12033" width="89" style="5" bestFit="1" customWidth="1"/>
    <col min="12034" max="12034" width="66.7109375" style="5" bestFit="1" customWidth="1"/>
    <col min="12035" max="12286" width="11.42578125" style="5"/>
    <col min="12287" max="12287" width="9.28515625" style="5" bestFit="1" customWidth="1"/>
    <col min="12288" max="12288" width="62.140625" style="5" bestFit="1" customWidth="1"/>
    <col min="12289" max="12289" width="89" style="5" bestFit="1" customWidth="1"/>
    <col min="12290" max="12290" width="66.7109375" style="5" bestFit="1" customWidth="1"/>
    <col min="12291" max="12542" width="11.42578125" style="5"/>
    <col min="12543" max="12543" width="9.28515625" style="5" bestFit="1" customWidth="1"/>
    <col min="12544" max="12544" width="62.140625" style="5" bestFit="1" customWidth="1"/>
    <col min="12545" max="12545" width="89" style="5" bestFit="1" customWidth="1"/>
    <col min="12546" max="12546" width="66.7109375" style="5" bestFit="1" customWidth="1"/>
    <col min="12547" max="12798" width="11.42578125" style="5"/>
    <col min="12799" max="12799" width="9.28515625" style="5" bestFit="1" customWidth="1"/>
    <col min="12800" max="12800" width="62.140625" style="5" bestFit="1" customWidth="1"/>
    <col min="12801" max="12801" width="89" style="5" bestFit="1" customWidth="1"/>
    <col min="12802" max="12802" width="66.7109375" style="5" bestFit="1" customWidth="1"/>
    <col min="12803" max="13054" width="11.42578125" style="5"/>
    <col min="13055" max="13055" width="9.28515625" style="5" bestFit="1" customWidth="1"/>
    <col min="13056" max="13056" width="62.140625" style="5" bestFit="1" customWidth="1"/>
    <col min="13057" max="13057" width="89" style="5" bestFit="1" customWidth="1"/>
    <col min="13058" max="13058" width="66.7109375" style="5" bestFit="1" customWidth="1"/>
    <col min="13059" max="13310" width="11.42578125" style="5"/>
    <col min="13311" max="13311" width="9.28515625" style="5" bestFit="1" customWidth="1"/>
    <col min="13312" max="13312" width="62.140625" style="5" bestFit="1" customWidth="1"/>
    <col min="13313" max="13313" width="89" style="5" bestFit="1" customWidth="1"/>
    <col min="13314" max="13314" width="66.7109375" style="5" bestFit="1" customWidth="1"/>
    <col min="13315" max="13566" width="11.42578125" style="5"/>
    <col min="13567" max="13567" width="9.28515625" style="5" bestFit="1" customWidth="1"/>
    <col min="13568" max="13568" width="62.140625" style="5" bestFit="1" customWidth="1"/>
    <col min="13569" max="13569" width="89" style="5" bestFit="1" customWidth="1"/>
    <col min="13570" max="13570" width="66.7109375" style="5" bestFit="1" customWidth="1"/>
    <col min="13571" max="13822" width="11.42578125" style="5"/>
    <col min="13823" max="13823" width="9.28515625" style="5" bestFit="1" customWidth="1"/>
    <col min="13824" max="13824" width="62.140625" style="5" bestFit="1" customWidth="1"/>
    <col min="13825" max="13825" width="89" style="5" bestFit="1" customWidth="1"/>
    <col min="13826" max="13826" width="66.7109375" style="5" bestFit="1" customWidth="1"/>
    <col min="13827" max="14078" width="11.42578125" style="5"/>
    <col min="14079" max="14079" width="9.28515625" style="5" bestFit="1" customWidth="1"/>
    <col min="14080" max="14080" width="62.140625" style="5" bestFit="1" customWidth="1"/>
    <col min="14081" max="14081" width="89" style="5" bestFit="1" customWidth="1"/>
    <col min="14082" max="14082" width="66.7109375" style="5" bestFit="1" customWidth="1"/>
    <col min="14083" max="14334" width="11.42578125" style="5"/>
    <col min="14335" max="14335" width="9.28515625" style="5" bestFit="1" customWidth="1"/>
    <col min="14336" max="14336" width="62.140625" style="5" bestFit="1" customWidth="1"/>
    <col min="14337" max="14337" width="89" style="5" bestFit="1" customWidth="1"/>
    <col min="14338" max="14338" width="66.7109375" style="5" bestFit="1" customWidth="1"/>
    <col min="14339" max="14590" width="11.42578125" style="5"/>
    <col min="14591" max="14591" width="9.28515625" style="5" bestFit="1" customWidth="1"/>
    <col min="14592" max="14592" width="62.140625" style="5" bestFit="1" customWidth="1"/>
    <col min="14593" max="14593" width="89" style="5" bestFit="1" customWidth="1"/>
    <col min="14594" max="14594" width="66.7109375" style="5" bestFit="1" customWidth="1"/>
    <col min="14595" max="14846" width="11.42578125" style="5"/>
    <col min="14847" max="14847" width="9.28515625" style="5" bestFit="1" customWidth="1"/>
    <col min="14848" max="14848" width="62.140625" style="5" bestFit="1" customWidth="1"/>
    <col min="14849" max="14849" width="89" style="5" bestFit="1" customWidth="1"/>
    <col min="14850" max="14850" width="66.7109375" style="5" bestFit="1" customWidth="1"/>
    <col min="14851" max="15102" width="11.42578125" style="5"/>
    <col min="15103" max="15103" width="9.28515625" style="5" bestFit="1" customWidth="1"/>
    <col min="15104" max="15104" width="62.140625" style="5" bestFit="1" customWidth="1"/>
    <col min="15105" max="15105" width="89" style="5" bestFit="1" customWidth="1"/>
    <col min="15106" max="15106" width="66.7109375" style="5" bestFit="1" customWidth="1"/>
    <col min="15107" max="15358" width="11.42578125" style="5"/>
    <col min="15359" max="15359" width="9.28515625" style="5" bestFit="1" customWidth="1"/>
    <col min="15360" max="15360" width="62.140625" style="5" bestFit="1" customWidth="1"/>
    <col min="15361" max="15361" width="89" style="5" bestFit="1" customWidth="1"/>
    <col min="15362" max="15362" width="66.7109375" style="5" bestFit="1" customWidth="1"/>
    <col min="15363" max="15614" width="11.42578125" style="5"/>
    <col min="15615" max="15615" width="9.28515625" style="5" bestFit="1" customWidth="1"/>
    <col min="15616" max="15616" width="62.140625" style="5" bestFit="1" customWidth="1"/>
    <col min="15617" max="15617" width="89" style="5" bestFit="1" customWidth="1"/>
    <col min="15618" max="15618" width="66.7109375" style="5" bestFit="1" customWidth="1"/>
    <col min="15619" max="15870" width="11.42578125" style="5"/>
    <col min="15871" max="15871" width="9.28515625" style="5" bestFit="1" customWidth="1"/>
    <col min="15872" max="15872" width="62.140625" style="5" bestFit="1" customWidth="1"/>
    <col min="15873" max="15873" width="89" style="5" bestFit="1" customWidth="1"/>
    <col min="15874" max="15874" width="66.7109375" style="5" bestFit="1" customWidth="1"/>
    <col min="15875" max="16126" width="11.42578125" style="5"/>
    <col min="16127" max="16127" width="9.28515625" style="5" bestFit="1" customWidth="1"/>
    <col min="16128" max="16128" width="62.140625" style="5" bestFit="1" customWidth="1"/>
    <col min="16129" max="16129" width="89" style="5" bestFit="1" customWidth="1"/>
    <col min="16130" max="16130" width="66.7109375" style="5" bestFit="1" customWidth="1"/>
    <col min="16131" max="16384" width="11.42578125" style="5"/>
  </cols>
  <sheetData>
    <row r="1" spans="1:5">
      <c r="A1" s="4" t="s">
        <v>11</v>
      </c>
      <c r="B1" s="4" t="s">
        <v>14</v>
      </c>
      <c r="C1" s="4" t="s">
        <v>12</v>
      </c>
      <c r="D1" s="4" t="s">
        <v>13</v>
      </c>
      <c r="E1" s="4" t="s">
        <v>11</v>
      </c>
    </row>
    <row r="2" spans="1:5" hidden="1">
      <c r="A2" s="15" t="s">
        <v>15</v>
      </c>
      <c r="B2" s="15" t="s">
        <v>18</v>
      </c>
      <c r="C2" s="15" t="s">
        <v>16</v>
      </c>
      <c r="D2" s="15" t="s">
        <v>17</v>
      </c>
      <c r="E2" s="15" t="s">
        <v>15</v>
      </c>
    </row>
    <row r="3" spans="1:5" hidden="1">
      <c r="A3" s="17" t="s">
        <v>15</v>
      </c>
      <c r="B3" s="17" t="s">
        <v>21</v>
      </c>
      <c r="C3" s="17" t="s">
        <v>19</v>
      </c>
      <c r="D3" s="17" t="s">
        <v>20</v>
      </c>
      <c r="E3" s="17" t="s">
        <v>15</v>
      </c>
    </row>
    <row r="4" spans="1:5" hidden="1">
      <c r="A4" s="17" t="s">
        <v>15</v>
      </c>
      <c r="B4" s="17" t="s">
        <v>23</v>
      </c>
      <c r="C4" s="17" t="s">
        <v>19</v>
      </c>
      <c r="D4" s="17" t="s">
        <v>22</v>
      </c>
      <c r="E4" s="17" t="s">
        <v>15</v>
      </c>
    </row>
    <row r="5" spans="1:5" hidden="1">
      <c r="A5" s="17" t="s">
        <v>15</v>
      </c>
      <c r="B5" s="17" t="s">
        <v>25</v>
      </c>
      <c r="C5" s="17" t="s">
        <v>19</v>
      </c>
      <c r="D5" s="17" t="s">
        <v>24</v>
      </c>
      <c r="E5" s="17" t="s">
        <v>15</v>
      </c>
    </row>
    <row r="6" spans="1:5" hidden="1">
      <c r="A6" s="16" t="s">
        <v>26</v>
      </c>
      <c r="B6" s="16" t="s">
        <v>29</v>
      </c>
      <c r="C6" s="16" t="s">
        <v>27</v>
      </c>
      <c r="D6" s="16" t="s">
        <v>28</v>
      </c>
      <c r="E6" s="16" t="s">
        <v>26</v>
      </c>
    </row>
    <row r="7" spans="1:5" hidden="1">
      <c r="A7" s="17" t="s">
        <v>26</v>
      </c>
      <c r="B7" s="17" t="s">
        <v>31</v>
      </c>
      <c r="C7" s="17" t="s">
        <v>19</v>
      </c>
      <c r="D7" s="17" t="s">
        <v>30</v>
      </c>
      <c r="E7" s="17" t="s">
        <v>26</v>
      </c>
    </row>
    <row r="8" spans="1:5" hidden="1">
      <c r="A8" s="17" t="s">
        <v>26</v>
      </c>
      <c r="B8" s="17" t="s">
        <v>33</v>
      </c>
      <c r="C8" s="17" t="s">
        <v>19</v>
      </c>
      <c r="D8" s="17" t="s">
        <v>32</v>
      </c>
      <c r="E8" s="17" t="s">
        <v>26</v>
      </c>
    </row>
    <row r="9" spans="1:5" hidden="1">
      <c r="A9" s="17" t="s">
        <v>26</v>
      </c>
      <c r="B9" s="17" t="s">
        <v>35</v>
      </c>
      <c r="C9" s="17" t="s">
        <v>19</v>
      </c>
      <c r="D9" s="17" t="s">
        <v>34</v>
      </c>
      <c r="E9" s="17" t="s">
        <v>26</v>
      </c>
    </row>
    <row r="10" spans="1:5" hidden="1">
      <c r="A10" s="17" t="s">
        <v>26</v>
      </c>
      <c r="B10" s="17" t="s">
        <v>37</v>
      </c>
      <c r="C10" s="17" t="s">
        <v>19</v>
      </c>
      <c r="D10" s="17" t="s">
        <v>36</v>
      </c>
      <c r="E10" s="17" t="s">
        <v>26</v>
      </c>
    </row>
    <row r="11" spans="1:5" hidden="1">
      <c r="A11" s="17" t="s">
        <v>26</v>
      </c>
      <c r="B11" s="17" t="s">
        <v>39</v>
      </c>
      <c r="C11" s="17" t="s">
        <v>19</v>
      </c>
      <c r="D11" s="17" t="s">
        <v>38</v>
      </c>
      <c r="E11" s="17" t="s">
        <v>26</v>
      </c>
    </row>
    <row r="12" spans="1:5" hidden="1">
      <c r="A12" s="17" t="s">
        <v>26</v>
      </c>
      <c r="B12" s="17" t="s">
        <v>41</v>
      </c>
      <c r="C12" s="17" t="s">
        <v>19</v>
      </c>
      <c r="D12" s="17" t="s">
        <v>40</v>
      </c>
      <c r="E12" s="17" t="s">
        <v>26</v>
      </c>
    </row>
    <row r="13" spans="1:5" hidden="1">
      <c r="A13" s="17" t="s">
        <v>26</v>
      </c>
      <c r="B13" s="17" t="s">
        <v>43</v>
      </c>
      <c r="C13" s="17" t="s">
        <v>19</v>
      </c>
      <c r="D13" s="17" t="s">
        <v>42</v>
      </c>
      <c r="E13" s="17" t="s">
        <v>26</v>
      </c>
    </row>
    <row r="14" spans="1:5" hidden="1">
      <c r="A14" s="17" t="s">
        <v>26</v>
      </c>
      <c r="B14" s="17" t="s">
        <v>45</v>
      </c>
      <c r="C14" s="17" t="s">
        <v>19</v>
      </c>
      <c r="D14" s="17" t="s">
        <v>44</v>
      </c>
      <c r="E14" s="17" t="s">
        <v>26</v>
      </c>
    </row>
    <row r="15" spans="1:5" hidden="1">
      <c r="A15" s="17" t="s">
        <v>26</v>
      </c>
      <c r="B15" s="17" t="s">
        <v>47</v>
      </c>
      <c r="C15" s="17" t="s">
        <v>19</v>
      </c>
      <c r="D15" s="17" t="s">
        <v>46</v>
      </c>
      <c r="E15" s="17" t="s">
        <v>26</v>
      </c>
    </row>
    <row r="16" spans="1:5" hidden="1">
      <c r="A16" s="17" t="s">
        <v>26</v>
      </c>
      <c r="B16" s="17" t="s">
        <v>49</v>
      </c>
      <c r="C16" s="17" t="s">
        <v>19</v>
      </c>
      <c r="D16" s="17" t="s">
        <v>48</v>
      </c>
      <c r="E16" s="17" t="s">
        <v>26</v>
      </c>
    </row>
    <row r="17" spans="1:5" hidden="1">
      <c r="A17" s="17" t="s">
        <v>26</v>
      </c>
      <c r="B17" s="17" t="s">
        <v>51</v>
      </c>
      <c r="C17" s="17" t="s">
        <v>19</v>
      </c>
      <c r="D17" s="17" t="s">
        <v>50</v>
      </c>
      <c r="E17" s="17" t="s">
        <v>26</v>
      </c>
    </row>
    <row r="18" spans="1:5" hidden="1">
      <c r="A18" s="17" t="s">
        <v>26</v>
      </c>
      <c r="B18" s="17" t="s">
        <v>53</v>
      </c>
      <c r="C18" s="17" t="s">
        <v>19</v>
      </c>
      <c r="D18" s="17" t="s">
        <v>52</v>
      </c>
      <c r="E18" s="17" t="s">
        <v>26</v>
      </c>
    </row>
    <row r="19" spans="1:5" hidden="1">
      <c r="A19" s="17" t="s">
        <v>26</v>
      </c>
      <c r="B19" s="17" t="s">
        <v>55</v>
      </c>
      <c r="C19" s="17" t="s">
        <v>19</v>
      </c>
      <c r="D19" s="17" t="s">
        <v>54</v>
      </c>
      <c r="E19" s="17" t="s">
        <v>26</v>
      </c>
    </row>
    <row r="20" spans="1:5" hidden="1">
      <c r="A20" s="17" t="s">
        <v>26</v>
      </c>
      <c r="B20" s="17" t="s">
        <v>57</v>
      </c>
      <c r="C20" s="17" t="s">
        <v>19</v>
      </c>
      <c r="D20" s="17" t="s">
        <v>56</v>
      </c>
      <c r="E20" s="17" t="s">
        <v>26</v>
      </c>
    </row>
    <row r="21" spans="1:5" hidden="1">
      <c r="A21" s="17" t="s">
        <v>26</v>
      </c>
      <c r="B21" s="17" t="s">
        <v>59</v>
      </c>
      <c r="C21" s="17" t="s">
        <v>19</v>
      </c>
      <c r="D21" s="17" t="s">
        <v>58</v>
      </c>
      <c r="E21" s="17" t="s">
        <v>26</v>
      </c>
    </row>
    <row r="22" spans="1:5" hidden="1">
      <c r="A22" s="17" t="s">
        <v>26</v>
      </c>
      <c r="B22" s="17" t="s">
        <v>61</v>
      </c>
      <c r="C22" s="17" t="s">
        <v>19</v>
      </c>
      <c r="D22" s="17" t="s">
        <v>60</v>
      </c>
      <c r="E22" s="17" t="s">
        <v>26</v>
      </c>
    </row>
    <row r="23" spans="1:5" hidden="1">
      <c r="A23" s="17" t="s">
        <v>26</v>
      </c>
      <c r="B23" s="17" t="s">
        <v>63</v>
      </c>
      <c r="C23" s="17" t="s">
        <v>19</v>
      </c>
      <c r="D23" s="17" t="s">
        <v>62</v>
      </c>
      <c r="E23" s="17" t="s">
        <v>26</v>
      </c>
    </row>
    <row r="24" spans="1:5" hidden="1">
      <c r="A24" s="17" t="s">
        <v>26</v>
      </c>
      <c r="B24" s="17" t="s">
        <v>65</v>
      </c>
      <c r="C24" s="17" t="s">
        <v>19</v>
      </c>
      <c r="D24" s="17" t="s">
        <v>64</v>
      </c>
      <c r="E24" s="17" t="s">
        <v>26</v>
      </c>
    </row>
    <row r="25" spans="1:5" hidden="1">
      <c r="A25" s="16" t="s">
        <v>66</v>
      </c>
      <c r="B25" s="16" t="s">
        <v>69</v>
      </c>
      <c r="C25" s="16" t="s">
        <v>67</v>
      </c>
      <c r="D25" s="16" t="s">
        <v>68</v>
      </c>
      <c r="E25" s="16" t="s">
        <v>66</v>
      </c>
    </row>
    <row r="26" spans="1:5" hidden="1">
      <c r="A26" s="17" t="s">
        <v>66</v>
      </c>
      <c r="B26" s="17" t="s">
        <v>71</v>
      </c>
      <c r="C26" s="17" t="s">
        <v>19</v>
      </c>
      <c r="D26" s="17" t="s">
        <v>70</v>
      </c>
      <c r="E26" s="17" t="s">
        <v>66</v>
      </c>
    </row>
    <row r="27" spans="1:5" hidden="1">
      <c r="A27" s="17" t="s">
        <v>66</v>
      </c>
      <c r="B27" s="17" t="s">
        <v>73</v>
      </c>
      <c r="C27" s="17" t="s">
        <v>19</v>
      </c>
      <c r="D27" s="17" t="s">
        <v>72</v>
      </c>
      <c r="E27" s="17" t="s">
        <v>66</v>
      </c>
    </row>
    <row r="28" spans="1:5" hidden="1">
      <c r="A28" s="17" t="s">
        <v>66</v>
      </c>
      <c r="B28" s="17" t="s">
        <v>75</v>
      </c>
      <c r="C28" s="17" t="s">
        <v>19</v>
      </c>
      <c r="D28" s="17" t="s">
        <v>74</v>
      </c>
      <c r="E28" s="17" t="s">
        <v>66</v>
      </c>
    </row>
    <row r="29" spans="1:5" hidden="1">
      <c r="A29" s="17" t="s">
        <v>66</v>
      </c>
      <c r="B29" s="17" t="s">
        <v>77</v>
      </c>
      <c r="C29" s="17" t="s">
        <v>19</v>
      </c>
      <c r="D29" s="17" t="s">
        <v>76</v>
      </c>
      <c r="E29" s="17" t="s">
        <v>66</v>
      </c>
    </row>
    <row r="30" spans="1:5" hidden="1">
      <c r="A30" s="17" t="s">
        <v>66</v>
      </c>
      <c r="B30" s="17" t="s">
        <v>79</v>
      </c>
      <c r="C30" s="17" t="s">
        <v>19</v>
      </c>
      <c r="D30" s="17" t="s">
        <v>78</v>
      </c>
      <c r="E30" s="17" t="s">
        <v>66</v>
      </c>
    </row>
    <row r="31" spans="1:5" hidden="1">
      <c r="A31" s="17" t="s">
        <v>66</v>
      </c>
      <c r="B31" s="17" t="s">
        <v>81</v>
      </c>
      <c r="C31" s="17" t="s">
        <v>19</v>
      </c>
      <c r="D31" s="17" t="s">
        <v>80</v>
      </c>
      <c r="E31" s="17" t="s">
        <v>66</v>
      </c>
    </row>
    <row r="32" spans="1:5" hidden="1">
      <c r="A32" s="17" t="s">
        <v>66</v>
      </c>
      <c r="B32" s="17" t="s">
        <v>83</v>
      </c>
      <c r="C32" s="17" t="s">
        <v>19</v>
      </c>
      <c r="D32" s="17" t="s">
        <v>82</v>
      </c>
      <c r="E32" s="17" t="s">
        <v>66</v>
      </c>
    </row>
    <row r="33" spans="1:5" hidden="1">
      <c r="A33" s="17" t="s">
        <v>66</v>
      </c>
      <c r="B33" s="17" t="s">
        <v>85</v>
      </c>
      <c r="C33" s="17" t="s">
        <v>19</v>
      </c>
      <c r="D33" s="17" t="s">
        <v>84</v>
      </c>
      <c r="E33" s="17" t="s">
        <v>66</v>
      </c>
    </row>
    <row r="34" spans="1:5" hidden="1">
      <c r="A34" s="17" t="s">
        <v>66</v>
      </c>
      <c r="B34" s="17" t="s">
        <v>87</v>
      </c>
      <c r="C34" s="17" t="s">
        <v>19</v>
      </c>
      <c r="D34" s="17" t="s">
        <v>86</v>
      </c>
      <c r="E34" s="17" t="s">
        <v>66</v>
      </c>
    </row>
    <row r="35" spans="1:5" hidden="1">
      <c r="A35" s="17" t="s">
        <v>66</v>
      </c>
      <c r="B35" s="17" t="s">
        <v>89</v>
      </c>
      <c r="C35" s="17" t="s">
        <v>19</v>
      </c>
      <c r="D35" s="17" t="s">
        <v>88</v>
      </c>
      <c r="E35" s="17" t="s">
        <v>66</v>
      </c>
    </row>
    <row r="36" spans="1:5" hidden="1">
      <c r="A36" s="17" t="s">
        <v>66</v>
      </c>
      <c r="B36" s="17" t="s">
        <v>91</v>
      </c>
      <c r="C36" s="17" t="s">
        <v>19</v>
      </c>
      <c r="D36" s="17" t="s">
        <v>90</v>
      </c>
      <c r="E36" s="17" t="s">
        <v>66</v>
      </c>
    </row>
    <row r="37" spans="1:5" hidden="1">
      <c r="A37" s="17" t="s">
        <v>66</v>
      </c>
      <c r="B37" s="17" t="s">
        <v>93</v>
      </c>
      <c r="C37" s="17" t="s">
        <v>19</v>
      </c>
      <c r="D37" s="17" t="s">
        <v>92</v>
      </c>
      <c r="E37" s="17" t="s">
        <v>66</v>
      </c>
    </row>
    <row r="38" spans="1:5" hidden="1">
      <c r="A38" s="17" t="s">
        <v>66</v>
      </c>
      <c r="B38" s="17" t="s">
        <v>95</v>
      </c>
      <c r="C38" s="17" t="s">
        <v>19</v>
      </c>
      <c r="D38" s="17" t="s">
        <v>94</v>
      </c>
      <c r="E38" s="17" t="s">
        <v>66</v>
      </c>
    </row>
    <row r="39" spans="1:5" hidden="1">
      <c r="A39" s="16" t="s">
        <v>96</v>
      </c>
      <c r="B39" s="16" t="s">
        <v>99</v>
      </c>
      <c r="C39" s="16" t="s">
        <v>97</v>
      </c>
      <c r="D39" s="16" t="s">
        <v>98</v>
      </c>
      <c r="E39" s="16" t="s">
        <v>96</v>
      </c>
    </row>
    <row r="40" spans="1:5" hidden="1">
      <c r="A40" s="17" t="s">
        <v>96</v>
      </c>
      <c r="B40" s="17" t="s">
        <v>101</v>
      </c>
      <c r="C40" s="17" t="s">
        <v>19</v>
      </c>
      <c r="D40" s="17" t="s">
        <v>100</v>
      </c>
      <c r="E40" s="17" t="s">
        <v>96</v>
      </c>
    </row>
    <row r="41" spans="1:5" hidden="1">
      <c r="A41" s="17" t="s">
        <v>96</v>
      </c>
      <c r="B41" s="17" t="s">
        <v>103</v>
      </c>
      <c r="C41" s="17" t="s">
        <v>19</v>
      </c>
      <c r="D41" s="17" t="s">
        <v>102</v>
      </c>
      <c r="E41" s="17" t="s">
        <v>96</v>
      </c>
    </row>
    <row r="42" spans="1:5" hidden="1">
      <c r="A42" s="17" t="s">
        <v>96</v>
      </c>
      <c r="B42" s="17" t="s">
        <v>105</v>
      </c>
      <c r="C42" s="17" t="s">
        <v>19</v>
      </c>
      <c r="D42" s="17" t="s">
        <v>104</v>
      </c>
      <c r="E42" s="17" t="s">
        <v>96</v>
      </c>
    </row>
    <row r="43" spans="1:5" hidden="1">
      <c r="A43" s="17" t="s">
        <v>96</v>
      </c>
      <c r="B43" s="17" t="s">
        <v>107</v>
      </c>
      <c r="C43" s="17" t="s">
        <v>19</v>
      </c>
      <c r="D43" s="17" t="s">
        <v>106</v>
      </c>
      <c r="E43" s="17" t="s">
        <v>96</v>
      </c>
    </row>
    <row r="44" spans="1:5" hidden="1">
      <c r="A44" s="17" t="s">
        <v>96</v>
      </c>
      <c r="B44" s="17" t="s">
        <v>109</v>
      </c>
      <c r="C44" s="17" t="s">
        <v>19</v>
      </c>
      <c r="D44" s="17" t="s">
        <v>108</v>
      </c>
      <c r="E44" s="17" t="s">
        <v>96</v>
      </c>
    </row>
    <row r="45" spans="1:5" hidden="1">
      <c r="A45" s="17" t="s">
        <v>96</v>
      </c>
      <c r="B45" s="17" t="s">
        <v>111</v>
      </c>
      <c r="C45" s="17" t="s">
        <v>19</v>
      </c>
      <c r="D45" s="17" t="s">
        <v>110</v>
      </c>
      <c r="E45" s="17" t="s">
        <v>96</v>
      </c>
    </row>
    <row r="46" spans="1:5" hidden="1">
      <c r="A46" s="17" t="s">
        <v>96</v>
      </c>
      <c r="B46" s="17" t="s">
        <v>113</v>
      </c>
      <c r="C46" s="17" t="s">
        <v>19</v>
      </c>
      <c r="D46" s="17" t="s">
        <v>112</v>
      </c>
      <c r="E46" s="17" t="s">
        <v>96</v>
      </c>
    </row>
    <row r="47" spans="1:5" hidden="1">
      <c r="A47" s="17" t="s">
        <v>96</v>
      </c>
      <c r="B47" s="17" t="s">
        <v>115</v>
      </c>
      <c r="C47" s="17" t="s">
        <v>19</v>
      </c>
      <c r="D47" s="17" t="s">
        <v>114</v>
      </c>
      <c r="E47" s="17" t="s">
        <v>96</v>
      </c>
    </row>
    <row r="48" spans="1:5" hidden="1">
      <c r="A48" s="17" t="s">
        <v>96</v>
      </c>
      <c r="B48" s="17" t="s">
        <v>117</v>
      </c>
      <c r="C48" s="17" t="s">
        <v>19</v>
      </c>
      <c r="D48" s="17" t="s">
        <v>116</v>
      </c>
      <c r="E48" s="17" t="s">
        <v>96</v>
      </c>
    </row>
    <row r="49" spans="1:5" hidden="1">
      <c r="A49" s="16" t="s">
        <v>118</v>
      </c>
      <c r="B49" s="16" t="s">
        <v>121</v>
      </c>
      <c r="C49" s="16" t="s">
        <v>119</v>
      </c>
      <c r="D49" s="16" t="s">
        <v>120</v>
      </c>
      <c r="E49" s="16" t="s">
        <v>118</v>
      </c>
    </row>
    <row r="50" spans="1:5" hidden="1">
      <c r="A50" s="17" t="s">
        <v>118</v>
      </c>
      <c r="B50" s="17" t="s">
        <v>123</v>
      </c>
      <c r="C50" s="17" t="s">
        <v>19</v>
      </c>
      <c r="D50" s="17" t="s">
        <v>122</v>
      </c>
      <c r="E50" s="17" t="s">
        <v>118</v>
      </c>
    </row>
    <row r="51" spans="1:5" hidden="1">
      <c r="A51" s="17" t="s">
        <v>118</v>
      </c>
      <c r="B51" s="17" t="s">
        <v>125</v>
      </c>
      <c r="C51" s="17" t="s">
        <v>19</v>
      </c>
      <c r="D51" s="17" t="s">
        <v>124</v>
      </c>
      <c r="E51" s="17" t="s">
        <v>118</v>
      </c>
    </row>
    <row r="52" spans="1:5" hidden="1">
      <c r="A52" s="17" t="s">
        <v>118</v>
      </c>
      <c r="B52" s="17" t="s">
        <v>127</v>
      </c>
      <c r="C52" s="17" t="s">
        <v>19</v>
      </c>
      <c r="D52" s="17" t="s">
        <v>126</v>
      </c>
      <c r="E52" s="17" t="s">
        <v>118</v>
      </c>
    </row>
    <row r="53" spans="1:5" hidden="1">
      <c r="A53" s="16" t="s">
        <v>128</v>
      </c>
      <c r="B53" s="16" t="s">
        <v>131</v>
      </c>
      <c r="C53" s="16" t="s">
        <v>129</v>
      </c>
      <c r="D53" s="16" t="s">
        <v>130</v>
      </c>
      <c r="E53" s="16" t="s">
        <v>128</v>
      </c>
    </row>
    <row r="54" spans="1:5" hidden="1">
      <c r="A54" s="17" t="s">
        <v>128</v>
      </c>
      <c r="B54" s="17" t="s">
        <v>133</v>
      </c>
      <c r="C54" s="17" t="s">
        <v>19</v>
      </c>
      <c r="D54" s="17" t="s">
        <v>132</v>
      </c>
      <c r="E54" s="17" t="s">
        <v>128</v>
      </c>
    </row>
    <row r="55" spans="1:5" hidden="1">
      <c r="A55" s="17" t="s">
        <v>128</v>
      </c>
      <c r="B55" s="17" t="s">
        <v>135</v>
      </c>
      <c r="C55" s="17" t="s">
        <v>19</v>
      </c>
      <c r="D55" s="17" t="s">
        <v>134</v>
      </c>
      <c r="E55" s="17" t="s">
        <v>128</v>
      </c>
    </row>
    <row r="56" spans="1:5" hidden="1">
      <c r="A56" s="17" t="s">
        <v>128</v>
      </c>
      <c r="B56" s="17" t="s">
        <v>137</v>
      </c>
      <c r="C56" s="17" t="s">
        <v>19</v>
      </c>
      <c r="D56" s="17" t="s">
        <v>136</v>
      </c>
      <c r="E56" s="17" t="s">
        <v>128</v>
      </c>
    </row>
    <row r="57" spans="1:5" hidden="1">
      <c r="A57" s="17" t="s">
        <v>128</v>
      </c>
      <c r="B57" s="17" t="s">
        <v>139</v>
      </c>
      <c r="C57" s="17" t="s">
        <v>19</v>
      </c>
      <c r="D57" s="17" t="s">
        <v>138</v>
      </c>
      <c r="E57" s="17" t="s">
        <v>128</v>
      </c>
    </row>
    <row r="58" spans="1:5" hidden="1">
      <c r="A58" s="17" t="s">
        <v>128</v>
      </c>
      <c r="B58" s="17" t="s">
        <v>141</v>
      </c>
      <c r="C58" s="17" t="s">
        <v>19</v>
      </c>
      <c r="D58" s="17" t="s">
        <v>140</v>
      </c>
      <c r="E58" s="17" t="s">
        <v>128</v>
      </c>
    </row>
    <row r="59" spans="1:5" hidden="1">
      <c r="A59" s="17" t="s">
        <v>128</v>
      </c>
      <c r="B59" s="17" t="s">
        <v>143</v>
      </c>
      <c r="C59" s="17" t="s">
        <v>19</v>
      </c>
      <c r="D59" s="17" t="s">
        <v>142</v>
      </c>
      <c r="E59" s="17" t="s">
        <v>128</v>
      </c>
    </row>
    <row r="60" spans="1:5" hidden="1">
      <c r="A60" s="16" t="s">
        <v>144</v>
      </c>
      <c r="B60" s="16" t="s">
        <v>147</v>
      </c>
      <c r="C60" s="16" t="s">
        <v>145</v>
      </c>
      <c r="D60" s="16" t="s">
        <v>146</v>
      </c>
      <c r="E60" s="16" t="s">
        <v>144</v>
      </c>
    </row>
    <row r="61" spans="1:5" hidden="1">
      <c r="A61" s="17" t="s">
        <v>144</v>
      </c>
      <c r="B61" s="17" t="s">
        <v>149</v>
      </c>
      <c r="C61" s="17" t="s">
        <v>19</v>
      </c>
      <c r="D61" s="17" t="s">
        <v>148</v>
      </c>
      <c r="E61" s="17" t="s">
        <v>144</v>
      </c>
    </row>
    <row r="62" spans="1:5" hidden="1">
      <c r="A62" s="17" t="s">
        <v>144</v>
      </c>
      <c r="B62" s="17" t="s">
        <v>151</v>
      </c>
      <c r="C62" s="17" t="s">
        <v>19</v>
      </c>
      <c r="D62" s="17" t="s">
        <v>150</v>
      </c>
      <c r="E62" s="17" t="s">
        <v>144</v>
      </c>
    </row>
    <row r="63" spans="1:5" hidden="1">
      <c r="A63" s="17" t="s">
        <v>144</v>
      </c>
      <c r="B63" s="17" t="s">
        <v>153</v>
      </c>
      <c r="C63" s="17" t="s">
        <v>19</v>
      </c>
      <c r="D63" s="17" t="s">
        <v>152</v>
      </c>
      <c r="E63" s="17" t="s">
        <v>144</v>
      </c>
    </row>
    <row r="64" spans="1:5" hidden="1">
      <c r="A64" s="17" t="s">
        <v>144</v>
      </c>
      <c r="B64" s="17" t="s">
        <v>155</v>
      </c>
      <c r="C64" s="17" t="s">
        <v>19</v>
      </c>
      <c r="D64" s="17" t="s">
        <v>154</v>
      </c>
      <c r="E64" s="17" t="s">
        <v>144</v>
      </c>
    </row>
    <row r="65" spans="1:5" hidden="1">
      <c r="A65" s="17" t="s">
        <v>144</v>
      </c>
      <c r="B65" s="17" t="s">
        <v>157</v>
      </c>
      <c r="C65" s="17" t="s">
        <v>19</v>
      </c>
      <c r="D65" s="17" t="s">
        <v>156</v>
      </c>
      <c r="E65" s="17" t="s">
        <v>144</v>
      </c>
    </row>
    <row r="66" spans="1:5" hidden="1">
      <c r="A66" s="17" t="s">
        <v>144</v>
      </c>
      <c r="B66" s="17" t="s">
        <v>159</v>
      </c>
      <c r="C66" s="17" t="s">
        <v>19</v>
      </c>
      <c r="D66" s="17" t="s">
        <v>158</v>
      </c>
      <c r="E66" s="17" t="s">
        <v>144</v>
      </c>
    </row>
    <row r="67" spans="1:5" hidden="1">
      <c r="A67" s="17" t="s">
        <v>144</v>
      </c>
      <c r="B67" s="17" t="s">
        <v>161</v>
      </c>
      <c r="C67" s="17" t="s">
        <v>19</v>
      </c>
      <c r="D67" s="17" t="s">
        <v>160</v>
      </c>
      <c r="E67" s="17" t="s">
        <v>144</v>
      </c>
    </row>
    <row r="68" spans="1:5" hidden="1">
      <c r="A68" s="17" t="s">
        <v>144</v>
      </c>
      <c r="B68" s="17" t="s">
        <v>163</v>
      </c>
      <c r="C68" s="17" t="s">
        <v>19</v>
      </c>
      <c r="D68" s="17" t="s">
        <v>162</v>
      </c>
      <c r="E68" s="17" t="s">
        <v>144</v>
      </c>
    </row>
    <row r="69" spans="1:5" hidden="1">
      <c r="A69" s="17" t="s">
        <v>144</v>
      </c>
      <c r="B69" s="17" t="s">
        <v>165</v>
      </c>
      <c r="C69" s="17" t="s">
        <v>19</v>
      </c>
      <c r="D69" s="17" t="s">
        <v>164</v>
      </c>
      <c r="E69" s="17" t="s">
        <v>144</v>
      </c>
    </row>
    <row r="70" spans="1:5" hidden="1">
      <c r="A70" s="17" t="s">
        <v>144</v>
      </c>
      <c r="B70" s="17" t="s">
        <v>103</v>
      </c>
      <c r="C70" s="17" t="s">
        <v>19</v>
      </c>
      <c r="D70" s="17" t="s">
        <v>102</v>
      </c>
      <c r="E70" s="17" t="s">
        <v>144</v>
      </c>
    </row>
    <row r="71" spans="1:5" hidden="1">
      <c r="A71" s="17" t="s">
        <v>144</v>
      </c>
      <c r="B71" s="17" t="s">
        <v>167</v>
      </c>
      <c r="C71" s="17" t="s">
        <v>19</v>
      </c>
      <c r="D71" s="17" t="s">
        <v>166</v>
      </c>
      <c r="E71" s="17" t="s">
        <v>144</v>
      </c>
    </row>
    <row r="72" spans="1:5" hidden="1">
      <c r="A72" s="17" t="s">
        <v>144</v>
      </c>
      <c r="B72" s="17" t="s">
        <v>169</v>
      </c>
      <c r="C72" s="17" t="s">
        <v>19</v>
      </c>
      <c r="D72" s="17" t="s">
        <v>168</v>
      </c>
      <c r="E72" s="17" t="s">
        <v>144</v>
      </c>
    </row>
    <row r="73" spans="1:5" hidden="1">
      <c r="A73" s="17" t="s">
        <v>144</v>
      </c>
      <c r="B73" s="17" t="s">
        <v>171</v>
      </c>
      <c r="C73" s="17" t="s">
        <v>19</v>
      </c>
      <c r="D73" s="17" t="s">
        <v>170</v>
      </c>
      <c r="E73" s="17" t="s">
        <v>144</v>
      </c>
    </row>
    <row r="74" spans="1:5" hidden="1">
      <c r="A74" s="17" t="s">
        <v>144</v>
      </c>
      <c r="B74" s="17" t="s">
        <v>173</v>
      </c>
      <c r="C74" s="17" t="s">
        <v>19</v>
      </c>
      <c r="D74" s="17" t="s">
        <v>172</v>
      </c>
      <c r="E74" s="17" t="s">
        <v>144</v>
      </c>
    </row>
    <row r="75" spans="1:5" hidden="1">
      <c r="A75" s="17" t="s">
        <v>144</v>
      </c>
      <c r="B75" s="17" t="s">
        <v>175</v>
      </c>
      <c r="C75" s="17" t="s">
        <v>19</v>
      </c>
      <c r="D75" s="17" t="s">
        <v>174</v>
      </c>
      <c r="E75" s="17" t="s">
        <v>144</v>
      </c>
    </row>
    <row r="76" spans="1:5" hidden="1">
      <c r="A76" s="17" t="s">
        <v>144</v>
      </c>
      <c r="B76" s="17" t="s">
        <v>177</v>
      </c>
      <c r="C76" s="17" t="s">
        <v>19</v>
      </c>
      <c r="D76" s="17" t="s">
        <v>176</v>
      </c>
      <c r="E76" s="17" t="s">
        <v>144</v>
      </c>
    </row>
    <row r="77" spans="1:5" hidden="1">
      <c r="A77" s="17" t="s">
        <v>144</v>
      </c>
      <c r="B77" s="17" t="s">
        <v>179</v>
      </c>
      <c r="C77" s="17" t="s">
        <v>19</v>
      </c>
      <c r="D77" s="17" t="s">
        <v>178</v>
      </c>
      <c r="E77" s="17" t="s">
        <v>144</v>
      </c>
    </row>
    <row r="78" spans="1:5" hidden="1">
      <c r="A78" s="17" t="s">
        <v>144</v>
      </c>
      <c r="B78" s="17" t="s">
        <v>181</v>
      </c>
      <c r="C78" s="17" t="s">
        <v>19</v>
      </c>
      <c r="D78" s="17" t="s">
        <v>180</v>
      </c>
      <c r="E78" s="17" t="s">
        <v>144</v>
      </c>
    </row>
    <row r="79" spans="1:5" hidden="1">
      <c r="A79" s="17" t="s">
        <v>144</v>
      </c>
      <c r="B79" s="17" t="s">
        <v>183</v>
      </c>
      <c r="C79" s="17" t="s">
        <v>19</v>
      </c>
      <c r="D79" s="17" t="s">
        <v>182</v>
      </c>
      <c r="E79" s="17" t="s">
        <v>144</v>
      </c>
    </row>
    <row r="80" spans="1:5" hidden="1">
      <c r="A80" s="17" t="s">
        <v>144</v>
      </c>
      <c r="B80" s="17" t="s">
        <v>185</v>
      </c>
      <c r="C80" s="17" t="s">
        <v>19</v>
      </c>
      <c r="D80" s="17" t="s">
        <v>184</v>
      </c>
      <c r="E80" s="17" t="s">
        <v>144</v>
      </c>
    </row>
    <row r="81" spans="1:5" hidden="1">
      <c r="A81" s="17" t="s">
        <v>144</v>
      </c>
      <c r="B81" s="17" t="s">
        <v>187</v>
      </c>
      <c r="C81" s="17" t="s">
        <v>19</v>
      </c>
      <c r="D81" s="17" t="s">
        <v>186</v>
      </c>
      <c r="E81" s="17" t="s">
        <v>144</v>
      </c>
    </row>
    <row r="82" spans="1:5" hidden="1">
      <c r="A82" s="17" t="s">
        <v>144</v>
      </c>
      <c r="B82" s="17" t="s">
        <v>189</v>
      </c>
      <c r="C82" s="17" t="s">
        <v>19</v>
      </c>
      <c r="D82" s="17" t="s">
        <v>188</v>
      </c>
      <c r="E82" s="17" t="s">
        <v>144</v>
      </c>
    </row>
    <row r="83" spans="1:5" hidden="1">
      <c r="A83" s="17" t="s">
        <v>144</v>
      </c>
      <c r="B83" s="17" t="s">
        <v>191</v>
      </c>
      <c r="C83" s="17" t="s">
        <v>19</v>
      </c>
      <c r="D83" s="17" t="s">
        <v>190</v>
      </c>
      <c r="E83" s="17" t="s">
        <v>144</v>
      </c>
    </row>
    <row r="84" spans="1:5" hidden="1">
      <c r="A84" s="17" t="s">
        <v>144</v>
      </c>
      <c r="B84" s="17" t="s">
        <v>193</v>
      </c>
      <c r="C84" s="17" t="s">
        <v>19</v>
      </c>
      <c r="D84" s="17" t="s">
        <v>192</v>
      </c>
      <c r="E84" s="17" t="s">
        <v>144</v>
      </c>
    </row>
    <row r="85" spans="1:5" hidden="1">
      <c r="A85" s="17" t="s">
        <v>144</v>
      </c>
      <c r="B85" s="17" t="s">
        <v>195</v>
      </c>
      <c r="C85" s="17" t="s">
        <v>19</v>
      </c>
      <c r="D85" s="17" t="s">
        <v>194</v>
      </c>
      <c r="E85" s="17" t="s">
        <v>144</v>
      </c>
    </row>
    <row r="86" spans="1:5" hidden="1">
      <c r="A86" s="17" t="s">
        <v>144</v>
      </c>
      <c r="B86" s="17" t="s">
        <v>197</v>
      </c>
      <c r="C86" s="17" t="s">
        <v>19</v>
      </c>
      <c r="D86" s="17" t="s">
        <v>196</v>
      </c>
      <c r="E86" s="17" t="s">
        <v>144</v>
      </c>
    </row>
    <row r="87" spans="1:5" hidden="1">
      <c r="A87" s="17" t="s">
        <v>144</v>
      </c>
      <c r="B87" s="17" t="s">
        <v>198</v>
      </c>
      <c r="C87" s="17" t="s">
        <v>19</v>
      </c>
      <c r="D87" s="17" t="s">
        <v>166</v>
      </c>
      <c r="E87" s="17" t="s">
        <v>144</v>
      </c>
    </row>
    <row r="88" spans="1:5" hidden="1">
      <c r="A88" s="17" t="s">
        <v>144</v>
      </c>
      <c r="B88" s="17" t="s">
        <v>200</v>
      </c>
      <c r="C88" s="17" t="s">
        <v>19</v>
      </c>
      <c r="D88" s="17" t="s">
        <v>199</v>
      </c>
      <c r="E88" s="17" t="s">
        <v>144</v>
      </c>
    </row>
    <row r="89" spans="1:5" hidden="1">
      <c r="A89" s="17" t="s">
        <v>144</v>
      </c>
      <c r="B89" s="17" t="s">
        <v>202</v>
      </c>
      <c r="C89" s="17" t="s">
        <v>19</v>
      </c>
      <c r="D89" s="17" t="s">
        <v>201</v>
      </c>
      <c r="E89" s="17" t="s">
        <v>144</v>
      </c>
    </row>
    <row r="90" spans="1:5" hidden="1">
      <c r="A90" s="17" t="s">
        <v>144</v>
      </c>
      <c r="B90" s="17" t="s">
        <v>204</v>
      </c>
      <c r="C90" s="17" t="s">
        <v>19</v>
      </c>
      <c r="D90" s="17" t="s">
        <v>203</v>
      </c>
      <c r="E90" s="17" t="s">
        <v>144</v>
      </c>
    </row>
    <row r="91" spans="1:5" hidden="1">
      <c r="A91" s="17" t="s">
        <v>144</v>
      </c>
      <c r="B91" s="17" t="s">
        <v>206</v>
      </c>
      <c r="C91" s="17" t="s">
        <v>19</v>
      </c>
      <c r="D91" s="17" t="s">
        <v>205</v>
      </c>
      <c r="E91" s="17" t="s">
        <v>144</v>
      </c>
    </row>
    <row r="92" spans="1:5" hidden="1">
      <c r="A92" s="17" t="s">
        <v>144</v>
      </c>
      <c r="B92" s="17" t="s">
        <v>208</v>
      </c>
      <c r="C92" s="17" t="s">
        <v>19</v>
      </c>
      <c r="D92" s="17" t="s">
        <v>207</v>
      </c>
      <c r="E92" s="17" t="s">
        <v>144</v>
      </c>
    </row>
    <row r="93" spans="1:5" hidden="1">
      <c r="A93" s="17" t="s">
        <v>144</v>
      </c>
      <c r="B93" s="17" t="s">
        <v>210</v>
      </c>
      <c r="C93" s="17" t="s">
        <v>19</v>
      </c>
      <c r="D93" s="17" t="s">
        <v>209</v>
      </c>
      <c r="E93" s="17" t="s">
        <v>144</v>
      </c>
    </row>
    <row r="94" spans="1:5" hidden="1">
      <c r="A94" s="16" t="s">
        <v>211</v>
      </c>
      <c r="B94" s="16" t="s">
        <v>214</v>
      </c>
      <c r="C94" s="16" t="s">
        <v>212</v>
      </c>
      <c r="D94" s="16" t="s">
        <v>213</v>
      </c>
      <c r="E94" s="16" t="s">
        <v>211</v>
      </c>
    </row>
    <row r="95" spans="1:5" hidden="1">
      <c r="A95" s="17" t="s">
        <v>211</v>
      </c>
      <c r="B95" s="17" t="s">
        <v>216</v>
      </c>
      <c r="C95" s="17" t="s">
        <v>19</v>
      </c>
      <c r="D95" s="17" t="s">
        <v>215</v>
      </c>
      <c r="E95" s="17" t="s">
        <v>211</v>
      </c>
    </row>
    <row r="96" spans="1:5" hidden="1">
      <c r="A96" s="16" t="s">
        <v>217</v>
      </c>
      <c r="B96" s="16" t="s">
        <v>220</v>
      </c>
      <c r="C96" s="16" t="s">
        <v>218</v>
      </c>
      <c r="D96" s="16" t="s">
        <v>219</v>
      </c>
      <c r="E96" s="16" t="s">
        <v>217</v>
      </c>
    </row>
    <row r="97" spans="1:5" hidden="1">
      <c r="A97" s="17" t="s">
        <v>217</v>
      </c>
      <c r="B97" s="17" t="s">
        <v>222</v>
      </c>
      <c r="C97" s="17" t="s">
        <v>19</v>
      </c>
      <c r="D97" s="17" t="s">
        <v>221</v>
      </c>
      <c r="E97" s="17" t="s">
        <v>217</v>
      </c>
    </row>
    <row r="98" spans="1:5" hidden="1">
      <c r="A98" s="17" t="s">
        <v>217</v>
      </c>
      <c r="B98" s="17" t="s">
        <v>224</v>
      </c>
      <c r="C98" s="17" t="s">
        <v>19</v>
      </c>
      <c r="D98" s="17" t="s">
        <v>223</v>
      </c>
      <c r="E98" s="17" t="s">
        <v>217</v>
      </c>
    </row>
    <row r="99" spans="1:5" hidden="1">
      <c r="A99" s="15" t="s">
        <v>225</v>
      </c>
      <c r="B99" s="15" t="s">
        <v>228</v>
      </c>
      <c r="C99" s="15" t="s">
        <v>226</v>
      </c>
      <c r="D99" s="15" t="s">
        <v>227</v>
      </c>
      <c r="E99" s="15" t="s">
        <v>225</v>
      </c>
    </row>
    <row r="100" spans="1:5" hidden="1">
      <c r="A100" s="17" t="s">
        <v>225</v>
      </c>
      <c r="B100" s="17" t="s">
        <v>230</v>
      </c>
      <c r="C100" s="17" t="s">
        <v>19</v>
      </c>
      <c r="D100" s="17" t="s">
        <v>229</v>
      </c>
      <c r="E100" s="17" t="s">
        <v>225</v>
      </c>
    </row>
    <row r="101" spans="1:5" hidden="1">
      <c r="A101" s="17" t="s">
        <v>225</v>
      </c>
      <c r="B101" s="17" t="s">
        <v>232</v>
      </c>
      <c r="C101" s="17" t="s">
        <v>19</v>
      </c>
      <c r="D101" s="17" t="s">
        <v>231</v>
      </c>
      <c r="E101" s="17" t="s">
        <v>225</v>
      </c>
    </row>
    <row r="102" spans="1:5" hidden="1">
      <c r="A102" s="17" t="s">
        <v>225</v>
      </c>
      <c r="B102" s="17" t="s">
        <v>234</v>
      </c>
      <c r="C102" s="17" t="s">
        <v>19</v>
      </c>
      <c r="D102" s="17" t="s">
        <v>233</v>
      </c>
      <c r="E102" s="17" t="s">
        <v>225</v>
      </c>
    </row>
    <row r="103" spans="1:5" hidden="1">
      <c r="A103" s="17" t="s">
        <v>225</v>
      </c>
      <c r="B103" s="17" t="s">
        <v>236</v>
      </c>
      <c r="C103" s="17" t="s">
        <v>19</v>
      </c>
      <c r="D103" s="17" t="s">
        <v>235</v>
      </c>
      <c r="E103" s="17" t="s">
        <v>225</v>
      </c>
    </row>
    <row r="104" spans="1:5" hidden="1">
      <c r="A104" s="17" t="s">
        <v>225</v>
      </c>
      <c r="B104" s="17" t="s">
        <v>238</v>
      </c>
      <c r="C104" s="17" t="s">
        <v>19</v>
      </c>
      <c r="D104" s="17" t="s">
        <v>237</v>
      </c>
      <c r="E104" s="17" t="s">
        <v>225</v>
      </c>
    </row>
    <row r="105" spans="1:5" hidden="1">
      <c r="A105" s="17" t="s">
        <v>225</v>
      </c>
      <c r="B105" s="17" t="s">
        <v>240</v>
      </c>
      <c r="C105" s="17" t="s">
        <v>19</v>
      </c>
      <c r="D105" s="17" t="s">
        <v>239</v>
      </c>
      <c r="E105" s="17" t="s">
        <v>225</v>
      </c>
    </row>
    <row r="106" spans="1:5" hidden="1">
      <c r="A106" s="17" t="s">
        <v>225</v>
      </c>
      <c r="B106" s="17" t="s">
        <v>242</v>
      </c>
      <c r="C106" s="17" t="s">
        <v>19</v>
      </c>
      <c r="D106" s="17" t="s">
        <v>241</v>
      </c>
      <c r="E106" s="17" t="s">
        <v>225</v>
      </c>
    </row>
    <row r="107" spans="1:5" hidden="1">
      <c r="A107" s="17" t="s">
        <v>225</v>
      </c>
      <c r="B107" s="17" t="s">
        <v>244</v>
      </c>
      <c r="C107" s="17" t="s">
        <v>19</v>
      </c>
      <c r="D107" s="17" t="s">
        <v>243</v>
      </c>
      <c r="E107" s="17" t="s">
        <v>225</v>
      </c>
    </row>
    <row r="108" spans="1:5" hidden="1">
      <c r="A108" s="17" t="s">
        <v>225</v>
      </c>
      <c r="B108" s="17" t="s">
        <v>246</v>
      </c>
      <c r="C108" s="17" t="s">
        <v>19</v>
      </c>
      <c r="D108" s="17" t="s">
        <v>245</v>
      </c>
      <c r="E108" s="17" t="s">
        <v>225</v>
      </c>
    </row>
    <row r="109" spans="1:5" hidden="1">
      <c r="A109" s="17" t="s">
        <v>225</v>
      </c>
      <c r="B109" s="17" t="s">
        <v>248</v>
      </c>
      <c r="C109" s="17" t="s">
        <v>19</v>
      </c>
      <c r="D109" s="17" t="s">
        <v>247</v>
      </c>
      <c r="E109" s="17" t="s">
        <v>225</v>
      </c>
    </row>
    <row r="110" spans="1:5" hidden="1">
      <c r="A110" s="17" t="s">
        <v>225</v>
      </c>
      <c r="B110" s="17" t="s">
        <v>250</v>
      </c>
      <c r="C110" s="17" t="s">
        <v>19</v>
      </c>
      <c r="D110" s="17" t="s">
        <v>249</v>
      </c>
      <c r="E110" s="17" t="s">
        <v>225</v>
      </c>
    </row>
    <row r="111" spans="1:5" hidden="1">
      <c r="A111" s="17" t="s">
        <v>225</v>
      </c>
      <c r="B111" s="17" t="s">
        <v>252</v>
      </c>
      <c r="C111" s="17" t="s">
        <v>19</v>
      </c>
      <c r="D111" s="17" t="s">
        <v>251</v>
      </c>
      <c r="E111" s="17" t="s">
        <v>225</v>
      </c>
    </row>
    <row r="112" spans="1:5" hidden="1">
      <c r="A112" s="17" t="s">
        <v>225</v>
      </c>
      <c r="B112" s="17" t="s">
        <v>254</v>
      </c>
      <c r="C112" s="17" t="s">
        <v>19</v>
      </c>
      <c r="D112" s="17" t="s">
        <v>253</v>
      </c>
      <c r="E112" s="17" t="s">
        <v>225</v>
      </c>
    </row>
    <row r="113" spans="1:5" hidden="1">
      <c r="A113" s="17" t="s">
        <v>225</v>
      </c>
      <c r="B113" s="17" t="s">
        <v>256</v>
      </c>
      <c r="C113" s="17" t="s">
        <v>19</v>
      </c>
      <c r="D113" s="17" t="s">
        <v>255</v>
      </c>
      <c r="E113" s="17" t="s">
        <v>225</v>
      </c>
    </row>
    <row r="114" spans="1:5" hidden="1">
      <c r="A114" s="17" t="s">
        <v>225</v>
      </c>
      <c r="B114" s="17" t="s">
        <v>258</v>
      </c>
      <c r="C114" s="17" t="s">
        <v>19</v>
      </c>
      <c r="D114" s="17" t="s">
        <v>257</v>
      </c>
      <c r="E114" s="17" t="s">
        <v>225</v>
      </c>
    </row>
    <row r="115" spans="1:5" hidden="1">
      <c r="A115" s="17" t="s">
        <v>225</v>
      </c>
      <c r="B115" s="17" t="s">
        <v>260</v>
      </c>
      <c r="C115" s="17" t="s">
        <v>19</v>
      </c>
      <c r="D115" s="17" t="s">
        <v>259</v>
      </c>
      <c r="E115" s="17" t="s">
        <v>225</v>
      </c>
    </row>
    <row r="116" spans="1:5" hidden="1">
      <c r="A116" s="17" t="s">
        <v>225</v>
      </c>
      <c r="B116" s="17" t="s">
        <v>262</v>
      </c>
      <c r="C116" s="17" t="s">
        <v>19</v>
      </c>
      <c r="D116" s="17" t="s">
        <v>261</v>
      </c>
      <c r="E116" s="17" t="s">
        <v>225</v>
      </c>
    </row>
    <row r="117" spans="1:5" hidden="1">
      <c r="A117" s="17" t="s">
        <v>225</v>
      </c>
      <c r="B117" s="17" t="s">
        <v>264</v>
      </c>
      <c r="C117" s="17" t="s">
        <v>19</v>
      </c>
      <c r="D117" s="17" t="s">
        <v>263</v>
      </c>
      <c r="E117" s="17" t="s">
        <v>225</v>
      </c>
    </row>
    <row r="118" spans="1:5" hidden="1">
      <c r="A118" s="17" t="s">
        <v>225</v>
      </c>
      <c r="B118" s="17" t="s">
        <v>266</v>
      </c>
      <c r="C118" s="17" t="s">
        <v>19</v>
      </c>
      <c r="D118" s="17" t="s">
        <v>265</v>
      </c>
      <c r="E118" s="17" t="s">
        <v>225</v>
      </c>
    </row>
    <row r="119" spans="1:5" hidden="1">
      <c r="A119" s="17" t="s">
        <v>225</v>
      </c>
      <c r="B119" s="17" t="s">
        <v>268</v>
      </c>
      <c r="C119" s="17" t="s">
        <v>19</v>
      </c>
      <c r="D119" s="17" t="s">
        <v>267</v>
      </c>
      <c r="E119" s="17" t="s">
        <v>225</v>
      </c>
    </row>
    <row r="120" spans="1:5" hidden="1">
      <c r="A120" s="17" t="s">
        <v>225</v>
      </c>
      <c r="B120" s="17" t="s">
        <v>270</v>
      </c>
      <c r="C120" s="17" t="s">
        <v>19</v>
      </c>
      <c r="D120" s="17" t="s">
        <v>269</v>
      </c>
      <c r="E120" s="17" t="s">
        <v>225</v>
      </c>
    </row>
    <row r="121" spans="1:5" hidden="1">
      <c r="A121" s="16" t="s">
        <v>271</v>
      </c>
      <c r="B121" s="16" t="s">
        <v>274</v>
      </c>
      <c r="C121" s="16" t="s">
        <v>272</v>
      </c>
      <c r="D121" s="16" t="s">
        <v>273</v>
      </c>
      <c r="E121" s="16" t="s">
        <v>271</v>
      </c>
    </row>
    <row r="122" spans="1:5" hidden="1">
      <c r="A122" s="17" t="s">
        <v>271</v>
      </c>
      <c r="B122" s="17" t="s">
        <v>276</v>
      </c>
      <c r="C122" s="17" t="s">
        <v>19</v>
      </c>
      <c r="D122" s="17" t="s">
        <v>275</v>
      </c>
      <c r="E122" s="17" t="s">
        <v>271</v>
      </c>
    </row>
    <row r="123" spans="1:5" hidden="1">
      <c r="A123" s="17" t="s">
        <v>271</v>
      </c>
      <c r="B123" s="17" t="s">
        <v>278</v>
      </c>
      <c r="C123" s="17" t="s">
        <v>19</v>
      </c>
      <c r="D123" s="17" t="s">
        <v>277</v>
      </c>
      <c r="E123" s="17" t="s">
        <v>271</v>
      </c>
    </row>
    <row r="124" spans="1:5" hidden="1">
      <c r="A124" s="17" t="s">
        <v>271</v>
      </c>
      <c r="B124" s="17" t="s">
        <v>280</v>
      </c>
      <c r="C124" s="17" t="s">
        <v>19</v>
      </c>
      <c r="D124" s="17" t="s">
        <v>279</v>
      </c>
      <c r="E124" s="17" t="s">
        <v>271</v>
      </c>
    </row>
    <row r="125" spans="1:5" hidden="1">
      <c r="A125" s="17" t="s">
        <v>271</v>
      </c>
      <c r="B125" s="17" t="s">
        <v>282</v>
      </c>
      <c r="C125" s="17" t="s">
        <v>19</v>
      </c>
      <c r="D125" s="17" t="s">
        <v>281</v>
      </c>
      <c r="E125" s="17" t="s">
        <v>271</v>
      </c>
    </row>
    <row r="126" spans="1:5" hidden="1">
      <c r="A126" s="17" t="s">
        <v>271</v>
      </c>
      <c r="B126" s="17" t="s">
        <v>284</v>
      </c>
      <c r="C126" s="17" t="s">
        <v>19</v>
      </c>
      <c r="D126" s="17" t="s">
        <v>283</v>
      </c>
      <c r="E126" s="17" t="s">
        <v>271</v>
      </c>
    </row>
    <row r="127" spans="1:5" hidden="1">
      <c r="A127" s="17" t="s">
        <v>271</v>
      </c>
      <c r="B127" s="17" t="s">
        <v>286</v>
      </c>
      <c r="C127" s="17" t="s">
        <v>19</v>
      </c>
      <c r="D127" s="17" t="s">
        <v>285</v>
      </c>
      <c r="E127" s="17" t="s">
        <v>271</v>
      </c>
    </row>
    <row r="128" spans="1:5" hidden="1">
      <c r="A128" s="17" t="s">
        <v>271</v>
      </c>
      <c r="B128" s="17" t="s">
        <v>288</v>
      </c>
      <c r="C128" s="17" t="s">
        <v>19</v>
      </c>
      <c r="D128" s="17" t="s">
        <v>287</v>
      </c>
      <c r="E128" s="17" t="s">
        <v>271</v>
      </c>
    </row>
    <row r="129" spans="1:5" hidden="1">
      <c r="A129" s="17" t="s">
        <v>271</v>
      </c>
      <c r="B129" s="17" t="s">
        <v>290</v>
      </c>
      <c r="C129" s="17" t="s">
        <v>19</v>
      </c>
      <c r="D129" s="17" t="s">
        <v>289</v>
      </c>
      <c r="E129" s="17" t="s">
        <v>271</v>
      </c>
    </row>
    <row r="130" spans="1:5" hidden="1">
      <c r="A130" s="17" t="s">
        <v>271</v>
      </c>
      <c r="B130" s="17" t="s">
        <v>292</v>
      </c>
      <c r="C130" s="17" t="s">
        <v>19</v>
      </c>
      <c r="D130" s="17" t="s">
        <v>291</v>
      </c>
      <c r="E130" s="17" t="s">
        <v>271</v>
      </c>
    </row>
    <row r="131" spans="1:5" hidden="1">
      <c r="A131" s="17" t="s">
        <v>271</v>
      </c>
      <c r="B131" s="17" t="s">
        <v>294</v>
      </c>
      <c r="C131" s="17" t="s">
        <v>19</v>
      </c>
      <c r="D131" s="17" t="s">
        <v>293</v>
      </c>
      <c r="E131" s="17" t="s">
        <v>271</v>
      </c>
    </row>
    <row r="132" spans="1:5" hidden="1">
      <c r="A132" s="16" t="s">
        <v>295</v>
      </c>
      <c r="B132" s="16" t="s">
        <v>298</v>
      </c>
      <c r="C132" s="16" t="s">
        <v>296</v>
      </c>
      <c r="D132" s="16" t="s">
        <v>297</v>
      </c>
      <c r="E132" s="16" t="s">
        <v>295</v>
      </c>
    </row>
    <row r="133" spans="1:5" hidden="1">
      <c r="A133" s="17" t="s">
        <v>295</v>
      </c>
      <c r="B133" s="17" t="s">
        <v>300</v>
      </c>
      <c r="C133" s="17" t="s">
        <v>19</v>
      </c>
      <c r="D133" s="17" t="s">
        <v>299</v>
      </c>
      <c r="E133" s="17" t="s">
        <v>295</v>
      </c>
    </row>
    <row r="134" spans="1:5" hidden="1">
      <c r="A134" s="17" t="s">
        <v>295</v>
      </c>
      <c r="B134" s="17" t="s">
        <v>302</v>
      </c>
      <c r="C134" s="17" t="s">
        <v>19</v>
      </c>
      <c r="D134" s="17" t="s">
        <v>301</v>
      </c>
      <c r="E134" s="17" t="s">
        <v>295</v>
      </c>
    </row>
    <row r="135" spans="1:5" hidden="1">
      <c r="A135" s="17" t="s">
        <v>295</v>
      </c>
      <c r="B135" s="17" t="s">
        <v>304</v>
      </c>
      <c r="C135" s="17" t="s">
        <v>19</v>
      </c>
      <c r="D135" s="17" t="s">
        <v>303</v>
      </c>
      <c r="E135" s="17" t="s">
        <v>295</v>
      </c>
    </row>
    <row r="136" spans="1:5" hidden="1">
      <c r="A136" s="17" t="s">
        <v>295</v>
      </c>
      <c r="B136" s="17" t="s">
        <v>306</v>
      </c>
      <c r="C136" s="17" t="s">
        <v>19</v>
      </c>
      <c r="D136" s="17" t="s">
        <v>305</v>
      </c>
      <c r="E136" s="17" t="s">
        <v>295</v>
      </c>
    </row>
    <row r="137" spans="1:5" hidden="1">
      <c r="A137" s="17" t="s">
        <v>295</v>
      </c>
      <c r="B137" s="17" t="s">
        <v>308</v>
      </c>
      <c r="C137" s="17" t="s">
        <v>19</v>
      </c>
      <c r="D137" s="17" t="s">
        <v>307</v>
      </c>
      <c r="E137" s="17" t="s">
        <v>295</v>
      </c>
    </row>
    <row r="138" spans="1:5" hidden="1">
      <c r="A138" s="17" t="s">
        <v>295</v>
      </c>
      <c r="B138" s="17" t="s">
        <v>310</v>
      </c>
      <c r="C138" s="17" t="s">
        <v>19</v>
      </c>
      <c r="D138" s="17" t="s">
        <v>309</v>
      </c>
      <c r="E138" s="17" t="s">
        <v>295</v>
      </c>
    </row>
    <row r="139" spans="1:5" hidden="1">
      <c r="A139" s="17" t="s">
        <v>295</v>
      </c>
      <c r="B139" s="17" t="s">
        <v>312</v>
      </c>
      <c r="C139" s="17" t="s">
        <v>19</v>
      </c>
      <c r="D139" s="17" t="s">
        <v>311</v>
      </c>
      <c r="E139" s="17" t="s">
        <v>295</v>
      </c>
    </row>
    <row r="140" spans="1:5" hidden="1">
      <c r="A140" s="17" t="s">
        <v>295</v>
      </c>
      <c r="B140" s="17" t="s">
        <v>314</v>
      </c>
      <c r="C140" s="17" t="s">
        <v>19</v>
      </c>
      <c r="D140" s="17" t="s">
        <v>313</v>
      </c>
      <c r="E140" s="17" t="s">
        <v>295</v>
      </c>
    </row>
    <row r="141" spans="1:5" hidden="1">
      <c r="A141" s="17" t="s">
        <v>295</v>
      </c>
      <c r="B141" s="17" t="s">
        <v>316</v>
      </c>
      <c r="C141" s="17" t="s">
        <v>19</v>
      </c>
      <c r="D141" s="17" t="s">
        <v>315</v>
      </c>
      <c r="E141" s="17" t="s">
        <v>295</v>
      </c>
    </row>
    <row r="142" spans="1:5" hidden="1">
      <c r="A142" s="17" t="s">
        <v>295</v>
      </c>
      <c r="B142" s="17" t="s">
        <v>318</v>
      </c>
      <c r="C142" s="17" t="s">
        <v>19</v>
      </c>
      <c r="D142" s="17" t="s">
        <v>317</v>
      </c>
      <c r="E142" s="17" t="s">
        <v>295</v>
      </c>
    </row>
    <row r="143" spans="1:5" hidden="1">
      <c r="A143" s="17" t="s">
        <v>295</v>
      </c>
      <c r="B143" s="17" t="s">
        <v>320</v>
      </c>
      <c r="C143" s="17" t="s">
        <v>19</v>
      </c>
      <c r="D143" s="17" t="s">
        <v>319</v>
      </c>
      <c r="E143" s="17" t="s">
        <v>295</v>
      </c>
    </row>
    <row r="144" spans="1:5" hidden="1">
      <c r="A144" s="17" t="s">
        <v>295</v>
      </c>
      <c r="B144" s="17" t="s">
        <v>322</v>
      </c>
      <c r="C144" s="17" t="s">
        <v>19</v>
      </c>
      <c r="D144" s="17" t="s">
        <v>321</v>
      </c>
      <c r="E144" s="17" t="s">
        <v>295</v>
      </c>
    </row>
    <row r="145" spans="1:5" hidden="1">
      <c r="A145" s="17" t="s">
        <v>295</v>
      </c>
      <c r="B145" s="17" t="s">
        <v>324</v>
      </c>
      <c r="C145" s="17" t="s">
        <v>19</v>
      </c>
      <c r="D145" s="17" t="s">
        <v>323</v>
      </c>
      <c r="E145" s="17" t="s">
        <v>295</v>
      </c>
    </row>
    <row r="146" spans="1:5" hidden="1">
      <c r="A146" s="16" t="s">
        <v>325</v>
      </c>
      <c r="B146" s="16" t="s">
        <v>328</v>
      </c>
      <c r="C146" s="16" t="s">
        <v>326</v>
      </c>
      <c r="D146" s="16" t="s">
        <v>327</v>
      </c>
      <c r="E146" s="16" t="s">
        <v>325</v>
      </c>
    </row>
    <row r="147" spans="1:5" hidden="1">
      <c r="A147" s="17" t="s">
        <v>325</v>
      </c>
      <c r="B147" s="17" t="s">
        <v>330</v>
      </c>
      <c r="C147" s="17" t="s">
        <v>19</v>
      </c>
      <c r="D147" s="17" t="s">
        <v>329</v>
      </c>
      <c r="E147" s="17" t="s">
        <v>325</v>
      </c>
    </row>
    <row r="148" spans="1:5" hidden="1">
      <c r="A148" s="17" t="s">
        <v>325</v>
      </c>
      <c r="B148" s="17" t="s">
        <v>332</v>
      </c>
      <c r="C148" s="17" t="s">
        <v>19</v>
      </c>
      <c r="D148" s="17" t="s">
        <v>331</v>
      </c>
      <c r="E148" s="17" t="s">
        <v>325</v>
      </c>
    </row>
    <row r="149" spans="1:5" hidden="1">
      <c r="A149" s="17" t="s">
        <v>325</v>
      </c>
      <c r="B149" s="17" t="s">
        <v>334</v>
      </c>
      <c r="C149" s="17" t="s">
        <v>19</v>
      </c>
      <c r="D149" s="17" t="s">
        <v>333</v>
      </c>
      <c r="E149" s="17" t="s">
        <v>325</v>
      </c>
    </row>
    <row r="150" spans="1:5" hidden="1">
      <c r="A150" s="17" t="s">
        <v>325</v>
      </c>
      <c r="B150" s="17" t="s">
        <v>336</v>
      </c>
      <c r="C150" s="17" t="s">
        <v>19</v>
      </c>
      <c r="D150" s="17" t="s">
        <v>335</v>
      </c>
      <c r="E150" s="17" t="s">
        <v>325</v>
      </c>
    </row>
    <row r="151" spans="1:5" hidden="1">
      <c r="A151" s="17" t="s">
        <v>325</v>
      </c>
      <c r="B151" s="17" t="s">
        <v>338</v>
      </c>
      <c r="C151" s="17" t="s">
        <v>19</v>
      </c>
      <c r="D151" s="17" t="s">
        <v>337</v>
      </c>
      <c r="E151" s="17" t="s">
        <v>325</v>
      </c>
    </row>
    <row r="152" spans="1:5" hidden="1">
      <c r="A152" s="17" t="s">
        <v>325</v>
      </c>
      <c r="B152" s="17" t="s">
        <v>340</v>
      </c>
      <c r="C152" s="17" t="s">
        <v>19</v>
      </c>
      <c r="D152" s="17" t="s">
        <v>339</v>
      </c>
      <c r="E152" s="17" t="s">
        <v>325</v>
      </c>
    </row>
    <row r="153" spans="1:5" hidden="1">
      <c r="A153" s="17" t="s">
        <v>325</v>
      </c>
      <c r="B153" s="17" t="s">
        <v>342</v>
      </c>
      <c r="C153" s="17" t="s">
        <v>19</v>
      </c>
      <c r="D153" s="17" t="s">
        <v>341</v>
      </c>
      <c r="E153" s="17" t="s">
        <v>325</v>
      </c>
    </row>
    <row r="154" spans="1:5" hidden="1">
      <c r="A154" s="17" t="s">
        <v>325</v>
      </c>
      <c r="B154" s="17" t="s">
        <v>344</v>
      </c>
      <c r="C154" s="17" t="s">
        <v>19</v>
      </c>
      <c r="D154" s="17" t="s">
        <v>343</v>
      </c>
      <c r="E154" s="17" t="s">
        <v>325</v>
      </c>
    </row>
    <row r="155" spans="1:5" hidden="1">
      <c r="A155" s="17" t="s">
        <v>325</v>
      </c>
      <c r="B155" s="17" t="s">
        <v>346</v>
      </c>
      <c r="C155" s="17" t="s">
        <v>19</v>
      </c>
      <c r="D155" s="17" t="s">
        <v>345</v>
      </c>
      <c r="E155" s="17" t="s">
        <v>325</v>
      </c>
    </row>
    <row r="156" spans="1:5" hidden="1">
      <c r="A156" s="17" t="s">
        <v>325</v>
      </c>
      <c r="B156" s="17" t="s">
        <v>348</v>
      </c>
      <c r="C156" s="17" t="s">
        <v>19</v>
      </c>
      <c r="D156" s="17" t="s">
        <v>347</v>
      </c>
      <c r="E156" s="17" t="s">
        <v>325</v>
      </c>
    </row>
    <row r="157" spans="1:5" hidden="1">
      <c r="A157" s="17" t="s">
        <v>325</v>
      </c>
      <c r="B157" s="17" t="s">
        <v>350</v>
      </c>
      <c r="C157" s="17" t="s">
        <v>19</v>
      </c>
      <c r="D157" s="17" t="s">
        <v>349</v>
      </c>
      <c r="E157" s="17" t="s">
        <v>325</v>
      </c>
    </row>
    <row r="158" spans="1:5" hidden="1">
      <c r="A158" s="17" t="s">
        <v>325</v>
      </c>
      <c r="B158" s="17" t="s">
        <v>79</v>
      </c>
      <c r="C158" s="17" t="s">
        <v>19</v>
      </c>
      <c r="D158" s="17" t="s">
        <v>351</v>
      </c>
      <c r="E158" s="17" t="s">
        <v>325</v>
      </c>
    </row>
    <row r="159" spans="1:5" hidden="1">
      <c r="A159" s="16" t="s">
        <v>352</v>
      </c>
      <c r="B159" s="16" t="s">
        <v>220</v>
      </c>
      <c r="C159" s="16" t="s">
        <v>353</v>
      </c>
      <c r="D159" s="16" t="s">
        <v>219</v>
      </c>
      <c r="E159" s="16" t="s">
        <v>352</v>
      </c>
    </row>
    <row r="160" spans="1:5" hidden="1">
      <c r="A160" s="17" t="s">
        <v>352</v>
      </c>
      <c r="B160" s="17" t="s">
        <v>355</v>
      </c>
      <c r="C160" s="17" t="s">
        <v>19</v>
      </c>
      <c r="D160" s="17" t="s">
        <v>354</v>
      </c>
      <c r="E160" s="17" t="s">
        <v>352</v>
      </c>
    </row>
    <row r="161" spans="1:5" hidden="1">
      <c r="A161" s="17" t="s">
        <v>352</v>
      </c>
      <c r="B161" s="17" t="s">
        <v>357</v>
      </c>
      <c r="C161" s="17" t="s">
        <v>19</v>
      </c>
      <c r="D161" s="17" t="s">
        <v>356</v>
      </c>
      <c r="E161" s="17" t="s">
        <v>352</v>
      </c>
    </row>
    <row r="162" spans="1:5" hidden="1">
      <c r="A162" s="17" t="s">
        <v>352</v>
      </c>
      <c r="B162" s="17" t="s">
        <v>359</v>
      </c>
      <c r="C162" s="17" t="s">
        <v>19</v>
      </c>
      <c r="D162" s="17" t="s">
        <v>358</v>
      </c>
      <c r="E162" s="17" t="s">
        <v>352</v>
      </c>
    </row>
    <row r="163" spans="1:5" hidden="1">
      <c r="A163" s="17" t="s">
        <v>352</v>
      </c>
      <c r="B163" s="17" t="s">
        <v>361</v>
      </c>
      <c r="C163" s="17" t="s">
        <v>19</v>
      </c>
      <c r="D163" s="17" t="s">
        <v>360</v>
      </c>
      <c r="E163" s="17" t="s">
        <v>352</v>
      </c>
    </row>
    <row r="164" spans="1:5" hidden="1">
      <c r="A164" s="17" t="s">
        <v>352</v>
      </c>
      <c r="B164" s="17" t="s">
        <v>363</v>
      </c>
      <c r="C164" s="17" t="s">
        <v>19</v>
      </c>
      <c r="D164" s="17" t="s">
        <v>362</v>
      </c>
      <c r="E164" s="17" t="s">
        <v>352</v>
      </c>
    </row>
    <row r="165" spans="1:5" hidden="1">
      <c r="A165" s="16" t="s">
        <v>364</v>
      </c>
      <c r="B165" s="16" t="s">
        <v>367</v>
      </c>
      <c r="C165" s="16" t="s">
        <v>365</v>
      </c>
      <c r="D165" s="16" t="s">
        <v>366</v>
      </c>
      <c r="E165" s="16" t="s">
        <v>364</v>
      </c>
    </row>
    <row r="166" spans="1:5" hidden="1">
      <c r="A166" s="17" t="s">
        <v>364</v>
      </c>
      <c r="B166" s="17" t="s">
        <v>369</v>
      </c>
      <c r="C166" s="17" t="s">
        <v>19</v>
      </c>
      <c r="D166" s="17" t="s">
        <v>368</v>
      </c>
      <c r="E166" s="17" t="s">
        <v>364</v>
      </c>
    </row>
    <row r="167" spans="1:5" hidden="1">
      <c r="A167" s="17" t="s">
        <v>364</v>
      </c>
      <c r="B167" s="17" t="s">
        <v>371</v>
      </c>
      <c r="C167" s="17" t="s">
        <v>19</v>
      </c>
      <c r="D167" s="17" t="s">
        <v>370</v>
      </c>
      <c r="E167" s="17" t="s">
        <v>364</v>
      </c>
    </row>
    <row r="168" spans="1:5" hidden="1">
      <c r="A168" s="17" t="s">
        <v>364</v>
      </c>
      <c r="B168" s="17" t="s">
        <v>336</v>
      </c>
      <c r="C168" s="17" t="s">
        <v>19</v>
      </c>
      <c r="D168" s="17" t="s">
        <v>372</v>
      </c>
      <c r="E168" s="17" t="s">
        <v>364</v>
      </c>
    </row>
    <row r="169" spans="1:5" hidden="1">
      <c r="A169" s="17" t="s">
        <v>364</v>
      </c>
      <c r="B169" s="17" t="s">
        <v>374</v>
      </c>
      <c r="C169" s="17" t="s">
        <v>19</v>
      </c>
      <c r="D169" s="17" t="s">
        <v>373</v>
      </c>
      <c r="E169" s="17" t="s">
        <v>364</v>
      </c>
    </row>
    <row r="170" spans="1:5" hidden="1">
      <c r="A170" s="17" t="s">
        <v>364</v>
      </c>
      <c r="B170" s="17" t="s">
        <v>376</v>
      </c>
      <c r="C170" s="17" t="s">
        <v>19</v>
      </c>
      <c r="D170" s="17" t="s">
        <v>375</v>
      </c>
      <c r="E170" s="17" t="s">
        <v>364</v>
      </c>
    </row>
    <row r="171" spans="1:5" hidden="1">
      <c r="A171" s="17" t="s">
        <v>364</v>
      </c>
      <c r="B171" s="17" t="s">
        <v>342</v>
      </c>
      <c r="C171" s="17" t="s">
        <v>19</v>
      </c>
      <c r="D171" s="17" t="s">
        <v>368</v>
      </c>
      <c r="E171" s="17" t="s">
        <v>364</v>
      </c>
    </row>
    <row r="172" spans="1:5" hidden="1">
      <c r="A172" s="17" t="s">
        <v>364</v>
      </c>
      <c r="B172" s="17" t="s">
        <v>378</v>
      </c>
      <c r="C172" s="17" t="s">
        <v>19</v>
      </c>
      <c r="D172" s="17" t="s">
        <v>377</v>
      </c>
      <c r="E172" s="17" t="s">
        <v>364</v>
      </c>
    </row>
    <row r="173" spans="1:5" hidden="1">
      <c r="A173" s="17" t="s">
        <v>364</v>
      </c>
      <c r="B173" s="17" t="s">
        <v>380</v>
      </c>
      <c r="C173" s="17" t="s">
        <v>19</v>
      </c>
      <c r="D173" s="17" t="s">
        <v>379</v>
      </c>
      <c r="E173" s="17" t="s">
        <v>364</v>
      </c>
    </row>
    <row r="174" spans="1:5" hidden="1">
      <c r="A174" s="17" t="s">
        <v>364</v>
      </c>
      <c r="B174" s="17" t="s">
        <v>382</v>
      </c>
      <c r="C174" s="17" t="s">
        <v>19</v>
      </c>
      <c r="D174" s="17" t="s">
        <v>381</v>
      </c>
      <c r="E174" s="17" t="s">
        <v>364</v>
      </c>
    </row>
    <row r="175" spans="1:5" hidden="1">
      <c r="A175" s="17" t="s">
        <v>364</v>
      </c>
      <c r="B175" s="17" t="s">
        <v>384</v>
      </c>
      <c r="C175" s="17" t="s">
        <v>19</v>
      </c>
      <c r="D175" s="17" t="s">
        <v>383</v>
      </c>
      <c r="E175" s="17" t="s">
        <v>364</v>
      </c>
    </row>
    <row r="176" spans="1:5" hidden="1">
      <c r="A176" s="17" t="s">
        <v>364</v>
      </c>
      <c r="B176" s="17" t="s">
        <v>386</v>
      </c>
      <c r="C176" s="17" t="s">
        <v>19</v>
      </c>
      <c r="D176" s="17" t="s">
        <v>385</v>
      </c>
      <c r="E176" s="17" t="s">
        <v>364</v>
      </c>
    </row>
    <row r="177" spans="1:5" hidden="1">
      <c r="A177" s="17" t="s">
        <v>364</v>
      </c>
      <c r="B177" s="17" t="s">
        <v>388</v>
      </c>
      <c r="C177" s="17" t="s">
        <v>19</v>
      </c>
      <c r="D177" s="17" t="s">
        <v>387</v>
      </c>
      <c r="E177" s="17" t="s">
        <v>364</v>
      </c>
    </row>
    <row r="178" spans="1:5" hidden="1">
      <c r="A178" s="17" t="s">
        <v>364</v>
      </c>
      <c r="B178" s="17" t="s">
        <v>390</v>
      </c>
      <c r="C178" s="17" t="s">
        <v>19</v>
      </c>
      <c r="D178" s="17" t="s">
        <v>389</v>
      </c>
      <c r="E178" s="17" t="s">
        <v>364</v>
      </c>
    </row>
    <row r="179" spans="1:5" hidden="1">
      <c r="A179" s="17" t="s">
        <v>364</v>
      </c>
      <c r="B179" s="17" t="s">
        <v>392</v>
      </c>
      <c r="C179" s="17" t="s">
        <v>19</v>
      </c>
      <c r="D179" s="17" t="s">
        <v>391</v>
      </c>
      <c r="E179" s="17" t="s">
        <v>364</v>
      </c>
    </row>
    <row r="180" spans="1:5" hidden="1">
      <c r="A180" s="17" t="s">
        <v>364</v>
      </c>
      <c r="B180" s="17" t="s">
        <v>394</v>
      </c>
      <c r="C180" s="17" t="s">
        <v>19</v>
      </c>
      <c r="D180" s="17" t="s">
        <v>393</v>
      </c>
      <c r="E180" s="17" t="s">
        <v>364</v>
      </c>
    </row>
    <row r="181" spans="1:5" hidden="1">
      <c r="A181" s="17" t="s">
        <v>364</v>
      </c>
      <c r="B181" s="17" t="s">
        <v>396</v>
      </c>
      <c r="C181" s="17" t="s">
        <v>19</v>
      </c>
      <c r="D181" s="17" t="s">
        <v>395</v>
      </c>
      <c r="E181" s="17" t="s">
        <v>364</v>
      </c>
    </row>
    <row r="182" spans="1:5" hidden="1">
      <c r="A182" s="17" t="s">
        <v>364</v>
      </c>
      <c r="B182" s="17" t="s">
        <v>398</v>
      </c>
      <c r="C182" s="17" t="s">
        <v>19</v>
      </c>
      <c r="D182" s="17" t="s">
        <v>397</v>
      </c>
      <c r="E182" s="17" t="s">
        <v>364</v>
      </c>
    </row>
    <row r="183" spans="1:5" hidden="1">
      <c r="A183" s="17" t="s">
        <v>364</v>
      </c>
      <c r="B183" s="17" t="s">
        <v>400</v>
      </c>
      <c r="C183" s="17" t="s">
        <v>19</v>
      </c>
      <c r="D183" s="17" t="s">
        <v>399</v>
      </c>
      <c r="E183" s="17" t="s">
        <v>364</v>
      </c>
    </row>
    <row r="184" spans="1:5" hidden="1">
      <c r="A184" s="17" t="s">
        <v>364</v>
      </c>
      <c r="B184" s="17" t="s">
        <v>402</v>
      </c>
      <c r="C184" s="17" t="s">
        <v>19</v>
      </c>
      <c r="D184" s="17" t="s">
        <v>401</v>
      </c>
      <c r="E184" s="17" t="s">
        <v>364</v>
      </c>
    </row>
    <row r="185" spans="1:5" hidden="1">
      <c r="A185" s="17" t="s">
        <v>364</v>
      </c>
      <c r="B185" s="17" t="s">
        <v>404</v>
      </c>
      <c r="C185" s="17" t="s">
        <v>19</v>
      </c>
      <c r="D185" s="17" t="s">
        <v>403</v>
      </c>
      <c r="E185" s="17" t="s">
        <v>364</v>
      </c>
    </row>
    <row r="186" spans="1:5" hidden="1">
      <c r="A186" s="17" t="s">
        <v>364</v>
      </c>
      <c r="B186" s="17" t="s">
        <v>406</v>
      </c>
      <c r="C186" s="17" t="s">
        <v>19</v>
      </c>
      <c r="D186" s="17" t="s">
        <v>405</v>
      </c>
      <c r="E186" s="17" t="s">
        <v>364</v>
      </c>
    </row>
    <row r="187" spans="1:5" hidden="1">
      <c r="A187" s="17" t="s">
        <v>364</v>
      </c>
      <c r="B187" s="17" t="s">
        <v>408</v>
      </c>
      <c r="C187" s="17" t="s">
        <v>19</v>
      </c>
      <c r="D187" s="17" t="s">
        <v>407</v>
      </c>
      <c r="E187" s="17" t="s">
        <v>364</v>
      </c>
    </row>
    <row r="188" spans="1:5" hidden="1">
      <c r="A188" s="17" t="s">
        <v>364</v>
      </c>
      <c r="B188" s="17" t="s">
        <v>410</v>
      </c>
      <c r="C188" s="17" t="s">
        <v>19</v>
      </c>
      <c r="D188" s="17" t="s">
        <v>409</v>
      </c>
      <c r="E188" s="17" t="s">
        <v>364</v>
      </c>
    </row>
    <row r="189" spans="1:5" hidden="1">
      <c r="A189" s="17" t="s">
        <v>364</v>
      </c>
      <c r="B189" s="17" t="s">
        <v>412</v>
      </c>
      <c r="C189" s="17" t="s">
        <v>19</v>
      </c>
      <c r="D189" s="17" t="s">
        <v>411</v>
      </c>
      <c r="E189" s="17" t="s">
        <v>364</v>
      </c>
    </row>
    <row r="190" spans="1:5" hidden="1">
      <c r="A190" s="17" t="s">
        <v>364</v>
      </c>
      <c r="B190" s="17" t="s">
        <v>414</v>
      </c>
      <c r="C190" s="17" t="s">
        <v>19</v>
      </c>
      <c r="D190" s="17" t="s">
        <v>413</v>
      </c>
      <c r="E190" s="17" t="s">
        <v>364</v>
      </c>
    </row>
    <row r="191" spans="1:5" hidden="1">
      <c r="A191" s="17" t="s">
        <v>364</v>
      </c>
      <c r="B191" s="17" t="s">
        <v>416</v>
      </c>
      <c r="C191" s="17" t="s">
        <v>19</v>
      </c>
      <c r="D191" s="17" t="s">
        <v>415</v>
      </c>
      <c r="E191" s="17" t="s">
        <v>364</v>
      </c>
    </row>
    <row r="192" spans="1:5" hidden="1">
      <c r="A192" s="17" t="s">
        <v>364</v>
      </c>
      <c r="B192" s="17" t="s">
        <v>418</v>
      </c>
      <c r="C192" s="17" t="s">
        <v>19</v>
      </c>
      <c r="D192" s="17" t="s">
        <v>417</v>
      </c>
      <c r="E192" s="17" t="s">
        <v>364</v>
      </c>
    </row>
    <row r="193" spans="1:5" hidden="1">
      <c r="A193" s="17" t="s">
        <v>364</v>
      </c>
      <c r="B193" s="17" t="s">
        <v>420</v>
      </c>
      <c r="C193" s="17" t="s">
        <v>19</v>
      </c>
      <c r="D193" s="17" t="s">
        <v>419</v>
      </c>
      <c r="E193" s="17" t="s">
        <v>364</v>
      </c>
    </row>
    <row r="194" spans="1:5" hidden="1">
      <c r="A194" s="17" t="s">
        <v>364</v>
      </c>
      <c r="B194" s="17" t="s">
        <v>422</v>
      </c>
      <c r="C194" s="17" t="s">
        <v>19</v>
      </c>
      <c r="D194" s="17" t="s">
        <v>421</v>
      </c>
      <c r="E194" s="17" t="s">
        <v>364</v>
      </c>
    </row>
    <row r="195" spans="1:5" hidden="1">
      <c r="A195" s="17" t="s">
        <v>364</v>
      </c>
      <c r="B195" s="17" t="s">
        <v>424</v>
      </c>
      <c r="C195" s="17" t="s">
        <v>19</v>
      </c>
      <c r="D195" s="17" t="s">
        <v>423</v>
      </c>
      <c r="E195" s="17" t="s">
        <v>364</v>
      </c>
    </row>
    <row r="196" spans="1:5" hidden="1">
      <c r="A196" s="17" t="s">
        <v>364</v>
      </c>
      <c r="B196" s="17" t="s">
        <v>426</v>
      </c>
      <c r="C196" s="17" t="s">
        <v>19</v>
      </c>
      <c r="D196" s="17" t="s">
        <v>425</v>
      </c>
      <c r="E196" s="17" t="s">
        <v>364</v>
      </c>
    </row>
    <row r="197" spans="1:5" hidden="1">
      <c r="A197" s="17" t="s">
        <v>364</v>
      </c>
      <c r="B197" s="17" t="s">
        <v>428</v>
      </c>
      <c r="C197" s="17" t="s">
        <v>19</v>
      </c>
      <c r="D197" s="17" t="s">
        <v>427</v>
      </c>
      <c r="E197" s="17" t="s">
        <v>364</v>
      </c>
    </row>
    <row r="198" spans="1:5" hidden="1">
      <c r="A198" s="17" t="s">
        <v>364</v>
      </c>
      <c r="B198" s="17" t="s">
        <v>430</v>
      </c>
      <c r="C198" s="17" t="s">
        <v>19</v>
      </c>
      <c r="D198" s="17" t="s">
        <v>429</v>
      </c>
      <c r="E198" s="17" t="s">
        <v>364</v>
      </c>
    </row>
    <row r="199" spans="1:5" hidden="1">
      <c r="A199" s="17" t="s">
        <v>364</v>
      </c>
      <c r="B199" s="17" t="s">
        <v>432</v>
      </c>
      <c r="C199" s="17" t="s">
        <v>19</v>
      </c>
      <c r="D199" s="17" t="s">
        <v>431</v>
      </c>
      <c r="E199" s="17" t="s">
        <v>364</v>
      </c>
    </row>
    <row r="200" spans="1:5" hidden="1">
      <c r="A200" s="17" t="s">
        <v>364</v>
      </c>
      <c r="B200" s="17" t="s">
        <v>434</v>
      </c>
      <c r="C200" s="17" t="s">
        <v>19</v>
      </c>
      <c r="D200" s="17" t="s">
        <v>433</v>
      </c>
      <c r="E200" s="17" t="s">
        <v>364</v>
      </c>
    </row>
    <row r="201" spans="1:5" hidden="1">
      <c r="A201" s="17" t="s">
        <v>364</v>
      </c>
      <c r="B201" s="17" t="s">
        <v>436</v>
      </c>
      <c r="C201" s="17" t="s">
        <v>19</v>
      </c>
      <c r="D201" s="17" t="s">
        <v>435</v>
      </c>
      <c r="E201" s="17" t="s">
        <v>364</v>
      </c>
    </row>
    <row r="202" spans="1:5" hidden="1">
      <c r="A202" s="16" t="s">
        <v>437</v>
      </c>
      <c r="B202" s="16" t="s">
        <v>440</v>
      </c>
      <c r="C202" s="16" t="s">
        <v>438</v>
      </c>
      <c r="D202" s="16" t="s">
        <v>439</v>
      </c>
      <c r="E202" s="16" t="s">
        <v>437</v>
      </c>
    </row>
    <row r="203" spans="1:5" hidden="1">
      <c r="A203" s="17" t="s">
        <v>437</v>
      </c>
      <c r="B203" s="17" t="s">
        <v>442</v>
      </c>
      <c r="C203" s="17" t="s">
        <v>19</v>
      </c>
      <c r="D203" s="17" t="s">
        <v>441</v>
      </c>
      <c r="E203" s="17" t="s">
        <v>437</v>
      </c>
    </row>
    <row r="204" spans="1:5" hidden="1">
      <c r="A204" s="17" t="s">
        <v>437</v>
      </c>
      <c r="B204" s="17" t="s">
        <v>444</v>
      </c>
      <c r="C204" s="17" t="s">
        <v>19</v>
      </c>
      <c r="D204" s="17" t="s">
        <v>443</v>
      </c>
      <c r="E204" s="17" t="s">
        <v>437</v>
      </c>
    </row>
    <row r="205" spans="1:5" hidden="1">
      <c r="A205" s="16" t="s">
        <v>445</v>
      </c>
      <c r="B205" s="16" t="s">
        <v>448</v>
      </c>
      <c r="C205" s="16" t="s">
        <v>446</v>
      </c>
      <c r="D205" s="16" t="s">
        <v>447</v>
      </c>
      <c r="E205" s="16" t="s">
        <v>445</v>
      </c>
    </row>
    <row r="206" spans="1:5" hidden="1">
      <c r="A206" s="17" t="s">
        <v>445</v>
      </c>
      <c r="B206" s="17" t="s">
        <v>450</v>
      </c>
      <c r="C206" s="17" t="s">
        <v>19</v>
      </c>
      <c r="D206" s="17" t="s">
        <v>449</v>
      </c>
      <c r="E206" s="17" t="s">
        <v>445</v>
      </c>
    </row>
    <row r="207" spans="1:5" hidden="1">
      <c r="A207" s="17" t="s">
        <v>445</v>
      </c>
      <c r="B207" s="17" t="s">
        <v>452</v>
      </c>
      <c r="C207" s="17" t="s">
        <v>19</v>
      </c>
      <c r="D207" s="17" t="s">
        <v>451</v>
      </c>
      <c r="E207" s="17" t="s">
        <v>445</v>
      </c>
    </row>
    <row r="208" spans="1:5" hidden="1">
      <c r="A208" s="15" t="s">
        <v>453</v>
      </c>
      <c r="B208" s="15" t="s">
        <v>456</v>
      </c>
      <c r="C208" s="15" t="s">
        <v>454</v>
      </c>
      <c r="D208" s="15" t="s">
        <v>455</v>
      </c>
      <c r="E208" s="15" t="s">
        <v>453</v>
      </c>
    </row>
    <row r="209" spans="1:5" hidden="1">
      <c r="A209" s="17" t="s">
        <v>453</v>
      </c>
      <c r="B209" s="17" t="s">
        <v>458</v>
      </c>
      <c r="C209" s="17" t="s">
        <v>19</v>
      </c>
      <c r="D209" s="17" t="s">
        <v>457</v>
      </c>
      <c r="E209" s="17" t="s">
        <v>453</v>
      </c>
    </row>
    <row r="210" spans="1:5" hidden="1">
      <c r="A210" s="16" t="s">
        <v>459</v>
      </c>
      <c r="B210" s="16" t="s">
        <v>462</v>
      </c>
      <c r="C210" s="16" t="s">
        <v>460</v>
      </c>
      <c r="D210" s="16" t="s">
        <v>461</v>
      </c>
      <c r="E210" s="16" t="s">
        <v>459</v>
      </c>
    </row>
    <row r="211" spans="1:5" hidden="1">
      <c r="A211" s="17" t="s">
        <v>459</v>
      </c>
      <c r="B211" s="17" t="s">
        <v>464</v>
      </c>
      <c r="C211" s="17" t="s">
        <v>19</v>
      </c>
      <c r="D211" s="17" t="s">
        <v>463</v>
      </c>
      <c r="E211" s="17" t="s">
        <v>459</v>
      </c>
    </row>
    <row r="212" spans="1:5" hidden="1">
      <c r="A212" s="17" t="s">
        <v>459</v>
      </c>
      <c r="B212" s="17" t="s">
        <v>466</v>
      </c>
      <c r="C212" s="17" t="s">
        <v>19</v>
      </c>
      <c r="D212" s="17" t="s">
        <v>465</v>
      </c>
      <c r="E212" s="17" t="s">
        <v>459</v>
      </c>
    </row>
    <row r="213" spans="1:5" hidden="1">
      <c r="A213" s="17" t="s">
        <v>459</v>
      </c>
      <c r="B213" s="17" t="s">
        <v>468</v>
      </c>
      <c r="C213" s="17" t="s">
        <v>19</v>
      </c>
      <c r="D213" s="17" t="s">
        <v>467</v>
      </c>
      <c r="E213" s="17" t="s">
        <v>459</v>
      </c>
    </row>
    <row r="214" spans="1:5" hidden="1">
      <c r="A214" s="17" t="s">
        <v>459</v>
      </c>
      <c r="B214" s="17" t="s">
        <v>470</v>
      </c>
      <c r="C214" s="17" t="s">
        <v>19</v>
      </c>
      <c r="D214" s="17" t="s">
        <v>469</v>
      </c>
      <c r="E214" s="17" t="s">
        <v>459</v>
      </c>
    </row>
    <row r="215" spans="1:5" hidden="1">
      <c r="A215" s="16" t="s">
        <v>471</v>
      </c>
      <c r="B215" s="16" t="s">
        <v>474</v>
      </c>
      <c r="C215" s="16" t="s">
        <v>472</v>
      </c>
      <c r="D215" s="16" t="s">
        <v>473</v>
      </c>
      <c r="E215" s="16" t="s">
        <v>471</v>
      </c>
    </row>
    <row r="216" spans="1:5" hidden="1">
      <c r="A216" s="17" t="s">
        <v>471</v>
      </c>
      <c r="B216" s="17" t="s">
        <v>476</v>
      </c>
      <c r="C216" s="17" t="s">
        <v>19</v>
      </c>
      <c r="D216" s="17" t="s">
        <v>475</v>
      </c>
      <c r="E216" s="17" t="s">
        <v>471</v>
      </c>
    </row>
    <row r="217" spans="1:5" hidden="1">
      <c r="A217" s="17" t="s">
        <v>471</v>
      </c>
      <c r="B217" s="17" t="s">
        <v>478</v>
      </c>
      <c r="C217" s="17" t="s">
        <v>19</v>
      </c>
      <c r="D217" s="17" t="s">
        <v>477</v>
      </c>
      <c r="E217" s="17" t="s">
        <v>471</v>
      </c>
    </row>
    <row r="218" spans="1:5" hidden="1">
      <c r="A218" s="17" t="s">
        <v>471</v>
      </c>
      <c r="B218" s="17" t="s">
        <v>480</v>
      </c>
      <c r="C218" s="17" t="s">
        <v>19</v>
      </c>
      <c r="D218" s="17" t="s">
        <v>479</v>
      </c>
      <c r="E218" s="17" t="s">
        <v>471</v>
      </c>
    </row>
    <row r="219" spans="1:5" hidden="1">
      <c r="A219" s="17" t="s">
        <v>471</v>
      </c>
      <c r="B219" s="17" t="s">
        <v>482</v>
      </c>
      <c r="C219" s="17" t="s">
        <v>19</v>
      </c>
      <c r="D219" s="17" t="s">
        <v>481</v>
      </c>
      <c r="E219" s="17" t="s">
        <v>471</v>
      </c>
    </row>
    <row r="220" spans="1:5" hidden="1">
      <c r="A220" s="17" t="s">
        <v>471</v>
      </c>
      <c r="B220" s="17" t="s">
        <v>484</v>
      </c>
      <c r="C220" s="17" t="s">
        <v>19</v>
      </c>
      <c r="D220" s="17" t="s">
        <v>483</v>
      </c>
      <c r="E220" s="17" t="s">
        <v>471</v>
      </c>
    </row>
    <row r="221" spans="1:5" hidden="1">
      <c r="A221" s="17" t="s">
        <v>471</v>
      </c>
      <c r="B221" s="17" t="s">
        <v>486</v>
      </c>
      <c r="C221" s="17" t="s">
        <v>19</v>
      </c>
      <c r="D221" s="17" t="s">
        <v>485</v>
      </c>
      <c r="E221" s="17" t="s">
        <v>471</v>
      </c>
    </row>
    <row r="222" spans="1:5" hidden="1">
      <c r="A222" s="17" t="s">
        <v>471</v>
      </c>
      <c r="B222" s="17" t="s">
        <v>488</v>
      </c>
      <c r="C222" s="17" t="s">
        <v>19</v>
      </c>
      <c r="D222" s="17" t="s">
        <v>487</v>
      </c>
      <c r="E222" s="17" t="s">
        <v>471</v>
      </c>
    </row>
    <row r="223" spans="1:5" hidden="1">
      <c r="A223" s="17" t="s">
        <v>471</v>
      </c>
      <c r="B223" s="17" t="s">
        <v>490</v>
      </c>
      <c r="C223" s="17" t="s">
        <v>19</v>
      </c>
      <c r="D223" s="17" t="s">
        <v>489</v>
      </c>
      <c r="E223" s="17" t="s">
        <v>471</v>
      </c>
    </row>
    <row r="224" spans="1:5" hidden="1">
      <c r="A224" s="17" t="s">
        <v>471</v>
      </c>
      <c r="B224" s="17" t="s">
        <v>492</v>
      </c>
      <c r="C224" s="17" t="s">
        <v>19</v>
      </c>
      <c r="D224" s="17" t="s">
        <v>491</v>
      </c>
      <c r="E224" s="17" t="s">
        <v>471</v>
      </c>
    </row>
    <row r="225" spans="1:5" hidden="1">
      <c r="A225" s="17" t="s">
        <v>471</v>
      </c>
      <c r="B225" s="17" t="s">
        <v>494</v>
      </c>
      <c r="C225" s="17" t="s">
        <v>19</v>
      </c>
      <c r="D225" s="17" t="s">
        <v>493</v>
      </c>
      <c r="E225" s="17" t="s">
        <v>471</v>
      </c>
    </row>
    <row r="226" spans="1:5" hidden="1">
      <c r="A226" s="17" t="s">
        <v>471</v>
      </c>
      <c r="B226" s="17" t="s">
        <v>496</v>
      </c>
      <c r="C226" s="17" t="s">
        <v>19</v>
      </c>
      <c r="D226" s="17" t="s">
        <v>495</v>
      </c>
      <c r="E226" s="17" t="s">
        <v>471</v>
      </c>
    </row>
    <row r="227" spans="1:5" hidden="1">
      <c r="A227" s="17" t="s">
        <v>471</v>
      </c>
      <c r="B227" s="17" t="s">
        <v>498</v>
      </c>
      <c r="C227" s="17" t="s">
        <v>19</v>
      </c>
      <c r="D227" s="17" t="s">
        <v>497</v>
      </c>
      <c r="E227" s="17" t="s">
        <v>471</v>
      </c>
    </row>
    <row r="228" spans="1:5" hidden="1">
      <c r="A228" s="16" t="s">
        <v>499</v>
      </c>
      <c r="B228" s="16" t="s">
        <v>502</v>
      </c>
      <c r="C228" s="16" t="s">
        <v>500</v>
      </c>
      <c r="D228" s="16" t="s">
        <v>501</v>
      </c>
      <c r="E228" s="16" t="s">
        <v>499</v>
      </c>
    </row>
    <row r="229" spans="1:5" hidden="1">
      <c r="A229" s="17" t="s">
        <v>499</v>
      </c>
      <c r="B229" s="17" t="s">
        <v>504</v>
      </c>
      <c r="C229" s="17" t="s">
        <v>19</v>
      </c>
      <c r="D229" s="17" t="s">
        <v>503</v>
      </c>
      <c r="E229" s="17" t="s">
        <v>499</v>
      </c>
    </row>
    <row r="230" spans="1:5" hidden="1">
      <c r="A230" s="17" t="s">
        <v>499</v>
      </c>
      <c r="B230" s="17" t="s">
        <v>506</v>
      </c>
      <c r="C230" s="17" t="s">
        <v>19</v>
      </c>
      <c r="D230" s="17" t="s">
        <v>505</v>
      </c>
      <c r="E230" s="17" t="s">
        <v>499</v>
      </c>
    </row>
    <row r="231" spans="1:5" hidden="1">
      <c r="A231" s="17" t="s">
        <v>499</v>
      </c>
      <c r="B231" s="17" t="s">
        <v>508</v>
      </c>
      <c r="C231" s="17" t="s">
        <v>19</v>
      </c>
      <c r="D231" s="17" t="s">
        <v>507</v>
      </c>
      <c r="E231" s="17" t="s">
        <v>499</v>
      </c>
    </row>
    <row r="232" spans="1:5" hidden="1">
      <c r="A232" s="17" t="s">
        <v>499</v>
      </c>
      <c r="B232" s="17" t="s">
        <v>510</v>
      </c>
      <c r="C232" s="17" t="s">
        <v>19</v>
      </c>
      <c r="D232" s="17" t="s">
        <v>509</v>
      </c>
      <c r="E232" s="17" t="s">
        <v>499</v>
      </c>
    </row>
    <row r="233" spans="1:5" hidden="1">
      <c r="A233" s="17" t="s">
        <v>499</v>
      </c>
      <c r="B233" s="17" t="s">
        <v>512</v>
      </c>
      <c r="C233" s="17" t="s">
        <v>19</v>
      </c>
      <c r="D233" s="17" t="s">
        <v>511</v>
      </c>
      <c r="E233" s="17" t="s">
        <v>499</v>
      </c>
    </row>
    <row r="234" spans="1:5" hidden="1">
      <c r="A234" s="17" t="s">
        <v>499</v>
      </c>
      <c r="B234" s="17" t="s">
        <v>514</v>
      </c>
      <c r="C234" s="17" t="s">
        <v>19</v>
      </c>
      <c r="D234" s="17" t="s">
        <v>513</v>
      </c>
      <c r="E234" s="17" t="s">
        <v>499</v>
      </c>
    </row>
    <row r="235" spans="1:5" hidden="1">
      <c r="A235" s="17" t="s">
        <v>499</v>
      </c>
      <c r="B235" s="17" t="s">
        <v>516</v>
      </c>
      <c r="C235" s="17" t="s">
        <v>19</v>
      </c>
      <c r="D235" s="17" t="s">
        <v>515</v>
      </c>
      <c r="E235" s="17" t="s">
        <v>499</v>
      </c>
    </row>
    <row r="236" spans="1:5" hidden="1">
      <c r="A236" s="17" t="s">
        <v>499</v>
      </c>
      <c r="B236" s="17" t="s">
        <v>518</v>
      </c>
      <c r="C236" s="17" t="s">
        <v>19</v>
      </c>
      <c r="D236" s="17" t="s">
        <v>517</v>
      </c>
      <c r="E236" s="17" t="s">
        <v>499</v>
      </c>
    </row>
    <row r="237" spans="1:5" hidden="1">
      <c r="A237" s="17" t="s">
        <v>499</v>
      </c>
      <c r="B237" s="17" t="s">
        <v>520</v>
      </c>
      <c r="C237" s="17" t="s">
        <v>19</v>
      </c>
      <c r="D237" s="17" t="s">
        <v>519</v>
      </c>
      <c r="E237" s="17" t="s">
        <v>499</v>
      </c>
    </row>
    <row r="238" spans="1:5" hidden="1">
      <c r="A238" s="17" t="s">
        <v>499</v>
      </c>
      <c r="B238" s="17" t="s">
        <v>522</v>
      </c>
      <c r="C238" s="17" t="s">
        <v>19</v>
      </c>
      <c r="D238" s="17" t="s">
        <v>521</v>
      </c>
      <c r="E238" s="17" t="s">
        <v>499</v>
      </c>
    </row>
    <row r="239" spans="1:5" hidden="1">
      <c r="A239" s="17" t="s">
        <v>499</v>
      </c>
      <c r="B239" s="17" t="s">
        <v>524</v>
      </c>
      <c r="C239" s="17" t="s">
        <v>19</v>
      </c>
      <c r="D239" s="17" t="s">
        <v>523</v>
      </c>
      <c r="E239" s="17" t="s">
        <v>499</v>
      </c>
    </row>
    <row r="240" spans="1:5" hidden="1">
      <c r="A240" s="17" t="s">
        <v>499</v>
      </c>
      <c r="B240" s="17" t="s">
        <v>526</v>
      </c>
      <c r="C240" s="17" t="s">
        <v>19</v>
      </c>
      <c r="D240" s="17" t="s">
        <v>525</v>
      </c>
      <c r="E240" s="17" t="s">
        <v>499</v>
      </c>
    </row>
    <row r="241" spans="1:5" hidden="1">
      <c r="A241" s="17" t="s">
        <v>499</v>
      </c>
      <c r="B241" s="17" t="s">
        <v>528</v>
      </c>
      <c r="C241" s="17" t="s">
        <v>19</v>
      </c>
      <c r="D241" s="17" t="s">
        <v>527</v>
      </c>
      <c r="E241" s="17" t="s">
        <v>499</v>
      </c>
    </row>
    <row r="242" spans="1:5" hidden="1">
      <c r="A242" s="17" t="s">
        <v>499</v>
      </c>
      <c r="B242" s="17" t="s">
        <v>530</v>
      </c>
      <c r="C242" s="17" t="s">
        <v>19</v>
      </c>
      <c r="D242" s="17" t="s">
        <v>529</v>
      </c>
      <c r="E242" s="17" t="s">
        <v>499</v>
      </c>
    </row>
    <row r="243" spans="1:5" hidden="1">
      <c r="A243" s="17" t="s">
        <v>499</v>
      </c>
      <c r="B243" s="17" t="s">
        <v>532</v>
      </c>
      <c r="C243" s="17" t="s">
        <v>19</v>
      </c>
      <c r="D243" s="17" t="s">
        <v>531</v>
      </c>
      <c r="E243" s="17" t="s">
        <v>499</v>
      </c>
    </row>
    <row r="244" spans="1:5" hidden="1">
      <c r="A244" s="17" t="s">
        <v>499</v>
      </c>
      <c r="B244" s="17" t="s">
        <v>534</v>
      </c>
      <c r="C244" s="17" t="s">
        <v>19</v>
      </c>
      <c r="D244" s="17" t="s">
        <v>533</v>
      </c>
      <c r="E244" s="17" t="s">
        <v>499</v>
      </c>
    </row>
    <row r="245" spans="1:5" hidden="1">
      <c r="A245" s="17" t="s">
        <v>499</v>
      </c>
      <c r="B245" s="17" t="s">
        <v>536</v>
      </c>
      <c r="C245" s="17" t="s">
        <v>19</v>
      </c>
      <c r="D245" s="17" t="s">
        <v>535</v>
      </c>
      <c r="E245" s="17" t="s">
        <v>499</v>
      </c>
    </row>
    <row r="246" spans="1:5" hidden="1">
      <c r="A246" s="17" t="s">
        <v>499</v>
      </c>
      <c r="B246" s="17" t="s">
        <v>538</v>
      </c>
      <c r="C246" s="17" t="s">
        <v>19</v>
      </c>
      <c r="D246" s="17" t="s">
        <v>537</v>
      </c>
      <c r="E246" s="17" t="s">
        <v>499</v>
      </c>
    </row>
    <row r="247" spans="1:5" hidden="1">
      <c r="A247" s="17" t="s">
        <v>499</v>
      </c>
      <c r="B247" s="17" t="s">
        <v>540</v>
      </c>
      <c r="C247" s="17" t="s">
        <v>19</v>
      </c>
      <c r="D247" s="17" t="s">
        <v>539</v>
      </c>
      <c r="E247" s="17" t="s">
        <v>499</v>
      </c>
    </row>
    <row r="248" spans="1:5" hidden="1">
      <c r="A248" s="17" t="s">
        <v>499</v>
      </c>
      <c r="B248" s="17" t="s">
        <v>542</v>
      </c>
      <c r="C248" s="17" t="s">
        <v>19</v>
      </c>
      <c r="D248" s="17" t="s">
        <v>541</v>
      </c>
      <c r="E248" s="17" t="s">
        <v>499</v>
      </c>
    </row>
    <row r="249" spans="1:5" hidden="1">
      <c r="A249" s="17" t="s">
        <v>499</v>
      </c>
      <c r="B249" s="17" t="s">
        <v>544</v>
      </c>
      <c r="C249" s="17" t="s">
        <v>19</v>
      </c>
      <c r="D249" s="17" t="s">
        <v>543</v>
      </c>
      <c r="E249" s="17" t="s">
        <v>499</v>
      </c>
    </row>
    <row r="250" spans="1:5" hidden="1">
      <c r="A250" s="17" t="s">
        <v>499</v>
      </c>
      <c r="B250" s="17" t="s">
        <v>546</v>
      </c>
      <c r="C250" s="17" t="s">
        <v>19</v>
      </c>
      <c r="D250" s="17" t="s">
        <v>545</v>
      </c>
      <c r="E250" s="17" t="s">
        <v>499</v>
      </c>
    </row>
    <row r="251" spans="1:5" hidden="1">
      <c r="A251" s="17" t="s">
        <v>499</v>
      </c>
      <c r="B251" s="17" t="s">
        <v>548</v>
      </c>
      <c r="C251" s="17" t="s">
        <v>19</v>
      </c>
      <c r="D251" s="17" t="s">
        <v>547</v>
      </c>
      <c r="E251" s="17" t="s">
        <v>499</v>
      </c>
    </row>
    <row r="252" spans="1:5" hidden="1">
      <c r="A252" s="17" t="s">
        <v>499</v>
      </c>
      <c r="B252" s="17" t="s">
        <v>550</v>
      </c>
      <c r="C252" s="17" t="s">
        <v>19</v>
      </c>
      <c r="D252" s="17" t="s">
        <v>549</v>
      </c>
      <c r="E252" s="17" t="s">
        <v>499</v>
      </c>
    </row>
    <row r="253" spans="1:5" hidden="1">
      <c r="A253" s="17" t="s">
        <v>499</v>
      </c>
      <c r="B253" s="17" t="s">
        <v>552</v>
      </c>
      <c r="C253" s="17" t="s">
        <v>19</v>
      </c>
      <c r="D253" s="17" t="s">
        <v>551</v>
      </c>
      <c r="E253" s="17" t="s">
        <v>499</v>
      </c>
    </row>
    <row r="254" spans="1:5" hidden="1">
      <c r="A254" s="17" t="s">
        <v>499</v>
      </c>
      <c r="B254" s="17" t="s">
        <v>554</v>
      </c>
      <c r="C254" s="17" t="s">
        <v>19</v>
      </c>
      <c r="D254" s="17" t="s">
        <v>553</v>
      </c>
      <c r="E254" s="17" t="s">
        <v>499</v>
      </c>
    </row>
    <row r="255" spans="1:5" hidden="1">
      <c r="A255" s="17" t="s">
        <v>499</v>
      </c>
      <c r="B255" s="17" t="s">
        <v>556</v>
      </c>
      <c r="C255" s="17" t="s">
        <v>19</v>
      </c>
      <c r="D255" s="17" t="s">
        <v>555</v>
      </c>
      <c r="E255" s="17" t="s">
        <v>499</v>
      </c>
    </row>
    <row r="256" spans="1:5" hidden="1">
      <c r="A256" s="16" t="s">
        <v>557</v>
      </c>
      <c r="B256" s="16" t="s">
        <v>560</v>
      </c>
      <c r="C256" s="16" t="s">
        <v>558</v>
      </c>
      <c r="D256" s="16" t="s">
        <v>559</v>
      </c>
      <c r="E256" s="16" t="s">
        <v>557</v>
      </c>
    </row>
    <row r="257" spans="1:5" hidden="1">
      <c r="A257" s="17" t="s">
        <v>557</v>
      </c>
      <c r="B257" s="17" t="s">
        <v>562</v>
      </c>
      <c r="C257" s="17" t="s">
        <v>19</v>
      </c>
      <c r="D257" s="17" t="s">
        <v>561</v>
      </c>
      <c r="E257" s="17" t="s">
        <v>557</v>
      </c>
    </row>
    <row r="258" spans="1:5" hidden="1">
      <c r="A258" s="17" t="s">
        <v>557</v>
      </c>
      <c r="B258" s="17" t="s">
        <v>564</v>
      </c>
      <c r="C258" s="17" t="s">
        <v>19</v>
      </c>
      <c r="D258" s="17" t="s">
        <v>563</v>
      </c>
      <c r="E258" s="17" t="s">
        <v>557</v>
      </c>
    </row>
    <row r="259" spans="1:5" hidden="1">
      <c r="A259" s="17" t="s">
        <v>557</v>
      </c>
      <c r="B259" s="17" t="s">
        <v>566</v>
      </c>
      <c r="C259" s="17" t="s">
        <v>19</v>
      </c>
      <c r="D259" s="17" t="s">
        <v>565</v>
      </c>
      <c r="E259" s="17" t="s">
        <v>557</v>
      </c>
    </row>
    <row r="260" spans="1:5" hidden="1">
      <c r="A260" s="16" t="s">
        <v>567</v>
      </c>
      <c r="B260" s="16" t="s">
        <v>570</v>
      </c>
      <c r="C260" s="16" t="s">
        <v>568</v>
      </c>
      <c r="D260" s="16" t="s">
        <v>569</v>
      </c>
      <c r="E260" s="16" t="s">
        <v>567</v>
      </c>
    </row>
    <row r="261" spans="1:5" hidden="1">
      <c r="A261" s="17" t="s">
        <v>567</v>
      </c>
      <c r="B261" s="17" t="s">
        <v>572</v>
      </c>
      <c r="C261" s="17" t="s">
        <v>19</v>
      </c>
      <c r="D261" s="17" t="s">
        <v>571</v>
      </c>
      <c r="E261" s="17" t="s">
        <v>567</v>
      </c>
    </row>
    <row r="262" spans="1:5" hidden="1">
      <c r="A262" s="17" t="s">
        <v>567</v>
      </c>
      <c r="B262" s="17" t="s">
        <v>574</v>
      </c>
      <c r="C262" s="17" t="s">
        <v>19</v>
      </c>
      <c r="D262" s="17" t="s">
        <v>573</v>
      </c>
      <c r="E262" s="17" t="s">
        <v>567</v>
      </c>
    </row>
    <row r="263" spans="1:5" hidden="1">
      <c r="A263" s="17" t="s">
        <v>567</v>
      </c>
      <c r="B263" s="17" t="s">
        <v>576</v>
      </c>
      <c r="C263" s="17" t="s">
        <v>19</v>
      </c>
      <c r="D263" s="17" t="s">
        <v>575</v>
      </c>
      <c r="E263" s="17" t="s">
        <v>567</v>
      </c>
    </row>
    <row r="264" spans="1:5" hidden="1">
      <c r="A264" s="17" t="s">
        <v>567</v>
      </c>
      <c r="B264" s="17" t="s">
        <v>578</v>
      </c>
      <c r="C264" s="17" t="s">
        <v>19</v>
      </c>
      <c r="D264" s="17" t="s">
        <v>577</v>
      </c>
      <c r="E264" s="17" t="s">
        <v>567</v>
      </c>
    </row>
    <row r="265" spans="1:5" hidden="1">
      <c r="A265" s="17" t="s">
        <v>567</v>
      </c>
      <c r="B265" s="17" t="s">
        <v>580</v>
      </c>
      <c r="C265" s="17" t="s">
        <v>19</v>
      </c>
      <c r="D265" s="17" t="s">
        <v>579</v>
      </c>
      <c r="E265" s="17" t="s">
        <v>567</v>
      </c>
    </row>
    <row r="266" spans="1:5" hidden="1">
      <c r="A266" s="17" t="s">
        <v>567</v>
      </c>
      <c r="B266" s="17" t="s">
        <v>582</v>
      </c>
      <c r="C266" s="17" t="s">
        <v>19</v>
      </c>
      <c r="D266" s="17" t="s">
        <v>581</v>
      </c>
      <c r="E266" s="17" t="s">
        <v>567</v>
      </c>
    </row>
    <row r="267" spans="1:5" hidden="1">
      <c r="A267" s="17" t="s">
        <v>567</v>
      </c>
      <c r="B267" s="17" t="s">
        <v>584</v>
      </c>
      <c r="C267" s="17" t="s">
        <v>19</v>
      </c>
      <c r="D267" s="17" t="s">
        <v>583</v>
      </c>
      <c r="E267" s="17" t="s">
        <v>567</v>
      </c>
    </row>
    <row r="268" spans="1:5" hidden="1">
      <c r="A268" s="17" t="s">
        <v>567</v>
      </c>
      <c r="B268" s="17" t="s">
        <v>586</v>
      </c>
      <c r="C268" s="17" t="s">
        <v>19</v>
      </c>
      <c r="D268" s="17" t="s">
        <v>585</v>
      </c>
      <c r="E268" s="17" t="s">
        <v>567</v>
      </c>
    </row>
    <row r="269" spans="1:5" hidden="1">
      <c r="A269" s="17" t="s">
        <v>567</v>
      </c>
      <c r="B269" s="17" t="s">
        <v>588</v>
      </c>
      <c r="C269" s="17" t="s">
        <v>19</v>
      </c>
      <c r="D269" s="17" t="s">
        <v>587</v>
      </c>
      <c r="E269" s="17" t="s">
        <v>567</v>
      </c>
    </row>
    <row r="270" spans="1:5" hidden="1">
      <c r="A270" s="17" t="s">
        <v>567</v>
      </c>
      <c r="B270" s="17" t="s">
        <v>590</v>
      </c>
      <c r="C270" s="17" t="s">
        <v>19</v>
      </c>
      <c r="D270" s="17" t="s">
        <v>589</v>
      </c>
      <c r="E270" s="17" t="s">
        <v>567</v>
      </c>
    </row>
    <row r="271" spans="1:5" hidden="1">
      <c r="A271" s="17" t="s">
        <v>567</v>
      </c>
      <c r="B271" s="17" t="s">
        <v>592</v>
      </c>
      <c r="C271" s="17" t="s">
        <v>19</v>
      </c>
      <c r="D271" s="17" t="s">
        <v>591</v>
      </c>
      <c r="E271" s="17" t="s">
        <v>567</v>
      </c>
    </row>
    <row r="272" spans="1:5" hidden="1">
      <c r="A272" s="17" t="s">
        <v>567</v>
      </c>
      <c r="B272" s="17" t="s">
        <v>594</v>
      </c>
      <c r="C272" s="17" t="s">
        <v>19</v>
      </c>
      <c r="D272" s="17" t="s">
        <v>593</v>
      </c>
      <c r="E272" s="17" t="s">
        <v>567</v>
      </c>
    </row>
    <row r="273" spans="1:5" hidden="1">
      <c r="A273" s="17" t="s">
        <v>567</v>
      </c>
      <c r="B273" s="17" t="s">
        <v>596</v>
      </c>
      <c r="C273" s="17" t="s">
        <v>19</v>
      </c>
      <c r="D273" s="17" t="s">
        <v>595</v>
      </c>
      <c r="E273" s="17" t="s">
        <v>567</v>
      </c>
    </row>
    <row r="274" spans="1:5" hidden="1">
      <c r="A274" s="17" t="s">
        <v>567</v>
      </c>
      <c r="B274" s="17" t="s">
        <v>598</v>
      </c>
      <c r="C274" s="17" t="s">
        <v>19</v>
      </c>
      <c r="D274" s="17" t="s">
        <v>597</v>
      </c>
      <c r="E274" s="17" t="s">
        <v>567</v>
      </c>
    </row>
    <row r="275" spans="1:5" hidden="1">
      <c r="A275" s="15" t="s">
        <v>599</v>
      </c>
      <c r="B275" s="15" t="s">
        <v>602</v>
      </c>
      <c r="C275" s="15" t="s">
        <v>600</v>
      </c>
      <c r="D275" s="15" t="s">
        <v>601</v>
      </c>
      <c r="E275" s="15" t="s">
        <v>599</v>
      </c>
    </row>
    <row r="276" spans="1:5" hidden="1">
      <c r="A276" s="17" t="s">
        <v>599</v>
      </c>
      <c r="B276" s="17" t="s">
        <v>604</v>
      </c>
      <c r="C276" s="17" t="s">
        <v>19</v>
      </c>
      <c r="D276" s="17" t="s">
        <v>603</v>
      </c>
      <c r="E276" s="17" t="s">
        <v>599</v>
      </c>
    </row>
    <row r="277" spans="1:5" hidden="1">
      <c r="A277" s="17" t="s">
        <v>599</v>
      </c>
      <c r="B277" s="17" t="s">
        <v>606</v>
      </c>
      <c r="C277" s="17" t="s">
        <v>19</v>
      </c>
      <c r="D277" s="17" t="s">
        <v>605</v>
      </c>
      <c r="E277" s="17" t="s">
        <v>599</v>
      </c>
    </row>
    <row r="278" spans="1:5" hidden="1">
      <c r="A278" s="17" t="s">
        <v>599</v>
      </c>
      <c r="B278" s="17" t="s">
        <v>608</v>
      </c>
      <c r="C278" s="17" t="s">
        <v>19</v>
      </c>
      <c r="D278" s="17" t="s">
        <v>607</v>
      </c>
      <c r="E278" s="17" t="s">
        <v>599</v>
      </c>
    </row>
    <row r="279" spans="1:5" hidden="1">
      <c r="A279" s="17" t="s">
        <v>599</v>
      </c>
      <c r="B279" s="17" t="s">
        <v>610</v>
      </c>
      <c r="C279" s="17" t="s">
        <v>19</v>
      </c>
      <c r="D279" s="17" t="s">
        <v>609</v>
      </c>
      <c r="E279" s="17" t="s">
        <v>599</v>
      </c>
    </row>
    <row r="280" spans="1:5" hidden="1">
      <c r="A280" s="16" t="s">
        <v>611</v>
      </c>
      <c r="B280" s="16" t="s">
        <v>614</v>
      </c>
      <c r="C280" s="16" t="s">
        <v>612</v>
      </c>
      <c r="D280" s="16" t="s">
        <v>613</v>
      </c>
      <c r="E280" s="16" t="s">
        <v>611</v>
      </c>
    </row>
    <row r="281" spans="1:5" hidden="1">
      <c r="A281" s="17" t="s">
        <v>611</v>
      </c>
      <c r="B281" s="17" t="s">
        <v>616</v>
      </c>
      <c r="C281" s="17" t="s">
        <v>19</v>
      </c>
      <c r="D281" s="17" t="s">
        <v>615</v>
      </c>
      <c r="E281" s="17" t="s">
        <v>611</v>
      </c>
    </row>
    <row r="282" spans="1:5" hidden="1">
      <c r="A282" s="17" t="s">
        <v>611</v>
      </c>
      <c r="B282" s="17" t="s">
        <v>618</v>
      </c>
      <c r="C282" s="17" t="s">
        <v>19</v>
      </c>
      <c r="D282" s="17" t="s">
        <v>617</v>
      </c>
      <c r="E282" s="17" t="s">
        <v>611</v>
      </c>
    </row>
    <row r="283" spans="1:5" hidden="1">
      <c r="A283" s="17" t="s">
        <v>611</v>
      </c>
      <c r="B283" s="17" t="s">
        <v>620</v>
      </c>
      <c r="C283" s="17" t="s">
        <v>19</v>
      </c>
      <c r="D283" s="17" t="s">
        <v>619</v>
      </c>
      <c r="E283" s="17" t="s">
        <v>611</v>
      </c>
    </row>
    <row r="284" spans="1:5" hidden="1">
      <c r="A284" s="17" t="s">
        <v>611</v>
      </c>
      <c r="B284" s="17" t="s">
        <v>622</v>
      </c>
      <c r="C284" s="17" t="s">
        <v>19</v>
      </c>
      <c r="D284" s="17" t="s">
        <v>621</v>
      </c>
      <c r="E284" s="17" t="s">
        <v>611</v>
      </c>
    </row>
    <row r="285" spans="1:5" hidden="1">
      <c r="A285" s="17" t="s">
        <v>611</v>
      </c>
      <c r="B285" s="17" t="s">
        <v>624</v>
      </c>
      <c r="C285" s="17" t="s">
        <v>19</v>
      </c>
      <c r="D285" s="17" t="s">
        <v>623</v>
      </c>
      <c r="E285" s="17" t="s">
        <v>611</v>
      </c>
    </row>
    <row r="286" spans="1:5" hidden="1">
      <c r="A286" s="17" t="s">
        <v>611</v>
      </c>
      <c r="B286" s="17" t="s">
        <v>626</v>
      </c>
      <c r="C286" s="17" t="s">
        <v>19</v>
      </c>
      <c r="D286" s="17" t="s">
        <v>625</v>
      </c>
      <c r="E286" s="17" t="s">
        <v>611</v>
      </c>
    </row>
    <row r="287" spans="1:5" hidden="1">
      <c r="A287" s="17" t="s">
        <v>611</v>
      </c>
      <c r="B287" s="17" t="s">
        <v>628</v>
      </c>
      <c r="C287" s="17" t="s">
        <v>19</v>
      </c>
      <c r="D287" s="17" t="s">
        <v>627</v>
      </c>
      <c r="E287" s="17" t="s">
        <v>611</v>
      </c>
    </row>
    <row r="288" spans="1:5" hidden="1">
      <c r="A288" s="17" t="s">
        <v>611</v>
      </c>
      <c r="B288" s="17" t="s">
        <v>630</v>
      </c>
      <c r="C288" s="17" t="s">
        <v>19</v>
      </c>
      <c r="D288" s="17" t="s">
        <v>629</v>
      </c>
      <c r="E288" s="17" t="s">
        <v>611</v>
      </c>
    </row>
    <row r="289" spans="1:5" hidden="1">
      <c r="A289" s="17" t="s">
        <v>611</v>
      </c>
      <c r="B289" s="17" t="s">
        <v>632</v>
      </c>
      <c r="C289" s="17" t="s">
        <v>19</v>
      </c>
      <c r="D289" s="17" t="s">
        <v>631</v>
      </c>
      <c r="E289" s="17" t="s">
        <v>611</v>
      </c>
    </row>
    <row r="290" spans="1:5" hidden="1">
      <c r="A290" s="17" t="s">
        <v>611</v>
      </c>
      <c r="B290" s="17" t="s">
        <v>634</v>
      </c>
      <c r="C290" s="17" t="s">
        <v>19</v>
      </c>
      <c r="D290" s="17" t="s">
        <v>633</v>
      </c>
      <c r="E290" s="17" t="s">
        <v>611</v>
      </c>
    </row>
    <row r="291" spans="1:5" hidden="1">
      <c r="A291" s="17" t="s">
        <v>611</v>
      </c>
      <c r="B291" s="17" t="s">
        <v>636</v>
      </c>
      <c r="C291" s="17" t="s">
        <v>19</v>
      </c>
      <c r="D291" s="17" t="s">
        <v>635</v>
      </c>
      <c r="E291" s="17" t="s">
        <v>611</v>
      </c>
    </row>
    <row r="292" spans="1:5" hidden="1">
      <c r="A292" s="17" t="s">
        <v>611</v>
      </c>
      <c r="B292" s="17" t="s">
        <v>45</v>
      </c>
      <c r="C292" s="17" t="s">
        <v>19</v>
      </c>
      <c r="D292" s="17" t="s">
        <v>637</v>
      </c>
      <c r="E292" s="17" t="s">
        <v>611</v>
      </c>
    </row>
    <row r="293" spans="1:5" hidden="1">
      <c r="A293" s="17" t="s">
        <v>611</v>
      </c>
      <c r="B293" s="17" t="s">
        <v>193</v>
      </c>
      <c r="C293" s="17" t="s">
        <v>19</v>
      </c>
      <c r="D293" s="17" t="s">
        <v>638</v>
      </c>
      <c r="E293" s="17" t="s">
        <v>611</v>
      </c>
    </row>
    <row r="294" spans="1:5" hidden="1">
      <c r="A294" s="17" t="s">
        <v>611</v>
      </c>
      <c r="B294" s="17" t="s">
        <v>640</v>
      </c>
      <c r="C294" s="17" t="s">
        <v>19</v>
      </c>
      <c r="D294" s="17" t="s">
        <v>639</v>
      </c>
      <c r="E294" s="17" t="s">
        <v>611</v>
      </c>
    </row>
    <row r="295" spans="1:5" hidden="1">
      <c r="A295" s="17" t="s">
        <v>611</v>
      </c>
      <c r="B295" s="17" t="s">
        <v>642</v>
      </c>
      <c r="C295" s="17" t="s">
        <v>19</v>
      </c>
      <c r="D295" s="17" t="s">
        <v>641</v>
      </c>
      <c r="E295" s="17" t="s">
        <v>611</v>
      </c>
    </row>
    <row r="296" spans="1:5" hidden="1">
      <c r="A296" s="17" t="s">
        <v>611</v>
      </c>
      <c r="B296" s="17" t="s">
        <v>644</v>
      </c>
      <c r="C296" s="17" t="s">
        <v>19</v>
      </c>
      <c r="D296" s="17" t="s">
        <v>643</v>
      </c>
      <c r="E296" s="17" t="s">
        <v>611</v>
      </c>
    </row>
    <row r="297" spans="1:5" hidden="1">
      <c r="A297" s="17" t="s">
        <v>611</v>
      </c>
      <c r="B297" s="17" t="s">
        <v>646</v>
      </c>
      <c r="C297" s="17" t="s">
        <v>19</v>
      </c>
      <c r="D297" s="17" t="s">
        <v>645</v>
      </c>
      <c r="E297" s="17" t="s">
        <v>611</v>
      </c>
    </row>
    <row r="298" spans="1:5" hidden="1">
      <c r="A298" s="16" t="s">
        <v>647</v>
      </c>
      <c r="B298" s="16" t="s">
        <v>650</v>
      </c>
      <c r="C298" s="16" t="s">
        <v>648</v>
      </c>
      <c r="D298" s="16" t="s">
        <v>649</v>
      </c>
      <c r="E298" s="16" t="s">
        <v>647</v>
      </c>
    </row>
    <row r="299" spans="1:5" hidden="1">
      <c r="A299" s="17" t="s">
        <v>647</v>
      </c>
      <c r="B299" s="17" t="s">
        <v>652</v>
      </c>
      <c r="C299" s="17" t="s">
        <v>19</v>
      </c>
      <c r="D299" s="17" t="s">
        <v>651</v>
      </c>
      <c r="E299" s="17" t="s">
        <v>647</v>
      </c>
    </row>
    <row r="300" spans="1:5" hidden="1">
      <c r="A300" s="17" t="s">
        <v>647</v>
      </c>
      <c r="B300" s="17" t="s">
        <v>654</v>
      </c>
      <c r="C300" s="17" t="s">
        <v>19</v>
      </c>
      <c r="D300" s="17" t="s">
        <v>653</v>
      </c>
      <c r="E300" s="17" t="s">
        <v>647</v>
      </c>
    </row>
    <row r="301" spans="1:5" hidden="1">
      <c r="A301" s="17" t="s">
        <v>647</v>
      </c>
      <c r="B301" s="17" t="s">
        <v>656</v>
      </c>
      <c r="C301" s="17" t="s">
        <v>19</v>
      </c>
      <c r="D301" s="17" t="s">
        <v>655</v>
      </c>
      <c r="E301" s="17" t="s">
        <v>647</v>
      </c>
    </row>
    <row r="302" spans="1:5" hidden="1">
      <c r="A302" s="17" t="s">
        <v>647</v>
      </c>
      <c r="B302" s="17" t="s">
        <v>658</v>
      </c>
      <c r="C302" s="17" t="s">
        <v>19</v>
      </c>
      <c r="D302" s="17" t="s">
        <v>657</v>
      </c>
      <c r="E302" s="17" t="s">
        <v>647</v>
      </c>
    </row>
    <row r="303" spans="1:5" hidden="1">
      <c r="A303" s="17" t="s">
        <v>647</v>
      </c>
      <c r="B303" s="17" t="s">
        <v>660</v>
      </c>
      <c r="C303" s="17" t="s">
        <v>19</v>
      </c>
      <c r="D303" s="17" t="s">
        <v>659</v>
      </c>
      <c r="E303" s="17" t="s">
        <v>647</v>
      </c>
    </row>
    <row r="304" spans="1:5" hidden="1">
      <c r="A304" s="16" t="s">
        <v>661</v>
      </c>
      <c r="B304" s="16" t="s">
        <v>664</v>
      </c>
      <c r="C304" s="16" t="s">
        <v>662</v>
      </c>
      <c r="D304" s="16" t="s">
        <v>663</v>
      </c>
      <c r="E304" s="16" t="s">
        <v>661</v>
      </c>
    </row>
    <row r="305" spans="1:5" hidden="1">
      <c r="A305" s="17" t="s">
        <v>661</v>
      </c>
      <c r="B305" s="17" t="s">
        <v>666</v>
      </c>
      <c r="C305" s="17" t="s">
        <v>19</v>
      </c>
      <c r="D305" s="17" t="s">
        <v>665</v>
      </c>
      <c r="E305" s="17" t="s">
        <v>661</v>
      </c>
    </row>
    <row r="306" spans="1:5" hidden="1">
      <c r="A306" s="17" t="s">
        <v>661</v>
      </c>
      <c r="B306" s="17" t="s">
        <v>668</v>
      </c>
      <c r="C306" s="17" t="s">
        <v>19</v>
      </c>
      <c r="D306" s="17" t="s">
        <v>667</v>
      </c>
      <c r="E306" s="17" t="s">
        <v>661</v>
      </c>
    </row>
    <row r="307" spans="1:5" hidden="1">
      <c r="A307" s="17" t="s">
        <v>661</v>
      </c>
      <c r="B307" s="17" t="s">
        <v>670</v>
      </c>
      <c r="C307" s="17" t="s">
        <v>19</v>
      </c>
      <c r="D307" s="17" t="s">
        <v>669</v>
      </c>
      <c r="E307" s="17" t="s">
        <v>661</v>
      </c>
    </row>
    <row r="308" spans="1:5" hidden="1">
      <c r="A308" s="17" t="s">
        <v>661</v>
      </c>
      <c r="B308" s="17" t="s">
        <v>672</v>
      </c>
      <c r="C308" s="17" t="s">
        <v>19</v>
      </c>
      <c r="D308" s="17" t="s">
        <v>671</v>
      </c>
      <c r="E308" s="17" t="s">
        <v>661</v>
      </c>
    </row>
    <row r="309" spans="1:5" hidden="1">
      <c r="A309" s="17" t="s">
        <v>661</v>
      </c>
      <c r="B309" s="17" t="s">
        <v>674</v>
      </c>
      <c r="C309" s="17" t="s">
        <v>19</v>
      </c>
      <c r="D309" s="17" t="s">
        <v>673</v>
      </c>
      <c r="E309" s="17" t="s">
        <v>661</v>
      </c>
    </row>
    <row r="310" spans="1:5" hidden="1">
      <c r="A310" s="17" t="s">
        <v>661</v>
      </c>
      <c r="B310" s="17" t="s">
        <v>676</v>
      </c>
      <c r="C310" s="17" t="s">
        <v>19</v>
      </c>
      <c r="D310" s="17" t="s">
        <v>675</v>
      </c>
      <c r="E310" s="17" t="s">
        <v>661</v>
      </c>
    </row>
    <row r="311" spans="1:5" hidden="1">
      <c r="A311" s="17" t="s">
        <v>661</v>
      </c>
      <c r="B311" s="17" t="s">
        <v>678</v>
      </c>
      <c r="C311" s="17" t="s">
        <v>19</v>
      </c>
      <c r="D311" s="17" t="s">
        <v>677</v>
      </c>
      <c r="E311" s="17" t="s">
        <v>661</v>
      </c>
    </row>
    <row r="312" spans="1:5" hidden="1">
      <c r="A312" s="17" t="s">
        <v>661</v>
      </c>
      <c r="B312" s="17" t="s">
        <v>680</v>
      </c>
      <c r="C312" s="17" t="s">
        <v>19</v>
      </c>
      <c r="D312" s="17" t="s">
        <v>679</v>
      </c>
      <c r="E312" s="17" t="s">
        <v>661</v>
      </c>
    </row>
    <row r="313" spans="1:5" hidden="1">
      <c r="A313" s="17" t="s">
        <v>661</v>
      </c>
      <c r="B313" s="17" t="s">
        <v>682</v>
      </c>
      <c r="C313" s="17" t="s">
        <v>19</v>
      </c>
      <c r="D313" s="17" t="s">
        <v>681</v>
      </c>
      <c r="E313" s="17" t="s">
        <v>661</v>
      </c>
    </row>
    <row r="314" spans="1:5" hidden="1">
      <c r="A314" s="17" t="s">
        <v>661</v>
      </c>
      <c r="B314" s="17" t="s">
        <v>684</v>
      </c>
      <c r="C314" s="17" t="s">
        <v>19</v>
      </c>
      <c r="D314" s="17" t="s">
        <v>683</v>
      </c>
      <c r="E314" s="17" t="s">
        <v>661</v>
      </c>
    </row>
    <row r="315" spans="1:5" hidden="1">
      <c r="A315" s="17" t="s">
        <v>661</v>
      </c>
      <c r="B315" s="17" t="s">
        <v>686</v>
      </c>
      <c r="C315" s="17" t="s">
        <v>19</v>
      </c>
      <c r="D315" s="17" t="s">
        <v>685</v>
      </c>
      <c r="E315" s="17" t="s">
        <v>661</v>
      </c>
    </row>
    <row r="316" spans="1:5" hidden="1">
      <c r="A316" s="17" t="s">
        <v>661</v>
      </c>
      <c r="B316" s="17" t="s">
        <v>688</v>
      </c>
      <c r="C316" s="17" t="s">
        <v>19</v>
      </c>
      <c r="D316" s="17" t="s">
        <v>687</v>
      </c>
      <c r="E316" s="17" t="s">
        <v>661</v>
      </c>
    </row>
    <row r="317" spans="1:5" hidden="1">
      <c r="A317" s="17" t="s">
        <v>661</v>
      </c>
      <c r="B317" s="17" t="s">
        <v>690</v>
      </c>
      <c r="C317" s="17" t="s">
        <v>19</v>
      </c>
      <c r="D317" s="17" t="s">
        <v>689</v>
      </c>
      <c r="E317" s="17" t="s">
        <v>661</v>
      </c>
    </row>
    <row r="318" spans="1:5" hidden="1">
      <c r="A318" s="17" t="s">
        <v>661</v>
      </c>
      <c r="B318" s="17" t="s">
        <v>692</v>
      </c>
      <c r="C318" s="17" t="s">
        <v>19</v>
      </c>
      <c r="D318" s="17" t="s">
        <v>691</v>
      </c>
      <c r="E318" s="17" t="s">
        <v>661</v>
      </c>
    </row>
    <row r="319" spans="1:5" hidden="1">
      <c r="A319" s="17" t="s">
        <v>661</v>
      </c>
      <c r="B319" s="17" t="s">
        <v>694</v>
      </c>
      <c r="C319" s="17" t="s">
        <v>19</v>
      </c>
      <c r="D319" s="17" t="s">
        <v>693</v>
      </c>
      <c r="E319" s="17" t="s">
        <v>661</v>
      </c>
    </row>
    <row r="320" spans="1:5" hidden="1">
      <c r="A320" s="17" t="s">
        <v>661</v>
      </c>
      <c r="B320" s="17" t="s">
        <v>696</v>
      </c>
      <c r="C320" s="17" t="s">
        <v>19</v>
      </c>
      <c r="D320" s="17" t="s">
        <v>695</v>
      </c>
      <c r="E320" s="17" t="s">
        <v>661</v>
      </c>
    </row>
    <row r="321" spans="1:5" hidden="1">
      <c r="A321" s="17" t="s">
        <v>661</v>
      </c>
      <c r="B321" s="17" t="s">
        <v>698</v>
      </c>
      <c r="C321" s="17" t="s">
        <v>19</v>
      </c>
      <c r="D321" s="17" t="s">
        <v>697</v>
      </c>
      <c r="E321" s="17" t="s">
        <v>661</v>
      </c>
    </row>
    <row r="322" spans="1:5" hidden="1">
      <c r="A322" s="17" t="s">
        <v>661</v>
      </c>
      <c r="B322" s="17" t="s">
        <v>700</v>
      </c>
      <c r="C322" s="17" t="s">
        <v>19</v>
      </c>
      <c r="D322" s="17" t="s">
        <v>699</v>
      </c>
      <c r="E322" s="17" t="s">
        <v>661</v>
      </c>
    </row>
    <row r="323" spans="1:5" hidden="1">
      <c r="A323" s="17" t="s">
        <v>661</v>
      </c>
      <c r="B323" s="17" t="s">
        <v>702</v>
      </c>
      <c r="C323" s="17" t="s">
        <v>19</v>
      </c>
      <c r="D323" s="17" t="s">
        <v>701</v>
      </c>
      <c r="E323" s="17" t="s">
        <v>661</v>
      </c>
    </row>
    <row r="324" spans="1:5" hidden="1">
      <c r="A324" s="17" t="s">
        <v>661</v>
      </c>
      <c r="B324" s="17" t="s">
        <v>704</v>
      </c>
      <c r="C324" s="17" t="s">
        <v>19</v>
      </c>
      <c r="D324" s="17" t="s">
        <v>703</v>
      </c>
      <c r="E324" s="17" t="s">
        <v>661</v>
      </c>
    </row>
    <row r="325" spans="1:5" hidden="1">
      <c r="A325" s="17" t="s">
        <v>661</v>
      </c>
      <c r="B325" s="17" t="s">
        <v>706</v>
      </c>
      <c r="C325" s="17" t="s">
        <v>19</v>
      </c>
      <c r="D325" s="17" t="s">
        <v>705</v>
      </c>
      <c r="E325" s="17" t="s">
        <v>661</v>
      </c>
    </row>
    <row r="326" spans="1:5" hidden="1">
      <c r="A326" s="17" t="s">
        <v>661</v>
      </c>
      <c r="B326" s="17" t="s">
        <v>708</v>
      </c>
      <c r="C326" s="17" t="s">
        <v>19</v>
      </c>
      <c r="D326" s="17" t="s">
        <v>707</v>
      </c>
      <c r="E326" s="17" t="s">
        <v>661</v>
      </c>
    </row>
    <row r="327" spans="1:5" hidden="1">
      <c r="A327" s="17" t="s">
        <v>661</v>
      </c>
      <c r="B327" s="17" t="s">
        <v>710</v>
      </c>
      <c r="C327" s="17" t="s">
        <v>19</v>
      </c>
      <c r="D327" s="17" t="s">
        <v>709</v>
      </c>
      <c r="E327" s="17" t="s">
        <v>661</v>
      </c>
    </row>
    <row r="328" spans="1:5" hidden="1">
      <c r="A328" s="17" t="s">
        <v>661</v>
      </c>
      <c r="B328" s="17" t="s">
        <v>712</v>
      </c>
      <c r="C328" s="17" t="s">
        <v>19</v>
      </c>
      <c r="D328" s="17" t="s">
        <v>711</v>
      </c>
      <c r="E328" s="17" t="s">
        <v>661</v>
      </c>
    </row>
    <row r="329" spans="1:5" hidden="1">
      <c r="A329" s="17" t="s">
        <v>661</v>
      </c>
      <c r="B329" s="17" t="s">
        <v>714</v>
      </c>
      <c r="C329" s="17" t="s">
        <v>19</v>
      </c>
      <c r="D329" s="17" t="s">
        <v>713</v>
      </c>
      <c r="E329" s="17" t="s">
        <v>661</v>
      </c>
    </row>
    <row r="330" spans="1:5" hidden="1">
      <c r="A330" s="17" t="s">
        <v>661</v>
      </c>
      <c r="B330" s="17" t="s">
        <v>716</v>
      </c>
      <c r="C330" s="17" t="s">
        <v>19</v>
      </c>
      <c r="D330" s="17" t="s">
        <v>715</v>
      </c>
      <c r="E330" s="17" t="s">
        <v>661</v>
      </c>
    </row>
    <row r="331" spans="1:5" hidden="1">
      <c r="A331" s="17" t="s">
        <v>661</v>
      </c>
      <c r="B331" s="17" t="s">
        <v>718</v>
      </c>
      <c r="C331" s="17" t="s">
        <v>19</v>
      </c>
      <c r="D331" s="17" t="s">
        <v>717</v>
      </c>
      <c r="E331" s="17" t="s">
        <v>661</v>
      </c>
    </row>
    <row r="332" spans="1:5" hidden="1">
      <c r="A332" s="17" t="s">
        <v>661</v>
      </c>
      <c r="B332" s="17" t="s">
        <v>720</v>
      </c>
      <c r="C332" s="17" t="s">
        <v>19</v>
      </c>
      <c r="D332" s="17" t="s">
        <v>719</v>
      </c>
      <c r="E332" s="17" t="s">
        <v>661</v>
      </c>
    </row>
    <row r="333" spans="1:5" hidden="1">
      <c r="A333" s="17" t="s">
        <v>661</v>
      </c>
      <c r="B333" s="17" t="s">
        <v>722</v>
      </c>
      <c r="C333" s="17" t="s">
        <v>19</v>
      </c>
      <c r="D333" s="17" t="s">
        <v>721</v>
      </c>
      <c r="E333" s="17" t="s">
        <v>661</v>
      </c>
    </row>
    <row r="334" spans="1:5" hidden="1">
      <c r="A334" s="17" t="s">
        <v>661</v>
      </c>
      <c r="B334" s="17" t="s">
        <v>724</v>
      </c>
      <c r="C334" s="17" t="s">
        <v>19</v>
      </c>
      <c r="D334" s="17" t="s">
        <v>723</v>
      </c>
      <c r="E334" s="17" t="s">
        <v>661</v>
      </c>
    </row>
    <row r="335" spans="1:5" hidden="1">
      <c r="A335" s="17" t="s">
        <v>661</v>
      </c>
      <c r="B335" s="17" t="s">
        <v>726</v>
      </c>
      <c r="C335" s="17" t="s">
        <v>19</v>
      </c>
      <c r="D335" s="17" t="s">
        <v>725</v>
      </c>
      <c r="E335" s="17" t="s">
        <v>661</v>
      </c>
    </row>
    <row r="336" spans="1:5" hidden="1">
      <c r="A336" s="17" t="s">
        <v>661</v>
      </c>
      <c r="B336" s="17" t="s">
        <v>728</v>
      </c>
      <c r="C336" s="17" t="s">
        <v>19</v>
      </c>
      <c r="D336" s="17" t="s">
        <v>727</v>
      </c>
      <c r="E336" s="17" t="s">
        <v>661</v>
      </c>
    </row>
    <row r="337" spans="1:5" hidden="1">
      <c r="A337" s="17" t="s">
        <v>661</v>
      </c>
      <c r="B337" s="17" t="s">
        <v>730</v>
      </c>
      <c r="C337" s="17" t="s">
        <v>19</v>
      </c>
      <c r="D337" s="17" t="s">
        <v>729</v>
      </c>
      <c r="E337" s="17" t="s">
        <v>661</v>
      </c>
    </row>
    <row r="338" spans="1:5" hidden="1">
      <c r="A338" s="17" t="s">
        <v>661</v>
      </c>
      <c r="B338" s="17" t="s">
        <v>732</v>
      </c>
      <c r="C338" s="17" t="s">
        <v>19</v>
      </c>
      <c r="D338" s="17" t="s">
        <v>731</v>
      </c>
      <c r="E338" s="17" t="s">
        <v>661</v>
      </c>
    </row>
    <row r="339" spans="1:5" hidden="1">
      <c r="A339" s="17" t="s">
        <v>661</v>
      </c>
      <c r="B339" s="17" t="s">
        <v>734</v>
      </c>
      <c r="C339" s="17" t="s">
        <v>19</v>
      </c>
      <c r="D339" s="17" t="s">
        <v>733</v>
      </c>
      <c r="E339" s="17" t="s">
        <v>661</v>
      </c>
    </row>
    <row r="340" spans="1:5" hidden="1">
      <c r="A340" s="17" t="s">
        <v>661</v>
      </c>
      <c r="B340" s="17" t="s">
        <v>736</v>
      </c>
      <c r="C340" s="17" t="s">
        <v>19</v>
      </c>
      <c r="D340" s="17" t="s">
        <v>735</v>
      </c>
      <c r="E340" s="17" t="s">
        <v>661</v>
      </c>
    </row>
    <row r="341" spans="1:5" hidden="1">
      <c r="A341" s="17" t="s">
        <v>661</v>
      </c>
      <c r="B341" s="17" t="s">
        <v>738</v>
      </c>
      <c r="C341" s="17" t="s">
        <v>19</v>
      </c>
      <c r="D341" s="17" t="s">
        <v>737</v>
      </c>
      <c r="E341" s="17" t="s">
        <v>661</v>
      </c>
    </row>
    <row r="342" spans="1:5" hidden="1">
      <c r="A342" s="17" t="s">
        <v>661</v>
      </c>
      <c r="B342" s="17" t="s">
        <v>740</v>
      </c>
      <c r="C342" s="17" t="s">
        <v>19</v>
      </c>
      <c r="D342" s="17" t="s">
        <v>739</v>
      </c>
      <c r="E342" s="17" t="s">
        <v>661</v>
      </c>
    </row>
    <row r="343" spans="1:5" hidden="1">
      <c r="A343" s="17" t="s">
        <v>661</v>
      </c>
      <c r="B343" s="17" t="s">
        <v>742</v>
      </c>
      <c r="C343" s="17" t="s">
        <v>19</v>
      </c>
      <c r="D343" s="17" t="s">
        <v>741</v>
      </c>
      <c r="E343" s="17" t="s">
        <v>661</v>
      </c>
    </row>
    <row r="344" spans="1:5" hidden="1">
      <c r="A344" s="16" t="s">
        <v>743</v>
      </c>
      <c r="B344" s="16" t="s">
        <v>746</v>
      </c>
      <c r="C344" s="16" t="s">
        <v>744</v>
      </c>
      <c r="D344" s="16" t="s">
        <v>745</v>
      </c>
      <c r="E344" s="16" t="s">
        <v>743</v>
      </c>
    </row>
    <row r="345" spans="1:5" hidden="1">
      <c r="A345" s="17" t="s">
        <v>743</v>
      </c>
      <c r="B345" s="17" t="s">
        <v>748</v>
      </c>
      <c r="C345" s="17" t="s">
        <v>19</v>
      </c>
      <c r="D345" s="17" t="s">
        <v>747</v>
      </c>
      <c r="E345" s="17" t="s">
        <v>743</v>
      </c>
    </row>
    <row r="346" spans="1:5" hidden="1">
      <c r="A346" s="17" t="s">
        <v>743</v>
      </c>
      <c r="B346" s="17" t="s">
        <v>750</v>
      </c>
      <c r="C346" s="17" t="s">
        <v>19</v>
      </c>
      <c r="D346" s="17" t="s">
        <v>749</v>
      </c>
      <c r="E346" s="17" t="s">
        <v>743</v>
      </c>
    </row>
    <row r="347" spans="1:5" hidden="1">
      <c r="A347" s="17" t="s">
        <v>743</v>
      </c>
      <c r="B347" s="17" t="s">
        <v>752</v>
      </c>
      <c r="C347" s="17" t="s">
        <v>19</v>
      </c>
      <c r="D347" s="17" t="s">
        <v>751</v>
      </c>
      <c r="E347" s="17" t="s">
        <v>743</v>
      </c>
    </row>
    <row r="348" spans="1:5" hidden="1">
      <c r="A348" s="17" t="s">
        <v>743</v>
      </c>
      <c r="B348" s="17" t="s">
        <v>754</v>
      </c>
      <c r="C348" s="17" t="s">
        <v>19</v>
      </c>
      <c r="D348" s="17" t="s">
        <v>753</v>
      </c>
      <c r="E348" s="17" t="s">
        <v>743</v>
      </c>
    </row>
    <row r="349" spans="1:5" hidden="1">
      <c r="A349" s="17" t="s">
        <v>743</v>
      </c>
      <c r="B349" s="17" t="s">
        <v>756</v>
      </c>
      <c r="C349" s="17" t="s">
        <v>19</v>
      </c>
      <c r="D349" s="17" t="s">
        <v>755</v>
      </c>
      <c r="E349" s="17" t="s">
        <v>743</v>
      </c>
    </row>
    <row r="350" spans="1:5" hidden="1">
      <c r="A350" s="17" t="s">
        <v>743</v>
      </c>
      <c r="B350" s="17" t="s">
        <v>758</v>
      </c>
      <c r="C350" s="17" t="s">
        <v>19</v>
      </c>
      <c r="D350" s="17" t="s">
        <v>757</v>
      </c>
      <c r="E350" s="17" t="s">
        <v>743</v>
      </c>
    </row>
    <row r="351" spans="1:5" hidden="1">
      <c r="A351" s="17" t="s">
        <v>743</v>
      </c>
      <c r="B351" s="17" t="s">
        <v>760</v>
      </c>
      <c r="C351" s="17" t="s">
        <v>19</v>
      </c>
      <c r="D351" s="17" t="s">
        <v>759</v>
      </c>
      <c r="E351" s="17" t="s">
        <v>743</v>
      </c>
    </row>
    <row r="352" spans="1:5" hidden="1">
      <c r="A352" s="17" t="s">
        <v>743</v>
      </c>
      <c r="B352" s="17" t="s">
        <v>762</v>
      </c>
      <c r="C352" s="17" t="s">
        <v>19</v>
      </c>
      <c r="D352" s="17" t="s">
        <v>761</v>
      </c>
      <c r="E352" s="17" t="s">
        <v>743</v>
      </c>
    </row>
    <row r="353" spans="1:5" hidden="1">
      <c r="A353" s="17" t="s">
        <v>743</v>
      </c>
      <c r="B353" s="17" t="s">
        <v>764</v>
      </c>
      <c r="C353" s="17" t="s">
        <v>19</v>
      </c>
      <c r="D353" s="17" t="s">
        <v>763</v>
      </c>
      <c r="E353" s="17" t="s">
        <v>743</v>
      </c>
    </row>
    <row r="354" spans="1:5" hidden="1">
      <c r="A354" s="17" t="s">
        <v>743</v>
      </c>
      <c r="B354" s="17" t="s">
        <v>766</v>
      </c>
      <c r="C354" s="17" t="s">
        <v>19</v>
      </c>
      <c r="D354" s="17" t="s">
        <v>765</v>
      </c>
      <c r="E354" s="17" t="s">
        <v>743</v>
      </c>
    </row>
    <row r="355" spans="1:5" hidden="1">
      <c r="A355" s="17" t="s">
        <v>743</v>
      </c>
      <c r="B355" s="17" t="s">
        <v>660</v>
      </c>
      <c r="C355" s="17" t="s">
        <v>19</v>
      </c>
      <c r="D355" s="17" t="s">
        <v>767</v>
      </c>
      <c r="E355" s="17" t="s">
        <v>743</v>
      </c>
    </row>
    <row r="356" spans="1:5" hidden="1">
      <c r="A356" s="17" t="s">
        <v>743</v>
      </c>
      <c r="B356" s="17" t="s">
        <v>769</v>
      </c>
      <c r="C356" s="17" t="s">
        <v>19</v>
      </c>
      <c r="D356" s="17" t="s">
        <v>768</v>
      </c>
      <c r="E356" s="17" t="s">
        <v>743</v>
      </c>
    </row>
    <row r="357" spans="1:5" hidden="1">
      <c r="A357" s="16" t="s">
        <v>770</v>
      </c>
      <c r="B357" s="16" t="s">
        <v>773</v>
      </c>
      <c r="C357" s="16" t="s">
        <v>771</v>
      </c>
      <c r="D357" s="16" t="s">
        <v>772</v>
      </c>
      <c r="E357" s="16" t="s">
        <v>770</v>
      </c>
    </row>
    <row r="358" spans="1:5" hidden="1">
      <c r="A358" s="17" t="s">
        <v>770</v>
      </c>
      <c r="B358" s="17" t="s">
        <v>775</v>
      </c>
      <c r="C358" s="17" t="s">
        <v>19</v>
      </c>
      <c r="D358" s="17" t="s">
        <v>774</v>
      </c>
      <c r="E358" s="17" t="s">
        <v>770</v>
      </c>
    </row>
    <row r="359" spans="1:5" hidden="1">
      <c r="A359" s="17" t="s">
        <v>770</v>
      </c>
      <c r="B359" s="17" t="s">
        <v>777</v>
      </c>
      <c r="C359" s="17" t="s">
        <v>19</v>
      </c>
      <c r="D359" s="17" t="s">
        <v>776</v>
      </c>
      <c r="E359" s="17" t="s">
        <v>770</v>
      </c>
    </row>
    <row r="360" spans="1:5" hidden="1">
      <c r="A360" s="17" t="s">
        <v>770</v>
      </c>
      <c r="B360" s="17" t="s">
        <v>779</v>
      </c>
      <c r="C360" s="17" t="s">
        <v>19</v>
      </c>
      <c r="D360" s="17" t="s">
        <v>778</v>
      </c>
      <c r="E360" s="17" t="s">
        <v>770</v>
      </c>
    </row>
    <row r="361" spans="1:5" hidden="1">
      <c r="A361" s="17" t="s">
        <v>770</v>
      </c>
      <c r="B361" s="17" t="s">
        <v>781</v>
      </c>
      <c r="C361" s="17" t="s">
        <v>19</v>
      </c>
      <c r="D361" s="17" t="s">
        <v>780</v>
      </c>
      <c r="E361" s="17" t="s">
        <v>770</v>
      </c>
    </row>
    <row r="362" spans="1:5" hidden="1">
      <c r="A362" s="17" t="s">
        <v>770</v>
      </c>
      <c r="B362" s="17" t="s">
        <v>783</v>
      </c>
      <c r="C362" s="17" t="s">
        <v>19</v>
      </c>
      <c r="D362" s="17" t="s">
        <v>782</v>
      </c>
      <c r="E362" s="17" t="s">
        <v>770</v>
      </c>
    </row>
    <row r="363" spans="1:5" hidden="1">
      <c r="A363" s="17" t="s">
        <v>770</v>
      </c>
      <c r="B363" s="17" t="s">
        <v>785</v>
      </c>
      <c r="C363" s="17" t="s">
        <v>19</v>
      </c>
      <c r="D363" s="17" t="s">
        <v>784</v>
      </c>
      <c r="E363" s="17" t="s">
        <v>770</v>
      </c>
    </row>
    <row r="364" spans="1:5" hidden="1">
      <c r="A364" s="17" t="s">
        <v>770</v>
      </c>
      <c r="B364" s="17" t="s">
        <v>787</v>
      </c>
      <c r="C364" s="17" t="s">
        <v>19</v>
      </c>
      <c r="D364" s="17" t="s">
        <v>786</v>
      </c>
      <c r="E364" s="17" t="s">
        <v>770</v>
      </c>
    </row>
    <row r="365" spans="1:5" hidden="1">
      <c r="A365" s="17" t="s">
        <v>770</v>
      </c>
      <c r="B365" s="17" t="s">
        <v>789</v>
      </c>
      <c r="C365" s="17" t="s">
        <v>19</v>
      </c>
      <c r="D365" s="17" t="s">
        <v>788</v>
      </c>
      <c r="E365" s="17" t="s">
        <v>770</v>
      </c>
    </row>
    <row r="366" spans="1:5" hidden="1">
      <c r="A366" s="17" t="s">
        <v>770</v>
      </c>
      <c r="B366" s="17" t="s">
        <v>791</v>
      </c>
      <c r="C366" s="17" t="s">
        <v>19</v>
      </c>
      <c r="D366" s="17" t="s">
        <v>790</v>
      </c>
      <c r="E366" s="17" t="s">
        <v>770</v>
      </c>
    </row>
    <row r="367" spans="1:5" hidden="1">
      <c r="A367" s="17" t="s">
        <v>770</v>
      </c>
      <c r="B367" s="17" t="s">
        <v>793</v>
      </c>
      <c r="C367" s="17" t="s">
        <v>19</v>
      </c>
      <c r="D367" s="17" t="s">
        <v>792</v>
      </c>
      <c r="E367" s="17" t="s">
        <v>770</v>
      </c>
    </row>
    <row r="368" spans="1:5" hidden="1">
      <c r="A368" s="17" t="s">
        <v>770</v>
      </c>
      <c r="B368" s="17" t="s">
        <v>795</v>
      </c>
      <c r="C368" s="17" t="s">
        <v>19</v>
      </c>
      <c r="D368" s="17" t="s">
        <v>794</v>
      </c>
      <c r="E368" s="17" t="s">
        <v>770</v>
      </c>
    </row>
    <row r="369" spans="1:5" hidden="1">
      <c r="A369" s="17" t="s">
        <v>770</v>
      </c>
      <c r="B369" s="17" t="s">
        <v>797</v>
      </c>
      <c r="C369" s="17" t="s">
        <v>19</v>
      </c>
      <c r="D369" s="17" t="s">
        <v>796</v>
      </c>
      <c r="E369" s="17" t="s">
        <v>770</v>
      </c>
    </row>
    <row r="370" spans="1:5" hidden="1">
      <c r="A370" s="16" t="s">
        <v>798</v>
      </c>
      <c r="B370" s="16" t="s">
        <v>801</v>
      </c>
      <c r="C370" s="16" t="s">
        <v>799</v>
      </c>
      <c r="D370" s="16" t="s">
        <v>800</v>
      </c>
      <c r="E370" s="16" t="s">
        <v>798</v>
      </c>
    </row>
    <row r="371" spans="1:5" hidden="1">
      <c r="A371" s="17" t="s">
        <v>798</v>
      </c>
      <c r="B371" s="17" t="s">
        <v>802</v>
      </c>
      <c r="C371" s="17" t="s">
        <v>19</v>
      </c>
      <c r="D371" s="17" t="s">
        <v>373</v>
      </c>
      <c r="E371" s="17" t="s">
        <v>798</v>
      </c>
    </row>
    <row r="372" spans="1:5" hidden="1">
      <c r="A372" s="17" t="s">
        <v>798</v>
      </c>
      <c r="B372" s="17" t="s">
        <v>804</v>
      </c>
      <c r="C372" s="17" t="s">
        <v>19</v>
      </c>
      <c r="D372" s="17" t="s">
        <v>803</v>
      </c>
      <c r="E372" s="17" t="s">
        <v>798</v>
      </c>
    </row>
    <row r="373" spans="1:5" hidden="1">
      <c r="A373" s="17" t="s">
        <v>798</v>
      </c>
      <c r="B373" s="17" t="s">
        <v>806</v>
      </c>
      <c r="C373" s="17" t="s">
        <v>19</v>
      </c>
      <c r="D373" s="17" t="s">
        <v>805</v>
      </c>
      <c r="E373" s="17" t="s">
        <v>798</v>
      </c>
    </row>
    <row r="374" spans="1:5" hidden="1">
      <c r="A374" s="17" t="s">
        <v>798</v>
      </c>
      <c r="B374" s="17" t="s">
        <v>808</v>
      </c>
      <c r="C374" s="17" t="s">
        <v>19</v>
      </c>
      <c r="D374" s="17" t="s">
        <v>807</v>
      </c>
      <c r="E374" s="17" t="s">
        <v>798</v>
      </c>
    </row>
    <row r="375" spans="1:5" hidden="1">
      <c r="A375" s="17" t="s">
        <v>798</v>
      </c>
      <c r="B375" s="17" t="s">
        <v>810</v>
      </c>
      <c r="C375" s="17" t="s">
        <v>19</v>
      </c>
      <c r="D375" s="17" t="s">
        <v>809</v>
      </c>
      <c r="E375" s="17" t="s">
        <v>798</v>
      </c>
    </row>
    <row r="376" spans="1:5" hidden="1">
      <c r="A376" s="17" t="s">
        <v>798</v>
      </c>
      <c r="B376" s="17" t="s">
        <v>812</v>
      </c>
      <c r="C376" s="17" t="s">
        <v>19</v>
      </c>
      <c r="D376" s="17" t="s">
        <v>811</v>
      </c>
      <c r="E376" s="17" t="s">
        <v>798</v>
      </c>
    </row>
    <row r="377" spans="1:5" hidden="1">
      <c r="A377" s="17" t="s">
        <v>798</v>
      </c>
      <c r="B377" s="17" t="s">
        <v>432</v>
      </c>
      <c r="C377" s="17" t="s">
        <v>19</v>
      </c>
      <c r="D377" s="17" t="s">
        <v>431</v>
      </c>
      <c r="E377" s="17" t="s">
        <v>798</v>
      </c>
    </row>
    <row r="378" spans="1:5" hidden="1">
      <c r="A378" s="17" t="s">
        <v>798</v>
      </c>
      <c r="B378" s="17" t="s">
        <v>814</v>
      </c>
      <c r="C378" s="17" t="s">
        <v>19</v>
      </c>
      <c r="D378" s="17" t="s">
        <v>813</v>
      </c>
      <c r="E378" s="17" t="s">
        <v>798</v>
      </c>
    </row>
    <row r="379" spans="1:5" hidden="1">
      <c r="A379" s="15" t="s">
        <v>815</v>
      </c>
      <c r="B379" s="15" t="s">
        <v>818</v>
      </c>
      <c r="C379" s="15" t="s">
        <v>816</v>
      </c>
      <c r="D379" s="15" t="s">
        <v>817</v>
      </c>
      <c r="E379" s="15" t="s">
        <v>815</v>
      </c>
    </row>
    <row r="380" spans="1:5" hidden="1">
      <c r="A380" s="17" t="s">
        <v>815</v>
      </c>
      <c r="B380" s="17" t="s">
        <v>820</v>
      </c>
      <c r="C380" s="17" t="s">
        <v>19</v>
      </c>
      <c r="D380" s="17" t="s">
        <v>819</v>
      </c>
      <c r="E380" s="17" t="s">
        <v>815</v>
      </c>
    </row>
    <row r="381" spans="1:5" hidden="1">
      <c r="A381" s="17" t="s">
        <v>815</v>
      </c>
      <c r="B381" s="17" t="s">
        <v>822</v>
      </c>
      <c r="C381" s="17" t="s">
        <v>19</v>
      </c>
      <c r="D381" s="17" t="s">
        <v>821</v>
      </c>
      <c r="E381" s="17" t="s">
        <v>815</v>
      </c>
    </row>
    <row r="382" spans="1:5" hidden="1">
      <c r="A382" s="16" t="s">
        <v>823</v>
      </c>
      <c r="B382" s="16" t="s">
        <v>826</v>
      </c>
      <c r="C382" s="16" t="s">
        <v>824</v>
      </c>
      <c r="D382" s="16" t="s">
        <v>825</v>
      </c>
      <c r="E382" s="16" t="s">
        <v>823</v>
      </c>
    </row>
    <row r="383" spans="1:5" hidden="1">
      <c r="A383" s="17" t="s">
        <v>823</v>
      </c>
      <c r="B383" s="17" t="s">
        <v>828</v>
      </c>
      <c r="C383" s="17" t="s">
        <v>19</v>
      </c>
      <c r="D383" s="17" t="s">
        <v>827</v>
      </c>
      <c r="E383" s="17" t="s">
        <v>823</v>
      </c>
    </row>
    <row r="384" spans="1:5" hidden="1">
      <c r="A384" s="17" t="s">
        <v>823</v>
      </c>
      <c r="B384" s="17" t="s">
        <v>830</v>
      </c>
      <c r="C384" s="17" t="s">
        <v>19</v>
      </c>
      <c r="D384" s="17" t="s">
        <v>829</v>
      </c>
      <c r="E384" s="17" t="s">
        <v>823</v>
      </c>
    </row>
    <row r="385" spans="1:5" hidden="1">
      <c r="A385" s="17" t="s">
        <v>823</v>
      </c>
      <c r="B385" s="17" t="s">
        <v>832</v>
      </c>
      <c r="C385" s="17" t="s">
        <v>19</v>
      </c>
      <c r="D385" s="17" t="s">
        <v>831</v>
      </c>
      <c r="E385" s="17" t="s">
        <v>823</v>
      </c>
    </row>
    <row r="386" spans="1:5" hidden="1">
      <c r="A386" s="17" t="s">
        <v>823</v>
      </c>
      <c r="B386" s="17" t="s">
        <v>834</v>
      </c>
      <c r="C386" s="17" t="s">
        <v>19</v>
      </c>
      <c r="D386" s="17" t="s">
        <v>833</v>
      </c>
      <c r="E386" s="17" t="s">
        <v>823</v>
      </c>
    </row>
    <row r="387" spans="1:5" hidden="1">
      <c r="A387" s="17" t="s">
        <v>823</v>
      </c>
      <c r="B387" s="17" t="s">
        <v>836</v>
      </c>
      <c r="C387" s="17" t="s">
        <v>19</v>
      </c>
      <c r="D387" s="17" t="s">
        <v>835</v>
      </c>
      <c r="E387" s="17" t="s">
        <v>823</v>
      </c>
    </row>
    <row r="388" spans="1:5" hidden="1">
      <c r="A388" s="17" t="s">
        <v>823</v>
      </c>
      <c r="B388" s="17" t="s">
        <v>838</v>
      </c>
      <c r="C388" s="17" t="s">
        <v>19</v>
      </c>
      <c r="D388" s="17" t="s">
        <v>837</v>
      </c>
      <c r="E388" s="17" t="s">
        <v>823</v>
      </c>
    </row>
    <row r="389" spans="1:5" hidden="1">
      <c r="A389" s="17" t="s">
        <v>823</v>
      </c>
      <c r="B389" s="17" t="s">
        <v>840</v>
      </c>
      <c r="C389" s="17" t="s">
        <v>19</v>
      </c>
      <c r="D389" s="17" t="s">
        <v>839</v>
      </c>
      <c r="E389" s="17" t="s">
        <v>823</v>
      </c>
    </row>
    <row r="390" spans="1:5" hidden="1">
      <c r="A390" s="17" t="s">
        <v>823</v>
      </c>
      <c r="B390" s="17" t="s">
        <v>842</v>
      </c>
      <c r="C390" s="17" t="s">
        <v>19</v>
      </c>
      <c r="D390" s="17" t="s">
        <v>841</v>
      </c>
      <c r="E390" s="17" t="s">
        <v>823</v>
      </c>
    </row>
    <row r="391" spans="1:5" hidden="1">
      <c r="A391" s="17" t="s">
        <v>823</v>
      </c>
      <c r="B391" s="17" t="s">
        <v>844</v>
      </c>
      <c r="C391" s="17" t="s">
        <v>19</v>
      </c>
      <c r="D391" s="17" t="s">
        <v>843</v>
      </c>
      <c r="E391" s="17" t="s">
        <v>823</v>
      </c>
    </row>
    <row r="392" spans="1:5" hidden="1">
      <c r="A392" s="17" t="s">
        <v>823</v>
      </c>
      <c r="B392" s="17" t="s">
        <v>846</v>
      </c>
      <c r="C392" s="17" t="s">
        <v>19</v>
      </c>
      <c r="D392" s="17" t="s">
        <v>845</v>
      </c>
      <c r="E392" s="17" t="s">
        <v>823</v>
      </c>
    </row>
    <row r="393" spans="1:5" hidden="1">
      <c r="A393" s="17" t="s">
        <v>823</v>
      </c>
      <c r="B393" s="17" t="s">
        <v>848</v>
      </c>
      <c r="C393" s="17" t="s">
        <v>19</v>
      </c>
      <c r="D393" s="17" t="s">
        <v>847</v>
      </c>
      <c r="E393" s="17" t="s">
        <v>823</v>
      </c>
    </row>
    <row r="394" spans="1:5" hidden="1">
      <c r="A394" s="17" t="s">
        <v>823</v>
      </c>
      <c r="B394" s="17" t="s">
        <v>850</v>
      </c>
      <c r="C394" s="17" t="s">
        <v>19</v>
      </c>
      <c r="D394" s="17" t="s">
        <v>849</v>
      </c>
      <c r="E394" s="17" t="s">
        <v>823</v>
      </c>
    </row>
    <row r="395" spans="1:5" hidden="1">
      <c r="A395" s="17" t="s">
        <v>823</v>
      </c>
      <c r="B395" s="17" t="s">
        <v>852</v>
      </c>
      <c r="C395" s="17" t="s">
        <v>19</v>
      </c>
      <c r="D395" s="17" t="s">
        <v>851</v>
      </c>
      <c r="E395" s="17" t="s">
        <v>823</v>
      </c>
    </row>
    <row r="396" spans="1:5" hidden="1">
      <c r="A396" s="17" t="s">
        <v>823</v>
      </c>
      <c r="B396" s="17" t="s">
        <v>854</v>
      </c>
      <c r="C396" s="17" t="s">
        <v>19</v>
      </c>
      <c r="D396" s="17" t="s">
        <v>853</v>
      </c>
      <c r="E396" s="17" t="s">
        <v>823</v>
      </c>
    </row>
    <row r="397" spans="1:5" hidden="1">
      <c r="A397" s="17" t="s">
        <v>823</v>
      </c>
      <c r="B397" s="17" t="s">
        <v>856</v>
      </c>
      <c r="C397" s="17" t="s">
        <v>19</v>
      </c>
      <c r="D397" s="17" t="s">
        <v>855</v>
      </c>
      <c r="E397" s="17" t="s">
        <v>823</v>
      </c>
    </row>
    <row r="398" spans="1:5" hidden="1">
      <c r="A398" s="17" t="s">
        <v>823</v>
      </c>
      <c r="B398" s="17" t="s">
        <v>858</v>
      </c>
      <c r="C398" s="17" t="s">
        <v>19</v>
      </c>
      <c r="D398" s="17" t="s">
        <v>857</v>
      </c>
      <c r="E398" s="17" t="s">
        <v>823</v>
      </c>
    </row>
    <row r="399" spans="1:5" hidden="1">
      <c r="A399" s="17" t="s">
        <v>823</v>
      </c>
      <c r="B399" s="17" t="s">
        <v>860</v>
      </c>
      <c r="C399" s="17" t="s">
        <v>19</v>
      </c>
      <c r="D399" s="17" t="s">
        <v>859</v>
      </c>
      <c r="E399" s="17" t="s">
        <v>823</v>
      </c>
    </row>
    <row r="400" spans="1:5" hidden="1">
      <c r="A400" s="16" t="s">
        <v>861</v>
      </c>
      <c r="B400" s="16" t="s">
        <v>864</v>
      </c>
      <c r="C400" s="16" t="s">
        <v>862</v>
      </c>
      <c r="D400" s="16" t="s">
        <v>863</v>
      </c>
      <c r="E400" s="16" t="s">
        <v>861</v>
      </c>
    </row>
    <row r="401" spans="1:5" hidden="1">
      <c r="A401" s="17" t="s">
        <v>861</v>
      </c>
      <c r="B401" s="17" t="s">
        <v>866</v>
      </c>
      <c r="C401" s="17" t="s">
        <v>19</v>
      </c>
      <c r="D401" s="17" t="s">
        <v>865</v>
      </c>
      <c r="E401" s="17" t="s">
        <v>861</v>
      </c>
    </row>
    <row r="402" spans="1:5" hidden="1">
      <c r="A402" s="17" t="s">
        <v>861</v>
      </c>
      <c r="B402" s="17" t="s">
        <v>868</v>
      </c>
      <c r="C402" s="17" t="s">
        <v>19</v>
      </c>
      <c r="D402" s="17" t="s">
        <v>867</v>
      </c>
      <c r="E402" s="17" t="s">
        <v>861</v>
      </c>
    </row>
    <row r="403" spans="1:5" hidden="1">
      <c r="A403" s="17" t="s">
        <v>861</v>
      </c>
      <c r="B403" s="17" t="s">
        <v>870</v>
      </c>
      <c r="C403" s="17" t="s">
        <v>19</v>
      </c>
      <c r="D403" s="17" t="s">
        <v>869</v>
      </c>
      <c r="E403" s="17" t="s">
        <v>861</v>
      </c>
    </row>
    <row r="404" spans="1:5" hidden="1">
      <c r="A404" s="17" t="s">
        <v>861</v>
      </c>
      <c r="B404" s="17" t="s">
        <v>872</v>
      </c>
      <c r="C404" s="17" t="s">
        <v>19</v>
      </c>
      <c r="D404" s="17" t="s">
        <v>871</v>
      </c>
      <c r="E404" s="17" t="s">
        <v>861</v>
      </c>
    </row>
    <row r="405" spans="1:5" hidden="1">
      <c r="A405" s="17" t="s">
        <v>861</v>
      </c>
      <c r="B405" s="17" t="s">
        <v>874</v>
      </c>
      <c r="C405" s="17" t="s">
        <v>19</v>
      </c>
      <c r="D405" s="17" t="s">
        <v>873</v>
      </c>
      <c r="E405" s="17" t="s">
        <v>861</v>
      </c>
    </row>
    <row r="406" spans="1:5" hidden="1">
      <c r="A406" s="16" t="s">
        <v>875</v>
      </c>
      <c r="B406" s="16" t="s">
        <v>878</v>
      </c>
      <c r="C406" s="16" t="s">
        <v>876</v>
      </c>
      <c r="D406" s="16" t="s">
        <v>877</v>
      </c>
      <c r="E406" s="16" t="s">
        <v>875</v>
      </c>
    </row>
    <row r="407" spans="1:5" hidden="1">
      <c r="A407" s="17" t="s">
        <v>875</v>
      </c>
      <c r="B407" s="17" t="s">
        <v>880</v>
      </c>
      <c r="C407" s="17" t="s">
        <v>19</v>
      </c>
      <c r="D407" s="17" t="s">
        <v>879</v>
      </c>
      <c r="E407" s="17" t="s">
        <v>875</v>
      </c>
    </row>
    <row r="408" spans="1:5" hidden="1">
      <c r="A408" s="17" t="s">
        <v>875</v>
      </c>
      <c r="B408" s="17" t="s">
        <v>882</v>
      </c>
      <c r="C408" s="17" t="s">
        <v>19</v>
      </c>
      <c r="D408" s="17" t="s">
        <v>881</v>
      </c>
      <c r="E408" s="17" t="s">
        <v>875</v>
      </c>
    </row>
    <row r="409" spans="1:5" hidden="1">
      <c r="A409" s="17" t="s">
        <v>875</v>
      </c>
      <c r="B409" s="17" t="s">
        <v>884</v>
      </c>
      <c r="C409" s="17" t="s">
        <v>19</v>
      </c>
      <c r="D409" s="17" t="s">
        <v>883</v>
      </c>
      <c r="E409" s="17" t="s">
        <v>875</v>
      </c>
    </row>
    <row r="410" spans="1:5" hidden="1">
      <c r="A410" s="17" t="s">
        <v>875</v>
      </c>
      <c r="B410" s="17" t="s">
        <v>886</v>
      </c>
      <c r="C410" s="17" t="s">
        <v>19</v>
      </c>
      <c r="D410" s="17" t="s">
        <v>885</v>
      </c>
      <c r="E410" s="17" t="s">
        <v>875</v>
      </c>
    </row>
    <row r="411" spans="1:5" hidden="1">
      <c r="A411" s="17" t="s">
        <v>875</v>
      </c>
      <c r="B411" s="17" t="s">
        <v>888</v>
      </c>
      <c r="C411" s="17" t="s">
        <v>19</v>
      </c>
      <c r="D411" s="17" t="s">
        <v>887</v>
      </c>
      <c r="E411" s="17" t="s">
        <v>875</v>
      </c>
    </row>
    <row r="412" spans="1:5" hidden="1">
      <c r="A412" s="17" t="s">
        <v>875</v>
      </c>
      <c r="B412" s="17" t="s">
        <v>890</v>
      </c>
      <c r="C412" s="17" t="s">
        <v>19</v>
      </c>
      <c r="D412" s="17" t="s">
        <v>889</v>
      </c>
      <c r="E412" s="17" t="s">
        <v>875</v>
      </c>
    </row>
    <row r="413" spans="1:5" hidden="1">
      <c r="A413" s="17" t="s">
        <v>875</v>
      </c>
      <c r="B413" s="17" t="s">
        <v>892</v>
      </c>
      <c r="C413" s="17" t="s">
        <v>19</v>
      </c>
      <c r="D413" s="17" t="s">
        <v>891</v>
      </c>
      <c r="E413" s="17" t="s">
        <v>875</v>
      </c>
    </row>
    <row r="414" spans="1:5" hidden="1">
      <c r="A414" s="17" t="s">
        <v>875</v>
      </c>
      <c r="B414" s="17" t="s">
        <v>894</v>
      </c>
      <c r="C414" s="17" t="s">
        <v>19</v>
      </c>
      <c r="D414" s="17" t="s">
        <v>893</v>
      </c>
      <c r="E414" s="17" t="s">
        <v>875</v>
      </c>
    </row>
    <row r="415" spans="1:5" hidden="1">
      <c r="A415" s="17" t="s">
        <v>875</v>
      </c>
      <c r="B415" s="17" t="s">
        <v>896</v>
      </c>
      <c r="C415" s="17" t="s">
        <v>19</v>
      </c>
      <c r="D415" s="17" t="s">
        <v>895</v>
      </c>
      <c r="E415" s="17" t="s">
        <v>875</v>
      </c>
    </row>
    <row r="416" spans="1:5" hidden="1">
      <c r="A416" s="17" t="s">
        <v>875</v>
      </c>
      <c r="B416" s="17" t="s">
        <v>898</v>
      </c>
      <c r="C416" s="17" t="s">
        <v>19</v>
      </c>
      <c r="D416" s="17" t="s">
        <v>897</v>
      </c>
      <c r="E416" s="17" t="s">
        <v>875</v>
      </c>
    </row>
    <row r="417" spans="1:5" hidden="1">
      <c r="A417" s="17" t="s">
        <v>875</v>
      </c>
      <c r="B417" s="17" t="s">
        <v>900</v>
      </c>
      <c r="C417" s="17" t="s">
        <v>19</v>
      </c>
      <c r="D417" s="17" t="s">
        <v>899</v>
      </c>
      <c r="E417" s="17" t="s">
        <v>875</v>
      </c>
    </row>
    <row r="418" spans="1:5" hidden="1">
      <c r="A418" s="17" t="s">
        <v>875</v>
      </c>
      <c r="B418" s="17" t="s">
        <v>902</v>
      </c>
      <c r="C418" s="17" t="s">
        <v>19</v>
      </c>
      <c r="D418" s="17" t="s">
        <v>901</v>
      </c>
      <c r="E418" s="17" t="s">
        <v>875</v>
      </c>
    </row>
    <row r="419" spans="1:5" hidden="1">
      <c r="A419" s="17" t="s">
        <v>875</v>
      </c>
      <c r="B419" s="17" t="s">
        <v>904</v>
      </c>
      <c r="C419" s="17" t="s">
        <v>19</v>
      </c>
      <c r="D419" s="17" t="s">
        <v>903</v>
      </c>
      <c r="E419" s="17" t="s">
        <v>875</v>
      </c>
    </row>
    <row r="420" spans="1:5" hidden="1">
      <c r="A420" s="17" t="s">
        <v>875</v>
      </c>
      <c r="B420" s="17" t="s">
        <v>906</v>
      </c>
      <c r="C420" s="17" t="s">
        <v>19</v>
      </c>
      <c r="D420" s="17" t="s">
        <v>905</v>
      </c>
      <c r="E420" s="17" t="s">
        <v>875</v>
      </c>
    </row>
    <row r="421" spans="1:5" hidden="1">
      <c r="A421" s="17" t="s">
        <v>875</v>
      </c>
      <c r="B421" s="17" t="s">
        <v>908</v>
      </c>
      <c r="C421" s="17" t="s">
        <v>19</v>
      </c>
      <c r="D421" s="17" t="s">
        <v>907</v>
      </c>
      <c r="E421" s="17" t="s">
        <v>875</v>
      </c>
    </row>
    <row r="422" spans="1:5" hidden="1">
      <c r="A422" s="16" t="s">
        <v>909</v>
      </c>
      <c r="B422" s="16" t="s">
        <v>912</v>
      </c>
      <c r="C422" s="16" t="s">
        <v>910</v>
      </c>
      <c r="D422" s="16" t="s">
        <v>911</v>
      </c>
      <c r="E422" s="16" t="s">
        <v>909</v>
      </c>
    </row>
    <row r="423" spans="1:5" hidden="1">
      <c r="A423" s="17" t="s">
        <v>909</v>
      </c>
      <c r="B423" s="17" t="s">
        <v>914</v>
      </c>
      <c r="C423" s="17" t="s">
        <v>19</v>
      </c>
      <c r="D423" s="17" t="s">
        <v>913</v>
      </c>
      <c r="E423" s="17" t="s">
        <v>909</v>
      </c>
    </row>
    <row r="424" spans="1:5" hidden="1">
      <c r="A424" s="17" t="s">
        <v>909</v>
      </c>
      <c r="B424" s="17" t="s">
        <v>916</v>
      </c>
      <c r="C424" s="17" t="s">
        <v>19</v>
      </c>
      <c r="D424" s="17" t="s">
        <v>915</v>
      </c>
      <c r="E424" s="17" t="s">
        <v>909</v>
      </c>
    </row>
    <row r="425" spans="1:5" hidden="1">
      <c r="A425" s="17" t="s">
        <v>909</v>
      </c>
      <c r="B425" s="17" t="s">
        <v>918</v>
      </c>
      <c r="C425" s="17" t="s">
        <v>19</v>
      </c>
      <c r="D425" s="17" t="s">
        <v>917</v>
      </c>
      <c r="E425" s="17" t="s">
        <v>909</v>
      </c>
    </row>
    <row r="426" spans="1:5" hidden="1">
      <c r="A426" s="17" t="s">
        <v>909</v>
      </c>
      <c r="B426" s="17" t="s">
        <v>920</v>
      </c>
      <c r="C426" s="17" t="s">
        <v>19</v>
      </c>
      <c r="D426" s="17" t="s">
        <v>919</v>
      </c>
      <c r="E426" s="17" t="s">
        <v>909</v>
      </c>
    </row>
    <row r="427" spans="1:5" hidden="1">
      <c r="A427" s="17" t="s">
        <v>909</v>
      </c>
      <c r="B427" s="17" t="s">
        <v>922</v>
      </c>
      <c r="C427" s="17" t="s">
        <v>19</v>
      </c>
      <c r="D427" s="17" t="s">
        <v>921</v>
      </c>
      <c r="E427" s="17" t="s">
        <v>909</v>
      </c>
    </row>
    <row r="428" spans="1:5" hidden="1">
      <c r="A428" s="16" t="s">
        <v>923</v>
      </c>
      <c r="B428" s="16" t="s">
        <v>926</v>
      </c>
      <c r="C428" s="16" t="s">
        <v>924</v>
      </c>
      <c r="D428" s="16" t="s">
        <v>925</v>
      </c>
      <c r="E428" s="16" t="s">
        <v>923</v>
      </c>
    </row>
    <row r="429" spans="1:5" hidden="1">
      <c r="A429" s="17" t="s">
        <v>923</v>
      </c>
      <c r="B429" s="17" t="s">
        <v>928</v>
      </c>
      <c r="C429" s="17" t="s">
        <v>19</v>
      </c>
      <c r="D429" s="17" t="s">
        <v>927</v>
      </c>
      <c r="E429" s="17" t="s">
        <v>923</v>
      </c>
    </row>
    <row r="430" spans="1:5" hidden="1">
      <c r="A430" s="17" t="s">
        <v>923</v>
      </c>
      <c r="B430" s="17" t="s">
        <v>930</v>
      </c>
      <c r="C430" s="17" t="s">
        <v>19</v>
      </c>
      <c r="D430" s="17" t="s">
        <v>929</v>
      </c>
      <c r="E430" s="17" t="s">
        <v>923</v>
      </c>
    </row>
    <row r="431" spans="1:5" hidden="1">
      <c r="A431" s="17" t="s">
        <v>923</v>
      </c>
      <c r="B431" s="17" t="s">
        <v>932</v>
      </c>
      <c r="C431" s="17" t="s">
        <v>19</v>
      </c>
      <c r="D431" s="17" t="s">
        <v>931</v>
      </c>
      <c r="E431" s="17" t="s">
        <v>923</v>
      </c>
    </row>
    <row r="432" spans="1:5" hidden="1">
      <c r="A432" s="15" t="s">
        <v>933</v>
      </c>
      <c r="B432" s="15" t="s">
        <v>936</v>
      </c>
      <c r="C432" s="15" t="s">
        <v>934</v>
      </c>
      <c r="D432" s="15" t="s">
        <v>935</v>
      </c>
      <c r="E432" s="15" t="s">
        <v>933</v>
      </c>
    </row>
    <row r="433" spans="1:5" hidden="1">
      <c r="A433" s="16" t="s">
        <v>937</v>
      </c>
      <c r="B433" s="16" t="s">
        <v>940</v>
      </c>
      <c r="C433" s="16" t="s">
        <v>938</v>
      </c>
      <c r="D433" s="16" t="s">
        <v>939</v>
      </c>
      <c r="E433" s="16" t="s">
        <v>937</v>
      </c>
    </row>
    <row r="434" spans="1:5" hidden="1">
      <c r="A434" s="17" t="s">
        <v>937</v>
      </c>
      <c r="B434" s="17" t="s">
        <v>942</v>
      </c>
      <c r="C434" s="17" t="s">
        <v>19</v>
      </c>
      <c r="D434" s="17" t="s">
        <v>941</v>
      </c>
      <c r="E434" s="17" t="s">
        <v>937</v>
      </c>
    </row>
    <row r="435" spans="1:5" hidden="1">
      <c r="A435" s="17" t="s">
        <v>937</v>
      </c>
      <c r="B435" s="17" t="s">
        <v>944</v>
      </c>
      <c r="C435" s="17" t="s">
        <v>19</v>
      </c>
      <c r="D435" s="17" t="s">
        <v>943</v>
      </c>
      <c r="E435" s="17" t="s">
        <v>937</v>
      </c>
    </row>
    <row r="436" spans="1:5" hidden="1">
      <c r="A436" s="16" t="s">
        <v>945</v>
      </c>
      <c r="B436" s="16" t="s">
        <v>948</v>
      </c>
      <c r="C436" s="16" t="s">
        <v>946</v>
      </c>
      <c r="D436" s="16" t="s">
        <v>947</v>
      </c>
      <c r="E436" s="16" t="s">
        <v>945</v>
      </c>
    </row>
    <row r="437" spans="1:5" hidden="1">
      <c r="A437" s="17" t="s">
        <v>945</v>
      </c>
      <c r="B437" s="17" t="s">
        <v>950</v>
      </c>
      <c r="C437" s="17" t="s">
        <v>19</v>
      </c>
      <c r="D437" s="17" t="s">
        <v>949</v>
      </c>
      <c r="E437" s="17" t="s">
        <v>945</v>
      </c>
    </row>
    <row r="438" spans="1:5" hidden="1">
      <c r="A438" s="17" t="s">
        <v>945</v>
      </c>
      <c r="B438" s="17" t="s">
        <v>952</v>
      </c>
      <c r="C438" s="17" t="s">
        <v>19</v>
      </c>
      <c r="D438" s="17" t="s">
        <v>951</v>
      </c>
      <c r="E438" s="17" t="s">
        <v>945</v>
      </c>
    </row>
    <row r="439" spans="1:5" hidden="1">
      <c r="A439" s="17" t="s">
        <v>945</v>
      </c>
      <c r="B439" s="17" t="s">
        <v>954</v>
      </c>
      <c r="C439" s="17" t="s">
        <v>19</v>
      </c>
      <c r="D439" s="17" t="s">
        <v>953</v>
      </c>
      <c r="E439" s="17" t="s">
        <v>945</v>
      </c>
    </row>
    <row r="440" spans="1:5" hidden="1">
      <c r="A440" s="17" t="s">
        <v>945</v>
      </c>
      <c r="B440" s="17" t="s">
        <v>956</v>
      </c>
      <c r="C440" s="17" t="s">
        <v>19</v>
      </c>
      <c r="D440" s="17" t="s">
        <v>955</v>
      </c>
      <c r="E440" s="17" t="s">
        <v>945</v>
      </c>
    </row>
    <row r="441" spans="1:5" hidden="1">
      <c r="A441" s="17" t="s">
        <v>945</v>
      </c>
      <c r="B441" s="17" t="s">
        <v>958</v>
      </c>
      <c r="C441" s="17" t="s">
        <v>19</v>
      </c>
      <c r="D441" s="17" t="s">
        <v>957</v>
      </c>
      <c r="E441" s="17" t="s">
        <v>945</v>
      </c>
    </row>
    <row r="442" spans="1:5" hidden="1">
      <c r="A442" s="17" t="s">
        <v>945</v>
      </c>
      <c r="B442" s="17" t="s">
        <v>960</v>
      </c>
      <c r="C442" s="17" t="s">
        <v>19</v>
      </c>
      <c r="D442" s="17" t="s">
        <v>959</v>
      </c>
      <c r="E442" s="17" t="s">
        <v>945</v>
      </c>
    </row>
    <row r="443" spans="1:5" hidden="1">
      <c r="A443" s="17" t="s">
        <v>945</v>
      </c>
      <c r="B443" s="17" t="s">
        <v>962</v>
      </c>
      <c r="C443" s="17" t="s">
        <v>19</v>
      </c>
      <c r="D443" s="17" t="s">
        <v>961</v>
      </c>
      <c r="E443" s="17" t="s">
        <v>945</v>
      </c>
    </row>
    <row r="444" spans="1:5" hidden="1">
      <c r="A444" s="17" t="s">
        <v>945</v>
      </c>
      <c r="B444" s="17" t="s">
        <v>964</v>
      </c>
      <c r="C444" s="17" t="s">
        <v>19</v>
      </c>
      <c r="D444" s="17" t="s">
        <v>963</v>
      </c>
      <c r="E444" s="17" t="s">
        <v>945</v>
      </c>
    </row>
    <row r="445" spans="1:5" hidden="1">
      <c r="A445" s="17" t="s">
        <v>945</v>
      </c>
      <c r="B445" s="17" t="s">
        <v>966</v>
      </c>
      <c r="C445" s="17" t="s">
        <v>19</v>
      </c>
      <c r="D445" s="17" t="s">
        <v>965</v>
      </c>
      <c r="E445" s="17" t="s">
        <v>945</v>
      </c>
    </row>
    <row r="446" spans="1:5" hidden="1">
      <c r="A446" s="17" t="s">
        <v>945</v>
      </c>
      <c r="B446" s="17" t="s">
        <v>968</v>
      </c>
      <c r="C446" s="17" t="s">
        <v>19</v>
      </c>
      <c r="D446" s="17" t="s">
        <v>967</v>
      </c>
      <c r="E446" s="17" t="s">
        <v>945</v>
      </c>
    </row>
    <row r="447" spans="1:5" hidden="1">
      <c r="A447" s="17" t="s">
        <v>945</v>
      </c>
      <c r="B447" s="17" t="s">
        <v>970</v>
      </c>
      <c r="C447" s="17" t="s">
        <v>19</v>
      </c>
      <c r="D447" s="17" t="s">
        <v>969</v>
      </c>
      <c r="E447" s="17" t="s">
        <v>945</v>
      </c>
    </row>
    <row r="448" spans="1:5" hidden="1">
      <c r="A448" s="16" t="s">
        <v>971</v>
      </c>
      <c r="B448" s="16" t="s">
        <v>974</v>
      </c>
      <c r="C448" s="16" t="s">
        <v>972</v>
      </c>
      <c r="D448" s="16" t="s">
        <v>973</v>
      </c>
      <c r="E448" s="16" t="s">
        <v>971</v>
      </c>
    </row>
    <row r="449" spans="1:5" hidden="1">
      <c r="A449" s="17" t="s">
        <v>971</v>
      </c>
      <c r="B449" s="17" t="s">
        <v>976</v>
      </c>
      <c r="C449" s="17" t="s">
        <v>19</v>
      </c>
      <c r="D449" s="17" t="s">
        <v>975</v>
      </c>
      <c r="E449" s="17" t="s">
        <v>971</v>
      </c>
    </row>
    <row r="450" spans="1:5" hidden="1">
      <c r="A450" s="16" t="s">
        <v>977</v>
      </c>
      <c r="B450" s="16" t="s">
        <v>980</v>
      </c>
      <c r="C450" s="16" t="s">
        <v>978</v>
      </c>
      <c r="D450" s="16" t="s">
        <v>979</v>
      </c>
      <c r="E450" s="16" t="s">
        <v>977</v>
      </c>
    </row>
    <row r="451" spans="1:5" hidden="1">
      <c r="A451" s="17" t="s">
        <v>977</v>
      </c>
      <c r="B451" s="17" t="s">
        <v>982</v>
      </c>
      <c r="C451" s="17" t="s">
        <v>19</v>
      </c>
      <c r="D451" s="17" t="s">
        <v>981</v>
      </c>
      <c r="E451" s="17" t="s">
        <v>977</v>
      </c>
    </row>
    <row r="452" spans="1:5" hidden="1">
      <c r="A452" s="17" t="s">
        <v>977</v>
      </c>
      <c r="B452" s="17" t="s">
        <v>984</v>
      </c>
      <c r="C452" s="17" t="s">
        <v>19</v>
      </c>
      <c r="D452" s="17" t="s">
        <v>983</v>
      </c>
      <c r="E452" s="17" t="s">
        <v>977</v>
      </c>
    </row>
    <row r="453" spans="1:5" hidden="1">
      <c r="A453" s="17" t="s">
        <v>977</v>
      </c>
      <c r="B453" s="17" t="s">
        <v>986</v>
      </c>
      <c r="C453" s="17" t="s">
        <v>19</v>
      </c>
      <c r="D453" s="17" t="s">
        <v>985</v>
      </c>
      <c r="E453" s="17" t="s">
        <v>977</v>
      </c>
    </row>
    <row r="454" spans="1:5" hidden="1">
      <c r="A454" s="17" t="s">
        <v>977</v>
      </c>
      <c r="B454" s="17" t="s">
        <v>988</v>
      </c>
      <c r="C454" s="17" t="s">
        <v>19</v>
      </c>
      <c r="D454" s="17" t="s">
        <v>987</v>
      </c>
      <c r="E454" s="17" t="s">
        <v>977</v>
      </c>
    </row>
    <row r="455" spans="1:5" hidden="1">
      <c r="A455" s="17" t="s">
        <v>977</v>
      </c>
      <c r="B455" s="17" t="s">
        <v>990</v>
      </c>
      <c r="C455" s="17" t="s">
        <v>19</v>
      </c>
      <c r="D455" s="17" t="s">
        <v>989</v>
      </c>
      <c r="E455" s="17" t="s">
        <v>977</v>
      </c>
    </row>
    <row r="456" spans="1:5" hidden="1">
      <c r="A456" s="17" t="s">
        <v>977</v>
      </c>
      <c r="B456" s="17" t="s">
        <v>992</v>
      </c>
      <c r="C456" s="17" t="s">
        <v>19</v>
      </c>
      <c r="D456" s="17" t="s">
        <v>991</v>
      </c>
      <c r="E456" s="17" t="s">
        <v>977</v>
      </c>
    </row>
    <row r="457" spans="1:5" hidden="1">
      <c r="A457" s="17" t="s">
        <v>977</v>
      </c>
      <c r="B457" s="17" t="s">
        <v>994</v>
      </c>
      <c r="C457" s="17" t="s">
        <v>19</v>
      </c>
      <c r="D457" s="17" t="s">
        <v>993</v>
      </c>
      <c r="E457" s="17" t="s">
        <v>977</v>
      </c>
    </row>
    <row r="458" spans="1:5" hidden="1">
      <c r="A458" s="17" t="s">
        <v>977</v>
      </c>
      <c r="B458" s="17" t="s">
        <v>996</v>
      </c>
      <c r="C458" s="17" t="s">
        <v>19</v>
      </c>
      <c r="D458" s="17" t="s">
        <v>995</v>
      </c>
      <c r="E458" s="17" t="s">
        <v>977</v>
      </c>
    </row>
    <row r="459" spans="1:5" hidden="1">
      <c r="A459" s="16" t="s">
        <v>997</v>
      </c>
      <c r="B459" s="16" t="s">
        <v>1000</v>
      </c>
      <c r="C459" s="16" t="s">
        <v>998</v>
      </c>
      <c r="D459" s="16" t="s">
        <v>999</v>
      </c>
      <c r="E459" s="16" t="s">
        <v>997</v>
      </c>
    </row>
    <row r="460" spans="1:5" hidden="1">
      <c r="A460" s="17" t="s">
        <v>997</v>
      </c>
      <c r="B460" s="17" t="s">
        <v>1002</v>
      </c>
      <c r="C460" s="17" t="s">
        <v>19</v>
      </c>
      <c r="D460" s="17" t="s">
        <v>1001</v>
      </c>
      <c r="E460" s="17" t="s">
        <v>997</v>
      </c>
    </row>
    <row r="461" spans="1:5" hidden="1">
      <c r="A461" s="17" t="s">
        <v>997</v>
      </c>
      <c r="B461" s="17" t="s">
        <v>1004</v>
      </c>
      <c r="C461" s="17" t="s">
        <v>19</v>
      </c>
      <c r="D461" s="17" t="s">
        <v>1003</v>
      </c>
      <c r="E461" s="17" t="s">
        <v>997</v>
      </c>
    </row>
    <row r="462" spans="1:5" hidden="1">
      <c r="A462" s="17" t="s">
        <v>997</v>
      </c>
      <c r="B462" s="17" t="s">
        <v>1006</v>
      </c>
      <c r="C462" s="17" t="s">
        <v>19</v>
      </c>
      <c r="D462" s="17" t="s">
        <v>1005</v>
      </c>
      <c r="E462" s="17" t="s">
        <v>997</v>
      </c>
    </row>
    <row r="463" spans="1:5" hidden="1">
      <c r="A463" s="15" t="s">
        <v>1007</v>
      </c>
      <c r="B463" s="15" t="s">
        <v>1010</v>
      </c>
      <c r="C463" s="15" t="s">
        <v>1008</v>
      </c>
      <c r="D463" s="15" t="s">
        <v>1009</v>
      </c>
      <c r="E463" s="15" t="s">
        <v>1007</v>
      </c>
    </row>
    <row r="464" spans="1:5" hidden="1">
      <c r="A464" s="17" t="s">
        <v>1007</v>
      </c>
      <c r="B464" s="17" t="s">
        <v>1012</v>
      </c>
      <c r="C464" s="17" t="s">
        <v>19</v>
      </c>
      <c r="D464" s="17" t="s">
        <v>1011</v>
      </c>
      <c r="E464" s="17" t="s">
        <v>1007</v>
      </c>
    </row>
    <row r="465" spans="1:5" hidden="1">
      <c r="A465" s="17" t="s">
        <v>1007</v>
      </c>
      <c r="B465" s="17" t="s">
        <v>1014</v>
      </c>
      <c r="C465" s="17" t="s">
        <v>19</v>
      </c>
      <c r="D465" s="17" t="s">
        <v>1013</v>
      </c>
      <c r="E465" s="17" t="s">
        <v>1007</v>
      </c>
    </row>
    <row r="466" spans="1:5" hidden="1">
      <c r="A466" s="17" t="s">
        <v>1007</v>
      </c>
      <c r="B466" s="17" t="s">
        <v>1016</v>
      </c>
      <c r="C466" s="17" t="s">
        <v>19</v>
      </c>
      <c r="D466" s="17" t="s">
        <v>1015</v>
      </c>
      <c r="E466" s="17" t="s">
        <v>1007</v>
      </c>
    </row>
    <row r="467" spans="1:5" hidden="1">
      <c r="A467" s="17" t="s">
        <v>1007</v>
      </c>
      <c r="B467" s="17" t="s">
        <v>1018</v>
      </c>
      <c r="C467" s="17" t="s">
        <v>19</v>
      </c>
      <c r="D467" s="17" t="s">
        <v>1017</v>
      </c>
      <c r="E467" s="17" t="s">
        <v>1007</v>
      </c>
    </row>
    <row r="468" spans="1:5" hidden="1">
      <c r="A468" s="17" t="s">
        <v>1007</v>
      </c>
      <c r="B468" s="17" t="s">
        <v>1020</v>
      </c>
      <c r="C468" s="17" t="s">
        <v>19</v>
      </c>
      <c r="D468" s="17" t="s">
        <v>1019</v>
      </c>
      <c r="E468" s="17" t="s">
        <v>1007</v>
      </c>
    </row>
    <row r="469" spans="1:5" hidden="1">
      <c r="A469" s="17" t="s">
        <v>1007</v>
      </c>
      <c r="B469" s="17" t="s">
        <v>1022</v>
      </c>
      <c r="C469" s="17" t="s">
        <v>19</v>
      </c>
      <c r="D469" s="17" t="s">
        <v>1021</v>
      </c>
      <c r="E469" s="17" t="s">
        <v>1007</v>
      </c>
    </row>
    <row r="470" spans="1:5" hidden="1">
      <c r="A470" s="16" t="s">
        <v>1023</v>
      </c>
      <c r="B470" s="16" t="s">
        <v>1026</v>
      </c>
      <c r="C470" s="16" t="s">
        <v>1024</v>
      </c>
      <c r="D470" s="16" t="s">
        <v>1025</v>
      </c>
      <c r="E470" s="16" t="s">
        <v>1023</v>
      </c>
    </row>
    <row r="471" spans="1:5" hidden="1">
      <c r="A471" s="17" t="s">
        <v>1023</v>
      </c>
      <c r="B471" s="17" t="s">
        <v>1028</v>
      </c>
      <c r="C471" s="17" t="s">
        <v>19</v>
      </c>
      <c r="D471" s="17" t="s">
        <v>1027</v>
      </c>
      <c r="E471" s="17" t="s">
        <v>1023</v>
      </c>
    </row>
    <row r="472" spans="1:5" hidden="1">
      <c r="A472" s="17" t="s">
        <v>1023</v>
      </c>
      <c r="B472" s="17" t="s">
        <v>1030</v>
      </c>
      <c r="C472" s="17" t="s">
        <v>19</v>
      </c>
      <c r="D472" s="17" t="s">
        <v>1029</v>
      </c>
      <c r="E472" s="17" t="s">
        <v>1023</v>
      </c>
    </row>
    <row r="473" spans="1:5" hidden="1">
      <c r="A473" s="17" t="s">
        <v>1023</v>
      </c>
      <c r="B473" s="17" t="s">
        <v>1032</v>
      </c>
      <c r="C473" s="17" t="s">
        <v>19</v>
      </c>
      <c r="D473" s="17" t="s">
        <v>1031</v>
      </c>
      <c r="E473" s="17" t="s">
        <v>1023</v>
      </c>
    </row>
    <row r="474" spans="1:5" hidden="1">
      <c r="A474" s="17" t="s">
        <v>1023</v>
      </c>
      <c r="B474" s="17" t="s">
        <v>1034</v>
      </c>
      <c r="C474" s="17" t="s">
        <v>19</v>
      </c>
      <c r="D474" s="17" t="s">
        <v>1033</v>
      </c>
      <c r="E474" s="17" t="s">
        <v>1023</v>
      </c>
    </row>
    <row r="475" spans="1:5" hidden="1">
      <c r="A475" s="17" t="s">
        <v>1023</v>
      </c>
      <c r="B475" s="17" t="s">
        <v>1036</v>
      </c>
      <c r="C475" s="17" t="s">
        <v>19</v>
      </c>
      <c r="D475" s="17" t="s">
        <v>1035</v>
      </c>
      <c r="E475" s="17" t="s">
        <v>1023</v>
      </c>
    </row>
    <row r="476" spans="1:5" hidden="1">
      <c r="A476" s="17" t="s">
        <v>1023</v>
      </c>
      <c r="B476" s="17" t="s">
        <v>1038</v>
      </c>
      <c r="C476" s="17" t="s">
        <v>19</v>
      </c>
      <c r="D476" s="17" t="s">
        <v>1037</v>
      </c>
      <c r="E476" s="17" t="s">
        <v>1023</v>
      </c>
    </row>
    <row r="477" spans="1:5" hidden="1">
      <c r="A477" s="17" t="s">
        <v>1023</v>
      </c>
      <c r="B477" s="17" t="s">
        <v>1040</v>
      </c>
      <c r="C477" s="17" t="s">
        <v>19</v>
      </c>
      <c r="D477" s="17" t="s">
        <v>1039</v>
      </c>
      <c r="E477" s="17" t="s">
        <v>1023</v>
      </c>
    </row>
    <row r="478" spans="1:5" hidden="1">
      <c r="A478" s="17" t="s">
        <v>1023</v>
      </c>
      <c r="B478" s="17" t="s">
        <v>1042</v>
      </c>
      <c r="C478" s="17" t="s">
        <v>19</v>
      </c>
      <c r="D478" s="17" t="s">
        <v>1041</v>
      </c>
      <c r="E478" s="17" t="s">
        <v>1023</v>
      </c>
    </row>
    <row r="479" spans="1:5" hidden="1">
      <c r="A479" s="16" t="s">
        <v>1043</v>
      </c>
      <c r="B479" s="16" t="s">
        <v>1046</v>
      </c>
      <c r="C479" s="16" t="s">
        <v>1044</v>
      </c>
      <c r="D479" s="16" t="s">
        <v>1045</v>
      </c>
      <c r="E479" s="16" t="s">
        <v>1043</v>
      </c>
    </row>
    <row r="480" spans="1:5" hidden="1">
      <c r="A480" s="17" t="s">
        <v>1043</v>
      </c>
      <c r="B480" s="17" t="s">
        <v>1048</v>
      </c>
      <c r="C480" s="17" t="s">
        <v>19</v>
      </c>
      <c r="D480" s="17" t="s">
        <v>1047</v>
      </c>
      <c r="E480" s="17" t="s">
        <v>1043</v>
      </c>
    </row>
    <row r="481" spans="1:5" hidden="1">
      <c r="A481" s="17" t="s">
        <v>1043</v>
      </c>
      <c r="B481" s="17" t="s">
        <v>1050</v>
      </c>
      <c r="C481" s="17" t="s">
        <v>19</v>
      </c>
      <c r="D481" s="17" t="s">
        <v>1049</v>
      </c>
      <c r="E481" s="17" t="s">
        <v>1043</v>
      </c>
    </row>
    <row r="482" spans="1:5" hidden="1">
      <c r="A482" s="17" t="s">
        <v>1043</v>
      </c>
      <c r="B482" s="17" t="s">
        <v>1052</v>
      </c>
      <c r="C482" s="17" t="s">
        <v>19</v>
      </c>
      <c r="D482" s="17" t="s">
        <v>1051</v>
      </c>
      <c r="E482" s="17" t="s">
        <v>1043</v>
      </c>
    </row>
    <row r="483" spans="1:5" hidden="1">
      <c r="A483" s="17" t="s">
        <v>1043</v>
      </c>
      <c r="B483" s="17" t="s">
        <v>1054</v>
      </c>
      <c r="C483" s="17" t="s">
        <v>19</v>
      </c>
      <c r="D483" s="17" t="s">
        <v>1053</v>
      </c>
      <c r="E483" s="17" t="s">
        <v>1043</v>
      </c>
    </row>
    <row r="484" spans="1:5" hidden="1">
      <c r="A484" s="17" t="s">
        <v>1043</v>
      </c>
      <c r="B484" s="17" t="s">
        <v>1056</v>
      </c>
      <c r="C484" s="17" t="s">
        <v>19</v>
      </c>
      <c r="D484" s="17" t="s">
        <v>1055</v>
      </c>
      <c r="E484" s="17" t="s">
        <v>1043</v>
      </c>
    </row>
    <row r="485" spans="1:5" hidden="1">
      <c r="A485" s="17" t="s">
        <v>1043</v>
      </c>
      <c r="B485" s="17" t="s">
        <v>1058</v>
      </c>
      <c r="C485" s="17" t="s">
        <v>19</v>
      </c>
      <c r="D485" s="17" t="s">
        <v>1057</v>
      </c>
      <c r="E485" s="17" t="s">
        <v>1043</v>
      </c>
    </row>
    <row r="486" spans="1:5" hidden="1">
      <c r="A486" s="16" t="s">
        <v>1059</v>
      </c>
      <c r="B486" s="16" t="s">
        <v>1062</v>
      </c>
      <c r="C486" s="16" t="s">
        <v>1060</v>
      </c>
      <c r="D486" s="16" t="s">
        <v>1061</v>
      </c>
      <c r="E486" s="16" t="s">
        <v>1059</v>
      </c>
    </row>
    <row r="487" spans="1:5" hidden="1">
      <c r="A487" s="17" t="s">
        <v>1059</v>
      </c>
      <c r="B487" s="17" t="s">
        <v>1064</v>
      </c>
      <c r="C487" s="17" t="s">
        <v>19</v>
      </c>
      <c r="D487" s="17" t="s">
        <v>1063</v>
      </c>
      <c r="E487" s="17" t="s">
        <v>1059</v>
      </c>
    </row>
    <row r="488" spans="1:5" hidden="1">
      <c r="A488" s="17" t="s">
        <v>1059</v>
      </c>
      <c r="B488" s="17" t="s">
        <v>1066</v>
      </c>
      <c r="C488" s="17" t="s">
        <v>19</v>
      </c>
      <c r="D488" s="17" t="s">
        <v>1065</v>
      </c>
      <c r="E488" s="17" t="s">
        <v>1059</v>
      </c>
    </row>
    <row r="489" spans="1:5" hidden="1">
      <c r="A489" s="16" t="s">
        <v>1067</v>
      </c>
      <c r="B489" s="16" t="s">
        <v>1070</v>
      </c>
      <c r="C489" s="16" t="s">
        <v>1068</v>
      </c>
      <c r="D489" s="16" t="s">
        <v>1069</v>
      </c>
      <c r="E489" s="16" t="s">
        <v>1067</v>
      </c>
    </row>
    <row r="490" spans="1:5" hidden="1">
      <c r="A490" s="17" t="s">
        <v>1067</v>
      </c>
      <c r="B490" s="17" t="s">
        <v>1072</v>
      </c>
      <c r="C490" s="17" t="s">
        <v>19</v>
      </c>
      <c r="D490" s="17" t="s">
        <v>1071</v>
      </c>
      <c r="E490" s="17" t="s">
        <v>1067</v>
      </c>
    </row>
    <row r="491" spans="1:5" hidden="1">
      <c r="A491" s="17" t="s">
        <v>1067</v>
      </c>
      <c r="B491" s="17" t="s">
        <v>1074</v>
      </c>
      <c r="C491" s="17" t="s">
        <v>19</v>
      </c>
      <c r="D491" s="17" t="s">
        <v>1073</v>
      </c>
      <c r="E491" s="17" t="s">
        <v>1067</v>
      </c>
    </row>
    <row r="492" spans="1:5" hidden="1">
      <c r="A492" s="17" t="s">
        <v>1067</v>
      </c>
      <c r="B492" s="17" t="s">
        <v>1076</v>
      </c>
      <c r="C492" s="17" t="s">
        <v>19</v>
      </c>
      <c r="D492" s="17" t="s">
        <v>1075</v>
      </c>
      <c r="E492" s="17" t="s">
        <v>1067</v>
      </c>
    </row>
    <row r="493" spans="1:5" hidden="1">
      <c r="A493" s="17" t="s">
        <v>1067</v>
      </c>
      <c r="B493" s="17" t="s">
        <v>1078</v>
      </c>
      <c r="C493" s="17" t="s">
        <v>19</v>
      </c>
      <c r="D493" s="17" t="s">
        <v>1077</v>
      </c>
      <c r="E493" s="17" t="s">
        <v>1067</v>
      </c>
    </row>
    <row r="494" spans="1:5" hidden="1">
      <c r="A494" s="17" t="s">
        <v>1067</v>
      </c>
      <c r="B494" s="17" t="s">
        <v>1080</v>
      </c>
      <c r="C494" s="17" t="s">
        <v>19</v>
      </c>
      <c r="D494" s="17" t="s">
        <v>1079</v>
      </c>
      <c r="E494" s="17" t="s">
        <v>1067</v>
      </c>
    </row>
    <row r="495" spans="1:5" hidden="1">
      <c r="A495" s="17" t="s">
        <v>1067</v>
      </c>
      <c r="B495" s="17" t="s">
        <v>1082</v>
      </c>
      <c r="C495" s="17" t="s">
        <v>19</v>
      </c>
      <c r="D495" s="17" t="s">
        <v>1081</v>
      </c>
      <c r="E495" s="17" t="s">
        <v>1067</v>
      </c>
    </row>
    <row r="496" spans="1:5" hidden="1">
      <c r="A496" s="17" t="s">
        <v>1067</v>
      </c>
      <c r="B496" s="17" t="s">
        <v>1084</v>
      </c>
      <c r="C496" s="17" t="s">
        <v>19</v>
      </c>
      <c r="D496" s="17" t="s">
        <v>1083</v>
      </c>
      <c r="E496" s="17" t="s">
        <v>1067</v>
      </c>
    </row>
    <row r="497" spans="1:5" hidden="1">
      <c r="A497" s="17" t="s">
        <v>1067</v>
      </c>
      <c r="B497" s="17" t="s">
        <v>1086</v>
      </c>
      <c r="C497" s="17" t="s">
        <v>19</v>
      </c>
      <c r="D497" s="17" t="s">
        <v>1085</v>
      </c>
      <c r="E497" s="17" t="s">
        <v>1067</v>
      </c>
    </row>
    <row r="498" spans="1:5" hidden="1">
      <c r="A498" s="17" t="s">
        <v>1067</v>
      </c>
      <c r="B498" s="17" t="s">
        <v>1088</v>
      </c>
      <c r="C498" s="17" t="s">
        <v>19</v>
      </c>
      <c r="D498" s="17" t="s">
        <v>1087</v>
      </c>
      <c r="E498" s="17" t="s">
        <v>1067</v>
      </c>
    </row>
    <row r="499" spans="1:5" hidden="1">
      <c r="A499" s="16" t="s">
        <v>1089</v>
      </c>
      <c r="B499" s="16" t="s">
        <v>1092</v>
      </c>
      <c r="C499" s="16" t="s">
        <v>1090</v>
      </c>
      <c r="D499" s="16" t="s">
        <v>1091</v>
      </c>
      <c r="E499" s="16" t="s">
        <v>1089</v>
      </c>
    </row>
    <row r="500" spans="1:5" hidden="1">
      <c r="A500" s="17" t="s">
        <v>1089</v>
      </c>
      <c r="B500" s="17" t="s">
        <v>1094</v>
      </c>
      <c r="C500" s="17" t="s">
        <v>19</v>
      </c>
      <c r="D500" s="17" t="s">
        <v>1093</v>
      </c>
      <c r="E500" s="17" t="s">
        <v>1089</v>
      </c>
    </row>
    <row r="501" spans="1:5" hidden="1">
      <c r="A501" s="15" t="s">
        <v>1095</v>
      </c>
      <c r="B501" s="15" t="s">
        <v>2151</v>
      </c>
      <c r="C501" s="15" t="s">
        <v>1096</v>
      </c>
      <c r="D501" s="15" t="s">
        <v>1097</v>
      </c>
      <c r="E501" s="15" t="s">
        <v>1095</v>
      </c>
    </row>
    <row r="502" spans="1:5" hidden="1">
      <c r="A502" s="17" t="s">
        <v>1095</v>
      </c>
      <c r="B502" s="17" t="s">
        <v>1099</v>
      </c>
      <c r="C502" s="17" t="s">
        <v>19</v>
      </c>
      <c r="D502" s="17" t="s">
        <v>1098</v>
      </c>
      <c r="E502" s="17" t="s">
        <v>1095</v>
      </c>
    </row>
    <row r="503" spans="1:5" hidden="1">
      <c r="A503" s="17" t="s">
        <v>1095</v>
      </c>
      <c r="B503" s="17" t="s">
        <v>1101</v>
      </c>
      <c r="C503" s="17" t="s">
        <v>19</v>
      </c>
      <c r="D503" s="17" t="s">
        <v>1100</v>
      </c>
      <c r="E503" s="17" t="s">
        <v>1095</v>
      </c>
    </row>
    <row r="504" spans="1:5" hidden="1">
      <c r="A504" s="16" t="s">
        <v>1102</v>
      </c>
      <c r="B504" s="16" t="s">
        <v>1105</v>
      </c>
      <c r="C504" s="16" t="s">
        <v>1103</v>
      </c>
      <c r="D504" s="16" t="s">
        <v>1104</v>
      </c>
      <c r="E504" s="16" t="s">
        <v>1102</v>
      </c>
    </row>
    <row r="505" spans="1:5" hidden="1">
      <c r="A505" s="17" t="s">
        <v>1102</v>
      </c>
      <c r="B505" s="17" t="s">
        <v>1107</v>
      </c>
      <c r="C505" s="17" t="s">
        <v>19</v>
      </c>
      <c r="D505" s="17" t="s">
        <v>1106</v>
      </c>
      <c r="E505" s="17" t="s">
        <v>1102</v>
      </c>
    </row>
    <row r="506" spans="1:5" hidden="1">
      <c r="A506" s="17" t="s">
        <v>1102</v>
      </c>
      <c r="B506" s="17" t="s">
        <v>1109</v>
      </c>
      <c r="C506" s="17" t="s">
        <v>19</v>
      </c>
      <c r="D506" s="17" t="s">
        <v>1108</v>
      </c>
      <c r="E506" s="17" t="s">
        <v>1102</v>
      </c>
    </row>
    <row r="507" spans="1:5" hidden="1">
      <c r="A507" s="17" t="s">
        <v>1102</v>
      </c>
      <c r="B507" s="17" t="s">
        <v>1111</v>
      </c>
      <c r="C507" s="17" t="s">
        <v>19</v>
      </c>
      <c r="D507" s="17" t="s">
        <v>1110</v>
      </c>
      <c r="E507" s="17" t="s">
        <v>1102</v>
      </c>
    </row>
    <row r="508" spans="1:5" hidden="1">
      <c r="A508" s="17" t="s">
        <v>1102</v>
      </c>
      <c r="B508" s="17" t="s">
        <v>1113</v>
      </c>
      <c r="C508" s="17" t="s">
        <v>19</v>
      </c>
      <c r="D508" s="17" t="s">
        <v>1112</v>
      </c>
      <c r="E508" s="17" t="s">
        <v>1102</v>
      </c>
    </row>
    <row r="509" spans="1:5" hidden="1">
      <c r="A509" s="17" t="s">
        <v>1102</v>
      </c>
      <c r="B509" s="17" t="s">
        <v>1115</v>
      </c>
      <c r="C509" s="17" t="s">
        <v>19</v>
      </c>
      <c r="D509" s="17" t="s">
        <v>1114</v>
      </c>
      <c r="E509" s="17" t="s">
        <v>1102</v>
      </c>
    </row>
    <row r="510" spans="1:5" hidden="1">
      <c r="A510" s="17" t="s">
        <v>1102</v>
      </c>
      <c r="B510" s="17" t="s">
        <v>1117</v>
      </c>
      <c r="C510" s="17" t="s">
        <v>19</v>
      </c>
      <c r="D510" s="17" t="s">
        <v>1116</v>
      </c>
      <c r="E510" s="17" t="s">
        <v>1102</v>
      </c>
    </row>
    <row r="511" spans="1:5" hidden="1">
      <c r="A511" s="17" t="s">
        <v>1102</v>
      </c>
      <c r="B511" s="17" t="s">
        <v>1119</v>
      </c>
      <c r="C511" s="17" t="s">
        <v>19</v>
      </c>
      <c r="D511" s="17" t="s">
        <v>1118</v>
      </c>
      <c r="E511" s="17" t="s">
        <v>1102</v>
      </c>
    </row>
    <row r="512" spans="1:5" hidden="1">
      <c r="A512" s="17" t="s">
        <v>1102</v>
      </c>
      <c r="B512" s="17" t="s">
        <v>1121</v>
      </c>
      <c r="C512" s="17" t="s">
        <v>19</v>
      </c>
      <c r="D512" s="17" t="s">
        <v>1120</v>
      </c>
      <c r="E512" s="17" t="s">
        <v>1102</v>
      </c>
    </row>
    <row r="513" spans="1:5" hidden="1">
      <c r="A513" s="17" t="s">
        <v>1102</v>
      </c>
      <c r="B513" s="17" t="s">
        <v>1123</v>
      </c>
      <c r="C513" s="17" t="s">
        <v>19</v>
      </c>
      <c r="D513" s="17" t="s">
        <v>1122</v>
      </c>
      <c r="E513" s="17" t="s">
        <v>1102</v>
      </c>
    </row>
    <row r="514" spans="1:5" hidden="1">
      <c r="A514" s="17" t="s">
        <v>1102</v>
      </c>
      <c r="B514" s="17" t="s">
        <v>1125</v>
      </c>
      <c r="C514" s="17" t="s">
        <v>19</v>
      </c>
      <c r="D514" s="17" t="s">
        <v>1124</v>
      </c>
      <c r="E514" s="17" t="s">
        <v>1102</v>
      </c>
    </row>
    <row r="515" spans="1:5" hidden="1">
      <c r="A515" s="17" t="s">
        <v>1102</v>
      </c>
      <c r="B515" s="17" t="s">
        <v>1127</v>
      </c>
      <c r="C515" s="17" t="s">
        <v>19</v>
      </c>
      <c r="D515" s="17" t="s">
        <v>1126</v>
      </c>
      <c r="E515" s="17" t="s">
        <v>1102</v>
      </c>
    </row>
    <row r="516" spans="1:5" hidden="1">
      <c r="A516" s="16" t="s">
        <v>1128</v>
      </c>
      <c r="B516" s="16" t="s">
        <v>1131</v>
      </c>
      <c r="C516" s="16" t="s">
        <v>1129</v>
      </c>
      <c r="D516" s="16" t="s">
        <v>1130</v>
      </c>
      <c r="E516" s="16" t="s">
        <v>1128</v>
      </c>
    </row>
    <row r="517" spans="1:5" hidden="1">
      <c r="A517" s="17" t="s">
        <v>1128</v>
      </c>
      <c r="B517" s="17" t="s">
        <v>1133</v>
      </c>
      <c r="C517" s="17" t="s">
        <v>19</v>
      </c>
      <c r="D517" s="17" t="s">
        <v>1132</v>
      </c>
      <c r="E517" s="17" t="s">
        <v>1128</v>
      </c>
    </row>
    <row r="518" spans="1:5" hidden="1">
      <c r="A518" s="17" t="s">
        <v>1128</v>
      </c>
      <c r="B518" s="17" t="s">
        <v>1135</v>
      </c>
      <c r="C518" s="17" t="s">
        <v>19</v>
      </c>
      <c r="D518" s="17" t="s">
        <v>1134</v>
      </c>
      <c r="E518" s="17" t="s">
        <v>1128</v>
      </c>
    </row>
    <row r="519" spans="1:5" hidden="1">
      <c r="A519" s="17" t="s">
        <v>1128</v>
      </c>
      <c r="B519" s="17" t="s">
        <v>1137</v>
      </c>
      <c r="C519" s="17" t="s">
        <v>19</v>
      </c>
      <c r="D519" s="17" t="s">
        <v>1136</v>
      </c>
      <c r="E519" s="17" t="s">
        <v>1128</v>
      </c>
    </row>
    <row r="520" spans="1:5" hidden="1">
      <c r="A520" s="17" t="s">
        <v>1128</v>
      </c>
      <c r="B520" s="17" t="s">
        <v>1139</v>
      </c>
      <c r="C520" s="17" t="s">
        <v>19</v>
      </c>
      <c r="D520" s="17" t="s">
        <v>1138</v>
      </c>
      <c r="E520" s="17" t="s">
        <v>1128</v>
      </c>
    </row>
    <row r="521" spans="1:5" hidden="1">
      <c r="A521" s="17" t="s">
        <v>1128</v>
      </c>
      <c r="B521" s="17" t="s">
        <v>1141</v>
      </c>
      <c r="C521" s="17" t="s">
        <v>19</v>
      </c>
      <c r="D521" s="17" t="s">
        <v>1140</v>
      </c>
      <c r="E521" s="17" t="s">
        <v>1128</v>
      </c>
    </row>
    <row r="522" spans="1:5" hidden="1">
      <c r="A522" s="17" t="s">
        <v>1128</v>
      </c>
      <c r="B522" s="17" t="s">
        <v>1143</v>
      </c>
      <c r="C522" s="17" t="s">
        <v>19</v>
      </c>
      <c r="D522" s="17" t="s">
        <v>1142</v>
      </c>
      <c r="E522" s="17" t="s">
        <v>1128</v>
      </c>
    </row>
    <row r="523" spans="1:5" hidden="1">
      <c r="A523" s="17" t="s">
        <v>1128</v>
      </c>
      <c r="B523" s="17" t="s">
        <v>1145</v>
      </c>
      <c r="C523" s="17" t="s">
        <v>19</v>
      </c>
      <c r="D523" s="17" t="s">
        <v>1144</v>
      </c>
      <c r="E523" s="17" t="s">
        <v>1128</v>
      </c>
    </row>
    <row r="524" spans="1:5" hidden="1">
      <c r="A524" s="17" t="s">
        <v>1128</v>
      </c>
      <c r="B524" s="17" t="s">
        <v>1147</v>
      </c>
      <c r="C524" s="17" t="s">
        <v>19</v>
      </c>
      <c r="D524" s="17" t="s">
        <v>1146</v>
      </c>
      <c r="E524" s="17" t="s">
        <v>1128</v>
      </c>
    </row>
    <row r="525" spans="1:5" hidden="1">
      <c r="A525" s="17" t="s">
        <v>1128</v>
      </c>
      <c r="B525" s="17" t="s">
        <v>1149</v>
      </c>
      <c r="C525" s="17" t="s">
        <v>19</v>
      </c>
      <c r="D525" s="17" t="s">
        <v>1148</v>
      </c>
      <c r="E525" s="17" t="s">
        <v>1128</v>
      </c>
    </row>
    <row r="526" spans="1:5" hidden="1">
      <c r="A526" s="17" t="s">
        <v>1128</v>
      </c>
      <c r="B526" s="17" t="s">
        <v>1151</v>
      </c>
      <c r="C526" s="17" t="s">
        <v>19</v>
      </c>
      <c r="D526" s="17" t="s">
        <v>1150</v>
      </c>
      <c r="E526" s="17" t="s">
        <v>1128</v>
      </c>
    </row>
    <row r="527" spans="1:5" hidden="1">
      <c r="A527" s="17" t="s">
        <v>1128</v>
      </c>
      <c r="B527" s="17" t="s">
        <v>1153</v>
      </c>
      <c r="C527" s="17" t="s">
        <v>19</v>
      </c>
      <c r="D527" s="17" t="s">
        <v>1152</v>
      </c>
      <c r="E527" s="17" t="s">
        <v>1128</v>
      </c>
    </row>
    <row r="528" spans="1:5" hidden="1">
      <c r="A528" s="17" t="s">
        <v>1128</v>
      </c>
      <c r="B528" s="17" t="s">
        <v>1155</v>
      </c>
      <c r="C528" s="17" t="s">
        <v>19</v>
      </c>
      <c r="D528" s="17" t="s">
        <v>1154</v>
      </c>
      <c r="E528" s="17" t="s">
        <v>1128</v>
      </c>
    </row>
    <row r="529" spans="1:5" hidden="1">
      <c r="A529" s="17" t="s">
        <v>1128</v>
      </c>
      <c r="B529" s="17" t="s">
        <v>1157</v>
      </c>
      <c r="C529" s="17" t="s">
        <v>19</v>
      </c>
      <c r="D529" s="17" t="s">
        <v>1156</v>
      </c>
      <c r="E529" s="17" t="s">
        <v>1128</v>
      </c>
    </row>
    <row r="530" spans="1:5" hidden="1">
      <c r="A530" s="17" t="s">
        <v>1128</v>
      </c>
      <c r="B530" s="17" t="s">
        <v>1159</v>
      </c>
      <c r="C530" s="17" t="s">
        <v>19</v>
      </c>
      <c r="D530" s="17" t="s">
        <v>1158</v>
      </c>
      <c r="E530" s="17" t="s">
        <v>1128</v>
      </c>
    </row>
    <row r="531" spans="1:5" hidden="1">
      <c r="A531" s="17" t="s">
        <v>1128</v>
      </c>
      <c r="B531" s="17" t="s">
        <v>1161</v>
      </c>
      <c r="C531" s="17" t="s">
        <v>19</v>
      </c>
      <c r="D531" s="17" t="s">
        <v>1160</v>
      </c>
      <c r="E531" s="17" t="s">
        <v>1128</v>
      </c>
    </row>
    <row r="532" spans="1:5" hidden="1">
      <c r="A532" s="16" t="s">
        <v>1162</v>
      </c>
      <c r="B532" s="16" t="s">
        <v>1165</v>
      </c>
      <c r="C532" s="16" t="s">
        <v>1163</v>
      </c>
      <c r="D532" s="16" t="s">
        <v>1164</v>
      </c>
      <c r="E532" s="16" t="s">
        <v>1162</v>
      </c>
    </row>
    <row r="533" spans="1:5" hidden="1">
      <c r="A533" s="17" t="s">
        <v>1162</v>
      </c>
      <c r="B533" s="17" t="s">
        <v>1167</v>
      </c>
      <c r="C533" s="17" t="s">
        <v>19</v>
      </c>
      <c r="D533" s="17" t="s">
        <v>1166</v>
      </c>
      <c r="E533" s="17" t="s">
        <v>1162</v>
      </c>
    </row>
    <row r="534" spans="1:5" hidden="1">
      <c r="A534" s="17" t="s">
        <v>1162</v>
      </c>
      <c r="B534" s="17" t="s">
        <v>1169</v>
      </c>
      <c r="C534" s="17" t="s">
        <v>19</v>
      </c>
      <c r="D534" s="17" t="s">
        <v>1168</v>
      </c>
      <c r="E534" s="17" t="s">
        <v>1162</v>
      </c>
    </row>
    <row r="535" spans="1:5" hidden="1">
      <c r="A535" s="17" t="s">
        <v>1162</v>
      </c>
      <c r="B535" s="17" t="s">
        <v>1171</v>
      </c>
      <c r="C535" s="17" t="s">
        <v>19</v>
      </c>
      <c r="D535" s="17" t="s">
        <v>1170</v>
      </c>
      <c r="E535" s="17" t="s">
        <v>1162</v>
      </c>
    </row>
    <row r="536" spans="1:5" hidden="1">
      <c r="A536" s="17" t="s">
        <v>1162</v>
      </c>
      <c r="B536" s="17" t="s">
        <v>1173</v>
      </c>
      <c r="C536" s="17" t="s">
        <v>19</v>
      </c>
      <c r="D536" s="17" t="s">
        <v>1172</v>
      </c>
      <c r="E536" s="17" t="s">
        <v>1162</v>
      </c>
    </row>
    <row r="537" spans="1:5" hidden="1">
      <c r="A537" s="17" t="s">
        <v>1162</v>
      </c>
      <c r="B537" s="17" t="s">
        <v>1175</v>
      </c>
      <c r="C537" s="17" t="s">
        <v>19</v>
      </c>
      <c r="D537" s="17" t="s">
        <v>1174</v>
      </c>
      <c r="E537" s="17" t="s">
        <v>1162</v>
      </c>
    </row>
    <row r="538" spans="1:5" hidden="1">
      <c r="A538" s="17" t="s">
        <v>1162</v>
      </c>
      <c r="B538" s="17" t="s">
        <v>1177</v>
      </c>
      <c r="C538" s="17" t="s">
        <v>19</v>
      </c>
      <c r="D538" s="17" t="s">
        <v>1176</v>
      </c>
      <c r="E538" s="17" t="s">
        <v>1162</v>
      </c>
    </row>
    <row r="539" spans="1:5" hidden="1">
      <c r="A539" s="17" t="s">
        <v>1162</v>
      </c>
      <c r="B539" s="17" t="s">
        <v>1179</v>
      </c>
      <c r="C539" s="17" t="s">
        <v>19</v>
      </c>
      <c r="D539" s="17" t="s">
        <v>1178</v>
      </c>
      <c r="E539" s="17" t="s">
        <v>1162</v>
      </c>
    </row>
    <row r="540" spans="1:5" hidden="1">
      <c r="A540" s="17" t="s">
        <v>1162</v>
      </c>
      <c r="B540" s="17" t="s">
        <v>1181</v>
      </c>
      <c r="C540" s="17" t="s">
        <v>19</v>
      </c>
      <c r="D540" s="17" t="s">
        <v>1180</v>
      </c>
      <c r="E540" s="17" t="s">
        <v>1162</v>
      </c>
    </row>
    <row r="541" spans="1:5" hidden="1">
      <c r="A541" s="17" t="s">
        <v>1162</v>
      </c>
      <c r="B541" s="17" t="s">
        <v>1183</v>
      </c>
      <c r="C541" s="17" t="s">
        <v>19</v>
      </c>
      <c r="D541" s="17" t="s">
        <v>1182</v>
      </c>
      <c r="E541" s="17" t="s">
        <v>1162</v>
      </c>
    </row>
    <row r="542" spans="1:5" hidden="1">
      <c r="A542" s="17" t="s">
        <v>1162</v>
      </c>
      <c r="B542" s="17" t="s">
        <v>1185</v>
      </c>
      <c r="C542" s="17" t="s">
        <v>19</v>
      </c>
      <c r="D542" s="17" t="s">
        <v>1184</v>
      </c>
      <c r="E542" s="17" t="s">
        <v>1162</v>
      </c>
    </row>
    <row r="543" spans="1:5" hidden="1">
      <c r="A543" s="17" t="s">
        <v>1162</v>
      </c>
      <c r="B543" s="17" t="s">
        <v>1187</v>
      </c>
      <c r="C543" s="17" t="s">
        <v>19</v>
      </c>
      <c r="D543" s="17" t="s">
        <v>1186</v>
      </c>
      <c r="E543" s="17" t="s">
        <v>1162</v>
      </c>
    </row>
    <row r="544" spans="1:5" hidden="1">
      <c r="A544" s="17" t="s">
        <v>1162</v>
      </c>
      <c r="B544" s="17" t="s">
        <v>1189</v>
      </c>
      <c r="C544" s="17" t="s">
        <v>19</v>
      </c>
      <c r="D544" s="17" t="s">
        <v>1188</v>
      </c>
      <c r="E544" s="17" t="s">
        <v>1162</v>
      </c>
    </row>
    <row r="545" spans="1:5" hidden="1">
      <c r="A545" s="17" t="s">
        <v>1162</v>
      </c>
      <c r="B545" s="17" t="s">
        <v>1191</v>
      </c>
      <c r="C545" s="17" t="s">
        <v>19</v>
      </c>
      <c r="D545" s="17" t="s">
        <v>1190</v>
      </c>
      <c r="E545" s="17" t="s">
        <v>1162</v>
      </c>
    </row>
    <row r="546" spans="1:5" hidden="1">
      <c r="A546" s="16" t="s">
        <v>1192</v>
      </c>
      <c r="B546" s="16" t="s">
        <v>1195</v>
      </c>
      <c r="C546" s="16" t="s">
        <v>1193</v>
      </c>
      <c r="D546" s="16" t="s">
        <v>1194</v>
      </c>
      <c r="E546" s="16" t="s">
        <v>1192</v>
      </c>
    </row>
    <row r="547" spans="1:5" hidden="1">
      <c r="A547" s="17" t="s">
        <v>1192</v>
      </c>
      <c r="B547" s="17" t="s">
        <v>1197</v>
      </c>
      <c r="C547" s="17" t="s">
        <v>19</v>
      </c>
      <c r="D547" s="17" t="s">
        <v>1196</v>
      </c>
      <c r="E547" s="17" t="s">
        <v>1192</v>
      </c>
    </row>
    <row r="548" spans="1:5" hidden="1">
      <c r="A548" s="17" t="s">
        <v>1192</v>
      </c>
      <c r="B548" s="17" t="s">
        <v>1199</v>
      </c>
      <c r="C548" s="17" t="s">
        <v>19</v>
      </c>
      <c r="D548" s="17" t="s">
        <v>1198</v>
      </c>
      <c r="E548" s="17" t="s">
        <v>1192</v>
      </c>
    </row>
    <row r="549" spans="1:5" hidden="1">
      <c r="A549" s="17" t="s">
        <v>1192</v>
      </c>
      <c r="B549" s="17" t="s">
        <v>1201</v>
      </c>
      <c r="C549" s="17" t="s">
        <v>19</v>
      </c>
      <c r="D549" s="17" t="s">
        <v>1200</v>
      </c>
      <c r="E549" s="17" t="s">
        <v>1192</v>
      </c>
    </row>
    <row r="550" spans="1:5" hidden="1">
      <c r="A550" s="17" t="s">
        <v>1192</v>
      </c>
      <c r="B550" s="17" t="s">
        <v>1203</v>
      </c>
      <c r="C550" s="17" t="s">
        <v>19</v>
      </c>
      <c r="D550" s="17" t="s">
        <v>1202</v>
      </c>
      <c r="E550" s="17" t="s">
        <v>1192</v>
      </c>
    </row>
    <row r="551" spans="1:5" hidden="1">
      <c r="A551" s="16" t="s">
        <v>1204</v>
      </c>
      <c r="B551" s="16" t="s">
        <v>1207</v>
      </c>
      <c r="C551" s="16" t="s">
        <v>1205</v>
      </c>
      <c r="D551" s="16" t="s">
        <v>1206</v>
      </c>
      <c r="E551" s="16" t="s">
        <v>1204</v>
      </c>
    </row>
    <row r="552" spans="1:5" hidden="1">
      <c r="A552" s="17" t="s">
        <v>1204</v>
      </c>
      <c r="B552" s="17" t="s">
        <v>1209</v>
      </c>
      <c r="C552" s="17" t="s">
        <v>19</v>
      </c>
      <c r="D552" s="17" t="s">
        <v>1208</v>
      </c>
      <c r="E552" s="17" t="s">
        <v>1204</v>
      </c>
    </row>
    <row r="553" spans="1:5" hidden="1">
      <c r="A553" s="17" t="s">
        <v>1204</v>
      </c>
      <c r="B553" s="17" t="s">
        <v>1211</v>
      </c>
      <c r="C553" s="17" t="s">
        <v>19</v>
      </c>
      <c r="D553" s="17" t="s">
        <v>1210</v>
      </c>
      <c r="E553" s="17" t="s">
        <v>1204</v>
      </c>
    </row>
    <row r="554" spans="1:5" hidden="1">
      <c r="A554" s="17" t="s">
        <v>1204</v>
      </c>
      <c r="B554" s="17" t="s">
        <v>1213</v>
      </c>
      <c r="C554" s="17" t="s">
        <v>19</v>
      </c>
      <c r="D554" s="17" t="s">
        <v>1212</v>
      </c>
      <c r="E554" s="17" t="s">
        <v>1204</v>
      </c>
    </row>
    <row r="555" spans="1:5" hidden="1">
      <c r="A555" s="17" t="s">
        <v>1204</v>
      </c>
      <c r="B555" s="17" t="s">
        <v>1215</v>
      </c>
      <c r="C555" s="17" t="s">
        <v>19</v>
      </c>
      <c r="D555" s="17" t="s">
        <v>1214</v>
      </c>
      <c r="E555" s="17" t="s">
        <v>1204</v>
      </c>
    </row>
    <row r="556" spans="1:5" hidden="1">
      <c r="A556" s="17" t="s">
        <v>1204</v>
      </c>
      <c r="B556" s="17" t="s">
        <v>1217</v>
      </c>
      <c r="C556" s="17" t="s">
        <v>19</v>
      </c>
      <c r="D556" s="17" t="s">
        <v>1216</v>
      </c>
      <c r="E556" s="17" t="s">
        <v>1204</v>
      </c>
    </row>
    <row r="557" spans="1:5" hidden="1">
      <c r="A557" s="17" t="s">
        <v>1204</v>
      </c>
      <c r="B557" s="17" t="s">
        <v>1219</v>
      </c>
      <c r="C557" s="17" t="s">
        <v>19</v>
      </c>
      <c r="D557" s="17" t="s">
        <v>1218</v>
      </c>
      <c r="E557" s="17" t="s">
        <v>1204</v>
      </c>
    </row>
    <row r="558" spans="1:5" hidden="1">
      <c r="A558" s="16" t="s">
        <v>1220</v>
      </c>
      <c r="B558" s="16" t="s">
        <v>1223</v>
      </c>
      <c r="C558" s="16" t="s">
        <v>1221</v>
      </c>
      <c r="D558" s="16" t="s">
        <v>1222</v>
      </c>
      <c r="E558" s="16" t="s">
        <v>1220</v>
      </c>
    </row>
    <row r="559" spans="1:5" hidden="1">
      <c r="A559" s="17" t="s">
        <v>1220</v>
      </c>
      <c r="B559" s="17" t="s">
        <v>1224</v>
      </c>
      <c r="C559" s="17" t="s">
        <v>19</v>
      </c>
      <c r="D559" s="17" t="s">
        <v>1225</v>
      </c>
      <c r="E559" s="17" t="s">
        <v>1220</v>
      </c>
    </row>
    <row r="560" spans="1:5" hidden="1">
      <c r="A560" s="17" t="s">
        <v>1220</v>
      </c>
      <c r="B560" s="17" t="s">
        <v>1226</v>
      </c>
      <c r="C560" s="17" t="s">
        <v>19</v>
      </c>
      <c r="D560" s="17" t="s">
        <v>1227</v>
      </c>
      <c r="E560" s="17" t="s">
        <v>1220</v>
      </c>
    </row>
    <row r="561" spans="1:5" hidden="1">
      <c r="A561" s="17" t="s">
        <v>1220</v>
      </c>
      <c r="B561" s="17" t="s">
        <v>1228</v>
      </c>
      <c r="C561" s="17" t="s">
        <v>19</v>
      </c>
      <c r="D561" s="17" t="s">
        <v>1229</v>
      </c>
      <c r="E561" s="17" t="s">
        <v>1220</v>
      </c>
    </row>
    <row r="562" spans="1:5" hidden="1">
      <c r="A562" s="17" t="s">
        <v>1220</v>
      </c>
      <c r="B562" s="17" t="s">
        <v>1230</v>
      </c>
      <c r="C562" s="17" t="s">
        <v>19</v>
      </c>
      <c r="D562" s="17" t="s">
        <v>1231</v>
      </c>
      <c r="E562" s="17" t="s">
        <v>1220</v>
      </c>
    </row>
    <row r="563" spans="1:5" hidden="1">
      <c r="A563" s="17" t="s">
        <v>1220</v>
      </c>
      <c r="B563" s="17" t="s">
        <v>1232</v>
      </c>
      <c r="C563" s="17" t="s">
        <v>19</v>
      </c>
      <c r="D563" s="17" t="s">
        <v>1233</v>
      </c>
      <c r="E563" s="17" t="s">
        <v>1220</v>
      </c>
    </row>
    <row r="564" spans="1:5" hidden="1">
      <c r="A564" s="17" t="s">
        <v>1220</v>
      </c>
      <c r="B564" s="17" t="s">
        <v>1234</v>
      </c>
      <c r="C564" s="17" t="s">
        <v>19</v>
      </c>
      <c r="D564" s="17" t="s">
        <v>1235</v>
      </c>
      <c r="E564" s="17" t="s">
        <v>1220</v>
      </c>
    </row>
    <row r="565" spans="1:5" hidden="1">
      <c r="A565" s="17" t="s">
        <v>1220</v>
      </c>
      <c r="B565" s="17" t="s">
        <v>1236</v>
      </c>
      <c r="C565" s="17" t="s">
        <v>19</v>
      </c>
      <c r="D565" s="17" t="s">
        <v>1237</v>
      </c>
      <c r="E565" s="17" t="s">
        <v>1220</v>
      </c>
    </row>
    <row r="566" spans="1:5" hidden="1">
      <c r="A566" s="17" t="s">
        <v>1220</v>
      </c>
      <c r="B566" s="17" t="s">
        <v>1238</v>
      </c>
      <c r="C566" s="17" t="s">
        <v>19</v>
      </c>
      <c r="D566" s="17" t="s">
        <v>1239</v>
      </c>
      <c r="E566" s="17" t="s">
        <v>1220</v>
      </c>
    </row>
    <row r="567" spans="1:5" hidden="1">
      <c r="A567" s="15" t="s">
        <v>1240</v>
      </c>
      <c r="B567" s="15" t="s">
        <v>1242</v>
      </c>
      <c r="C567" s="15" t="s">
        <v>1221</v>
      </c>
      <c r="D567" s="15" t="s">
        <v>1241</v>
      </c>
      <c r="E567" s="15" t="s">
        <v>1240</v>
      </c>
    </row>
    <row r="568" spans="1:5" hidden="1">
      <c r="A568" s="16" t="s">
        <v>1243</v>
      </c>
      <c r="B568" s="16" t="s">
        <v>1246</v>
      </c>
      <c r="C568" s="16" t="s">
        <v>1244</v>
      </c>
      <c r="D568" s="16" t="s">
        <v>1245</v>
      </c>
      <c r="E568" s="16" t="s">
        <v>1243</v>
      </c>
    </row>
    <row r="569" spans="1:5" hidden="1">
      <c r="A569" s="17" t="s">
        <v>1243</v>
      </c>
      <c r="B569" s="17" t="s">
        <v>1248</v>
      </c>
      <c r="C569" s="17" t="s">
        <v>19</v>
      </c>
      <c r="D569" s="17" t="s">
        <v>1247</v>
      </c>
      <c r="E569" s="17" t="s">
        <v>1243</v>
      </c>
    </row>
    <row r="570" spans="1:5" hidden="1">
      <c r="A570" s="17" t="s">
        <v>1243</v>
      </c>
      <c r="B570" s="17" t="s">
        <v>1250</v>
      </c>
      <c r="C570" s="17" t="s">
        <v>19</v>
      </c>
      <c r="D570" s="17" t="s">
        <v>1249</v>
      </c>
      <c r="E570" s="17" t="s">
        <v>1243</v>
      </c>
    </row>
    <row r="571" spans="1:5" hidden="1">
      <c r="A571" s="17" t="s">
        <v>1243</v>
      </c>
      <c r="B571" s="17" t="s">
        <v>1252</v>
      </c>
      <c r="C571" s="17" t="s">
        <v>19</v>
      </c>
      <c r="D571" s="17" t="s">
        <v>1251</v>
      </c>
      <c r="E571" s="17" t="s">
        <v>1243</v>
      </c>
    </row>
    <row r="572" spans="1:5" hidden="1">
      <c r="A572" s="17" t="s">
        <v>1243</v>
      </c>
      <c r="B572" s="17" t="s">
        <v>1254</v>
      </c>
      <c r="C572" s="17" t="s">
        <v>19</v>
      </c>
      <c r="D572" s="17" t="s">
        <v>1253</v>
      </c>
      <c r="E572" s="17" t="s">
        <v>1243</v>
      </c>
    </row>
    <row r="573" spans="1:5" hidden="1">
      <c r="A573" s="17" t="s">
        <v>1243</v>
      </c>
      <c r="B573" s="17" t="s">
        <v>1256</v>
      </c>
      <c r="C573" s="17" t="s">
        <v>19</v>
      </c>
      <c r="D573" s="17" t="s">
        <v>1255</v>
      </c>
      <c r="E573" s="17" t="s">
        <v>1243</v>
      </c>
    </row>
    <row r="574" spans="1:5" hidden="1">
      <c r="A574" s="17" t="s">
        <v>1243</v>
      </c>
      <c r="B574" s="17" t="s">
        <v>1258</v>
      </c>
      <c r="C574" s="17" t="s">
        <v>19</v>
      </c>
      <c r="D574" s="17" t="s">
        <v>1257</v>
      </c>
      <c r="E574" s="17" t="s">
        <v>1243</v>
      </c>
    </row>
    <row r="575" spans="1:5" hidden="1">
      <c r="A575" s="17" t="s">
        <v>1243</v>
      </c>
      <c r="B575" s="17" t="s">
        <v>1260</v>
      </c>
      <c r="C575" s="17" t="s">
        <v>19</v>
      </c>
      <c r="D575" s="17" t="s">
        <v>1259</v>
      </c>
      <c r="E575" s="17" t="s">
        <v>1243</v>
      </c>
    </row>
    <row r="576" spans="1:5" hidden="1">
      <c r="A576" s="16" t="s">
        <v>1261</v>
      </c>
      <c r="B576" s="16" t="s">
        <v>1264</v>
      </c>
      <c r="C576" s="16" t="s">
        <v>1262</v>
      </c>
      <c r="D576" s="16" t="s">
        <v>1263</v>
      </c>
      <c r="E576" s="16" t="s">
        <v>1261</v>
      </c>
    </row>
    <row r="577" spans="1:5" hidden="1">
      <c r="A577" s="17" t="s">
        <v>1261</v>
      </c>
      <c r="B577" s="17" t="s">
        <v>1266</v>
      </c>
      <c r="C577" s="17" t="s">
        <v>19</v>
      </c>
      <c r="D577" s="17" t="s">
        <v>1265</v>
      </c>
      <c r="E577" s="17" t="s">
        <v>1261</v>
      </c>
    </row>
    <row r="578" spans="1:5" hidden="1">
      <c r="A578" s="17" t="s">
        <v>1261</v>
      </c>
      <c r="B578" s="17" t="s">
        <v>1268</v>
      </c>
      <c r="C578" s="17" t="s">
        <v>19</v>
      </c>
      <c r="D578" s="17" t="s">
        <v>1267</v>
      </c>
      <c r="E578" s="17" t="s">
        <v>1261</v>
      </c>
    </row>
    <row r="579" spans="1:5" hidden="1">
      <c r="A579" s="17" t="s">
        <v>1261</v>
      </c>
      <c r="B579" s="17" t="s">
        <v>1270</v>
      </c>
      <c r="C579" s="17" t="s">
        <v>19</v>
      </c>
      <c r="D579" s="17" t="s">
        <v>1269</v>
      </c>
      <c r="E579" s="17" t="s">
        <v>1261</v>
      </c>
    </row>
    <row r="580" spans="1:5" hidden="1">
      <c r="A580" s="17" t="s">
        <v>1261</v>
      </c>
      <c r="B580" s="17" t="s">
        <v>1272</v>
      </c>
      <c r="C580" s="17" t="s">
        <v>19</v>
      </c>
      <c r="D580" s="17" t="s">
        <v>1271</v>
      </c>
      <c r="E580" s="17" t="s">
        <v>1261</v>
      </c>
    </row>
    <row r="581" spans="1:5" hidden="1">
      <c r="A581" s="17" t="s">
        <v>1261</v>
      </c>
      <c r="B581" s="17" t="s">
        <v>1274</v>
      </c>
      <c r="C581" s="17" t="s">
        <v>19</v>
      </c>
      <c r="D581" s="17" t="s">
        <v>1273</v>
      </c>
      <c r="E581" s="17" t="s">
        <v>1261</v>
      </c>
    </row>
    <row r="582" spans="1:5" hidden="1">
      <c r="A582" s="17" t="s">
        <v>1261</v>
      </c>
      <c r="B582" s="17" t="s">
        <v>1276</v>
      </c>
      <c r="C582" s="17" t="s">
        <v>19</v>
      </c>
      <c r="D582" s="17" t="s">
        <v>1275</v>
      </c>
      <c r="E582" s="17" t="s">
        <v>1261</v>
      </c>
    </row>
    <row r="583" spans="1:5" hidden="1">
      <c r="A583" s="17" t="s">
        <v>1261</v>
      </c>
      <c r="B583" s="17" t="s">
        <v>1278</v>
      </c>
      <c r="C583" s="17" t="s">
        <v>19</v>
      </c>
      <c r="D583" s="17" t="s">
        <v>1277</v>
      </c>
      <c r="E583" s="17" t="s">
        <v>1261</v>
      </c>
    </row>
    <row r="584" spans="1:5" hidden="1">
      <c r="A584" s="17" t="s">
        <v>1261</v>
      </c>
      <c r="B584" s="17" t="s">
        <v>1280</v>
      </c>
      <c r="C584" s="17" t="s">
        <v>19</v>
      </c>
      <c r="D584" s="17" t="s">
        <v>1279</v>
      </c>
      <c r="E584" s="17" t="s">
        <v>1261</v>
      </c>
    </row>
    <row r="585" spans="1:5" hidden="1">
      <c r="A585" s="17" t="s">
        <v>1261</v>
      </c>
      <c r="B585" s="17" t="s">
        <v>1282</v>
      </c>
      <c r="C585" s="17" t="s">
        <v>19</v>
      </c>
      <c r="D585" s="17" t="s">
        <v>1281</v>
      </c>
      <c r="E585" s="17" t="s">
        <v>1261</v>
      </c>
    </row>
    <row r="586" spans="1:5" hidden="1">
      <c r="A586" s="17" t="s">
        <v>1261</v>
      </c>
      <c r="B586" s="17" t="s">
        <v>1284</v>
      </c>
      <c r="C586" s="17" t="s">
        <v>19</v>
      </c>
      <c r="D586" s="17" t="s">
        <v>1283</v>
      </c>
      <c r="E586" s="17" t="s">
        <v>1261</v>
      </c>
    </row>
    <row r="587" spans="1:5" hidden="1">
      <c r="A587" s="17" t="s">
        <v>1261</v>
      </c>
      <c r="B587" s="17" t="s">
        <v>1286</v>
      </c>
      <c r="C587" s="17" t="s">
        <v>19</v>
      </c>
      <c r="D587" s="17" t="s">
        <v>1285</v>
      </c>
      <c r="E587" s="17" t="s">
        <v>1261</v>
      </c>
    </row>
    <row r="588" spans="1:5" hidden="1">
      <c r="A588" s="15" t="s">
        <v>1287</v>
      </c>
      <c r="B588" s="15" t="s">
        <v>1290</v>
      </c>
      <c r="C588" s="15" t="s">
        <v>1288</v>
      </c>
      <c r="D588" s="15" t="s">
        <v>1289</v>
      </c>
      <c r="E588" s="15" t="s">
        <v>1287</v>
      </c>
    </row>
    <row r="589" spans="1:5" hidden="1">
      <c r="A589" s="17" t="s">
        <v>1287</v>
      </c>
      <c r="B589" s="17" t="s">
        <v>1292</v>
      </c>
      <c r="C589" s="17" t="s">
        <v>19</v>
      </c>
      <c r="D589" s="17" t="s">
        <v>1291</v>
      </c>
      <c r="E589" s="17" t="s">
        <v>1287</v>
      </c>
    </row>
    <row r="590" spans="1:5" hidden="1">
      <c r="A590" s="17" t="s">
        <v>1287</v>
      </c>
      <c r="B590" s="17" t="s">
        <v>1294</v>
      </c>
      <c r="C590" s="17" t="s">
        <v>19</v>
      </c>
      <c r="D590" s="17" t="s">
        <v>1293</v>
      </c>
      <c r="E590" s="17" t="s">
        <v>1287</v>
      </c>
    </row>
    <row r="591" spans="1:5" hidden="1">
      <c r="A591" s="17" t="s">
        <v>1287</v>
      </c>
      <c r="B591" s="17" t="s">
        <v>1296</v>
      </c>
      <c r="C591" s="17" t="s">
        <v>19</v>
      </c>
      <c r="D591" s="17" t="s">
        <v>1295</v>
      </c>
      <c r="E591" s="17" t="s">
        <v>1287</v>
      </c>
    </row>
    <row r="592" spans="1:5" hidden="1">
      <c r="A592" s="16" t="s">
        <v>1297</v>
      </c>
      <c r="B592" s="16" t="s">
        <v>1300</v>
      </c>
      <c r="C592" s="16" t="s">
        <v>1298</v>
      </c>
      <c r="D592" s="16" t="s">
        <v>1299</v>
      </c>
      <c r="E592" s="16" t="s">
        <v>1297</v>
      </c>
    </row>
    <row r="593" spans="1:5" hidden="1">
      <c r="A593" s="17" t="s">
        <v>1297</v>
      </c>
      <c r="B593" s="17" t="s">
        <v>1072</v>
      </c>
      <c r="C593" s="17" t="s">
        <v>19</v>
      </c>
      <c r="D593" s="17" t="s">
        <v>1301</v>
      </c>
      <c r="E593" s="17" t="s">
        <v>1297</v>
      </c>
    </row>
    <row r="594" spans="1:5" hidden="1">
      <c r="A594" s="17" t="s">
        <v>1297</v>
      </c>
      <c r="B594" s="17" t="s">
        <v>1303</v>
      </c>
      <c r="C594" s="17" t="s">
        <v>19</v>
      </c>
      <c r="D594" s="17" t="s">
        <v>1302</v>
      </c>
      <c r="E594" s="17" t="s">
        <v>1297</v>
      </c>
    </row>
    <row r="595" spans="1:5" hidden="1">
      <c r="A595" s="17" t="s">
        <v>1297</v>
      </c>
      <c r="B595" s="17" t="s">
        <v>1305</v>
      </c>
      <c r="C595" s="17" t="s">
        <v>19</v>
      </c>
      <c r="D595" s="17" t="s">
        <v>1304</v>
      </c>
      <c r="E595" s="17" t="s">
        <v>1297</v>
      </c>
    </row>
    <row r="596" spans="1:5" hidden="1">
      <c r="A596" s="17" t="s">
        <v>1297</v>
      </c>
      <c r="B596" s="17" t="s">
        <v>1307</v>
      </c>
      <c r="C596" s="17" t="s">
        <v>19</v>
      </c>
      <c r="D596" s="17" t="s">
        <v>1306</v>
      </c>
      <c r="E596" s="17" t="s">
        <v>1297</v>
      </c>
    </row>
    <row r="597" spans="1:5" hidden="1">
      <c r="A597" s="17" t="s">
        <v>1297</v>
      </c>
      <c r="B597" s="17" t="s">
        <v>1309</v>
      </c>
      <c r="C597" s="17" t="s">
        <v>19</v>
      </c>
      <c r="D597" s="17" t="s">
        <v>1308</v>
      </c>
      <c r="E597" s="17" t="s">
        <v>1297</v>
      </c>
    </row>
    <row r="598" spans="1:5" hidden="1">
      <c r="A598" s="17" t="s">
        <v>1297</v>
      </c>
      <c r="B598" s="17" t="s">
        <v>1311</v>
      </c>
      <c r="C598" s="17" t="s">
        <v>19</v>
      </c>
      <c r="D598" s="17" t="s">
        <v>1310</v>
      </c>
      <c r="E598" s="17" t="s">
        <v>1297</v>
      </c>
    </row>
    <row r="599" spans="1:5" hidden="1">
      <c r="A599" s="16" t="s">
        <v>1312</v>
      </c>
      <c r="B599" s="16" t="s">
        <v>1315</v>
      </c>
      <c r="C599" s="16" t="s">
        <v>1313</v>
      </c>
      <c r="D599" s="16" t="s">
        <v>1314</v>
      </c>
      <c r="E599" s="16" t="s">
        <v>1312</v>
      </c>
    </row>
    <row r="600" spans="1:5" hidden="1">
      <c r="A600" s="17" t="s">
        <v>1312</v>
      </c>
      <c r="B600" s="17" t="s">
        <v>1317</v>
      </c>
      <c r="C600" s="17" t="s">
        <v>19</v>
      </c>
      <c r="D600" s="17" t="s">
        <v>1316</v>
      </c>
      <c r="E600" s="17" t="s">
        <v>1312</v>
      </c>
    </row>
    <row r="601" spans="1:5" hidden="1">
      <c r="A601" s="17" t="s">
        <v>1312</v>
      </c>
      <c r="B601" s="17" t="s">
        <v>1319</v>
      </c>
      <c r="C601" s="17" t="s">
        <v>19</v>
      </c>
      <c r="D601" s="17" t="s">
        <v>1318</v>
      </c>
      <c r="E601" s="17" t="s">
        <v>1312</v>
      </c>
    </row>
    <row r="602" spans="1:5" hidden="1">
      <c r="A602" s="17" t="s">
        <v>1312</v>
      </c>
      <c r="B602" s="17" t="s">
        <v>1321</v>
      </c>
      <c r="C602" s="17" t="s">
        <v>19</v>
      </c>
      <c r="D602" s="17" t="s">
        <v>1320</v>
      </c>
      <c r="E602" s="17" t="s">
        <v>1312</v>
      </c>
    </row>
    <row r="603" spans="1:5" hidden="1">
      <c r="A603" s="17" t="s">
        <v>1312</v>
      </c>
      <c r="B603" s="17" t="s">
        <v>1323</v>
      </c>
      <c r="C603" s="17" t="s">
        <v>19</v>
      </c>
      <c r="D603" s="17" t="s">
        <v>1322</v>
      </c>
      <c r="E603" s="17" t="s">
        <v>1312</v>
      </c>
    </row>
    <row r="604" spans="1:5" hidden="1">
      <c r="A604" s="17" t="s">
        <v>1312</v>
      </c>
      <c r="B604" s="17" t="s">
        <v>1325</v>
      </c>
      <c r="C604" s="17" t="s">
        <v>19</v>
      </c>
      <c r="D604" s="17" t="s">
        <v>1324</v>
      </c>
      <c r="E604" s="17" t="s">
        <v>1312</v>
      </c>
    </row>
    <row r="605" spans="1:5" hidden="1">
      <c r="A605" s="17" t="s">
        <v>1312</v>
      </c>
      <c r="B605" s="17" t="s">
        <v>1327</v>
      </c>
      <c r="C605" s="17" t="s">
        <v>19</v>
      </c>
      <c r="D605" s="17" t="s">
        <v>1326</v>
      </c>
      <c r="E605" s="17" t="s">
        <v>1312</v>
      </c>
    </row>
    <row r="606" spans="1:5" hidden="1">
      <c r="A606" s="17" t="s">
        <v>1312</v>
      </c>
      <c r="B606" s="17" t="s">
        <v>1329</v>
      </c>
      <c r="C606" s="17" t="s">
        <v>19</v>
      </c>
      <c r="D606" s="17" t="s">
        <v>1328</v>
      </c>
      <c r="E606" s="17" t="s">
        <v>1312</v>
      </c>
    </row>
    <row r="607" spans="1:5" hidden="1">
      <c r="A607" s="17" t="s">
        <v>1312</v>
      </c>
      <c r="B607" s="17" t="s">
        <v>1080</v>
      </c>
      <c r="C607" s="17" t="s">
        <v>19</v>
      </c>
      <c r="D607" s="17" t="s">
        <v>1079</v>
      </c>
      <c r="E607" s="17" t="s">
        <v>1312</v>
      </c>
    </row>
    <row r="608" spans="1:5" hidden="1">
      <c r="A608" s="17" t="s">
        <v>1312</v>
      </c>
      <c r="B608" s="17" t="s">
        <v>1331</v>
      </c>
      <c r="C608" s="17" t="s">
        <v>19</v>
      </c>
      <c r="D608" s="17" t="s">
        <v>1330</v>
      </c>
      <c r="E608" s="17" t="s">
        <v>1312</v>
      </c>
    </row>
    <row r="609" spans="1:5" hidden="1">
      <c r="A609" s="17" t="s">
        <v>1312</v>
      </c>
      <c r="B609" s="17" t="s">
        <v>1333</v>
      </c>
      <c r="C609" s="17" t="s">
        <v>19</v>
      </c>
      <c r="D609" s="17" t="s">
        <v>1332</v>
      </c>
      <c r="E609" s="17" t="s">
        <v>1312</v>
      </c>
    </row>
    <row r="610" spans="1:5" hidden="1">
      <c r="A610" s="17" t="s">
        <v>1312</v>
      </c>
      <c r="B610" s="17" t="s">
        <v>1335</v>
      </c>
      <c r="C610" s="17" t="s">
        <v>19</v>
      </c>
      <c r="D610" s="17" t="s">
        <v>1334</v>
      </c>
      <c r="E610" s="17" t="s">
        <v>1312</v>
      </c>
    </row>
    <row r="611" spans="1:5" hidden="1">
      <c r="A611" s="17" t="s">
        <v>1312</v>
      </c>
      <c r="B611" s="17" t="s">
        <v>1337</v>
      </c>
      <c r="C611" s="17" t="s">
        <v>19</v>
      </c>
      <c r="D611" s="17" t="s">
        <v>1336</v>
      </c>
      <c r="E611" s="17" t="s">
        <v>1312</v>
      </c>
    </row>
    <row r="612" spans="1:5" hidden="1">
      <c r="A612" s="17" t="s">
        <v>1312</v>
      </c>
      <c r="B612" s="17" t="s">
        <v>1339</v>
      </c>
      <c r="C612" s="17" t="s">
        <v>19</v>
      </c>
      <c r="D612" s="17" t="s">
        <v>1338</v>
      </c>
      <c r="E612" s="17" t="s">
        <v>1312</v>
      </c>
    </row>
    <row r="613" spans="1:5" hidden="1">
      <c r="A613" s="16" t="s">
        <v>1340</v>
      </c>
      <c r="B613" s="16" t="s">
        <v>1343</v>
      </c>
      <c r="C613" s="16" t="s">
        <v>1341</v>
      </c>
      <c r="D613" s="16" t="s">
        <v>1342</v>
      </c>
      <c r="E613" s="16" t="s">
        <v>1340</v>
      </c>
    </row>
    <row r="614" spans="1:5" hidden="1">
      <c r="A614" s="17" t="s">
        <v>1340</v>
      </c>
      <c r="B614" s="17" t="s">
        <v>1345</v>
      </c>
      <c r="C614" s="17" t="s">
        <v>19</v>
      </c>
      <c r="D614" s="17" t="s">
        <v>1344</v>
      </c>
      <c r="E614" s="17" t="s">
        <v>1340</v>
      </c>
    </row>
    <row r="615" spans="1:5" hidden="1">
      <c r="A615" s="17" t="s">
        <v>1340</v>
      </c>
      <c r="B615" s="17" t="s">
        <v>1347</v>
      </c>
      <c r="C615" s="17" t="s">
        <v>19</v>
      </c>
      <c r="D615" s="17" t="s">
        <v>1346</v>
      </c>
      <c r="E615" s="17" t="s">
        <v>1340</v>
      </c>
    </row>
    <row r="616" spans="1:5" hidden="1">
      <c r="A616" s="17" t="s">
        <v>1340</v>
      </c>
      <c r="B616" s="17" t="s">
        <v>1349</v>
      </c>
      <c r="C616" s="17" t="s">
        <v>19</v>
      </c>
      <c r="D616" s="17" t="s">
        <v>1348</v>
      </c>
      <c r="E616" s="17" t="s">
        <v>1340</v>
      </c>
    </row>
    <row r="617" spans="1:5" hidden="1">
      <c r="A617" s="17" t="s">
        <v>1340</v>
      </c>
      <c r="B617" s="17" t="s">
        <v>1351</v>
      </c>
      <c r="C617" s="17" t="s">
        <v>19</v>
      </c>
      <c r="D617" s="17" t="s">
        <v>1350</v>
      </c>
      <c r="E617" s="17" t="s">
        <v>1340</v>
      </c>
    </row>
    <row r="618" spans="1:5" hidden="1">
      <c r="A618" s="17" t="s">
        <v>1340</v>
      </c>
      <c r="B618" s="17" t="s">
        <v>1353</v>
      </c>
      <c r="C618" s="17" t="s">
        <v>19</v>
      </c>
      <c r="D618" s="17" t="s">
        <v>1352</v>
      </c>
      <c r="E618" s="17" t="s">
        <v>1340</v>
      </c>
    </row>
    <row r="619" spans="1:5" hidden="1">
      <c r="A619" s="17" t="s">
        <v>1340</v>
      </c>
      <c r="B619" s="17" t="s">
        <v>1355</v>
      </c>
      <c r="C619" s="17" t="s">
        <v>19</v>
      </c>
      <c r="D619" s="17" t="s">
        <v>1354</v>
      </c>
      <c r="E619" s="17" t="s">
        <v>1340</v>
      </c>
    </row>
    <row r="620" spans="1:5" hidden="1">
      <c r="A620" s="17" t="s">
        <v>1340</v>
      </c>
      <c r="B620" s="17" t="s">
        <v>1357</v>
      </c>
      <c r="C620" s="17" t="s">
        <v>19</v>
      </c>
      <c r="D620" s="17" t="s">
        <v>1356</v>
      </c>
      <c r="E620" s="17" t="s">
        <v>1340</v>
      </c>
    </row>
    <row r="621" spans="1:5" hidden="1">
      <c r="A621" s="17" t="s">
        <v>1340</v>
      </c>
      <c r="B621" s="17" t="s">
        <v>1359</v>
      </c>
      <c r="C621" s="17" t="s">
        <v>19</v>
      </c>
      <c r="D621" s="17" t="s">
        <v>1358</v>
      </c>
      <c r="E621" s="17" t="s">
        <v>1340</v>
      </c>
    </row>
    <row r="622" spans="1:5" hidden="1">
      <c r="A622" s="16" t="s">
        <v>1360</v>
      </c>
      <c r="B622" s="16" t="s">
        <v>1363</v>
      </c>
      <c r="C622" s="16" t="s">
        <v>1361</v>
      </c>
      <c r="D622" s="16" t="s">
        <v>1362</v>
      </c>
      <c r="E622" s="16" t="s">
        <v>1360</v>
      </c>
    </row>
    <row r="623" spans="1:5" hidden="1">
      <c r="A623" s="17" t="s">
        <v>1360</v>
      </c>
      <c r="B623" s="17" t="s">
        <v>1365</v>
      </c>
      <c r="C623" s="17" t="s">
        <v>19</v>
      </c>
      <c r="D623" s="17" t="s">
        <v>1364</v>
      </c>
      <c r="E623" s="17" t="s">
        <v>1360</v>
      </c>
    </row>
    <row r="624" spans="1:5" hidden="1">
      <c r="A624" s="17" t="s">
        <v>1360</v>
      </c>
      <c r="B624" s="17" t="s">
        <v>1367</v>
      </c>
      <c r="C624" s="17" t="s">
        <v>19</v>
      </c>
      <c r="D624" s="17" t="s">
        <v>1366</v>
      </c>
      <c r="E624" s="17" t="s">
        <v>1360</v>
      </c>
    </row>
    <row r="625" spans="1:5" hidden="1">
      <c r="A625" s="17" t="s">
        <v>1360</v>
      </c>
      <c r="B625" s="17" t="s">
        <v>1369</v>
      </c>
      <c r="C625" s="17" t="s">
        <v>19</v>
      </c>
      <c r="D625" s="17" t="s">
        <v>1368</v>
      </c>
      <c r="E625" s="17" t="s">
        <v>1360</v>
      </c>
    </row>
    <row r="626" spans="1:5" hidden="1">
      <c r="A626" s="17" t="s">
        <v>1360</v>
      </c>
      <c r="B626" s="17" t="s">
        <v>1371</v>
      </c>
      <c r="C626" s="17" t="s">
        <v>19</v>
      </c>
      <c r="D626" s="17" t="s">
        <v>1370</v>
      </c>
      <c r="E626" s="17" t="s">
        <v>1360</v>
      </c>
    </row>
    <row r="627" spans="1:5" hidden="1">
      <c r="A627" s="17" t="s">
        <v>1360</v>
      </c>
      <c r="B627" s="17" t="s">
        <v>1373</v>
      </c>
      <c r="C627" s="17" t="s">
        <v>19</v>
      </c>
      <c r="D627" s="17" t="s">
        <v>1372</v>
      </c>
      <c r="E627" s="17" t="s">
        <v>1360</v>
      </c>
    </row>
    <row r="628" spans="1:5" hidden="1">
      <c r="A628" s="15" t="s">
        <v>1374</v>
      </c>
      <c r="B628" s="15" t="s">
        <v>1377</v>
      </c>
      <c r="C628" s="15" t="s">
        <v>1375</v>
      </c>
      <c r="D628" s="15" t="s">
        <v>1376</v>
      </c>
      <c r="E628" s="15" t="s">
        <v>1374</v>
      </c>
    </row>
    <row r="629" spans="1:5" hidden="1">
      <c r="A629" s="16" t="s">
        <v>1378</v>
      </c>
      <c r="B629" s="16" t="s">
        <v>1381</v>
      </c>
      <c r="C629" s="16" t="s">
        <v>1379</v>
      </c>
      <c r="D629" s="16" t="s">
        <v>1380</v>
      </c>
      <c r="E629" s="16" t="s">
        <v>1378</v>
      </c>
    </row>
    <row r="630" spans="1:5" hidden="1">
      <c r="A630" s="17" t="s">
        <v>1378</v>
      </c>
      <c r="B630" s="17" t="s">
        <v>1383</v>
      </c>
      <c r="C630" s="17" t="s">
        <v>19</v>
      </c>
      <c r="D630" s="17" t="s">
        <v>1382</v>
      </c>
      <c r="E630" s="17" t="s">
        <v>1378</v>
      </c>
    </row>
    <row r="631" spans="1:5" hidden="1">
      <c r="A631" s="17" t="s">
        <v>1378</v>
      </c>
      <c r="B631" s="17" t="s">
        <v>1385</v>
      </c>
      <c r="C631" s="17" t="s">
        <v>19</v>
      </c>
      <c r="D631" s="17" t="s">
        <v>1384</v>
      </c>
      <c r="E631" s="17" t="s">
        <v>1378</v>
      </c>
    </row>
    <row r="632" spans="1:5" hidden="1">
      <c r="A632" s="17" t="s">
        <v>1378</v>
      </c>
      <c r="B632" s="17" t="s">
        <v>1387</v>
      </c>
      <c r="C632" s="17" t="s">
        <v>19</v>
      </c>
      <c r="D632" s="17" t="s">
        <v>1386</v>
      </c>
      <c r="E632" s="17" t="s">
        <v>1378</v>
      </c>
    </row>
    <row r="633" spans="1:5" hidden="1">
      <c r="A633" s="17" t="s">
        <v>1378</v>
      </c>
      <c r="B633" s="17" t="s">
        <v>1389</v>
      </c>
      <c r="C633" s="17" t="s">
        <v>19</v>
      </c>
      <c r="D633" s="17" t="s">
        <v>1388</v>
      </c>
      <c r="E633" s="17" t="s">
        <v>1378</v>
      </c>
    </row>
    <row r="634" spans="1:5" hidden="1">
      <c r="A634" s="17" t="s">
        <v>1378</v>
      </c>
      <c r="B634" s="17" t="s">
        <v>1391</v>
      </c>
      <c r="C634" s="17" t="s">
        <v>19</v>
      </c>
      <c r="D634" s="17" t="s">
        <v>1390</v>
      </c>
      <c r="E634" s="17" t="s">
        <v>1378</v>
      </c>
    </row>
    <row r="635" spans="1:5" hidden="1">
      <c r="A635" s="17" t="s">
        <v>1378</v>
      </c>
      <c r="B635" s="17" t="s">
        <v>1393</v>
      </c>
      <c r="C635" s="17" t="s">
        <v>19</v>
      </c>
      <c r="D635" s="17" t="s">
        <v>1392</v>
      </c>
      <c r="E635" s="17" t="s">
        <v>1378</v>
      </c>
    </row>
    <row r="636" spans="1:5" hidden="1">
      <c r="A636" s="17" t="s">
        <v>1378</v>
      </c>
      <c r="B636" s="17" t="s">
        <v>1395</v>
      </c>
      <c r="C636" s="17" t="s">
        <v>19</v>
      </c>
      <c r="D636" s="17" t="s">
        <v>1394</v>
      </c>
      <c r="E636" s="17" t="s">
        <v>1378</v>
      </c>
    </row>
    <row r="637" spans="1:5" hidden="1">
      <c r="A637" s="17" t="s">
        <v>1378</v>
      </c>
      <c r="B637" s="17" t="s">
        <v>1397</v>
      </c>
      <c r="C637" s="17" t="s">
        <v>19</v>
      </c>
      <c r="D637" s="17" t="s">
        <v>1396</v>
      </c>
      <c r="E637" s="17" t="s">
        <v>1378</v>
      </c>
    </row>
    <row r="638" spans="1:5" hidden="1">
      <c r="A638" s="17" t="s">
        <v>1378</v>
      </c>
      <c r="B638" s="17" t="s">
        <v>1399</v>
      </c>
      <c r="C638" s="17" t="s">
        <v>19</v>
      </c>
      <c r="D638" s="17" t="s">
        <v>1398</v>
      </c>
      <c r="E638" s="17" t="s">
        <v>1378</v>
      </c>
    </row>
    <row r="639" spans="1:5" hidden="1">
      <c r="A639" s="16" t="s">
        <v>1400</v>
      </c>
      <c r="B639" s="16" t="s">
        <v>1403</v>
      </c>
      <c r="C639" s="16" t="s">
        <v>1401</v>
      </c>
      <c r="D639" s="16" t="s">
        <v>1402</v>
      </c>
      <c r="E639" s="16" t="s">
        <v>1400</v>
      </c>
    </row>
    <row r="640" spans="1:5" hidden="1">
      <c r="A640" s="17" t="s">
        <v>1400</v>
      </c>
      <c r="B640" s="17" t="s">
        <v>1405</v>
      </c>
      <c r="C640" s="17" t="s">
        <v>19</v>
      </c>
      <c r="D640" s="17" t="s">
        <v>1404</v>
      </c>
      <c r="E640" s="17" t="s">
        <v>1400</v>
      </c>
    </row>
    <row r="641" spans="1:5" hidden="1">
      <c r="A641" s="17" t="s">
        <v>1400</v>
      </c>
      <c r="B641" s="17" t="s">
        <v>1407</v>
      </c>
      <c r="C641" s="17" t="s">
        <v>19</v>
      </c>
      <c r="D641" s="17" t="s">
        <v>1406</v>
      </c>
      <c r="E641" s="17" t="s">
        <v>1400</v>
      </c>
    </row>
    <row r="642" spans="1:5" hidden="1">
      <c r="A642" s="17" t="s">
        <v>1400</v>
      </c>
      <c r="B642" s="17" t="s">
        <v>1353</v>
      </c>
      <c r="C642" s="17" t="s">
        <v>19</v>
      </c>
      <c r="D642" s="17" t="s">
        <v>1352</v>
      </c>
      <c r="E642" s="17" t="s">
        <v>1400</v>
      </c>
    </row>
    <row r="643" spans="1:5" hidden="1">
      <c r="A643" s="17" t="s">
        <v>1400</v>
      </c>
      <c r="B643" s="17" t="s">
        <v>1409</v>
      </c>
      <c r="C643" s="17" t="s">
        <v>19</v>
      </c>
      <c r="D643" s="17" t="s">
        <v>1408</v>
      </c>
      <c r="E643" s="17" t="s">
        <v>1400</v>
      </c>
    </row>
    <row r="644" spans="1:5" hidden="1">
      <c r="A644" s="17" t="s">
        <v>1400</v>
      </c>
      <c r="B644" s="17" t="s">
        <v>1411</v>
      </c>
      <c r="C644" s="17" t="s">
        <v>19</v>
      </c>
      <c r="D644" s="17" t="s">
        <v>1410</v>
      </c>
      <c r="E644" s="17" t="s">
        <v>1400</v>
      </c>
    </row>
    <row r="645" spans="1:5" hidden="1">
      <c r="A645" s="16" t="s">
        <v>1412</v>
      </c>
      <c r="B645" s="16" t="s">
        <v>1415</v>
      </c>
      <c r="C645" s="16" t="s">
        <v>1413</v>
      </c>
      <c r="D645" s="16" t="s">
        <v>1414</v>
      </c>
      <c r="E645" s="16" t="s">
        <v>1412</v>
      </c>
    </row>
    <row r="646" spans="1:5" hidden="1">
      <c r="A646" s="17" t="s">
        <v>1412</v>
      </c>
      <c r="B646" s="17" t="s">
        <v>1417</v>
      </c>
      <c r="C646" s="17" t="s">
        <v>19</v>
      </c>
      <c r="D646" s="17" t="s">
        <v>1416</v>
      </c>
      <c r="E646" s="17" t="s">
        <v>1412</v>
      </c>
    </row>
    <row r="647" spans="1:5" hidden="1">
      <c r="A647" s="16" t="s">
        <v>1418</v>
      </c>
      <c r="B647" s="16" t="s">
        <v>1421</v>
      </c>
      <c r="C647" s="16" t="s">
        <v>1419</v>
      </c>
      <c r="D647" s="16" t="s">
        <v>1420</v>
      </c>
      <c r="E647" s="16" t="s">
        <v>1418</v>
      </c>
    </row>
    <row r="648" spans="1:5" hidden="1">
      <c r="A648" s="17" t="s">
        <v>1418</v>
      </c>
      <c r="B648" s="17" t="s">
        <v>1423</v>
      </c>
      <c r="C648" s="17" t="s">
        <v>19</v>
      </c>
      <c r="D648" s="17" t="s">
        <v>1422</v>
      </c>
      <c r="E648" s="17" t="s">
        <v>1418</v>
      </c>
    </row>
    <row r="649" spans="1:5" hidden="1">
      <c r="A649" s="17" t="s">
        <v>1418</v>
      </c>
      <c r="B649" s="17" t="s">
        <v>1425</v>
      </c>
      <c r="C649" s="17" t="s">
        <v>19</v>
      </c>
      <c r="D649" s="17" t="s">
        <v>1424</v>
      </c>
      <c r="E649" s="17" t="s">
        <v>1418</v>
      </c>
    </row>
    <row r="650" spans="1:5" hidden="1">
      <c r="A650" s="17" t="s">
        <v>1418</v>
      </c>
      <c r="B650" s="17" t="s">
        <v>1427</v>
      </c>
      <c r="C650" s="17" t="s">
        <v>19</v>
      </c>
      <c r="D650" s="17" t="s">
        <v>1426</v>
      </c>
      <c r="E650" s="17" t="s">
        <v>1418</v>
      </c>
    </row>
    <row r="651" spans="1:5" hidden="1">
      <c r="A651" s="16" t="s">
        <v>1428</v>
      </c>
      <c r="B651" s="16" t="s">
        <v>1431</v>
      </c>
      <c r="C651" s="16" t="s">
        <v>1429</v>
      </c>
      <c r="D651" s="16" t="s">
        <v>1430</v>
      </c>
      <c r="E651" s="16" t="s">
        <v>1428</v>
      </c>
    </row>
    <row r="652" spans="1:5" hidden="1">
      <c r="A652" s="17" t="s">
        <v>1428</v>
      </c>
      <c r="B652" s="17" t="s">
        <v>1433</v>
      </c>
      <c r="C652" s="17" t="s">
        <v>19</v>
      </c>
      <c r="D652" s="17" t="s">
        <v>1432</v>
      </c>
      <c r="E652" s="17" t="s">
        <v>1428</v>
      </c>
    </row>
    <row r="653" spans="1:5" hidden="1">
      <c r="A653" s="17" t="s">
        <v>1428</v>
      </c>
      <c r="B653" s="17" t="s">
        <v>1435</v>
      </c>
      <c r="C653" s="17" t="s">
        <v>19</v>
      </c>
      <c r="D653" s="17" t="s">
        <v>1434</v>
      </c>
      <c r="E653" s="17" t="s">
        <v>1428</v>
      </c>
    </row>
    <row r="654" spans="1:5">
      <c r="A654" s="15" t="s">
        <v>1436</v>
      </c>
      <c r="B654" s="15" t="s">
        <v>1439</v>
      </c>
      <c r="C654" s="15" t="s">
        <v>1437</v>
      </c>
      <c r="D654" s="15" t="s">
        <v>1438</v>
      </c>
      <c r="E654" s="15" t="s">
        <v>1436</v>
      </c>
    </row>
    <row r="655" spans="1:5">
      <c r="A655" s="17" t="s">
        <v>1436</v>
      </c>
      <c r="B655" s="17" t="s">
        <v>1441</v>
      </c>
      <c r="C655" s="17" t="s">
        <v>19</v>
      </c>
      <c r="D655" s="17" t="s">
        <v>1440</v>
      </c>
      <c r="E655" s="17" t="s">
        <v>1436</v>
      </c>
    </row>
    <row r="656" spans="1:5">
      <c r="A656" s="17" t="s">
        <v>1436</v>
      </c>
      <c r="B656" s="17" t="s">
        <v>1443</v>
      </c>
      <c r="C656" s="17" t="s">
        <v>19</v>
      </c>
      <c r="D656" s="17" t="s">
        <v>1442</v>
      </c>
      <c r="E656" s="17" t="s">
        <v>1436</v>
      </c>
    </row>
    <row r="657" spans="1:5">
      <c r="A657" s="16" t="s">
        <v>1444</v>
      </c>
      <c r="B657" s="16" t="s">
        <v>1447</v>
      </c>
      <c r="C657" s="16" t="s">
        <v>1445</v>
      </c>
      <c r="D657" s="16" t="s">
        <v>1446</v>
      </c>
      <c r="E657" s="16" t="s">
        <v>1444</v>
      </c>
    </row>
    <row r="658" spans="1:5">
      <c r="A658" s="17" t="s">
        <v>1444</v>
      </c>
      <c r="B658" s="17" t="s">
        <v>1449</v>
      </c>
      <c r="C658" s="17" t="s">
        <v>19</v>
      </c>
      <c r="D658" s="17" t="s">
        <v>1448</v>
      </c>
      <c r="E658" s="17" t="s">
        <v>1444</v>
      </c>
    </row>
    <row r="659" spans="1:5">
      <c r="A659" s="17" t="s">
        <v>1444</v>
      </c>
      <c r="B659" s="17" t="s">
        <v>1451</v>
      </c>
      <c r="C659" s="17" t="s">
        <v>19</v>
      </c>
      <c r="D659" s="17" t="s">
        <v>1450</v>
      </c>
      <c r="E659" s="17" t="s">
        <v>1444</v>
      </c>
    </row>
    <row r="660" spans="1:5">
      <c r="A660" s="17" t="s">
        <v>1444</v>
      </c>
      <c r="B660" s="17" t="s">
        <v>1453</v>
      </c>
      <c r="C660" s="17" t="s">
        <v>19</v>
      </c>
      <c r="D660" s="17" t="s">
        <v>1452</v>
      </c>
      <c r="E660" s="17" t="s">
        <v>1444</v>
      </c>
    </row>
    <row r="661" spans="1:5">
      <c r="A661" s="17" t="s">
        <v>1444</v>
      </c>
      <c r="B661" s="17" t="s">
        <v>1455</v>
      </c>
      <c r="C661" s="17" t="s">
        <v>19</v>
      </c>
      <c r="D661" s="17" t="s">
        <v>1454</v>
      </c>
      <c r="E661" s="17" t="s">
        <v>1444</v>
      </c>
    </row>
    <row r="662" spans="1:5">
      <c r="A662" s="17" t="s">
        <v>1444</v>
      </c>
      <c r="B662" s="17" t="s">
        <v>1457</v>
      </c>
      <c r="C662" s="17" t="s">
        <v>19</v>
      </c>
      <c r="D662" s="17" t="s">
        <v>1456</v>
      </c>
      <c r="E662" s="17" t="s">
        <v>1444</v>
      </c>
    </row>
    <row r="663" spans="1:5">
      <c r="A663" s="17" t="s">
        <v>1444</v>
      </c>
      <c r="B663" s="17" t="s">
        <v>1459</v>
      </c>
      <c r="C663" s="17" t="s">
        <v>19</v>
      </c>
      <c r="D663" s="17" t="s">
        <v>1458</v>
      </c>
      <c r="E663" s="17" t="s">
        <v>1444</v>
      </c>
    </row>
    <row r="664" spans="1:5">
      <c r="A664" s="17" t="s">
        <v>1444</v>
      </c>
      <c r="B664" s="17" t="s">
        <v>1461</v>
      </c>
      <c r="C664" s="17" t="s">
        <v>19</v>
      </c>
      <c r="D664" s="17" t="s">
        <v>1460</v>
      </c>
      <c r="E664" s="17" t="s">
        <v>1444</v>
      </c>
    </row>
    <row r="665" spans="1:5">
      <c r="A665" s="17" t="s">
        <v>1444</v>
      </c>
      <c r="B665" s="17" t="s">
        <v>1463</v>
      </c>
      <c r="C665" s="17" t="s">
        <v>19</v>
      </c>
      <c r="D665" s="17" t="s">
        <v>1462</v>
      </c>
      <c r="E665" s="17" t="s">
        <v>1444</v>
      </c>
    </row>
    <row r="666" spans="1:5">
      <c r="A666" s="17" t="s">
        <v>1444</v>
      </c>
      <c r="B666" s="17" t="s">
        <v>1465</v>
      </c>
      <c r="C666" s="17" t="s">
        <v>19</v>
      </c>
      <c r="D666" s="17" t="s">
        <v>1464</v>
      </c>
      <c r="E666" s="17" t="s">
        <v>1444</v>
      </c>
    </row>
    <row r="667" spans="1:5">
      <c r="A667" s="17" t="s">
        <v>1444</v>
      </c>
      <c r="B667" s="17" t="s">
        <v>1467</v>
      </c>
      <c r="C667" s="17" t="s">
        <v>19</v>
      </c>
      <c r="D667" s="17" t="s">
        <v>1466</v>
      </c>
      <c r="E667" s="17" t="s">
        <v>1444</v>
      </c>
    </row>
    <row r="668" spans="1:5">
      <c r="A668" s="17" t="s">
        <v>1444</v>
      </c>
      <c r="B668" s="17" t="s">
        <v>1469</v>
      </c>
      <c r="C668" s="17" t="s">
        <v>19</v>
      </c>
      <c r="D668" s="17" t="s">
        <v>1468</v>
      </c>
      <c r="E668" s="17" t="s">
        <v>1444</v>
      </c>
    </row>
    <row r="669" spans="1:5">
      <c r="A669" s="17" t="s">
        <v>1444</v>
      </c>
      <c r="B669" s="17" t="s">
        <v>1471</v>
      </c>
      <c r="C669" s="17" t="s">
        <v>19</v>
      </c>
      <c r="D669" s="17" t="s">
        <v>1470</v>
      </c>
      <c r="E669" s="17" t="s">
        <v>1444</v>
      </c>
    </row>
    <row r="670" spans="1:5">
      <c r="A670" s="17" t="s">
        <v>1444</v>
      </c>
      <c r="B670" s="17" t="s">
        <v>1473</v>
      </c>
      <c r="C670" s="17" t="s">
        <v>19</v>
      </c>
      <c r="D670" s="17" t="s">
        <v>1472</v>
      </c>
      <c r="E670" s="17" t="s">
        <v>1444</v>
      </c>
    </row>
    <row r="671" spans="1:5">
      <c r="A671" s="17" t="s">
        <v>1444</v>
      </c>
      <c r="B671" s="17" t="s">
        <v>1475</v>
      </c>
      <c r="C671" s="17" t="s">
        <v>19</v>
      </c>
      <c r="D671" s="17" t="s">
        <v>1474</v>
      </c>
      <c r="E671" s="17" t="s">
        <v>1444</v>
      </c>
    </row>
    <row r="672" spans="1:5">
      <c r="A672" s="17" t="s">
        <v>1444</v>
      </c>
      <c r="B672" s="17" t="s">
        <v>1477</v>
      </c>
      <c r="C672" s="17" t="s">
        <v>19</v>
      </c>
      <c r="D672" s="17" t="s">
        <v>1476</v>
      </c>
      <c r="E672" s="17" t="s">
        <v>1444</v>
      </c>
    </row>
    <row r="673" spans="1:5">
      <c r="A673" s="17" t="s">
        <v>1444</v>
      </c>
      <c r="B673" s="17" t="s">
        <v>1479</v>
      </c>
      <c r="C673" s="17" t="s">
        <v>19</v>
      </c>
      <c r="D673" s="17" t="s">
        <v>1478</v>
      </c>
      <c r="E673" s="17" t="s">
        <v>1444</v>
      </c>
    </row>
    <row r="674" spans="1:5">
      <c r="A674" s="17" t="s">
        <v>1444</v>
      </c>
      <c r="B674" s="17" t="s">
        <v>1481</v>
      </c>
      <c r="C674" s="17" t="s">
        <v>19</v>
      </c>
      <c r="D674" s="17" t="s">
        <v>1480</v>
      </c>
      <c r="E674" s="17" t="s">
        <v>1444</v>
      </c>
    </row>
    <row r="675" spans="1:5">
      <c r="A675" s="17" t="s">
        <v>1444</v>
      </c>
      <c r="B675" s="17" t="s">
        <v>1483</v>
      </c>
      <c r="C675" s="17" t="s">
        <v>19</v>
      </c>
      <c r="D675" s="17" t="s">
        <v>1482</v>
      </c>
      <c r="E675" s="17" t="s">
        <v>1444</v>
      </c>
    </row>
    <row r="676" spans="1:5">
      <c r="A676" s="17" t="s">
        <v>1444</v>
      </c>
      <c r="B676" s="17" t="s">
        <v>1485</v>
      </c>
      <c r="C676" s="17" t="s">
        <v>19</v>
      </c>
      <c r="D676" s="17" t="s">
        <v>1484</v>
      </c>
      <c r="E676" s="17" t="s">
        <v>1444</v>
      </c>
    </row>
    <row r="677" spans="1:5">
      <c r="A677" s="16" t="s">
        <v>1486</v>
      </c>
      <c r="B677" s="16" t="s">
        <v>1489</v>
      </c>
      <c r="C677" s="16" t="s">
        <v>1487</v>
      </c>
      <c r="D677" s="16" t="s">
        <v>1488</v>
      </c>
      <c r="E677" s="16" t="s">
        <v>1486</v>
      </c>
    </row>
    <row r="678" spans="1:5">
      <c r="A678" s="17" t="s">
        <v>1486</v>
      </c>
      <c r="B678" s="17" t="s">
        <v>1491</v>
      </c>
      <c r="C678" s="17" t="s">
        <v>19</v>
      </c>
      <c r="D678" s="17" t="s">
        <v>1490</v>
      </c>
      <c r="E678" s="17" t="s">
        <v>1486</v>
      </c>
    </row>
    <row r="679" spans="1:5">
      <c r="A679" s="17" t="s">
        <v>1486</v>
      </c>
      <c r="B679" s="17" t="s">
        <v>1451</v>
      </c>
      <c r="C679" s="17" t="s">
        <v>19</v>
      </c>
      <c r="D679" s="17" t="s">
        <v>1492</v>
      </c>
      <c r="E679" s="17" t="s">
        <v>1486</v>
      </c>
    </row>
    <row r="680" spans="1:5">
      <c r="A680" s="17" t="s">
        <v>1486</v>
      </c>
      <c r="B680" s="17" t="s">
        <v>1453</v>
      </c>
      <c r="C680" s="17" t="s">
        <v>19</v>
      </c>
      <c r="D680" s="17" t="s">
        <v>1493</v>
      </c>
      <c r="E680" s="17" t="s">
        <v>1486</v>
      </c>
    </row>
    <row r="681" spans="1:5">
      <c r="A681" s="17" t="s">
        <v>1486</v>
      </c>
      <c r="B681" s="17" t="s">
        <v>1455</v>
      </c>
      <c r="C681" s="17" t="s">
        <v>19</v>
      </c>
      <c r="D681" s="17" t="s">
        <v>1494</v>
      </c>
      <c r="E681" s="17" t="s">
        <v>1486</v>
      </c>
    </row>
    <row r="682" spans="1:5">
      <c r="A682" s="17" t="s">
        <v>1486</v>
      </c>
      <c r="B682" s="17" t="s">
        <v>1457</v>
      </c>
      <c r="C682" s="17" t="s">
        <v>19</v>
      </c>
      <c r="D682" s="17" t="s">
        <v>1456</v>
      </c>
      <c r="E682" s="17" t="s">
        <v>1486</v>
      </c>
    </row>
    <row r="683" spans="1:5">
      <c r="A683" s="17" t="s">
        <v>1486</v>
      </c>
      <c r="B683" s="17" t="s">
        <v>1496</v>
      </c>
      <c r="C683" s="17" t="s">
        <v>19</v>
      </c>
      <c r="D683" s="17" t="s">
        <v>1495</v>
      </c>
      <c r="E683" s="17" t="s">
        <v>1486</v>
      </c>
    </row>
    <row r="684" spans="1:5">
      <c r="A684" s="17" t="s">
        <v>1486</v>
      </c>
      <c r="B684" s="17" t="s">
        <v>1498</v>
      </c>
      <c r="C684" s="17" t="s">
        <v>19</v>
      </c>
      <c r="D684" s="17" t="s">
        <v>1497</v>
      </c>
      <c r="E684" s="17" t="s">
        <v>1486</v>
      </c>
    </row>
    <row r="685" spans="1:5">
      <c r="A685" s="17" t="s">
        <v>1486</v>
      </c>
      <c r="B685" s="17" t="s">
        <v>1479</v>
      </c>
      <c r="C685" s="17" t="s">
        <v>19</v>
      </c>
      <c r="D685" s="17" t="s">
        <v>1478</v>
      </c>
      <c r="E685" s="17" t="s">
        <v>1486</v>
      </c>
    </row>
    <row r="686" spans="1:5">
      <c r="A686" s="17" t="s">
        <v>1486</v>
      </c>
      <c r="B686" s="17" t="s">
        <v>1483</v>
      </c>
      <c r="C686" s="17" t="s">
        <v>19</v>
      </c>
      <c r="D686" s="17" t="s">
        <v>1499</v>
      </c>
      <c r="E686" s="17" t="s">
        <v>1486</v>
      </c>
    </row>
    <row r="687" spans="1:5">
      <c r="A687" s="17" t="s">
        <v>1486</v>
      </c>
      <c r="B687" s="17" t="s">
        <v>1501</v>
      </c>
      <c r="C687" s="17" t="s">
        <v>19</v>
      </c>
      <c r="D687" s="17" t="s">
        <v>1500</v>
      </c>
      <c r="E687" s="17" t="s">
        <v>1486</v>
      </c>
    </row>
    <row r="688" spans="1:5">
      <c r="A688" s="17" t="s">
        <v>1486</v>
      </c>
      <c r="B688" s="17" t="s">
        <v>1503</v>
      </c>
      <c r="C688" s="17" t="s">
        <v>19</v>
      </c>
      <c r="D688" s="17" t="s">
        <v>1502</v>
      </c>
      <c r="E688" s="17" t="s">
        <v>1486</v>
      </c>
    </row>
    <row r="689" spans="1:5">
      <c r="A689" s="16" t="s">
        <v>1504</v>
      </c>
      <c r="B689" s="16" t="s">
        <v>1507</v>
      </c>
      <c r="C689" s="16" t="s">
        <v>1505</v>
      </c>
      <c r="D689" s="16" t="s">
        <v>1506</v>
      </c>
      <c r="E689" s="16" t="s">
        <v>1504</v>
      </c>
    </row>
    <row r="690" spans="1:5">
      <c r="A690" s="17" t="s">
        <v>1504</v>
      </c>
      <c r="B690" s="17" t="s">
        <v>1509</v>
      </c>
      <c r="C690" s="17" t="s">
        <v>19</v>
      </c>
      <c r="D690" s="17" t="s">
        <v>1508</v>
      </c>
      <c r="E690" s="17" t="s">
        <v>1504</v>
      </c>
    </row>
    <row r="691" spans="1:5">
      <c r="A691" s="17" t="s">
        <v>1504</v>
      </c>
      <c r="B691" s="17" t="s">
        <v>1511</v>
      </c>
      <c r="C691" s="17" t="s">
        <v>19</v>
      </c>
      <c r="D691" s="17" t="s">
        <v>1510</v>
      </c>
      <c r="E691" s="17" t="s">
        <v>1504</v>
      </c>
    </row>
    <row r="692" spans="1:5">
      <c r="A692" s="17" t="s">
        <v>1504</v>
      </c>
      <c r="B692" s="17" t="s">
        <v>1513</v>
      </c>
      <c r="C692" s="17" t="s">
        <v>19</v>
      </c>
      <c r="D692" s="17" t="s">
        <v>1512</v>
      </c>
      <c r="E692" s="17" t="s">
        <v>1504</v>
      </c>
    </row>
    <row r="693" spans="1:5">
      <c r="A693" s="17" t="s">
        <v>1504</v>
      </c>
      <c r="B693" s="17" t="s">
        <v>490</v>
      </c>
      <c r="C693" s="17" t="s">
        <v>19</v>
      </c>
      <c r="D693" s="17" t="s">
        <v>489</v>
      </c>
      <c r="E693" s="17" t="s">
        <v>1504</v>
      </c>
    </row>
    <row r="694" spans="1:5">
      <c r="A694" s="17" t="s">
        <v>1504</v>
      </c>
      <c r="B694" s="17" t="s">
        <v>1515</v>
      </c>
      <c r="C694" s="17" t="s">
        <v>19</v>
      </c>
      <c r="D694" s="17" t="s">
        <v>1514</v>
      </c>
      <c r="E694" s="17" t="s">
        <v>1504</v>
      </c>
    </row>
    <row r="695" spans="1:5">
      <c r="A695" s="17" t="s">
        <v>1504</v>
      </c>
      <c r="B695" s="17" t="s">
        <v>1517</v>
      </c>
      <c r="C695" s="17" t="s">
        <v>19</v>
      </c>
      <c r="D695" s="17" t="s">
        <v>1516</v>
      </c>
      <c r="E695" s="17" t="s">
        <v>1504</v>
      </c>
    </row>
    <row r="696" spans="1:5">
      <c r="A696" s="17" t="s">
        <v>1504</v>
      </c>
      <c r="B696" s="17" t="s">
        <v>1519</v>
      </c>
      <c r="C696" s="17" t="s">
        <v>19</v>
      </c>
      <c r="D696" s="17" t="s">
        <v>1518</v>
      </c>
      <c r="E696" s="17" t="s">
        <v>1504</v>
      </c>
    </row>
    <row r="697" spans="1:5">
      <c r="A697" s="17" t="s">
        <v>1504</v>
      </c>
      <c r="B697" s="17" t="s">
        <v>1521</v>
      </c>
      <c r="C697" s="17" t="s">
        <v>19</v>
      </c>
      <c r="D697" s="17" t="s">
        <v>1520</v>
      </c>
      <c r="E697" s="17" t="s">
        <v>1504</v>
      </c>
    </row>
    <row r="698" spans="1:5">
      <c r="A698" s="16" t="s">
        <v>1522</v>
      </c>
      <c r="B698" s="16" t="s">
        <v>1525</v>
      </c>
      <c r="C698" s="16" t="s">
        <v>1523</v>
      </c>
      <c r="D698" s="16" t="s">
        <v>1524</v>
      </c>
      <c r="E698" s="16" t="s">
        <v>1522</v>
      </c>
    </row>
    <row r="699" spans="1:5">
      <c r="A699" s="17" t="s">
        <v>1522</v>
      </c>
      <c r="B699" s="17" t="s">
        <v>1527</v>
      </c>
      <c r="C699" s="17" t="s">
        <v>19</v>
      </c>
      <c r="D699" s="17" t="s">
        <v>1526</v>
      </c>
      <c r="E699" s="17" t="s">
        <v>1522</v>
      </c>
    </row>
    <row r="700" spans="1:5">
      <c r="A700" s="17" t="s">
        <v>1522</v>
      </c>
      <c r="B700" s="17" t="s">
        <v>1529</v>
      </c>
      <c r="C700" s="17" t="s">
        <v>19</v>
      </c>
      <c r="D700" s="17" t="s">
        <v>1528</v>
      </c>
      <c r="E700" s="17" t="s">
        <v>1522</v>
      </c>
    </row>
    <row r="701" spans="1:5">
      <c r="A701" s="17" t="s">
        <v>1522</v>
      </c>
      <c r="B701" s="17" t="s">
        <v>1531</v>
      </c>
      <c r="C701" s="17" t="s">
        <v>19</v>
      </c>
      <c r="D701" s="17" t="s">
        <v>1530</v>
      </c>
      <c r="E701" s="17" t="s">
        <v>1522</v>
      </c>
    </row>
    <row r="702" spans="1:5" hidden="1">
      <c r="A702" s="15" t="s">
        <v>1532</v>
      </c>
      <c r="B702" s="15" t="s">
        <v>1535</v>
      </c>
      <c r="C702" s="15" t="s">
        <v>1533</v>
      </c>
      <c r="D702" s="15" t="s">
        <v>1534</v>
      </c>
      <c r="E702" s="15" t="s">
        <v>1532</v>
      </c>
    </row>
    <row r="703" spans="1:5" hidden="1">
      <c r="A703" s="16" t="s">
        <v>1536</v>
      </c>
      <c r="B703" s="16" t="s">
        <v>1539</v>
      </c>
      <c r="C703" s="16" t="s">
        <v>1537</v>
      </c>
      <c r="D703" s="16" t="s">
        <v>1538</v>
      </c>
      <c r="E703" s="16" t="s">
        <v>1536</v>
      </c>
    </row>
    <row r="704" spans="1:5" hidden="1">
      <c r="A704" s="17" t="s">
        <v>1536</v>
      </c>
      <c r="B704" s="17" t="s">
        <v>1541</v>
      </c>
      <c r="C704" s="17" t="s">
        <v>19</v>
      </c>
      <c r="D704" s="17" t="s">
        <v>1540</v>
      </c>
      <c r="E704" s="17" t="s">
        <v>1536</v>
      </c>
    </row>
    <row r="705" spans="1:5" hidden="1">
      <c r="A705" s="17" t="s">
        <v>1536</v>
      </c>
      <c r="B705" s="17" t="s">
        <v>1543</v>
      </c>
      <c r="C705" s="17" t="s">
        <v>19</v>
      </c>
      <c r="D705" s="17" t="s">
        <v>1542</v>
      </c>
      <c r="E705" s="17" t="s">
        <v>1536</v>
      </c>
    </row>
    <row r="706" spans="1:5" hidden="1">
      <c r="A706" s="17" t="s">
        <v>1536</v>
      </c>
      <c r="B706" s="17" t="s">
        <v>1545</v>
      </c>
      <c r="C706" s="17" t="s">
        <v>19</v>
      </c>
      <c r="D706" s="17" t="s">
        <v>1544</v>
      </c>
      <c r="E706" s="17" t="s">
        <v>1536</v>
      </c>
    </row>
    <row r="707" spans="1:5" hidden="1">
      <c r="A707" s="17" t="s">
        <v>1536</v>
      </c>
      <c r="B707" s="17" t="s">
        <v>1547</v>
      </c>
      <c r="C707" s="17" t="s">
        <v>19</v>
      </c>
      <c r="D707" s="17" t="s">
        <v>1546</v>
      </c>
      <c r="E707" s="17" t="s">
        <v>1536</v>
      </c>
    </row>
    <row r="708" spans="1:5" hidden="1">
      <c r="A708" s="17" t="s">
        <v>1536</v>
      </c>
      <c r="B708" s="17" t="s">
        <v>1549</v>
      </c>
      <c r="C708" s="17" t="s">
        <v>19</v>
      </c>
      <c r="D708" s="17" t="s">
        <v>1548</v>
      </c>
      <c r="E708" s="17" t="s">
        <v>1536</v>
      </c>
    </row>
    <row r="709" spans="1:5" hidden="1">
      <c r="A709" s="17" t="s">
        <v>1536</v>
      </c>
      <c r="B709" s="17" t="s">
        <v>1551</v>
      </c>
      <c r="C709" s="17" t="s">
        <v>19</v>
      </c>
      <c r="D709" s="17" t="s">
        <v>1550</v>
      </c>
      <c r="E709" s="17" t="s">
        <v>1536</v>
      </c>
    </row>
    <row r="710" spans="1:5" hidden="1">
      <c r="A710" s="17" t="s">
        <v>1536</v>
      </c>
      <c r="B710" s="17" t="s">
        <v>1553</v>
      </c>
      <c r="C710" s="17" t="s">
        <v>19</v>
      </c>
      <c r="D710" s="17" t="s">
        <v>1552</v>
      </c>
      <c r="E710" s="17" t="s">
        <v>1536</v>
      </c>
    </row>
    <row r="711" spans="1:5" hidden="1">
      <c r="A711" s="16" t="s">
        <v>1554</v>
      </c>
      <c r="B711" s="16" t="s">
        <v>1557</v>
      </c>
      <c r="C711" s="16" t="s">
        <v>1555</v>
      </c>
      <c r="D711" s="16" t="s">
        <v>1556</v>
      </c>
      <c r="E711" s="16" t="s">
        <v>1554</v>
      </c>
    </row>
    <row r="712" spans="1:5" hidden="1">
      <c r="A712" s="17" t="s">
        <v>1554</v>
      </c>
      <c r="B712" s="17" t="s">
        <v>1559</v>
      </c>
      <c r="C712" s="17" t="s">
        <v>19</v>
      </c>
      <c r="D712" s="17" t="s">
        <v>1558</v>
      </c>
      <c r="E712" s="17" t="s">
        <v>1554</v>
      </c>
    </row>
    <row r="713" spans="1:5" hidden="1">
      <c r="A713" s="17" t="s">
        <v>1554</v>
      </c>
      <c r="B713" s="17" t="s">
        <v>1561</v>
      </c>
      <c r="C713" s="17" t="s">
        <v>19</v>
      </c>
      <c r="D713" s="17" t="s">
        <v>1560</v>
      </c>
      <c r="E713" s="17" t="s">
        <v>1554</v>
      </c>
    </row>
    <row r="714" spans="1:5" hidden="1">
      <c r="A714" s="17" t="s">
        <v>1554</v>
      </c>
      <c r="B714" s="17" t="s">
        <v>1563</v>
      </c>
      <c r="C714" s="17" t="s">
        <v>19</v>
      </c>
      <c r="D714" s="17" t="s">
        <v>1562</v>
      </c>
      <c r="E714" s="17" t="s">
        <v>1554</v>
      </c>
    </row>
    <row r="715" spans="1:5" hidden="1">
      <c r="A715" s="17" t="s">
        <v>1554</v>
      </c>
      <c r="B715" s="17" t="s">
        <v>1565</v>
      </c>
      <c r="C715" s="17" t="s">
        <v>19</v>
      </c>
      <c r="D715" s="17" t="s">
        <v>1564</v>
      </c>
      <c r="E715" s="17" t="s">
        <v>1554</v>
      </c>
    </row>
    <row r="716" spans="1:5" hidden="1">
      <c r="A716" s="17" t="s">
        <v>1554</v>
      </c>
      <c r="B716" s="17" t="s">
        <v>1567</v>
      </c>
      <c r="C716" s="17" t="s">
        <v>19</v>
      </c>
      <c r="D716" s="17" t="s">
        <v>1566</v>
      </c>
      <c r="E716" s="17" t="s">
        <v>1554</v>
      </c>
    </row>
    <row r="717" spans="1:5" hidden="1">
      <c r="A717" s="16" t="s">
        <v>1568</v>
      </c>
      <c r="B717" s="16" t="s">
        <v>1571</v>
      </c>
      <c r="C717" s="16" t="s">
        <v>1569</v>
      </c>
      <c r="D717" s="16" t="s">
        <v>1570</v>
      </c>
      <c r="E717" s="16" t="s">
        <v>1568</v>
      </c>
    </row>
    <row r="718" spans="1:5" hidden="1">
      <c r="A718" s="17" t="s">
        <v>1568</v>
      </c>
      <c r="B718" s="17" t="s">
        <v>1573</v>
      </c>
      <c r="C718" s="17" t="s">
        <v>19</v>
      </c>
      <c r="D718" s="17" t="s">
        <v>1572</v>
      </c>
      <c r="E718" s="17" t="s">
        <v>1568</v>
      </c>
    </row>
    <row r="719" spans="1:5" hidden="1">
      <c r="A719" s="17" t="s">
        <v>1568</v>
      </c>
      <c r="B719" s="17" t="s">
        <v>1575</v>
      </c>
      <c r="C719" s="17" t="s">
        <v>19</v>
      </c>
      <c r="D719" s="17" t="s">
        <v>1574</v>
      </c>
      <c r="E719" s="17" t="s">
        <v>1568</v>
      </c>
    </row>
    <row r="720" spans="1:5" hidden="1">
      <c r="A720" s="17" t="s">
        <v>1568</v>
      </c>
      <c r="B720" s="17" t="s">
        <v>1577</v>
      </c>
      <c r="C720" s="17" t="s">
        <v>19</v>
      </c>
      <c r="D720" s="17" t="s">
        <v>1576</v>
      </c>
      <c r="E720" s="17" t="s">
        <v>1568</v>
      </c>
    </row>
    <row r="721" spans="1:5" hidden="1">
      <c r="A721" s="16" t="s">
        <v>1578</v>
      </c>
      <c r="B721" s="16" t="s">
        <v>1581</v>
      </c>
      <c r="C721" s="16" t="s">
        <v>1579</v>
      </c>
      <c r="D721" s="16" t="s">
        <v>1580</v>
      </c>
      <c r="E721" s="16" t="s">
        <v>1578</v>
      </c>
    </row>
    <row r="722" spans="1:5" hidden="1">
      <c r="A722" s="16" t="s">
        <v>1582</v>
      </c>
      <c r="B722" s="16" t="s">
        <v>1585</v>
      </c>
      <c r="C722" s="16" t="s">
        <v>1583</v>
      </c>
      <c r="D722" s="16" t="s">
        <v>1584</v>
      </c>
      <c r="E722" s="16" t="s">
        <v>1582</v>
      </c>
    </row>
    <row r="723" spans="1:5" hidden="1">
      <c r="A723" s="17" t="s">
        <v>1582</v>
      </c>
      <c r="B723" s="17" t="s">
        <v>1587</v>
      </c>
      <c r="C723" s="17" t="s">
        <v>19</v>
      </c>
      <c r="D723" s="17" t="s">
        <v>1586</v>
      </c>
      <c r="E723" s="17" t="s">
        <v>1582</v>
      </c>
    </row>
    <row r="724" spans="1:5" hidden="1">
      <c r="A724" s="17" t="s">
        <v>1582</v>
      </c>
      <c r="B724" s="17" t="s">
        <v>1589</v>
      </c>
      <c r="C724" s="17" t="s">
        <v>19</v>
      </c>
      <c r="D724" s="17" t="s">
        <v>1588</v>
      </c>
      <c r="E724" s="17" t="s">
        <v>1582</v>
      </c>
    </row>
    <row r="725" spans="1:5" hidden="1">
      <c r="A725" s="17" t="s">
        <v>1582</v>
      </c>
      <c r="B725" s="17" t="s">
        <v>1591</v>
      </c>
      <c r="C725" s="17" t="s">
        <v>19</v>
      </c>
      <c r="D725" s="17" t="s">
        <v>1590</v>
      </c>
      <c r="E725" s="17" t="s">
        <v>1582</v>
      </c>
    </row>
    <row r="726" spans="1:5" hidden="1">
      <c r="A726" s="15" t="s">
        <v>1592</v>
      </c>
      <c r="B726" s="15" t="s">
        <v>1595</v>
      </c>
      <c r="C726" s="15" t="s">
        <v>1593</v>
      </c>
      <c r="D726" s="15" t="s">
        <v>1594</v>
      </c>
      <c r="E726" s="15" t="s">
        <v>1592</v>
      </c>
    </row>
    <row r="727" spans="1:5" hidden="1">
      <c r="A727" s="17" t="s">
        <v>1592</v>
      </c>
      <c r="B727" s="17" t="s">
        <v>1597</v>
      </c>
      <c r="C727" s="17" t="s">
        <v>19</v>
      </c>
      <c r="D727" s="17" t="s">
        <v>1596</v>
      </c>
      <c r="E727" s="17" t="s">
        <v>1592</v>
      </c>
    </row>
    <row r="728" spans="1:5" hidden="1">
      <c r="A728" s="17" t="s">
        <v>1592</v>
      </c>
      <c r="B728" s="17" t="s">
        <v>1599</v>
      </c>
      <c r="C728" s="17" t="s">
        <v>19</v>
      </c>
      <c r="D728" s="17" t="s">
        <v>1598</v>
      </c>
      <c r="E728" s="17" t="s">
        <v>1592</v>
      </c>
    </row>
    <row r="729" spans="1:5" hidden="1">
      <c r="A729" s="17" t="s">
        <v>1592</v>
      </c>
      <c r="B729" s="17" t="s">
        <v>1601</v>
      </c>
      <c r="C729" s="17" t="s">
        <v>19</v>
      </c>
      <c r="D729" s="17" t="s">
        <v>1600</v>
      </c>
      <c r="E729" s="17" t="s">
        <v>1592</v>
      </c>
    </row>
    <row r="730" spans="1:5" hidden="1">
      <c r="A730" s="17" t="s">
        <v>1592</v>
      </c>
      <c r="B730" s="17" t="s">
        <v>1603</v>
      </c>
      <c r="C730" s="17" t="s">
        <v>19</v>
      </c>
      <c r="D730" s="17" t="s">
        <v>1602</v>
      </c>
      <c r="E730" s="17" t="s">
        <v>1592</v>
      </c>
    </row>
    <row r="731" spans="1:5" hidden="1">
      <c r="A731" s="16" t="s">
        <v>1604</v>
      </c>
      <c r="B731" s="16" t="s">
        <v>1607</v>
      </c>
      <c r="C731" s="16" t="s">
        <v>1605</v>
      </c>
      <c r="D731" s="16" t="s">
        <v>1606</v>
      </c>
      <c r="E731" s="16" t="s">
        <v>1604</v>
      </c>
    </row>
    <row r="732" spans="1:5" hidden="1">
      <c r="A732" s="17" t="s">
        <v>1604</v>
      </c>
      <c r="B732" s="17" t="s">
        <v>1609</v>
      </c>
      <c r="C732" s="17" t="s">
        <v>19</v>
      </c>
      <c r="D732" s="17" t="s">
        <v>1608</v>
      </c>
      <c r="E732" s="17" t="s">
        <v>1604</v>
      </c>
    </row>
    <row r="733" spans="1:5" hidden="1">
      <c r="A733" s="17" t="s">
        <v>1604</v>
      </c>
      <c r="B733" s="17" t="s">
        <v>1611</v>
      </c>
      <c r="C733" s="17" t="s">
        <v>19</v>
      </c>
      <c r="D733" s="17" t="s">
        <v>1610</v>
      </c>
      <c r="E733" s="17" t="s">
        <v>1604</v>
      </c>
    </row>
    <row r="734" spans="1:5" hidden="1">
      <c r="A734" s="16" t="s">
        <v>1612</v>
      </c>
      <c r="B734" s="16" t="s">
        <v>1315</v>
      </c>
      <c r="C734" s="16" t="s">
        <v>1313</v>
      </c>
      <c r="D734" s="16" t="s">
        <v>1314</v>
      </c>
      <c r="E734" s="16" t="s">
        <v>1612</v>
      </c>
    </row>
    <row r="735" spans="1:5" hidden="1">
      <c r="A735" s="17" t="s">
        <v>1612</v>
      </c>
      <c r="B735" s="17" t="s">
        <v>1614</v>
      </c>
      <c r="C735" s="17" t="s">
        <v>19</v>
      </c>
      <c r="D735" s="17" t="s">
        <v>1613</v>
      </c>
      <c r="E735" s="17" t="s">
        <v>1612</v>
      </c>
    </row>
    <row r="736" spans="1:5" hidden="1">
      <c r="A736" s="17" t="s">
        <v>1612</v>
      </c>
      <c r="B736" s="17" t="s">
        <v>1616</v>
      </c>
      <c r="C736" s="17" t="s">
        <v>19</v>
      </c>
      <c r="D736" s="17" t="s">
        <v>1615</v>
      </c>
      <c r="E736" s="17" t="s">
        <v>1612</v>
      </c>
    </row>
    <row r="737" spans="1:5" hidden="1">
      <c r="A737" s="16" t="s">
        <v>1617</v>
      </c>
      <c r="B737" s="16" t="s">
        <v>1620</v>
      </c>
      <c r="C737" s="16" t="s">
        <v>1618</v>
      </c>
      <c r="D737" s="16" t="s">
        <v>1619</v>
      </c>
      <c r="E737" s="16" t="s">
        <v>1617</v>
      </c>
    </row>
    <row r="738" spans="1:5" hidden="1">
      <c r="A738" s="17" t="s">
        <v>1617</v>
      </c>
      <c r="B738" s="17" t="s">
        <v>1622</v>
      </c>
      <c r="C738" s="17" t="s">
        <v>19</v>
      </c>
      <c r="D738" s="17" t="s">
        <v>1621</v>
      </c>
      <c r="E738" s="17" t="s">
        <v>1617</v>
      </c>
    </row>
    <row r="739" spans="1:5" hidden="1">
      <c r="A739" s="17" t="s">
        <v>1617</v>
      </c>
      <c r="B739" s="17" t="s">
        <v>1624</v>
      </c>
      <c r="C739" s="17" t="s">
        <v>19</v>
      </c>
      <c r="D739" s="17" t="s">
        <v>1623</v>
      </c>
      <c r="E739" s="17" t="s">
        <v>1617</v>
      </c>
    </row>
    <row r="740" spans="1:5" hidden="1">
      <c r="A740" s="16" t="s">
        <v>1625</v>
      </c>
      <c r="B740" s="16" t="s">
        <v>1343</v>
      </c>
      <c r="C740" s="16" t="s">
        <v>1341</v>
      </c>
      <c r="D740" s="16" t="s">
        <v>1342</v>
      </c>
      <c r="E740" s="16" t="s">
        <v>1625</v>
      </c>
    </row>
    <row r="741" spans="1:5" hidden="1">
      <c r="A741" s="17" t="s">
        <v>1625</v>
      </c>
      <c r="B741" s="17" t="s">
        <v>1627</v>
      </c>
      <c r="C741" s="17" t="s">
        <v>19</v>
      </c>
      <c r="D741" s="17" t="s">
        <v>1626</v>
      </c>
      <c r="E741" s="17" t="s">
        <v>1625</v>
      </c>
    </row>
    <row r="742" spans="1:5" hidden="1">
      <c r="A742" s="17" t="s">
        <v>1625</v>
      </c>
      <c r="B742" s="17" t="s">
        <v>1629</v>
      </c>
      <c r="C742" s="17" t="s">
        <v>19</v>
      </c>
      <c r="D742" s="17" t="s">
        <v>1628</v>
      </c>
      <c r="E742" s="17" t="s">
        <v>1625</v>
      </c>
    </row>
    <row r="743" spans="1:5" hidden="1">
      <c r="A743" s="17" t="s">
        <v>1625</v>
      </c>
      <c r="B743" s="17" t="s">
        <v>1631</v>
      </c>
      <c r="C743" s="17" t="s">
        <v>19</v>
      </c>
      <c r="D743" s="17" t="s">
        <v>1630</v>
      </c>
      <c r="E743" s="17" t="s">
        <v>1625</v>
      </c>
    </row>
    <row r="744" spans="1:5" hidden="1">
      <c r="A744" s="17" t="s">
        <v>1625</v>
      </c>
      <c r="B744" s="17" t="s">
        <v>1633</v>
      </c>
      <c r="C744" s="17" t="s">
        <v>19</v>
      </c>
      <c r="D744" s="17" t="s">
        <v>1632</v>
      </c>
      <c r="E744" s="17" t="s">
        <v>1625</v>
      </c>
    </row>
    <row r="745" spans="1:5" hidden="1">
      <c r="A745" s="17" t="s">
        <v>1625</v>
      </c>
      <c r="B745" s="17" t="s">
        <v>522</v>
      </c>
      <c r="C745" s="17" t="s">
        <v>19</v>
      </c>
      <c r="D745" s="17" t="s">
        <v>521</v>
      </c>
      <c r="E745" s="17" t="s">
        <v>1625</v>
      </c>
    </row>
    <row r="746" spans="1:5" hidden="1">
      <c r="A746" s="17" t="s">
        <v>1625</v>
      </c>
      <c r="B746" s="17" t="s">
        <v>1635</v>
      </c>
      <c r="C746" s="17" t="s">
        <v>19</v>
      </c>
      <c r="D746" s="17" t="s">
        <v>1634</v>
      </c>
      <c r="E746" s="17" t="s">
        <v>1625</v>
      </c>
    </row>
    <row r="747" spans="1:5" hidden="1">
      <c r="A747" s="17" t="s">
        <v>1625</v>
      </c>
      <c r="B747" s="17" t="s">
        <v>1637</v>
      </c>
      <c r="C747" s="17" t="s">
        <v>19</v>
      </c>
      <c r="D747" s="17" t="s">
        <v>1636</v>
      </c>
      <c r="E747" s="17" t="s">
        <v>1625</v>
      </c>
    </row>
    <row r="748" spans="1:5" hidden="1">
      <c r="A748" s="17" t="s">
        <v>1625</v>
      </c>
      <c r="B748" s="17" t="s">
        <v>1639</v>
      </c>
      <c r="C748" s="17" t="s">
        <v>19</v>
      </c>
      <c r="D748" s="17" t="s">
        <v>1638</v>
      </c>
      <c r="E748" s="17" t="s">
        <v>1625</v>
      </c>
    </row>
    <row r="749" spans="1:5" hidden="1">
      <c r="A749" s="17" t="s">
        <v>1625</v>
      </c>
      <c r="B749" s="17" t="s">
        <v>1641</v>
      </c>
      <c r="C749" s="17" t="s">
        <v>19</v>
      </c>
      <c r="D749" s="17" t="s">
        <v>1640</v>
      </c>
      <c r="E749" s="17" t="s">
        <v>1625</v>
      </c>
    </row>
    <row r="750" spans="1:5" hidden="1">
      <c r="A750" s="15" t="s">
        <v>1642</v>
      </c>
      <c r="B750" s="15" t="s">
        <v>1645</v>
      </c>
      <c r="C750" s="15" t="s">
        <v>1643</v>
      </c>
      <c r="D750" s="15" t="s">
        <v>1644</v>
      </c>
      <c r="E750" s="15" t="s">
        <v>1642</v>
      </c>
    </row>
    <row r="751" spans="1:5" hidden="1">
      <c r="A751" s="17" t="s">
        <v>1642</v>
      </c>
      <c r="B751" s="17" t="s">
        <v>1647</v>
      </c>
      <c r="C751" s="17" t="s">
        <v>19</v>
      </c>
      <c r="D751" s="17" t="s">
        <v>1646</v>
      </c>
      <c r="E751" s="17" t="s">
        <v>1642</v>
      </c>
    </row>
    <row r="752" spans="1:5" hidden="1">
      <c r="A752" s="17" t="s">
        <v>1642</v>
      </c>
      <c r="B752" s="17" t="s">
        <v>1649</v>
      </c>
      <c r="C752" s="17" t="s">
        <v>19</v>
      </c>
      <c r="D752" s="17" t="s">
        <v>1648</v>
      </c>
      <c r="E752" s="17" t="s">
        <v>1642</v>
      </c>
    </row>
    <row r="753" spans="1:5" hidden="1">
      <c r="A753" s="17" t="s">
        <v>1642</v>
      </c>
      <c r="B753" s="17" t="s">
        <v>1651</v>
      </c>
      <c r="C753" s="17" t="s">
        <v>19</v>
      </c>
      <c r="D753" s="17" t="s">
        <v>1650</v>
      </c>
      <c r="E753" s="17" t="s">
        <v>1642</v>
      </c>
    </row>
    <row r="754" spans="1:5" hidden="1">
      <c r="A754" s="17" t="s">
        <v>1642</v>
      </c>
      <c r="B754" s="17" t="s">
        <v>1653</v>
      </c>
      <c r="C754" s="17" t="s">
        <v>19</v>
      </c>
      <c r="D754" s="17" t="s">
        <v>1652</v>
      </c>
      <c r="E754" s="17" t="s">
        <v>1642</v>
      </c>
    </row>
    <row r="755" spans="1:5" hidden="1">
      <c r="A755" s="17" t="s">
        <v>1642</v>
      </c>
      <c r="B755" s="17" t="s">
        <v>1655</v>
      </c>
      <c r="C755" s="17" t="s">
        <v>19</v>
      </c>
      <c r="D755" s="17" t="s">
        <v>1654</v>
      </c>
      <c r="E755" s="17" t="s">
        <v>1642</v>
      </c>
    </row>
    <row r="756" spans="1:5" hidden="1">
      <c r="A756" s="17" t="s">
        <v>1642</v>
      </c>
      <c r="B756" s="17" t="s">
        <v>1657</v>
      </c>
      <c r="C756" s="17" t="s">
        <v>19</v>
      </c>
      <c r="D756" s="17" t="s">
        <v>1656</v>
      </c>
      <c r="E756" s="17" t="s">
        <v>1642</v>
      </c>
    </row>
    <row r="757" spans="1:5" hidden="1">
      <c r="A757" s="17" t="s">
        <v>1642</v>
      </c>
      <c r="B757" s="17" t="s">
        <v>1659</v>
      </c>
      <c r="C757" s="17" t="s">
        <v>19</v>
      </c>
      <c r="D757" s="17" t="s">
        <v>1658</v>
      </c>
      <c r="E757" s="17" t="s">
        <v>1642</v>
      </c>
    </row>
    <row r="758" spans="1:5" hidden="1">
      <c r="A758" s="16" t="s">
        <v>1660</v>
      </c>
      <c r="B758" s="16" t="s">
        <v>1663</v>
      </c>
      <c r="C758" s="16" t="s">
        <v>1661</v>
      </c>
      <c r="D758" s="16" t="s">
        <v>1662</v>
      </c>
      <c r="E758" s="16" t="s">
        <v>1660</v>
      </c>
    </row>
    <row r="759" spans="1:5" hidden="1">
      <c r="A759" s="17" t="s">
        <v>1660</v>
      </c>
      <c r="B759" s="17" t="s">
        <v>630</v>
      </c>
      <c r="C759" s="17" t="s">
        <v>19</v>
      </c>
      <c r="D759" s="17" t="s">
        <v>1664</v>
      </c>
      <c r="E759" s="17" t="s">
        <v>1660</v>
      </c>
    </row>
    <row r="760" spans="1:5" hidden="1">
      <c r="A760" s="17" t="s">
        <v>1660</v>
      </c>
      <c r="B760" s="17" t="s">
        <v>1666</v>
      </c>
      <c r="C760" s="17" t="s">
        <v>19</v>
      </c>
      <c r="D760" s="17" t="s">
        <v>1665</v>
      </c>
      <c r="E760" s="17" t="s">
        <v>1660</v>
      </c>
    </row>
    <row r="761" spans="1:5" hidden="1">
      <c r="A761" s="17" t="s">
        <v>1660</v>
      </c>
      <c r="B761" s="17" t="s">
        <v>1668</v>
      </c>
      <c r="C761" s="17" t="s">
        <v>19</v>
      </c>
      <c r="D761" s="17" t="s">
        <v>1667</v>
      </c>
      <c r="E761" s="17" t="s">
        <v>1660</v>
      </c>
    </row>
    <row r="762" spans="1:5" hidden="1">
      <c r="A762" s="17" t="s">
        <v>1660</v>
      </c>
      <c r="B762" s="17" t="s">
        <v>1670</v>
      </c>
      <c r="C762" s="17" t="s">
        <v>19</v>
      </c>
      <c r="D762" s="17" t="s">
        <v>1669</v>
      </c>
      <c r="E762" s="17" t="s">
        <v>1660</v>
      </c>
    </row>
    <row r="763" spans="1:5" hidden="1">
      <c r="A763" s="17" t="s">
        <v>1660</v>
      </c>
      <c r="B763" s="17" t="s">
        <v>1672</v>
      </c>
      <c r="C763" s="17" t="s">
        <v>19</v>
      </c>
      <c r="D763" s="17" t="s">
        <v>1671</v>
      </c>
      <c r="E763" s="17" t="s">
        <v>1660</v>
      </c>
    </row>
    <row r="764" spans="1:5" hidden="1">
      <c r="A764" s="17" t="s">
        <v>1660</v>
      </c>
      <c r="B764" s="17" t="s">
        <v>1674</v>
      </c>
      <c r="C764" s="17" t="s">
        <v>19</v>
      </c>
      <c r="D764" s="17" t="s">
        <v>1673</v>
      </c>
      <c r="E764" s="17" t="s">
        <v>1660</v>
      </c>
    </row>
    <row r="765" spans="1:5" hidden="1">
      <c r="A765" s="17" t="s">
        <v>1660</v>
      </c>
      <c r="B765" s="17" t="s">
        <v>1676</v>
      </c>
      <c r="C765" s="17" t="s">
        <v>19</v>
      </c>
      <c r="D765" s="17" t="s">
        <v>1675</v>
      </c>
      <c r="E765" s="17" t="s">
        <v>1660</v>
      </c>
    </row>
    <row r="766" spans="1:5" hidden="1">
      <c r="A766" s="17" t="s">
        <v>1660</v>
      </c>
      <c r="B766" s="17" t="s">
        <v>1678</v>
      </c>
      <c r="C766" s="17" t="s">
        <v>19</v>
      </c>
      <c r="D766" s="17" t="s">
        <v>1677</v>
      </c>
      <c r="E766" s="17" t="s">
        <v>1660</v>
      </c>
    </row>
    <row r="767" spans="1:5" hidden="1">
      <c r="A767" s="17" t="s">
        <v>1660</v>
      </c>
      <c r="B767" s="17" t="s">
        <v>1680</v>
      </c>
      <c r="C767" s="17" t="s">
        <v>19</v>
      </c>
      <c r="D767" s="17" t="s">
        <v>1679</v>
      </c>
      <c r="E767" s="17" t="s">
        <v>1660</v>
      </c>
    </row>
    <row r="768" spans="1:5" hidden="1">
      <c r="A768" s="17" t="s">
        <v>1660</v>
      </c>
      <c r="B768" s="17" t="s">
        <v>1682</v>
      </c>
      <c r="C768" s="17" t="s">
        <v>19</v>
      </c>
      <c r="D768" s="17" t="s">
        <v>1681</v>
      </c>
      <c r="E768" s="17" t="s">
        <v>1660</v>
      </c>
    </row>
    <row r="769" spans="1:5" hidden="1">
      <c r="A769" s="17" t="s">
        <v>1660</v>
      </c>
      <c r="B769" s="17" t="s">
        <v>1684</v>
      </c>
      <c r="C769" s="17" t="s">
        <v>19</v>
      </c>
      <c r="D769" s="17" t="s">
        <v>1683</v>
      </c>
      <c r="E769" s="17" t="s">
        <v>1660</v>
      </c>
    </row>
    <row r="770" spans="1:5" hidden="1">
      <c r="A770" s="17" t="s">
        <v>1660</v>
      </c>
      <c r="B770" s="17" t="s">
        <v>1686</v>
      </c>
      <c r="C770" s="17" t="s">
        <v>19</v>
      </c>
      <c r="D770" s="17" t="s">
        <v>1685</v>
      </c>
      <c r="E770" s="17" t="s">
        <v>1660</v>
      </c>
    </row>
    <row r="771" spans="1:5" hidden="1">
      <c r="A771" s="17" t="s">
        <v>1660</v>
      </c>
      <c r="B771" s="17" t="s">
        <v>1688</v>
      </c>
      <c r="C771" s="17" t="s">
        <v>19</v>
      </c>
      <c r="D771" s="17" t="s">
        <v>1687</v>
      </c>
      <c r="E771" s="17" t="s">
        <v>1660</v>
      </c>
    </row>
    <row r="772" spans="1:5" hidden="1">
      <c r="A772" s="17" t="s">
        <v>1660</v>
      </c>
      <c r="B772" s="17" t="s">
        <v>1690</v>
      </c>
      <c r="C772" s="17" t="s">
        <v>19</v>
      </c>
      <c r="D772" s="17" t="s">
        <v>1689</v>
      </c>
      <c r="E772" s="17" t="s">
        <v>1660</v>
      </c>
    </row>
    <row r="773" spans="1:5" hidden="1">
      <c r="A773" s="17" t="s">
        <v>1660</v>
      </c>
      <c r="B773" s="17" t="s">
        <v>1692</v>
      </c>
      <c r="C773" s="17" t="s">
        <v>19</v>
      </c>
      <c r="D773" s="17" t="s">
        <v>1691</v>
      </c>
      <c r="E773" s="17" t="s">
        <v>1660</v>
      </c>
    </row>
    <row r="774" spans="1:5" hidden="1">
      <c r="A774" s="17" t="s">
        <v>1660</v>
      </c>
      <c r="B774" s="17" t="s">
        <v>1694</v>
      </c>
      <c r="C774" s="17" t="s">
        <v>19</v>
      </c>
      <c r="D774" s="17" t="s">
        <v>1693</v>
      </c>
      <c r="E774" s="17" t="s">
        <v>1660</v>
      </c>
    </row>
    <row r="775" spans="1:5" hidden="1">
      <c r="A775" s="17" t="s">
        <v>1660</v>
      </c>
      <c r="B775" s="17" t="s">
        <v>1696</v>
      </c>
      <c r="C775" s="17" t="s">
        <v>19</v>
      </c>
      <c r="D775" s="17" t="s">
        <v>1695</v>
      </c>
      <c r="E775" s="17" t="s">
        <v>1660</v>
      </c>
    </row>
    <row r="776" spans="1:5" hidden="1">
      <c r="A776" s="17" t="s">
        <v>1660</v>
      </c>
      <c r="B776" s="17" t="s">
        <v>1698</v>
      </c>
      <c r="C776" s="17" t="s">
        <v>19</v>
      </c>
      <c r="D776" s="17" t="s">
        <v>1697</v>
      </c>
      <c r="E776" s="17" t="s">
        <v>1660</v>
      </c>
    </row>
    <row r="777" spans="1:5" hidden="1">
      <c r="A777" s="17" t="s">
        <v>1660</v>
      </c>
      <c r="B777" s="17" t="s">
        <v>1700</v>
      </c>
      <c r="C777" s="17" t="s">
        <v>19</v>
      </c>
      <c r="D777" s="17" t="s">
        <v>1699</v>
      </c>
      <c r="E777" s="17" t="s">
        <v>1660</v>
      </c>
    </row>
    <row r="778" spans="1:5" hidden="1">
      <c r="A778" s="17" t="s">
        <v>1660</v>
      </c>
      <c r="B778" s="17" t="s">
        <v>1702</v>
      </c>
      <c r="C778" s="17" t="s">
        <v>19</v>
      </c>
      <c r="D778" s="17" t="s">
        <v>1701</v>
      </c>
      <c r="E778" s="17" t="s">
        <v>1660</v>
      </c>
    </row>
    <row r="779" spans="1:5" hidden="1">
      <c r="A779" s="17" t="s">
        <v>1660</v>
      </c>
      <c r="B779" s="17" t="s">
        <v>1704</v>
      </c>
      <c r="C779" s="17" t="s">
        <v>19</v>
      </c>
      <c r="D779" s="17" t="s">
        <v>1703</v>
      </c>
      <c r="E779" s="17" t="s">
        <v>1660</v>
      </c>
    </row>
    <row r="780" spans="1:5" hidden="1">
      <c r="A780" s="17" t="s">
        <v>1660</v>
      </c>
      <c r="B780" s="17" t="s">
        <v>384</v>
      </c>
      <c r="C780" s="17" t="s">
        <v>19</v>
      </c>
      <c r="D780" s="17" t="s">
        <v>1705</v>
      </c>
      <c r="E780" s="17" t="s">
        <v>1660</v>
      </c>
    </row>
    <row r="781" spans="1:5" hidden="1">
      <c r="A781" s="17" t="s">
        <v>1660</v>
      </c>
      <c r="B781" s="17" t="s">
        <v>1707</v>
      </c>
      <c r="C781" s="17" t="s">
        <v>19</v>
      </c>
      <c r="D781" s="17" t="s">
        <v>1706</v>
      </c>
      <c r="E781" s="17" t="s">
        <v>1660</v>
      </c>
    </row>
    <row r="782" spans="1:5" hidden="1">
      <c r="A782" s="17" t="s">
        <v>1660</v>
      </c>
      <c r="B782" s="17" t="s">
        <v>1709</v>
      </c>
      <c r="C782" s="17" t="s">
        <v>19</v>
      </c>
      <c r="D782" s="17" t="s">
        <v>1708</v>
      </c>
      <c r="E782" s="17" t="s">
        <v>1660</v>
      </c>
    </row>
    <row r="783" spans="1:5" hidden="1">
      <c r="A783" s="17" t="s">
        <v>1660</v>
      </c>
      <c r="B783" s="17" t="s">
        <v>1711</v>
      </c>
      <c r="C783" s="17" t="s">
        <v>19</v>
      </c>
      <c r="D783" s="17" t="s">
        <v>1710</v>
      </c>
      <c r="E783" s="17" t="s">
        <v>1660</v>
      </c>
    </row>
    <row r="784" spans="1:5" hidden="1">
      <c r="A784" s="17" t="s">
        <v>1660</v>
      </c>
      <c r="B784" s="17" t="s">
        <v>1713</v>
      </c>
      <c r="C784" s="17" t="s">
        <v>19</v>
      </c>
      <c r="D784" s="17" t="s">
        <v>1712</v>
      </c>
      <c r="E784" s="17" t="s">
        <v>1660</v>
      </c>
    </row>
    <row r="785" spans="1:5" hidden="1">
      <c r="A785" s="17" t="s">
        <v>1660</v>
      </c>
      <c r="B785" s="17" t="s">
        <v>1715</v>
      </c>
      <c r="C785" s="17" t="s">
        <v>19</v>
      </c>
      <c r="D785" s="17" t="s">
        <v>1714</v>
      </c>
      <c r="E785" s="17" t="s">
        <v>1660</v>
      </c>
    </row>
    <row r="786" spans="1:5" hidden="1">
      <c r="A786" s="17" t="s">
        <v>1660</v>
      </c>
      <c r="B786" s="17" t="s">
        <v>1717</v>
      </c>
      <c r="C786" s="17" t="s">
        <v>19</v>
      </c>
      <c r="D786" s="17" t="s">
        <v>1716</v>
      </c>
      <c r="E786" s="17" t="s">
        <v>1660</v>
      </c>
    </row>
    <row r="787" spans="1:5" hidden="1">
      <c r="A787" s="16" t="s">
        <v>1718</v>
      </c>
      <c r="B787" s="16" t="s">
        <v>1721</v>
      </c>
      <c r="C787" s="16" t="s">
        <v>1719</v>
      </c>
      <c r="D787" s="16" t="s">
        <v>1720</v>
      </c>
      <c r="E787" s="16" t="s">
        <v>1718</v>
      </c>
    </row>
    <row r="788" spans="1:5" hidden="1">
      <c r="A788" s="17" t="s">
        <v>1718</v>
      </c>
      <c r="B788" s="17" t="s">
        <v>1723</v>
      </c>
      <c r="C788" s="17" t="s">
        <v>19</v>
      </c>
      <c r="D788" s="17" t="s">
        <v>1722</v>
      </c>
      <c r="E788" s="17" t="s">
        <v>1718</v>
      </c>
    </row>
    <row r="789" spans="1:5" hidden="1">
      <c r="A789" s="17" t="s">
        <v>1718</v>
      </c>
      <c r="B789" s="17" t="s">
        <v>1725</v>
      </c>
      <c r="C789" s="17" t="s">
        <v>19</v>
      </c>
      <c r="D789" s="17" t="s">
        <v>1724</v>
      </c>
      <c r="E789" s="17" t="s">
        <v>1718</v>
      </c>
    </row>
    <row r="790" spans="1:5" hidden="1">
      <c r="A790" s="17" t="s">
        <v>1718</v>
      </c>
      <c r="B790" s="17" t="s">
        <v>1727</v>
      </c>
      <c r="C790" s="17" t="s">
        <v>19</v>
      </c>
      <c r="D790" s="17" t="s">
        <v>1726</v>
      </c>
      <c r="E790" s="17" t="s">
        <v>1718</v>
      </c>
    </row>
    <row r="791" spans="1:5" hidden="1">
      <c r="A791" s="17" t="s">
        <v>1718</v>
      </c>
      <c r="B791" s="17" t="s">
        <v>1729</v>
      </c>
      <c r="C791" s="17" t="s">
        <v>19</v>
      </c>
      <c r="D791" s="17" t="s">
        <v>1728</v>
      </c>
      <c r="E791" s="17" t="s">
        <v>1718</v>
      </c>
    </row>
    <row r="792" spans="1:5" hidden="1">
      <c r="A792" s="17" t="s">
        <v>1718</v>
      </c>
      <c r="B792" s="17" t="s">
        <v>1731</v>
      </c>
      <c r="C792" s="17" t="s">
        <v>19</v>
      </c>
      <c r="D792" s="17" t="s">
        <v>1730</v>
      </c>
      <c r="E792" s="17" t="s">
        <v>1718</v>
      </c>
    </row>
    <row r="793" spans="1:5" hidden="1">
      <c r="A793" s="17" t="s">
        <v>1718</v>
      </c>
      <c r="B793" s="17" t="s">
        <v>1733</v>
      </c>
      <c r="C793" s="17" t="s">
        <v>19</v>
      </c>
      <c r="D793" s="17" t="s">
        <v>1732</v>
      </c>
      <c r="E793" s="17" t="s">
        <v>1718</v>
      </c>
    </row>
    <row r="794" spans="1:5" hidden="1">
      <c r="A794" s="15" t="s">
        <v>1734</v>
      </c>
      <c r="B794" s="15" t="s">
        <v>1737</v>
      </c>
      <c r="C794" s="15" t="s">
        <v>1735</v>
      </c>
      <c r="D794" s="15" t="s">
        <v>1736</v>
      </c>
      <c r="E794" s="15" t="s">
        <v>1734</v>
      </c>
    </row>
    <row r="795" spans="1:5" hidden="1">
      <c r="A795" s="17" t="s">
        <v>1734</v>
      </c>
      <c r="B795" s="17" t="s">
        <v>1739</v>
      </c>
      <c r="C795" s="17" t="s">
        <v>19</v>
      </c>
      <c r="D795" s="17" t="s">
        <v>1738</v>
      </c>
      <c r="E795" s="17" t="s">
        <v>1734</v>
      </c>
    </row>
    <row r="796" spans="1:5" hidden="1">
      <c r="A796" s="17" t="s">
        <v>1734</v>
      </c>
      <c r="B796" s="17" t="s">
        <v>1741</v>
      </c>
      <c r="C796" s="17" t="s">
        <v>19</v>
      </c>
      <c r="D796" s="17" t="s">
        <v>1740</v>
      </c>
      <c r="E796" s="17" t="s">
        <v>1734</v>
      </c>
    </row>
    <row r="797" spans="1:5" hidden="1">
      <c r="A797" s="16" t="s">
        <v>1742</v>
      </c>
      <c r="B797" s="16" t="s">
        <v>1744</v>
      </c>
      <c r="C797" s="16" t="s">
        <v>1743</v>
      </c>
      <c r="D797" s="16" t="s">
        <v>1736</v>
      </c>
      <c r="E797" s="16" t="s">
        <v>1742</v>
      </c>
    </row>
    <row r="798" spans="1:5" hidden="1">
      <c r="A798" s="17" t="s">
        <v>1742</v>
      </c>
      <c r="B798" s="17" t="s">
        <v>1746</v>
      </c>
      <c r="C798" s="17" t="s">
        <v>19</v>
      </c>
      <c r="D798" s="17" t="s">
        <v>1745</v>
      </c>
      <c r="E798" s="17" t="s">
        <v>1742</v>
      </c>
    </row>
    <row r="799" spans="1:5" hidden="1">
      <c r="A799" s="17" t="s">
        <v>1742</v>
      </c>
      <c r="B799" s="17" t="s">
        <v>1748</v>
      </c>
      <c r="C799" s="17" t="s">
        <v>19</v>
      </c>
      <c r="D799" s="17" t="s">
        <v>1747</v>
      </c>
      <c r="E799" s="17" t="s">
        <v>1742</v>
      </c>
    </row>
    <row r="800" spans="1:5" hidden="1">
      <c r="A800" s="17" t="s">
        <v>1742</v>
      </c>
      <c r="B800" s="17" t="s">
        <v>1750</v>
      </c>
      <c r="C800" s="17" t="s">
        <v>19</v>
      </c>
      <c r="D800" s="17" t="s">
        <v>1749</v>
      </c>
      <c r="E800" s="17" t="s">
        <v>1742</v>
      </c>
    </row>
    <row r="801" spans="1:5" hidden="1">
      <c r="A801" s="17" t="s">
        <v>1742</v>
      </c>
      <c r="B801" s="17" t="s">
        <v>1752</v>
      </c>
      <c r="C801" s="17" t="s">
        <v>19</v>
      </c>
      <c r="D801" s="17" t="s">
        <v>1751</v>
      </c>
      <c r="E801" s="17" t="s">
        <v>1742</v>
      </c>
    </row>
    <row r="802" spans="1:5" hidden="1">
      <c r="A802" s="16" t="s">
        <v>1753</v>
      </c>
      <c r="B802" s="16" t="s">
        <v>1756</v>
      </c>
      <c r="C802" s="16" t="s">
        <v>1754</v>
      </c>
      <c r="D802" s="16" t="s">
        <v>1755</v>
      </c>
      <c r="E802" s="16" t="s">
        <v>1753</v>
      </c>
    </row>
    <row r="803" spans="1:5" hidden="1">
      <c r="A803" s="17" t="s">
        <v>1753</v>
      </c>
      <c r="B803" s="17" t="s">
        <v>1746</v>
      </c>
      <c r="C803" s="17" t="s">
        <v>19</v>
      </c>
      <c r="D803" s="17" t="s">
        <v>1757</v>
      </c>
      <c r="E803" s="17" t="s">
        <v>1753</v>
      </c>
    </row>
    <row r="804" spans="1:5" hidden="1">
      <c r="A804" s="17" t="s">
        <v>1753</v>
      </c>
      <c r="B804" s="17" t="s">
        <v>1750</v>
      </c>
      <c r="C804" s="17" t="s">
        <v>19</v>
      </c>
      <c r="D804" s="17" t="s">
        <v>1758</v>
      </c>
      <c r="E804" s="17" t="s">
        <v>1753</v>
      </c>
    </row>
    <row r="805" spans="1:5" hidden="1">
      <c r="A805" s="17" t="s">
        <v>1753</v>
      </c>
      <c r="B805" s="17" t="s">
        <v>1760</v>
      </c>
      <c r="C805" s="17" t="s">
        <v>19</v>
      </c>
      <c r="D805" s="17" t="s">
        <v>1759</v>
      </c>
      <c r="E805" s="17" t="s">
        <v>1753</v>
      </c>
    </row>
    <row r="806" spans="1:5" hidden="1">
      <c r="A806" s="17" t="s">
        <v>1753</v>
      </c>
      <c r="B806" s="17" t="s">
        <v>1762</v>
      </c>
      <c r="C806" s="17" t="s">
        <v>19</v>
      </c>
      <c r="D806" s="17" t="s">
        <v>1761</v>
      </c>
      <c r="E806" s="17" t="s">
        <v>1753</v>
      </c>
    </row>
    <row r="807" spans="1:5" hidden="1">
      <c r="A807" s="17" t="s">
        <v>1753</v>
      </c>
      <c r="B807" s="17" t="s">
        <v>1764</v>
      </c>
      <c r="C807" s="17" t="s">
        <v>19</v>
      </c>
      <c r="D807" s="17" t="s">
        <v>1763</v>
      </c>
      <c r="E807" s="17" t="s">
        <v>1753</v>
      </c>
    </row>
    <row r="808" spans="1:5" hidden="1">
      <c r="A808" s="17" t="s">
        <v>1753</v>
      </c>
      <c r="B808" s="17" t="s">
        <v>1766</v>
      </c>
      <c r="C808" s="17" t="s">
        <v>19</v>
      </c>
      <c r="D808" s="17" t="s">
        <v>1765</v>
      </c>
      <c r="E808" s="17" t="s">
        <v>1753</v>
      </c>
    </row>
    <row r="809" spans="1:5" hidden="1">
      <c r="A809" s="16" t="s">
        <v>1767</v>
      </c>
      <c r="B809" s="16" t="s">
        <v>1770</v>
      </c>
      <c r="C809" s="16" t="s">
        <v>1768</v>
      </c>
      <c r="D809" s="16" t="s">
        <v>1769</v>
      </c>
      <c r="E809" s="16" t="s">
        <v>1767</v>
      </c>
    </row>
    <row r="810" spans="1:5" hidden="1">
      <c r="A810" s="17" t="s">
        <v>1767</v>
      </c>
      <c r="B810" s="17" t="s">
        <v>1772</v>
      </c>
      <c r="C810" s="17" t="s">
        <v>19</v>
      </c>
      <c r="D810" s="17" t="s">
        <v>1771</v>
      </c>
      <c r="E810" s="17" t="s">
        <v>1767</v>
      </c>
    </row>
    <row r="811" spans="1:5" hidden="1">
      <c r="A811" s="17" t="s">
        <v>1767</v>
      </c>
      <c r="B811" s="17" t="s">
        <v>1774</v>
      </c>
      <c r="C811" s="17" t="s">
        <v>19</v>
      </c>
      <c r="D811" s="17" t="s">
        <v>1773</v>
      </c>
      <c r="E811" s="17" t="s">
        <v>1767</v>
      </c>
    </row>
    <row r="812" spans="1:5" hidden="1">
      <c r="A812" s="17" t="s">
        <v>1767</v>
      </c>
      <c r="B812" s="17" t="s">
        <v>1776</v>
      </c>
      <c r="C812" s="17" t="s">
        <v>19</v>
      </c>
      <c r="D812" s="17" t="s">
        <v>1775</v>
      </c>
      <c r="E812" s="17" t="s">
        <v>1767</v>
      </c>
    </row>
    <row r="813" spans="1:5" hidden="1">
      <c r="A813" s="17" t="s">
        <v>1767</v>
      </c>
      <c r="B813" s="17" t="s">
        <v>1778</v>
      </c>
      <c r="C813" s="17" t="s">
        <v>19</v>
      </c>
      <c r="D813" s="17" t="s">
        <v>1777</v>
      </c>
      <c r="E813" s="17" t="s">
        <v>1767</v>
      </c>
    </row>
    <row r="814" spans="1:5" hidden="1">
      <c r="A814" s="17" t="s">
        <v>1767</v>
      </c>
      <c r="B814" s="17" t="s">
        <v>1780</v>
      </c>
      <c r="C814" s="17" t="s">
        <v>19</v>
      </c>
      <c r="D814" s="17" t="s">
        <v>1779</v>
      </c>
      <c r="E814" s="17" t="s">
        <v>1767</v>
      </c>
    </row>
    <row r="815" spans="1:5" hidden="1">
      <c r="A815" s="17" t="s">
        <v>1767</v>
      </c>
      <c r="B815" s="17" t="s">
        <v>1782</v>
      </c>
      <c r="C815" s="17" t="s">
        <v>19</v>
      </c>
      <c r="D815" s="17" t="s">
        <v>1781</v>
      </c>
      <c r="E815" s="17" t="s">
        <v>1767</v>
      </c>
    </row>
    <row r="816" spans="1:5" hidden="1">
      <c r="A816" s="16" t="s">
        <v>1783</v>
      </c>
      <c r="B816" s="16" t="s">
        <v>1786</v>
      </c>
      <c r="C816" s="16" t="s">
        <v>1784</v>
      </c>
      <c r="D816" s="16" t="s">
        <v>1785</v>
      </c>
      <c r="E816" s="16" t="s">
        <v>1783</v>
      </c>
    </row>
    <row r="817" spans="1:5" hidden="1">
      <c r="A817" s="17" t="s">
        <v>1783</v>
      </c>
      <c r="B817" s="17" t="s">
        <v>1788</v>
      </c>
      <c r="C817" s="17" t="s">
        <v>19</v>
      </c>
      <c r="D817" s="17" t="s">
        <v>1787</v>
      </c>
      <c r="E817" s="17" t="s">
        <v>1783</v>
      </c>
    </row>
    <row r="818" spans="1:5" hidden="1">
      <c r="A818" s="17" t="s">
        <v>1783</v>
      </c>
      <c r="B818" s="17" t="s">
        <v>1790</v>
      </c>
      <c r="C818" s="17" t="s">
        <v>19</v>
      </c>
      <c r="D818" s="17" t="s">
        <v>1789</v>
      </c>
      <c r="E818" s="17" t="s">
        <v>1783</v>
      </c>
    </row>
    <row r="819" spans="1:5" hidden="1">
      <c r="A819" s="16" t="s">
        <v>1791</v>
      </c>
      <c r="B819" s="16" t="s">
        <v>1794</v>
      </c>
      <c r="C819" s="16" t="s">
        <v>1792</v>
      </c>
      <c r="D819" s="16" t="s">
        <v>1793</v>
      </c>
      <c r="E819" s="16" t="s">
        <v>1791</v>
      </c>
    </row>
    <row r="820" spans="1:5" hidden="1">
      <c r="A820" s="17" t="s">
        <v>1791</v>
      </c>
      <c r="B820" s="17" t="s">
        <v>1796</v>
      </c>
      <c r="C820" s="17" t="s">
        <v>19</v>
      </c>
      <c r="D820" s="17" t="s">
        <v>1795</v>
      </c>
      <c r="E820" s="17" t="s">
        <v>1791</v>
      </c>
    </row>
    <row r="821" spans="1:5" hidden="1">
      <c r="A821" s="17" t="s">
        <v>1791</v>
      </c>
      <c r="B821" s="17" t="s">
        <v>1798</v>
      </c>
      <c r="C821" s="17" t="s">
        <v>19</v>
      </c>
      <c r="D821" s="17" t="s">
        <v>1797</v>
      </c>
      <c r="E821" s="17" t="s">
        <v>1791</v>
      </c>
    </row>
    <row r="822" spans="1:5" hidden="1">
      <c r="A822" s="17" t="s">
        <v>1791</v>
      </c>
      <c r="B822" s="17" t="s">
        <v>1800</v>
      </c>
      <c r="C822" s="17" t="s">
        <v>19</v>
      </c>
      <c r="D822" s="17" t="s">
        <v>1799</v>
      </c>
      <c r="E822" s="17" t="s">
        <v>1791</v>
      </c>
    </row>
    <row r="823" spans="1:5" hidden="1">
      <c r="A823" s="17" t="s">
        <v>1791</v>
      </c>
      <c r="B823" s="17" t="s">
        <v>1802</v>
      </c>
      <c r="C823" s="17" t="s">
        <v>19</v>
      </c>
      <c r="D823" s="17" t="s">
        <v>1801</v>
      </c>
      <c r="E823" s="17" t="s">
        <v>1791</v>
      </c>
    </row>
    <row r="824" spans="1:5" hidden="1">
      <c r="A824" s="17" t="s">
        <v>1791</v>
      </c>
      <c r="B824" s="17" t="s">
        <v>1804</v>
      </c>
      <c r="C824" s="17" t="s">
        <v>19</v>
      </c>
      <c r="D824" s="17" t="s">
        <v>1803</v>
      </c>
      <c r="E824" s="17" t="s">
        <v>1791</v>
      </c>
    </row>
    <row r="825" spans="1:5" hidden="1">
      <c r="A825" s="17" t="s">
        <v>1791</v>
      </c>
      <c r="B825" s="17" t="s">
        <v>1805</v>
      </c>
      <c r="C825" s="17" t="s">
        <v>19</v>
      </c>
      <c r="D825" s="17" t="s">
        <v>1805</v>
      </c>
      <c r="E825" s="17" t="s">
        <v>1791</v>
      </c>
    </row>
    <row r="826" spans="1:5" hidden="1">
      <c r="A826" s="17" t="s">
        <v>1791</v>
      </c>
      <c r="B826" s="17" t="s">
        <v>1807</v>
      </c>
      <c r="C826" s="17" t="s">
        <v>19</v>
      </c>
      <c r="D826" s="17" t="s">
        <v>1806</v>
      </c>
      <c r="E826" s="17" t="s">
        <v>1791</v>
      </c>
    </row>
    <row r="827" spans="1:5" hidden="1">
      <c r="A827" s="17" t="s">
        <v>1791</v>
      </c>
      <c r="B827" s="17" t="s">
        <v>468</v>
      </c>
      <c r="C827" s="17" t="s">
        <v>19</v>
      </c>
      <c r="D827" s="17" t="s">
        <v>467</v>
      </c>
      <c r="E827" s="17" t="s">
        <v>1791</v>
      </c>
    </row>
    <row r="828" spans="1:5" hidden="1">
      <c r="A828" s="17" t="s">
        <v>1791</v>
      </c>
      <c r="B828" s="17" t="s">
        <v>1809</v>
      </c>
      <c r="C828" s="17" t="s">
        <v>19</v>
      </c>
      <c r="D828" s="17" t="s">
        <v>1808</v>
      </c>
      <c r="E828" s="17" t="s">
        <v>1791</v>
      </c>
    </row>
    <row r="829" spans="1:5" hidden="1">
      <c r="A829" s="17" t="s">
        <v>1791</v>
      </c>
      <c r="B829" s="17" t="s">
        <v>1811</v>
      </c>
      <c r="C829" s="17" t="s">
        <v>19</v>
      </c>
      <c r="D829" s="17" t="s">
        <v>1810</v>
      </c>
      <c r="E829" s="17" t="s">
        <v>1791</v>
      </c>
    </row>
    <row r="830" spans="1:5" hidden="1">
      <c r="A830" s="16" t="s">
        <v>1812</v>
      </c>
      <c r="B830" s="16" t="s">
        <v>1815</v>
      </c>
      <c r="C830" s="16" t="s">
        <v>1813</v>
      </c>
      <c r="D830" s="16" t="s">
        <v>1814</v>
      </c>
      <c r="E830" s="16" t="s">
        <v>1812</v>
      </c>
    </row>
    <row r="831" spans="1:5" hidden="1">
      <c r="A831" s="17" t="s">
        <v>1812</v>
      </c>
      <c r="B831" s="17" t="s">
        <v>1817</v>
      </c>
      <c r="C831" s="17" t="s">
        <v>19</v>
      </c>
      <c r="D831" s="17" t="s">
        <v>1816</v>
      </c>
      <c r="E831" s="17" t="s">
        <v>1812</v>
      </c>
    </row>
    <row r="832" spans="1:5" hidden="1">
      <c r="A832" s="17" t="s">
        <v>1812</v>
      </c>
      <c r="B832" s="17" t="s">
        <v>1819</v>
      </c>
      <c r="C832" s="17" t="s">
        <v>19</v>
      </c>
      <c r="D832" s="17" t="s">
        <v>1818</v>
      </c>
      <c r="E832" s="17" t="s">
        <v>1812</v>
      </c>
    </row>
    <row r="833" spans="1:5" hidden="1">
      <c r="A833" s="17" t="s">
        <v>1812</v>
      </c>
      <c r="B833" s="17" t="s">
        <v>1821</v>
      </c>
      <c r="C833" s="17" t="s">
        <v>19</v>
      </c>
      <c r="D833" s="17" t="s">
        <v>1820</v>
      </c>
      <c r="E833" s="17" t="s">
        <v>1812</v>
      </c>
    </row>
    <row r="834" spans="1:5" hidden="1">
      <c r="A834" s="15" t="s">
        <v>1822</v>
      </c>
      <c r="B834" s="15" t="s">
        <v>2058</v>
      </c>
      <c r="C834" s="15" t="s">
        <v>1823</v>
      </c>
      <c r="D834" s="15" t="s">
        <v>1824</v>
      </c>
      <c r="E834" s="15" t="s">
        <v>1822</v>
      </c>
    </row>
    <row r="835" spans="1:5" hidden="1">
      <c r="A835" s="17" t="s">
        <v>1822</v>
      </c>
      <c r="B835" s="17" t="s">
        <v>1826</v>
      </c>
      <c r="C835" s="17" t="s">
        <v>19</v>
      </c>
      <c r="D835" s="17" t="s">
        <v>1825</v>
      </c>
      <c r="E835" s="17" t="s">
        <v>1822</v>
      </c>
    </row>
    <row r="836" spans="1:5" hidden="1">
      <c r="A836" s="17" t="s">
        <v>1822</v>
      </c>
      <c r="B836" s="17" t="s">
        <v>1828</v>
      </c>
      <c r="C836" s="17" t="s">
        <v>19</v>
      </c>
      <c r="D836" s="17" t="s">
        <v>1827</v>
      </c>
      <c r="E836" s="17" t="s">
        <v>1822</v>
      </c>
    </row>
    <row r="837" spans="1:5" hidden="1">
      <c r="A837" s="16" t="s">
        <v>1829</v>
      </c>
      <c r="B837" s="16" t="s">
        <v>1832</v>
      </c>
      <c r="C837" s="16" t="s">
        <v>1830</v>
      </c>
      <c r="D837" s="16" t="s">
        <v>1831</v>
      </c>
      <c r="E837" s="16" t="s">
        <v>1829</v>
      </c>
    </row>
    <row r="838" spans="1:5" hidden="1">
      <c r="A838" s="17" t="s">
        <v>1829</v>
      </c>
      <c r="B838" s="17" t="s">
        <v>1834</v>
      </c>
      <c r="C838" s="17" t="s">
        <v>19</v>
      </c>
      <c r="D838" s="17" t="s">
        <v>1833</v>
      </c>
      <c r="E838" s="17" t="s">
        <v>1829</v>
      </c>
    </row>
    <row r="839" spans="1:5" hidden="1">
      <c r="A839" s="17" t="s">
        <v>1829</v>
      </c>
      <c r="B839" s="17" t="s">
        <v>1836</v>
      </c>
      <c r="C839" s="17" t="s">
        <v>19</v>
      </c>
      <c r="D839" s="17" t="s">
        <v>1835</v>
      </c>
      <c r="E839" s="17" t="s">
        <v>1829</v>
      </c>
    </row>
    <row r="840" spans="1:5" hidden="1">
      <c r="A840" s="17" t="s">
        <v>1829</v>
      </c>
      <c r="B840" s="17" t="s">
        <v>1838</v>
      </c>
      <c r="C840" s="17" t="s">
        <v>19</v>
      </c>
      <c r="D840" s="17" t="s">
        <v>1837</v>
      </c>
      <c r="E840" s="17" t="s">
        <v>1829</v>
      </c>
    </row>
    <row r="841" spans="1:5" hidden="1">
      <c r="A841" s="17" t="s">
        <v>1829</v>
      </c>
      <c r="B841" s="17" t="s">
        <v>1840</v>
      </c>
      <c r="C841" s="17" t="s">
        <v>19</v>
      </c>
      <c r="D841" s="17" t="s">
        <v>1839</v>
      </c>
      <c r="E841" s="17" t="s">
        <v>1829</v>
      </c>
    </row>
    <row r="842" spans="1:5" hidden="1">
      <c r="A842" s="17" t="s">
        <v>1829</v>
      </c>
      <c r="B842" s="17" t="s">
        <v>1842</v>
      </c>
      <c r="C842" s="17" t="s">
        <v>19</v>
      </c>
      <c r="D842" s="17" t="s">
        <v>1841</v>
      </c>
      <c r="E842" s="17" t="s">
        <v>1829</v>
      </c>
    </row>
    <row r="843" spans="1:5" hidden="1">
      <c r="A843" s="17" t="s">
        <v>1829</v>
      </c>
      <c r="B843" s="17" t="s">
        <v>1844</v>
      </c>
      <c r="C843" s="17" t="s">
        <v>19</v>
      </c>
      <c r="D843" s="17" t="s">
        <v>1843</v>
      </c>
      <c r="E843" s="17" t="s">
        <v>1829</v>
      </c>
    </row>
    <row r="844" spans="1:5" hidden="1">
      <c r="A844" s="17" t="s">
        <v>1829</v>
      </c>
      <c r="B844" s="17" t="s">
        <v>1846</v>
      </c>
      <c r="C844" s="17" t="s">
        <v>19</v>
      </c>
      <c r="D844" s="17" t="s">
        <v>1845</v>
      </c>
      <c r="E844" s="17" t="s">
        <v>1829</v>
      </c>
    </row>
    <row r="845" spans="1:5" hidden="1">
      <c r="A845" s="17" t="s">
        <v>1829</v>
      </c>
      <c r="B845" s="17" t="s">
        <v>1848</v>
      </c>
      <c r="C845" s="17" t="s">
        <v>19</v>
      </c>
      <c r="D845" s="17" t="s">
        <v>1847</v>
      </c>
      <c r="E845" s="17" t="s">
        <v>1829</v>
      </c>
    </row>
    <row r="846" spans="1:5" hidden="1">
      <c r="A846" s="17" t="s">
        <v>1829</v>
      </c>
      <c r="B846" s="17" t="s">
        <v>1850</v>
      </c>
      <c r="C846" s="17" t="s">
        <v>19</v>
      </c>
      <c r="D846" s="17" t="s">
        <v>1849</v>
      </c>
      <c r="E846" s="17" t="s">
        <v>1829</v>
      </c>
    </row>
    <row r="847" spans="1:5" hidden="1">
      <c r="A847" s="17" t="s">
        <v>1829</v>
      </c>
      <c r="B847" s="17" t="s">
        <v>1852</v>
      </c>
      <c r="C847" s="17" t="s">
        <v>19</v>
      </c>
      <c r="D847" s="17" t="s">
        <v>1851</v>
      </c>
      <c r="E847" s="17" t="s">
        <v>1829</v>
      </c>
    </row>
    <row r="848" spans="1:5" hidden="1">
      <c r="A848" s="17" t="s">
        <v>1829</v>
      </c>
      <c r="B848" s="17" t="s">
        <v>1854</v>
      </c>
      <c r="C848" s="17" t="s">
        <v>19</v>
      </c>
      <c r="D848" s="17" t="s">
        <v>1853</v>
      </c>
      <c r="E848" s="17" t="s">
        <v>1829</v>
      </c>
    </row>
    <row r="849" spans="1:5" hidden="1">
      <c r="A849" s="17" t="s">
        <v>1829</v>
      </c>
      <c r="B849" s="17" t="s">
        <v>1856</v>
      </c>
      <c r="C849" s="17" t="s">
        <v>19</v>
      </c>
      <c r="D849" s="17" t="s">
        <v>1855</v>
      </c>
      <c r="E849" s="17" t="s">
        <v>1829</v>
      </c>
    </row>
    <row r="850" spans="1:5" hidden="1">
      <c r="A850" s="17" t="s">
        <v>1829</v>
      </c>
      <c r="B850" s="17" t="s">
        <v>1858</v>
      </c>
      <c r="C850" s="17" t="s">
        <v>19</v>
      </c>
      <c r="D850" s="17" t="s">
        <v>1857</v>
      </c>
      <c r="E850" s="17" t="s">
        <v>1829</v>
      </c>
    </row>
    <row r="851" spans="1:5" hidden="1">
      <c r="A851" s="16" t="s">
        <v>1859</v>
      </c>
      <c r="B851" s="16" t="s">
        <v>1862</v>
      </c>
      <c r="C851" s="16" t="s">
        <v>1860</v>
      </c>
      <c r="D851" s="16" t="s">
        <v>1861</v>
      </c>
      <c r="E851" s="16" t="s">
        <v>1859</v>
      </c>
    </row>
    <row r="852" spans="1:5" hidden="1">
      <c r="A852" s="17" t="s">
        <v>1859</v>
      </c>
      <c r="B852" s="17" t="s">
        <v>1864</v>
      </c>
      <c r="C852" s="17" t="s">
        <v>19</v>
      </c>
      <c r="D852" s="17" t="s">
        <v>1863</v>
      </c>
      <c r="E852" s="17" t="s">
        <v>1859</v>
      </c>
    </row>
    <row r="853" spans="1:5" hidden="1">
      <c r="A853" s="17" t="s">
        <v>1859</v>
      </c>
      <c r="B853" s="17" t="s">
        <v>1866</v>
      </c>
      <c r="C853" s="17" t="s">
        <v>19</v>
      </c>
      <c r="D853" s="17" t="s">
        <v>1865</v>
      </c>
      <c r="E853" s="17" t="s">
        <v>1859</v>
      </c>
    </row>
    <row r="854" spans="1:5" hidden="1">
      <c r="A854" s="17" t="s">
        <v>1859</v>
      </c>
      <c r="B854" s="17" t="s">
        <v>1868</v>
      </c>
      <c r="C854" s="17" t="s">
        <v>19</v>
      </c>
      <c r="D854" s="17" t="s">
        <v>1867</v>
      </c>
      <c r="E854" s="17" t="s">
        <v>1859</v>
      </c>
    </row>
    <row r="855" spans="1:5" hidden="1">
      <c r="A855" s="17" t="s">
        <v>1859</v>
      </c>
      <c r="B855" s="17" t="s">
        <v>1870</v>
      </c>
      <c r="C855" s="17" t="s">
        <v>19</v>
      </c>
      <c r="D855" s="17" t="s">
        <v>1869</v>
      </c>
      <c r="E855" s="17" t="s">
        <v>1859</v>
      </c>
    </row>
    <row r="856" spans="1:5" hidden="1">
      <c r="A856" s="17" t="s">
        <v>1859</v>
      </c>
      <c r="B856" s="17" t="s">
        <v>1872</v>
      </c>
      <c r="C856" s="17" t="s">
        <v>19</v>
      </c>
      <c r="D856" s="17" t="s">
        <v>1871</v>
      </c>
      <c r="E856" s="17" t="s">
        <v>1859</v>
      </c>
    </row>
    <row r="857" spans="1:5" hidden="1">
      <c r="A857" s="17" t="s">
        <v>1859</v>
      </c>
      <c r="B857" s="17" t="s">
        <v>1874</v>
      </c>
      <c r="C857" s="17" t="s">
        <v>19</v>
      </c>
      <c r="D857" s="17" t="s">
        <v>1873</v>
      </c>
      <c r="E857" s="17" t="s">
        <v>1859</v>
      </c>
    </row>
    <row r="858" spans="1:5" hidden="1">
      <c r="A858" s="17" t="s">
        <v>1859</v>
      </c>
      <c r="B858" s="17" t="s">
        <v>1876</v>
      </c>
      <c r="C858" s="17" t="s">
        <v>19</v>
      </c>
      <c r="D858" s="17" t="s">
        <v>1875</v>
      </c>
      <c r="E858" s="17" t="s">
        <v>1859</v>
      </c>
    </row>
    <row r="859" spans="1:5" hidden="1">
      <c r="A859" s="17" t="s">
        <v>1859</v>
      </c>
      <c r="B859" s="17" t="s">
        <v>1878</v>
      </c>
      <c r="C859" s="17" t="s">
        <v>19</v>
      </c>
      <c r="D859" s="17" t="s">
        <v>1877</v>
      </c>
      <c r="E859" s="17" t="s">
        <v>1859</v>
      </c>
    </row>
    <row r="860" spans="1:5" hidden="1">
      <c r="A860" s="17" t="s">
        <v>1859</v>
      </c>
      <c r="B860" s="17" t="s">
        <v>1880</v>
      </c>
      <c r="C860" s="17" t="s">
        <v>19</v>
      </c>
      <c r="D860" s="17" t="s">
        <v>1879</v>
      </c>
      <c r="E860" s="17" t="s">
        <v>1859</v>
      </c>
    </row>
    <row r="861" spans="1:5" hidden="1">
      <c r="A861" s="17" t="s">
        <v>1859</v>
      </c>
      <c r="B861" s="17" t="s">
        <v>1882</v>
      </c>
      <c r="C861" s="17" t="s">
        <v>19</v>
      </c>
      <c r="D861" s="17" t="s">
        <v>1881</v>
      </c>
      <c r="E861" s="17" t="s">
        <v>1859</v>
      </c>
    </row>
    <row r="862" spans="1:5" hidden="1">
      <c r="A862" s="17" t="s">
        <v>1859</v>
      </c>
      <c r="B862" s="17" t="s">
        <v>1884</v>
      </c>
      <c r="C862" s="17" t="s">
        <v>19</v>
      </c>
      <c r="D862" s="17" t="s">
        <v>1883</v>
      </c>
      <c r="E862" s="17" t="s">
        <v>1859</v>
      </c>
    </row>
    <row r="863" spans="1:5" hidden="1">
      <c r="A863" s="17" t="s">
        <v>1859</v>
      </c>
      <c r="B863" s="17" t="s">
        <v>1886</v>
      </c>
      <c r="C863" s="17" t="s">
        <v>19</v>
      </c>
      <c r="D863" s="17" t="s">
        <v>1885</v>
      </c>
      <c r="E863" s="17" t="s">
        <v>1859</v>
      </c>
    </row>
    <row r="864" spans="1:5" hidden="1">
      <c r="A864" s="17" t="s">
        <v>1859</v>
      </c>
      <c r="B864" s="17" t="s">
        <v>1888</v>
      </c>
      <c r="C864" s="17" t="s">
        <v>19</v>
      </c>
      <c r="D864" s="17" t="s">
        <v>1887</v>
      </c>
      <c r="E864" s="17" t="s">
        <v>1859</v>
      </c>
    </row>
    <row r="865" spans="1:5" hidden="1">
      <c r="A865" s="16" t="s">
        <v>1889</v>
      </c>
      <c r="B865" s="16" t="s">
        <v>1892</v>
      </c>
      <c r="C865" s="16" t="s">
        <v>1890</v>
      </c>
      <c r="D865" s="16" t="s">
        <v>1891</v>
      </c>
      <c r="E865" s="16" t="s">
        <v>1889</v>
      </c>
    </row>
    <row r="866" spans="1:5" hidden="1">
      <c r="A866" s="17" t="s">
        <v>1889</v>
      </c>
      <c r="B866" s="17" t="s">
        <v>1894</v>
      </c>
      <c r="C866" s="17" t="s">
        <v>19</v>
      </c>
      <c r="D866" s="17" t="s">
        <v>1893</v>
      </c>
      <c r="E866" s="17" t="s">
        <v>1889</v>
      </c>
    </row>
    <row r="867" spans="1:5" hidden="1">
      <c r="A867" s="16" t="s">
        <v>1895</v>
      </c>
      <c r="B867" s="16" t="s">
        <v>1898</v>
      </c>
      <c r="C867" s="16" t="s">
        <v>1896</v>
      </c>
      <c r="D867" s="16" t="s">
        <v>1897</v>
      </c>
      <c r="E867" s="16" t="s">
        <v>1895</v>
      </c>
    </row>
    <row r="868" spans="1:5" hidden="1">
      <c r="A868" s="17" t="s">
        <v>1895</v>
      </c>
      <c r="B868" s="17" t="s">
        <v>1900</v>
      </c>
      <c r="C868" s="17" t="s">
        <v>19</v>
      </c>
      <c r="D868" s="17" t="s">
        <v>1899</v>
      </c>
      <c r="E868" s="17" t="s">
        <v>1895</v>
      </c>
    </row>
    <row r="869" spans="1:5" hidden="1">
      <c r="A869" s="17" t="s">
        <v>1895</v>
      </c>
      <c r="B869" s="17" t="s">
        <v>1902</v>
      </c>
      <c r="C869" s="17" t="s">
        <v>19</v>
      </c>
      <c r="D869" s="17" t="s">
        <v>1901</v>
      </c>
      <c r="E869" s="17" t="s">
        <v>1895</v>
      </c>
    </row>
    <row r="870" spans="1:5" hidden="1">
      <c r="A870" s="15" t="s">
        <v>1903</v>
      </c>
      <c r="B870" s="15" t="s">
        <v>1906</v>
      </c>
      <c r="C870" s="15" t="s">
        <v>1904</v>
      </c>
      <c r="D870" s="15" t="s">
        <v>1905</v>
      </c>
      <c r="E870" s="15" t="s">
        <v>1903</v>
      </c>
    </row>
    <row r="871" spans="1:5" hidden="1">
      <c r="A871" s="16" t="s">
        <v>1907</v>
      </c>
      <c r="B871" s="16" t="s">
        <v>1910</v>
      </c>
      <c r="C871" s="16" t="s">
        <v>1908</v>
      </c>
      <c r="D871" s="16" t="s">
        <v>1909</v>
      </c>
      <c r="E871" s="16" t="s">
        <v>1907</v>
      </c>
    </row>
    <row r="872" spans="1:5" hidden="1">
      <c r="A872" s="17" t="s">
        <v>1907</v>
      </c>
      <c r="B872" s="17" t="s">
        <v>1912</v>
      </c>
      <c r="C872" s="17" t="s">
        <v>19</v>
      </c>
      <c r="D872" s="17" t="s">
        <v>1911</v>
      </c>
      <c r="E872" s="17" t="s">
        <v>1907</v>
      </c>
    </row>
    <row r="873" spans="1:5" hidden="1">
      <c r="A873" s="17" t="s">
        <v>1907</v>
      </c>
      <c r="B873" s="17" t="s">
        <v>1914</v>
      </c>
      <c r="C873" s="17" t="s">
        <v>19</v>
      </c>
      <c r="D873" s="17" t="s">
        <v>1913</v>
      </c>
      <c r="E873" s="17" t="s">
        <v>1907</v>
      </c>
    </row>
    <row r="874" spans="1:5" hidden="1">
      <c r="A874" s="17" t="s">
        <v>1907</v>
      </c>
      <c r="B874" s="17" t="s">
        <v>1916</v>
      </c>
      <c r="C874" s="17" t="s">
        <v>19</v>
      </c>
      <c r="D874" s="17" t="s">
        <v>1915</v>
      </c>
      <c r="E874" s="17" t="s">
        <v>1907</v>
      </c>
    </row>
    <row r="875" spans="1:5" hidden="1">
      <c r="A875" s="16" t="s">
        <v>1917</v>
      </c>
      <c r="B875" s="16" t="s">
        <v>1920</v>
      </c>
      <c r="C875" s="16" t="s">
        <v>1918</v>
      </c>
      <c r="D875" s="16" t="s">
        <v>1919</v>
      </c>
      <c r="E875" s="16" t="s">
        <v>1917</v>
      </c>
    </row>
    <row r="876" spans="1:5" hidden="1">
      <c r="A876" s="17" t="s">
        <v>1917</v>
      </c>
      <c r="B876" s="17" t="s">
        <v>1922</v>
      </c>
      <c r="C876" s="17" t="s">
        <v>19</v>
      </c>
      <c r="D876" s="17" t="s">
        <v>1921</v>
      </c>
      <c r="E876" s="17" t="s">
        <v>1917</v>
      </c>
    </row>
    <row r="877" spans="1:5" hidden="1">
      <c r="A877" s="17" t="s">
        <v>1917</v>
      </c>
      <c r="B877" s="17" t="s">
        <v>1924</v>
      </c>
      <c r="C877" s="17" t="s">
        <v>19</v>
      </c>
      <c r="D877" s="17" t="s">
        <v>1923</v>
      </c>
      <c r="E877" s="17" t="s">
        <v>1917</v>
      </c>
    </row>
    <row r="878" spans="1:5" hidden="1">
      <c r="A878" s="17" t="s">
        <v>1917</v>
      </c>
      <c r="B878" s="17" t="s">
        <v>1926</v>
      </c>
      <c r="C878" s="17" t="s">
        <v>19</v>
      </c>
      <c r="D878" s="17" t="s">
        <v>1925</v>
      </c>
      <c r="E878" s="17" t="s">
        <v>1917</v>
      </c>
    </row>
    <row r="879" spans="1:5" hidden="1">
      <c r="A879" s="17" t="s">
        <v>1917</v>
      </c>
      <c r="B879" s="17" t="s">
        <v>1928</v>
      </c>
      <c r="C879" s="17" t="s">
        <v>19</v>
      </c>
      <c r="D879" s="17" t="s">
        <v>1927</v>
      </c>
      <c r="E879" s="17" t="s">
        <v>1917</v>
      </c>
    </row>
    <row r="880" spans="1:5" hidden="1">
      <c r="A880" s="16" t="s">
        <v>1929</v>
      </c>
      <c r="B880" s="16" t="s">
        <v>1932</v>
      </c>
      <c r="C880" s="16" t="s">
        <v>1930</v>
      </c>
      <c r="D880" s="16" t="s">
        <v>1931</v>
      </c>
      <c r="E880" s="16" t="s">
        <v>1929</v>
      </c>
    </row>
    <row r="881" spans="1:5" hidden="1">
      <c r="A881" s="17" t="s">
        <v>1929</v>
      </c>
      <c r="B881" s="17" t="s">
        <v>1934</v>
      </c>
      <c r="C881" s="17" t="s">
        <v>19</v>
      </c>
      <c r="D881" s="17" t="s">
        <v>1933</v>
      </c>
      <c r="E881" s="17" t="s">
        <v>1929</v>
      </c>
    </row>
    <row r="882" spans="1:5" hidden="1">
      <c r="A882" s="17" t="s">
        <v>1929</v>
      </c>
      <c r="B882" s="17" t="s">
        <v>1936</v>
      </c>
      <c r="C882" s="17" t="s">
        <v>19</v>
      </c>
      <c r="D882" s="17" t="s">
        <v>1935</v>
      </c>
      <c r="E882" s="17" t="s">
        <v>1929</v>
      </c>
    </row>
    <row r="883" spans="1:5" hidden="1">
      <c r="A883" s="17" t="s">
        <v>1929</v>
      </c>
      <c r="B883" s="17" t="s">
        <v>1938</v>
      </c>
      <c r="C883" s="17" t="s">
        <v>19</v>
      </c>
      <c r="D883" s="17" t="s">
        <v>1937</v>
      </c>
      <c r="E883" s="17" t="s">
        <v>1929</v>
      </c>
    </row>
    <row r="884" spans="1:5" hidden="1">
      <c r="A884" s="17" t="s">
        <v>1929</v>
      </c>
      <c r="B884" s="17" t="s">
        <v>1940</v>
      </c>
      <c r="C884" s="17" t="s">
        <v>19</v>
      </c>
      <c r="D884" s="17" t="s">
        <v>1939</v>
      </c>
      <c r="E884" s="17" t="s">
        <v>1929</v>
      </c>
    </row>
    <row r="885" spans="1:5" hidden="1">
      <c r="A885" s="17" t="s">
        <v>1929</v>
      </c>
      <c r="B885" s="17" t="s">
        <v>1942</v>
      </c>
      <c r="C885" s="17" t="s">
        <v>19</v>
      </c>
      <c r="D885" s="17" t="s">
        <v>1941</v>
      </c>
      <c r="E885" s="17" t="s">
        <v>1929</v>
      </c>
    </row>
    <row r="886" spans="1:5" hidden="1">
      <c r="A886" s="17" t="s">
        <v>1929</v>
      </c>
      <c r="B886" s="17" t="s">
        <v>1944</v>
      </c>
      <c r="C886" s="17" t="s">
        <v>19</v>
      </c>
      <c r="D886" s="17" t="s">
        <v>1943</v>
      </c>
      <c r="E886" s="17" t="s">
        <v>1929</v>
      </c>
    </row>
    <row r="887" spans="1:5" hidden="1">
      <c r="A887" s="16" t="s">
        <v>1945</v>
      </c>
      <c r="B887" s="16" t="s">
        <v>1948</v>
      </c>
      <c r="C887" s="16" t="s">
        <v>1946</v>
      </c>
      <c r="D887" s="16" t="s">
        <v>1947</v>
      </c>
      <c r="E887" s="16" t="s">
        <v>1945</v>
      </c>
    </row>
    <row r="888" spans="1:5" hidden="1">
      <c r="A888" s="17" t="s">
        <v>1945</v>
      </c>
      <c r="B888" s="17" t="s">
        <v>1950</v>
      </c>
      <c r="C888" s="17" t="s">
        <v>19</v>
      </c>
      <c r="D888" s="17" t="s">
        <v>1949</v>
      </c>
      <c r="E888" s="17" t="s">
        <v>1945</v>
      </c>
    </row>
    <row r="889" spans="1:5" hidden="1">
      <c r="A889" s="17" t="s">
        <v>1945</v>
      </c>
      <c r="B889" s="17" t="s">
        <v>1952</v>
      </c>
      <c r="C889" s="17" t="s">
        <v>19</v>
      </c>
      <c r="D889" s="17" t="s">
        <v>1951</v>
      </c>
      <c r="E889" s="17" t="s">
        <v>1945</v>
      </c>
    </row>
    <row r="890" spans="1:5" hidden="1">
      <c r="A890" s="16" t="s">
        <v>1953</v>
      </c>
      <c r="B890" s="16" t="s">
        <v>1956</v>
      </c>
      <c r="C890" s="16" t="s">
        <v>1954</v>
      </c>
      <c r="D890" s="16" t="s">
        <v>1955</v>
      </c>
      <c r="E890" s="16" t="s">
        <v>1953</v>
      </c>
    </row>
    <row r="891" spans="1:5" hidden="1">
      <c r="A891" s="17" t="s">
        <v>1953</v>
      </c>
      <c r="B891" s="17" t="s">
        <v>1958</v>
      </c>
      <c r="C891" s="17" t="s">
        <v>19</v>
      </c>
      <c r="D891" s="17" t="s">
        <v>1957</v>
      </c>
      <c r="E891" s="17" t="s">
        <v>1953</v>
      </c>
    </row>
    <row r="892" spans="1:5" hidden="1">
      <c r="C892" s="6" t="s">
        <v>1959</v>
      </c>
    </row>
    <row r="893" spans="1:5" hidden="1">
      <c r="C893" s="6" t="s">
        <v>1960</v>
      </c>
    </row>
    <row r="894" spans="1:5" hidden="1">
      <c r="C894" s="6" t="s">
        <v>1961</v>
      </c>
    </row>
    <row r="895" spans="1:5" hidden="1">
      <c r="C895" s="6" t="s">
        <v>1962</v>
      </c>
    </row>
    <row r="896" spans="1:5" hidden="1">
      <c r="C896" s="6" t="s">
        <v>1963</v>
      </c>
    </row>
    <row r="897" spans="3:3" hidden="1">
      <c r="C897" s="6" t="s">
        <v>1964</v>
      </c>
    </row>
    <row r="898" spans="3:3" hidden="1">
      <c r="C898" s="6" t="s">
        <v>1965</v>
      </c>
    </row>
    <row r="899" spans="3:3" hidden="1">
      <c r="C899" s="6" t="s">
        <v>1966</v>
      </c>
    </row>
    <row r="900" spans="3:3" hidden="1">
      <c r="C900" s="6" t="s">
        <v>1967</v>
      </c>
    </row>
    <row r="901" spans="3:3" hidden="1">
      <c r="C901" s="6" t="s">
        <v>1968</v>
      </c>
    </row>
    <row r="902" spans="3:3" hidden="1">
      <c r="C902" s="6" t="s">
        <v>1969</v>
      </c>
    </row>
    <row r="903" spans="3:3" hidden="1">
      <c r="C903" s="6" t="s">
        <v>1970</v>
      </c>
    </row>
    <row r="904" spans="3:3" hidden="1">
      <c r="C904" s="6" t="s">
        <v>1971</v>
      </c>
    </row>
    <row r="905" spans="3:3" hidden="1">
      <c r="C905" s="6" t="s">
        <v>1972</v>
      </c>
    </row>
    <row r="906" spans="3:3" hidden="1">
      <c r="C906" s="6" t="s">
        <v>1973</v>
      </c>
    </row>
    <row r="907" spans="3:3" hidden="1">
      <c r="C907" s="6" t="s">
        <v>1974</v>
      </c>
    </row>
    <row r="908" spans="3:3" hidden="1">
      <c r="C908" s="6" t="s">
        <v>1975</v>
      </c>
    </row>
    <row r="909" spans="3:3" hidden="1">
      <c r="C909" s="6" t="s">
        <v>1976</v>
      </c>
    </row>
    <row r="910" spans="3:3" hidden="1">
      <c r="C910" s="6" t="s">
        <v>1977</v>
      </c>
    </row>
    <row r="911" spans="3:3" hidden="1">
      <c r="C911" s="6" t="s">
        <v>1978</v>
      </c>
    </row>
    <row r="912" spans="3:3" hidden="1">
      <c r="C912" s="6" t="s">
        <v>1979</v>
      </c>
    </row>
    <row r="913" spans="3:3" hidden="1">
      <c r="C913" s="6" t="s">
        <v>1980</v>
      </c>
    </row>
    <row r="914" spans="3:3" hidden="1">
      <c r="C914" s="6" t="s">
        <v>1981</v>
      </c>
    </row>
    <row r="915" spans="3:3" hidden="1">
      <c r="C915" s="6" t="s">
        <v>1982</v>
      </c>
    </row>
    <row r="916" spans="3:3" hidden="1">
      <c r="C916" s="6" t="s">
        <v>1983</v>
      </c>
    </row>
    <row r="917" spans="3:3" hidden="1">
      <c r="C917" s="6" t="s">
        <v>1984</v>
      </c>
    </row>
  </sheetData>
  <autoFilter ref="A1:D917" xr:uid="{00000000-0009-0000-0000-000001000000}">
    <filterColumn colId="0">
      <filters>
        <filter val="NA"/>
        <filter val="NB"/>
        <filter val="NC"/>
        <filter val="ND"/>
        <filter val="NE"/>
      </filters>
    </filterColumn>
  </autoFilter>
  <customSheetViews>
    <customSheetView guid="{3935D998-A18E-4E42-A7C4-31027337E79D}" scale="85" filter="1" showAutoFilter="1">
      <pane ySplit="1" topLeftCell="A2" activePane="bottomLeft" state="frozen"/>
      <selection pane="bottomLeft" activeCell="E1" sqref="E1:E1048576"/>
      <pageMargins left="0.7" right="0.7" top="0.75" bottom="0.75" header="0.3" footer="0.3"/>
      <pageSetup paperSize="9" orientation="portrait" r:id="rId1"/>
      <autoFilter ref="A1:D917" xr:uid="{2166D48E-250E-4593-A403-0C6E55F66097}">
        <filterColumn colId="0">
          <filters>
            <filter val="NA"/>
            <filter val="NB"/>
            <filter val="NC"/>
            <filter val="ND"/>
            <filter val="NE"/>
          </filters>
        </filterColumn>
      </autoFilter>
    </customSheetView>
    <customSheetView guid="{31DE0427-6A29-44EB-A226-B69DCAD965F8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2"/>
      <autoFilter ref="A1:D917" xr:uid="{5D28F25D-24B2-4016-8ABD-D7EFF7987931}"/>
    </customSheetView>
    <customSheetView guid="{38E5DE68-56C1-4059-AB11-1741FA50ABE9}" showAutoFilter="1">
      <pane ySplit="1" topLeftCell="A2" activePane="bottomLeft" state="frozen"/>
      <selection pane="bottomLeft" activeCell="B10" sqref="B10"/>
      <pageMargins left="0.7" right="0.7" top="0.75" bottom="0.75" header="0.3" footer="0.3"/>
      <pageSetup paperSize="9" orientation="portrait" r:id="rId3"/>
      <autoFilter ref="A1:D917" xr:uid="{E9413170-F2E8-4C4D-AE11-C3B7B2FDCB09}"/>
    </customSheetView>
    <customSheetView guid="{A7E5B4FE-5753-4B3C-AD1A-9F285407BB22}" scale="85" showAutoFilter="1">
      <pane ySplit="1" topLeftCell="A210" activePane="bottomLeft" state="frozen"/>
      <selection pane="bottomLeft" activeCell="D231" sqref="D231"/>
      <pageMargins left="0.7" right="0.7" top="0.75" bottom="0.75" header="0.3" footer="0.3"/>
      <pageSetup paperSize="9" orientation="portrait" r:id="rId4"/>
      <autoFilter ref="A1:D917" xr:uid="{FE5B68F8-24FE-4873-881C-A20E29BC3D57}"/>
    </customSheetView>
    <customSheetView guid="{86C39F60-0AB6-4E1B-8E71-E7A53ECA389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5"/>
      <autoFilter ref="A1:D917" xr:uid="{7C726C1B-BEA4-4E7E-B9FB-7B441792D1B8}"/>
    </customSheetView>
    <customSheetView guid="{B8FCCDC8-BB8C-4BF3-AD2E-A9BB94F2B8B9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6"/>
      <autoFilter ref="A1:D917" xr:uid="{F57C68CE-33CC-4C95-AE04-30DBE05C4254}"/>
    </customSheetView>
    <customSheetView guid="{50987F84-36B7-4077-B300-FCCDFF44FF25}" scale="85" showAutoFilter="1">
      <pane ySplit="1" topLeftCell="A850" activePane="bottomLeft" state="frozen"/>
      <selection pane="bottomLeft" activeCell="E1" sqref="E1:E1048576"/>
      <pageMargins left="0.7" right="0.7" top="0.75" bottom="0.75" header="0.3" footer="0.3"/>
      <pageSetup paperSize="9" orientation="portrait" r:id="rId7"/>
      <autoFilter ref="A1:D917" xr:uid="{A250043B-CA4C-479D-A0CA-BCEA3BC283FE}"/>
    </customSheetView>
    <customSheetView guid="{5008A6BB-E303-4D86-9FD5-E7BD27B620D8}" scale="85" showAutoFilter="1">
      <pane ySplit="1" topLeftCell="A484" activePane="bottomLeft" state="frozen"/>
      <selection pane="bottomLeft" activeCell="B502" sqref="B502"/>
      <pageMargins left="0.7" right="0.7" top="0.75" bottom="0.75" header="0.3" footer="0.3"/>
      <pageSetup paperSize="9" orientation="portrait" r:id="rId8"/>
      <autoFilter ref="A1:D917" xr:uid="{0B2EF30F-828D-44DB-A2C7-C0824A1C0460}"/>
    </customSheetView>
    <customSheetView guid="{61692F73-3ACC-427C-8884-EDCEC3124C0E}" scale="85" showAutoFilter="1">
      <pane ySplit="1" topLeftCell="A52" activePane="bottomLeft" state="frozen"/>
      <selection pane="bottomLeft" activeCell="C70" sqref="C70"/>
      <pageMargins left="0.7" right="0.7" top="0.75" bottom="0.75" header="0.3" footer="0.3"/>
      <pageSetup paperSize="9" orientation="portrait" r:id="rId9"/>
      <autoFilter ref="A1:D917" xr:uid="{02C479A1-AD6A-4F00-9C27-7D9DC2A2730F}"/>
    </customSheetView>
  </customSheetView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outlinePr summaryBelow="0" summaryRight="0"/>
  </sheetPr>
  <dimension ref="A1:D28"/>
  <sheetViews>
    <sheetView workbookViewId="0">
      <selection activeCell="C16" sqref="C16"/>
    </sheetView>
  </sheetViews>
  <sheetFormatPr baseColWidth="10" defaultColWidth="11.42578125" defaultRowHeight="15" outlineLevelRow="1"/>
  <cols>
    <col min="1" max="1" width="17.7109375" style="12" bestFit="1" customWidth="1"/>
    <col min="2" max="2" width="17.28515625" style="12" bestFit="1" customWidth="1"/>
    <col min="3" max="3" width="114.140625" style="13" bestFit="1" customWidth="1"/>
    <col min="4" max="4" width="153.42578125" style="13" bestFit="1" customWidth="1"/>
  </cols>
  <sheetData>
    <row r="1" spans="1:4">
      <c r="A1" s="7" t="s">
        <v>1985</v>
      </c>
      <c r="B1" s="7" t="s">
        <v>1986</v>
      </c>
      <c r="C1" s="8" t="s">
        <v>1988</v>
      </c>
      <c r="D1" s="8" t="s">
        <v>1987</v>
      </c>
    </row>
    <row r="2" spans="1:4" collapsed="1">
      <c r="A2" s="9" t="s">
        <v>1989</v>
      </c>
      <c r="B2" s="9"/>
      <c r="C2" s="11" t="s">
        <v>1991</v>
      </c>
      <c r="D2" s="10" t="s">
        <v>1990</v>
      </c>
    </row>
    <row r="3" spans="1:4" hidden="1" outlineLevel="1">
      <c r="A3" s="9"/>
      <c r="B3" s="9" t="s">
        <v>1992</v>
      </c>
      <c r="C3" s="11" t="s">
        <v>1994</v>
      </c>
      <c r="D3" s="10" t="s">
        <v>1993</v>
      </c>
    </row>
    <row r="4" spans="1:4">
      <c r="A4" s="9" t="s">
        <v>1995</v>
      </c>
      <c r="B4" s="9"/>
      <c r="C4" s="11" t="s">
        <v>1997</v>
      </c>
      <c r="D4" s="10" t="s">
        <v>1996</v>
      </c>
    </row>
    <row r="5" spans="1:4" ht="15.75" customHeight="1" outlineLevel="1">
      <c r="A5" s="9">
        <v>11</v>
      </c>
      <c r="B5" s="9">
        <v>11</v>
      </c>
      <c r="C5" s="11" t="s">
        <v>1999</v>
      </c>
      <c r="D5" s="10" t="s">
        <v>1998</v>
      </c>
    </row>
    <row r="6" spans="1:4" outlineLevel="1">
      <c r="A6" s="9">
        <v>12</v>
      </c>
      <c r="B6" s="9">
        <v>12</v>
      </c>
      <c r="C6" s="11" t="s">
        <v>2001</v>
      </c>
      <c r="D6" s="10" t="s">
        <v>2000</v>
      </c>
    </row>
    <row r="7" spans="1:4" outlineLevel="1">
      <c r="A7" s="9">
        <v>13</v>
      </c>
      <c r="B7" s="9">
        <v>13</v>
      </c>
      <c r="C7" s="11" t="s">
        <v>2003</v>
      </c>
      <c r="D7" s="10" t="s">
        <v>2002</v>
      </c>
    </row>
    <row r="8" spans="1:4" outlineLevel="1">
      <c r="A8" s="9">
        <v>14</v>
      </c>
      <c r="B8" s="9">
        <v>14</v>
      </c>
      <c r="C8" s="11" t="s">
        <v>2005</v>
      </c>
      <c r="D8" s="10" t="s">
        <v>2004</v>
      </c>
    </row>
    <row r="9" spans="1:4" outlineLevel="1">
      <c r="A9" s="9">
        <v>15</v>
      </c>
      <c r="B9" s="9">
        <v>15</v>
      </c>
      <c r="C9" s="11" t="s">
        <v>2007</v>
      </c>
      <c r="D9" s="10" t="s">
        <v>2006</v>
      </c>
    </row>
    <row r="10" spans="1:4" outlineLevel="1">
      <c r="A10" s="9">
        <v>16</v>
      </c>
      <c r="B10" s="9">
        <v>16</v>
      </c>
      <c r="C10" s="11" t="s">
        <v>2009</v>
      </c>
      <c r="D10" s="10" t="s">
        <v>2008</v>
      </c>
    </row>
    <row r="11" spans="1:4" outlineLevel="1">
      <c r="A11" s="9">
        <v>17</v>
      </c>
      <c r="B11" s="9">
        <v>17</v>
      </c>
      <c r="C11" s="11" t="s">
        <v>2011</v>
      </c>
      <c r="D11" s="10" t="s">
        <v>2010</v>
      </c>
    </row>
    <row r="12" spans="1:4" outlineLevel="1">
      <c r="A12" s="9">
        <v>18</v>
      </c>
      <c r="B12" s="9">
        <v>18</v>
      </c>
      <c r="C12" s="11" t="s">
        <v>2013</v>
      </c>
      <c r="D12" s="10" t="s">
        <v>2012</v>
      </c>
    </row>
    <row r="13" spans="1:4" outlineLevel="1">
      <c r="A13" s="9">
        <v>19</v>
      </c>
      <c r="B13" s="9">
        <v>19</v>
      </c>
      <c r="C13" s="11" t="s">
        <v>2015</v>
      </c>
      <c r="D13" s="10" t="s">
        <v>2014</v>
      </c>
    </row>
    <row r="14" spans="1:4" collapsed="1">
      <c r="A14" s="9" t="s">
        <v>2016</v>
      </c>
      <c r="B14" s="9"/>
      <c r="C14" s="11" t="s">
        <v>2018</v>
      </c>
      <c r="D14" s="10" t="s">
        <v>2017</v>
      </c>
    </row>
    <row r="15" spans="1:4" hidden="1" outlineLevel="1">
      <c r="A15" s="9"/>
      <c r="B15" s="9" t="s">
        <v>2019</v>
      </c>
      <c r="C15" s="11" t="s">
        <v>2021</v>
      </c>
      <c r="D15" s="10" t="s">
        <v>2020</v>
      </c>
    </row>
    <row r="16" spans="1:4" collapsed="1">
      <c r="A16" s="9" t="s">
        <v>2022</v>
      </c>
      <c r="B16" s="9"/>
      <c r="C16" s="11" t="s">
        <v>2024</v>
      </c>
      <c r="D16" s="10" t="s">
        <v>2023</v>
      </c>
    </row>
    <row r="17" spans="1:4" hidden="1" outlineLevel="1">
      <c r="A17" s="9"/>
      <c r="B17" s="9" t="s">
        <v>2025</v>
      </c>
      <c r="C17" s="11" t="s">
        <v>2027</v>
      </c>
      <c r="D17" s="10" t="s">
        <v>2026</v>
      </c>
    </row>
    <row r="18" spans="1:4" collapsed="1">
      <c r="A18" s="9" t="s">
        <v>2028</v>
      </c>
      <c r="B18" s="9"/>
      <c r="C18" s="11" t="s">
        <v>2030</v>
      </c>
      <c r="D18" s="10" t="s">
        <v>2029</v>
      </c>
    </row>
    <row r="19" spans="1:4" hidden="1" outlineLevel="1">
      <c r="A19" s="9"/>
      <c r="B19" s="9" t="s">
        <v>2031</v>
      </c>
      <c r="C19" s="11" t="s">
        <v>2027</v>
      </c>
      <c r="D19" s="10" t="s">
        <v>2026</v>
      </c>
    </row>
    <row r="20" spans="1:4" collapsed="1">
      <c r="A20" s="9" t="s">
        <v>2032</v>
      </c>
      <c r="B20" s="9"/>
      <c r="C20" s="11" t="s">
        <v>2034</v>
      </c>
      <c r="D20" s="10" t="s">
        <v>2033</v>
      </c>
    </row>
    <row r="21" spans="1:4" hidden="1" outlineLevel="1">
      <c r="A21" s="9"/>
      <c r="B21" s="9" t="s">
        <v>2035</v>
      </c>
      <c r="C21" s="11" t="s">
        <v>2027</v>
      </c>
      <c r="D21" s="10" t="s">
        <v>2026</v>
      </c>
    </row>
    <row r="22" spans="1:4" collapsed="1">
      <c r="A22" s="9" t="s">
        <v>2036</v>
      </c>
      <c r="B22" s="9"/>
      <c r="C22" s="11" t="s">
        <v>2038</v>
      </c>
      <c r="D22" s="10" t="s">
        <v>2037</v>
      </c>
    </row>
    <row r="23" spans="1:4" hidden="1" outlineLevel="1">
      <c r="A23" s="9"/>
      <c r="B23" s="9" t="s">
        <v>2039</v>
      </c>
      <c r="C23" s="11" t="s">
        <v>2041</v>
      </c>
      <c r="D23" s="10" t="s">
        <v>2040</v>
      </c>
    </row>
    <row r="24" spans="1:4" collapsed="1">
      <c r="A24" s="9" t="s">
        <v>2042</v>
      </c>
      <c r="B24" s="9"/>
      <c r="C24" s="11" t="s">
        <v>2044</v>
      </c>
      <c r="D24" s="10" t="s">
        <v>2043</v>
      </c>
    </row>
    <row r="25" spans="1:4" hidden="1" outlineLevel="1">
      <c r="A25" s="9"/>
      <c r="B25" s="9" t="s">
        <v>2045</v>
      </c>
      <c r="C25" s="11" t="s">
        <v>2027</v>
      </c>
      <c r="D25" s="10" t="s">
        <v>2026</v>
      </c>
    </row>
    <row r="26" spans="1:4" collapsed="1">
      <c r="A26" s="9" t="s">
        <v>2046</v>
      </c>
      <c r="B26" s="9"/>
      <c r="C26" s="11" t="s">
        <v>2048</v>
      </c>
      <c r="D26" s="10" t="s">
        <v>2047</v>
      </c>
    </row>
    <row r="27" spans="1:4" hidden="1" outlineLevel="1">
      <c r="A27" s="9"/>
      <c r="B27" s="9" t="s">
        <v>2049</v>
      </c>
      <c r="C27" s="11" t="s">
        <v>2027</v>
      </c>
      <c r="D27" s="10" t="s">
        <v>2026</v>
      </c>
    </row>
    <row r="28" spans="1:4">
      <c r="A28" s="9" t="s">
        <v>2050</v>
      </c>
      <c r="B28" s="9"/>
      <c r="C28" s="11" t="s">
        <v>2052</v>
      </c>
      <c r="D28" s="10" t="s">
        <v>2051</v>
      </c>
    </row>
  </sheetData>
  <autoFilter ref="A1:D28" xr:uid="{00000000-0009-0000-0000-000002000000}">
    <filterColumn colId="0">
      <customFilters>
        <customFilter operator="notEqual" val=" "/>
      </customFilters>
    </filterColumn>
  </autoFilter>
  <customSheetViews>
    <customSheetView guid="{3935D998-A18E-4E42-A7C4-31027337E79D}" filter="1" showAutoFilter="1">
      <selection activeCell="C16" sqref="C16"/>
      <pageMargins left="0.7" right="0.7" top="0.75" bottom="0.75" header="0.3" footer="0.3"/>
      <pageSetup paperSize="9" orientation="portrait" r:id="rId1"/>
      <autoFilter ref="A1:D28" xr:uid="{FC8B91F8-FE41-49BB-9AFB-CF5A340D84D3}">
        <filterColumn colId="0">
          <customFilters>
            <customFilter operator="notEqual" val=" "/>
          </customFilters>
        </filterColumn>
      </autoFilter>
    </customSheetView>
    <customSheetView guid="{31DE0427-6A29-44EB-A226-B69DCAD965F8}" filter="1" showAutoFilter="1">
      <selection activeCell="C16" sqref="C16"/>
      <pageMargins left="0.7" right="0.7" top="0.75" bottom="0.75" header="0.3" footer="0.3"/>
      <pageSetup paperSize="9" orientation="portrait" r:id="rId2"/>
      <autoFilter ref="A1:D28" xr:uid="{DD3B85D6-7740-412E-A81F-D7E27259626D}">
        <filterColumn colId="0">
          <customFilters>
            <customFilter operator="notEqual" val=" "/>
          </customFilters>
        </filterColumn>
      </autoFilter>
    </customSheetView>
    <customSheetView guid="{38E5DE68-56C1-4059-AB11-1741FA50ABE9}" filter="1" showAutoFilter="1">
      <selection activeCell="C16" sqref="C16"/>
      <pageMargins left="0.7" right="0.7" top="0.75" bottom="0.75" header="0.3" footer="0.3"/>
      <pageSetup paperSize="9" orientation="portrait" r:id="rId3"/>
      <autoFilter ref="A1:D28" xr:uid="{A29FFB77-AF96-44A0-9594-28BB3801A5F3}">
        <filterColumn colId="0">
          <customFilters>
            <customFilter operator="notEqual" val=" "/>
          </customFilters>
        </filterColumn>
      </autoFilter>
    </customSheetView>
    <customSheetView guid="{A7E5B4FE-5753-4B3C-AD1A-9F285407BB22}" filter="1" showAutoFilter="1">
      <selection activeCell="D25" sqref="D25"/>
      <pageMargins left="0.7" right="0.7" top="0.75" bottom="0.75" header="0.3" footer="0.3"/>
      <pageSetup paperSize="9" orientation="portrait" r:id="rId4"/>
      <autoFilter ref="A1:D28" xr:uid="{F75799A5-500B-416F-AC82-81F91E09EF93}">
        <filterColumn colId="0">
          <customFilters>
            <customFilter operator="notEqual" val=" "/>
          </customFilters>
        </filterColumn>
      </autoFilter>
    </customSheetView>
    <customSheetView guid="{86C39F60-0AB6-4E1B-8E71-E7A53ECA3895}" filter="1" showAutoFilter="1">
      <selection activeCell="C16" sqref="C16"/>
      <pageMargins left="0.7" right="0.7" top="0.75" bottom="0.75" header="0.3" footer="0.3"/>
      <pageSetup paperSize="9" orientation="portrait" r:id="rId5"/>
      <autoFilter ref="A1:D28" xr:uid="{C92B220A-9E59-4328-A210-1CAD403FDD95}">
        <filterColumn colId="0">
          <customFilters>
            <customFilter operator="notEqual" val=" "/>
          </customFilters>
        </filterColumn>
      </autoFilter>
    </customSheetView>
    <customSheetView guid="{B8FCCDC8-BB8C-4BF3-AD2E-A9BB94F2B8B9}" filter="1" showAutoFilter="1">
      <selection activeCell="C16" sqref="C16"/>
      <pageMargins left="0.7" right="0.7" top="0.75" bottom="0.75" header="0.3" footer="0.3"/>
      <pageSetup paperSize="9" orientation="portrait" r:id="rId6"/>
      <autoFilter ref="A1:D28" xr:uid="{01288927-3544-4E70-BB51-B4C27E0DA3BC}">
        <filterColumn colId="0">
          <customFilters>
            <customFilter operator="notEqual" val=" "/>
          </customFilters>
        </filterColumn>
      </autoFilter>
    </customSheetView>
    <customSheetView guid="{50987F84-36B7-4077-B300-FCCDFF44FF25}" filter="1" showAutoFilter="1">
      <selection activeCell="C16" sqref="C16"/>
      <pageMargins left="0.7" right="0.7" top="0.75" bottom="0.75" header="0.3" footer="0.3"/>
      <pageSetup paperSize="9" orientation="portrait" r:id="rId7"/>
      <autoFilter ref="A1:D28" xr:uid="{0103762B-ECB2-4473-AA8C-E4E16F76D6A8}">
        <filterColumn colId="0">
          <customFilters>
            <customFilter operator="notEqual" val=" "/>
          </customFilters>
        </filterColumn>
      </autoFilter>
    </customSheetView>
    <customSheetView guid="{5008A6BB-E303-4D86-9FD5-E7BD27B620D8}" filter="1" showAutoFilter="1">
      <selection activeCell="C16" sqref="C16"/>
      <pageMargins left="0.7" right="0.7" top="0.75" bottom="0.75" header="0.3" footer="0.3"/>
      <pageSetup paperSize="9" orientation="portrait" r:id="rId8"/>
      <autoFilter ref="A1:D28" xr:uid="{C955966A-7270-47FE-A7B7-FEC94369945C}">
        <filterColumn colId="0">
          <customFilters>
            <customFilter operator="notEqual" val=" "/>
          </customFilters>
        </filterColumn>
      </autoFilter>
    </customSheetView>
    <customSheetView guid="{61692F73-3ACC-427C-8884-EDCEC3124C0E}" filter="1" showAutoFilter="1">
      <selection activeCell="C16" sqref="C16"/>
      <pageMargins left="0.7" right="0.7" top="0.75" bottom="0.75" header="0.3" footer="0.3"/>
      <pageSetup paperSize="9" orientation="portrait" r:id="rId9"/>
      <autoFilter ref="A1:D28" xr:uid="{55C33B40-2CBF-4069-9663-A179F0A360BE}">
        <filterColumn colId="0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D5A1A570A6E042A1A56B04AAC272CB" ma:contentTypeVersion="15" ma:contentTypeDescription="Ein neues Dokument erstellen." ma:contentTypeScope="" ma:versionID="50f82abe2a03dec1a8934420396b180d">
  <xsd:schema xmlns:xsd="http://www.w3.org/2001/XMLSchema" xmlns:xs="http://www.w3.org/2001/XMLSchema" xmlns:p="http://schemas.microsoft.com/office/2006/metadata/properties" xmlns:ns2="f24e4c37-c25c-4498-b54d-50adaeb8c2c1" xmlns:ns3="0456db21-62cc-434f-8309-de8454faddfe" targetNamespace="http://schemas.microsoft.com/office/2006/metadata/properties" ma:root="true" ma:fieldsID="36275c606d1d3fea2041154fcc200c1c" ns2:_="" ns3:_="">
    <xsd:import namespace="f24e4c37-c25c-4498-b54d-50adaeb8c2c1"/>
    <xsd:import namespace="0456db21-62cc-434f-8309-de8454faddf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4e4c37-c25c-4498-b54d-50adaeb8c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db21-62cc-434f-8309-de8454fadd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225015-7C0A-446C-BBA7-7C865C322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4e4c37-c25c-4498-b54d-50adaeb8c2c1"/>
    <ds:schemaRef ds:uri="0456db21-62cc-434f-8309-de8454fad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830D4B-F165-418C-87E6-F751DAF39A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97C5B3-A20D-4890-A3BD-B079C7B224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E-BOM</vt:lpstr>
      <vt:lpstr>DIN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Albelda Ricky STAV</dc:creator>
  <cp:lastModifiedBy>Sebastian Falkenberg</cp:lastModifiedBy>
  <dcterms:created xsi:type="dcterms:W3CDTF">2021-04-01T10:31:11Z</dcterms:created>
  <dcterms:modified xsi:type="dcterms:W3CDTF">2022-01-19T21:55:50Z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0x01010095D5A1A570A6E042A1A56B04AAC272CB</vt:lpwstr>
  </property>
</Properties>
</file>