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reejamatturu/Desktop/Masters Project/Test Results/Paired T Test/"/>
    </mc:Choice>
  </mc:AlternateContent>
  <xr:revisionPtr revIDLastSave="0" documentId="13_ncr:1_{A47D701B-8684-DD40-9B05-ED2A62D2EC6D}" xr6:coauthVersionLast="45" xr6:coauthVersionMax="45" xr10:uidLastSave="{00000000-0000-0000-0000-000000000000}"/>
  <bookViews>
    <workbookView xWindow="0" yWindow="460" windowWidth="28800" windowHeight="16160" activeTab="4" xr2:uid="{C599A37D-66E3-FF44-B389-CAA0EF6F9DC0}"/>
  </bookViews>
  <sheets>
    <sheet name="PA" sheetId="1" r:id="rId1"/>
    <sheet name="CA" sheetId="2" r:id="rId2"/>
    <sheet name="Attendance" sheetId="3" r:id="rId3"/>
    <sheet name="Assignments" sheetId="4" r:id="rId4"/>
    <sheet name="Midterm" sheetId="5" r:id="rId5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" i="4" l="1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5" i="4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Q14" i="3"/>
  <c r="Q5" i="3"/>
  <c r="Q6" i="3"/>
  <c r="Q7" i="3"/>
  <c r="Q8" i="3"/>
  <c r="Q9" i="3"/>
  <c r="Q10" i="3"/>
  <c r="Q11" i="3"/>
  <c r="Q12" i="3"/>
  <c r="Q13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5" i="2"/>
  <c r="M47" i="1"/>
  <c r="H47" i="1"/>
  <c r="M46" i="1"/>
  <c r="H46" i="1"/>
  <c r="M45" i="1"/>
  <c r="H45" i="1"/>
  <c r="M44" i="1"/>
  <c r="H44" i="1"/>
  <c r="M43" i="1"/>
  <c r="H43" i="1"/>
  <c r="M42" i="1"/>
  <c r="H42" i="1"/>
  <c r="M41" i="1"/>
  <c r="H41" i="1"/>
  <c r="M40" i="1"/>
  <c r="H40" i="1"/>
  <c r="M39" i="1"/>
  <c r="H39" i="1"/>
  <c r="M38" i="1"/>
  <c r="H38" i="1"/>
  <c r="M37" i="1"/>
  <c r="H37" i="1"/>
  <c r="M36" i="1"/>
  <c r="H36" i="1"/>
  <c r="M35" i="1"/>
  <c r="H35" i="1"/>
  <c r="M34" i="1"/>
  <c r="H34" i="1"/>
  <c r="M33" i="1"/>
  <c r="H33" i="1"/>
  <c r="M32" i="1"/>
  <c r="H32" i="1"/>
  <c r="M31" i="1"/>
  <c r="H31" i="1"/>
  <c r="M30" i="1"/>
  <c r="H30" i="1"/>
  <c r="M29" i="1"/>
  <c r="H29" i="1"/>
  <c r="M28" i="1"/>
  <c r="H28" i="1"/>
  <c r="M27" i="1"/>
  <c r="H27" i="1"/>
  <c r="M26" i="1"/>
  <c r="H26" i="1"/>
  <c r="M25" i="1"/>
  <c r="H25" i="1"/>
  <c r="M24" i="1"/>
  <c r="H24" i="1"/>
  <c r="M23" i="1"/>
  <c r="H23" i="1"/>
  <c r="M22" i="1"/>
  <c r="H22" i="1"/>
  <c r="M21" i="1"/>
  <c r="H21" i="1"/>
  <c r="M20" i="1"/>
  <c r="H20" i="1"/>
  <c r="M19" i="1"/>
  <c r="H19" i="1"/>
  <c r="M18" i="1"/>
  <c r="H18" i="1"/>
  <c r="M17" i="1"/>
  <c r="H17" i="1"/>
  <c r="M16" i="1"/>
  <c r="H16" i="1"/>
  <c r="M15" i="1"/>
  <c r="H15" i="1"/>
  <c r="M14" i="1"/>
  <c r="H14" i="1"/>
  <c r="M13" i="1"/>
  <c r="H13" i="1"/>
  <c r="M12" i="1"/>
  <c r="H12" i="1"/>
  <c r="M11" i="1"/>
  <c r="H11" i="1"/>
  <c r="M10" i="1"/>
  <c r="H10" i="1"/>
  <c r="M9" i="1"/>
  <c r="H9" i="1"/>
  <c r="M8" i="1"/>
  <c r="H8" i="1"/>
  <c r="M7" i="1"/>
  <c r="H7" i="1"/>
  <c r="M6" i="1"/>
  <c r="H6" i="1"/>
  <c r="M5" i="1"/>
  <c r="H5" i="1"/>
</calcChain>
</file>

<file path=xl/sharedStrings.xml><?xml version="1.0" encoding="utf-8"?>
<sst xmlns="http://schemas.openxmlformats.org/spreadsheetml/2006/main" count="744" uniqueCount="168">
  <si>
    <t>Student Names</t>
  </si>
  <si>
    <t>PA3</t>
  </si>
  <si>
    <t>PA4</t>
  </si>
  <si>
    <t>PA5</t>
  </si>
  <si>
    <t>PA6</t>
  </si>
  <si>
    <t>AVG BEF CV19</t>
  </si>
  <si>
    <t>PA7</t>
  </si>
  <si>
    <t>PA8</t>
  </si>
  <si>
    <t>AVG AFT CV19</t>
  </si>
  <si>
    <t>Aguirre</t>
  </si>
  <si>
    <t>Rey</t>
  </si>
  <si>
    <t>t-Test: Paired Two Sample for Means</t>
  </si>
  <si>
    <t>Bustillos</t>
  </si>
  <si>
    <t>Julio</t>
  </si>
  <si>
    <t>campbell</t>
  </si>
  <si>
    <t>conrad</t>
  </si>
  <si>
    <t>Variable 1</t>
  </si>
  <si>
    <t>Variable 2</t>
  </si>
  <si>
    <t>Caserto</t>
  </si>
  <si>
    <t>Brandon</t>
  </si>
  <si>
    <t>Mean</t>
  </si>
  <si>
    <t>Cason</t>
  </si>
  <si>
    <t>Ayanah</t>
  </si>
  <si>
    <t>Variance</t>
  </si>
  <si>
    <t>Catanach</t>
  </si>
  <si>
    <t>Renee</t>
  </si>
  <si>
    <t>Observations</t>
  </si>
  <si>
    <t>Corona</t>
  </si>
  <si>
    <t>Ricardo</t>
  </si>
  <si>
    <t>Pearson Correlation</t>
  </si>
  <si>
    <t>Cox</t>
  </si>
  <si>
    <t>Jill</t>
  </si>
  <si>
    <t>Hypothesized Mean Difference</t>
  </si>
  <si>
    <t>Davis</t>
  </si>
  <si>
    <t>Tori</t>
  </si>
  <si>
    <t>df</t>
  </si>
  <si>
    <t>Diaz</t>
  </si>
  <si>
    <t>Joel</t>
  </si>
  <si>
    <t>t Stat</t>
  </si>
  <si>
    <t>Eason</t>
  </si>
  <si>
    <t>Daniel</t>
  </si>
  <si>
    <t>P(T&lt;=t) one-tail</t>
  </si>
  <si>
    <t>Fachko</t>
  </si>
  <si>
    <t>Michael</t>
  </si>
  <si>
    <t>t Critical one-tail</t>
  </si>
  <si>
    <t>Garcia</t>
  </si>
  <si>
    <t>Nassau</t>
  </si>
  <si>
    <t>P(T&lt;=t) two-tail</t>
  </si>
  <si>
    <t>Gomez</t>
  </si>
  <si>
    <t>Angel</t>
  </si>
  <si>
    <t>t Critical two-tail</t>
  </si>
  <si>
    <t>Head</t>
  </si>
  <si>
    <t>Shannon</t>
  </si>
  <si>
    <t>Hernandez</t>
  </si>
  <si>
    <t>Gabriella</t>
  </si>
  <si>
    <t>Julian</t>
  </si>
  <si>
    <t>Holden</t>
  </si>
  <si>
    <t>Alissa</t>
  </si>
  <si>
    <t>Johnson</t>
  </si>
  <si>
    <t>Jacob</t>
  </si>
  <si>
    <t>Leiva</t>
  </si>
  <si>
    <t>Camika</t>
  </si>
  <si>
    <t>Lopez</t>
  </si>
  <si>
    <t>Levi</t>
  </si>
  <si>
    <t>Loya</t>
  </si>
  <si>
    <t>Evelyn</t>
  </si>
  <si>
    <t>Lozano</t>
  </si>
  <si>
    <t>Miriam</t>
  </si>
  <si>
    <t>Lunbeck</t>
  </si>
  <si>
    <t>Austin</t>
  </si>
  <si>
    <t>Medrano</t>
  </si>
  <si>
    <t>melendez</t>
  </si>
  <si>
    <t>samantha</t>
  </si>
  <si>
    <t>Mikelic</t>
  </si>
  <si>
    <t>Vincenzo</t>
  </si>
  <si>
    <t>moya</t>
  </si>
  <si>
    <t>Domenica</t>
  </si>
  <si>
    <t>Muhammad</t>
  </si>
  <si>
    <t>Bilal</t>
  </si>
  <si>
    <t>Neria</t>
  </si>
  <si>
    <t>Alyssa</t>
  </si>
  <si>
    <t>Orozco</t>
  </si>
  <si>
    <t>Sahir</t>
  </si>
  <si>
    <t>Pomeroy</t>
  </si>
  <si>
    <t>Joshua</t>
  </si>
  <si>
    <t>Portillo</t>
  </si>
  <si>
    <t>Pulgarin</t>
  </si>
  <si>
    <t>Alejandro</t>
  </si>
  <si>
    <t>Ramos Coronado</t>
  </si>
  <si>
    <t>Arath</t>
  </si>
  <si>
    <t>Razo</t>
  </si>
  <si>
    <t>Raul</t>
  </si>
  <si>
    <t>Salazar</t>
  </si>
  <si>
    <t>Marcos</t>
  </si>
  <si>
    <t>Sanchez</t>
  </si>
  <si>
    <t>Fransisco</t>
  </si>
  <si>
    <t>Silver</t>
  </si>
  <si>
    <t>Riva</t>
  </si>
  <si>
    <t>Thai</t>
  </si>
  <si>
    <t>Samiel</t>
  </si>
  <si>
    <t>Tiwari</t>
  </si>
  <si>
    <t>Kushagra</t>
  </si>
  <si>
    <t>Tracey</t>
  </si>
  <si>
    <t>David</t>
  </si>
  <si>
    <t>Weems</t>
  </si>
  <si>
    <t>John</t>
  </si>
  <si>
    <t>CA3</t>
  </si>
  <si>
    <t>CA4</t>
  </si>
  <si>
    <t>CA5</t>
  </si>
  <si>
    <t>CA6</t>
  </si>
  <si>
    <t>CA7</t>
  </si>
  <si>
    <t>CA8</t>
  </si>
  <si>
    <t>Total %</t>
  </si>
  <si>
    <t>Attendance After CV19</t>
  </si>
  <si>
    <t>A3</t>
  </si>
  <si>
    <t>A4</t>
  </si>
  <si>
    <t>A5</t>
  </si>
  <si>
    <t>A6</t>
  </si>
  <si>
    <t>AVG</t>
  </si>
  <si>
    <t>A7</t>
  </si>
  <si>
    <t>A8</t>
  </si>
  <si>
    <t>A9</t>
  </si>
  <si>
    <t>Midterm 1</t>
  </si>
  <si>
    <t>Midterm 2</t>
  </si>
  <si>
    <t>S</t>
  </si>
  <si>
    <t>U</t>
  </si>
  <si>
    <t>Bad</t>
  </si>
  <si>
    <t>Good</t>
  </si>
  <si>
    <t>Poor</t>
  </si>
  <si>
    <t>POOR</t>
  </si>
  <si>
    <t>GOOD</t>
  </si>
  <si>
    <t>Grade(S/U)</t>
  </si>
  <si>
    <t>Performance</t>
  </si>
  <si>
    <t>Paired T Test Results for Midterm Exams Before Corona Virus vs. After Corona Virus</t>
  </si>
  <si>
    <t>Statistical Significant Difference Found for Midterm Exams before vs. after corona virus</t>
  </si>
  <si>
    <t>Paired T Test Results for Lab Assignments Before Corona Virus vs. After Corona Virus</t>
  </si>
  <si>
    <t>NO STATISTICAL SIGNIFICANT DIFFERENCE FOUND FOR LAB ASSIGNMENTS BEFORE VS. AFTER CORONA VIRUS</t>
  </si>
  <si>
    <t>DESCRIPTION</t>
  </si>
  <si>
    <t>COLUMN H INDICATES THE AVERAGE OF THE LAB ASSIGNMENT SCORES OF EACH STUDENT BEFORE CORONA VIRUS</t>
  </si>
  <si>
    <t>COLUMN K TO COLUMN M INDICATES THE STUDENTS LAB ASSIGNMENT SCORES AFTER CORONA VIRUS</t>
  </si>
  <si>
    <t>COLUMN D TO COLUMN G INDICATES THE STUDENTS LAB ASSIGNMENT SCORES (ASSIGNMENT 3 TO ASSIGNMENT 6) BEFORE CORONA VIRUS</t>
  </si>
  <si>
    <t>COLUMN H INDICATES THE AVERAGE OF THE LAB ASSIGNMENT SCORES (ASSIGNMENT 7 TO ASSIGNMENT 9) OF EACH STUDENT AFTER CORONA VIRUS</t>
  </si>
  <si>
    <t>COLUMN P AND Q REPRESENT THE STUDENTS WHO CHANGED THEIR GRADE TO S/U TO CHECK WHETHER IT AFFECTED THE PERFORMANCE</t>
  </si>
  <si>
    <t>TOTAL %</t>
  </si>
  <si>
    <t>Attendance Before COVID - 19</t>
  </si>
  <si>
    <t>Paired T Test Results for Student Attendance Before Corona Virus vs. After Corona Virus</t>
  </si>
  <si>
    <t>Statistical Significant Difference Found for the Students Attending to Classes Before Vs. After Corona Virus</t>
  </si>
  <si>
    <t>COLUMN C TO COLUMN P INDICATES THE STUDENTS  ATTENDANCE BEFORE CORONA VIRUS</t>
  </si>
  <si>
    <t>COLUMN Q INDICATES THE OVERALL PERCENTAGE OF ATTEDANCE FOR EACH STUDENT BEFORE CORONA VIRUS</t>
  </si>
  <si>
    <t>COLUMN S TO COLUMN AC INDICATES THE STUDENTS ATTENDANCE FOR ONLINE CLASSES AFTER CORONA VIRUS</t>
  </si>
  <si>
    <t>COLUMN AD INDICATES THE OVERALL PERCENTAGE OF ATTENDANCE FOR EACH STUDENT AFTER CORONA VIRUS</t>
  </si>
  <si>
    <t>COLUMN AF AND AG REPRESENT THE STUDENTS WHO CHANGED THEIR GRADE TO S/U TO CHECK WHETHER IT AFFECTED THE PERFORMANCE</t>
  </si>
  <si>
    <t>Paired T Test Results for Challenge Activities Before Corona Virus vs. After Corona Virus</t>
  </si>
  <si>
    <t>NO Statistical Significant Difference Found for the Student Challenge Activities Scores Before and After Corona Virus</t>
  </si>
  <si>
    <t>COLUMN D TO COLUMN F INDICATES THE STUDENT CHALLENGE ACTIVITY SCORES BEFORE CORONA VIRUS</t>
  </si>
  <si>
    <t>COLUMN H INDICATES THE AVERAGE OF CHALLENGE ACTIVITY SCORES BEFORE CORONA VIRUS</t>
  </si>
  <si>
    <t>COLUMN K TO COLUMN M INDICATES THE STUDENT CHALLENGE ACTIVITY SCORES AFTER CORONA VIRUS</t>
  </si>
  <si>
    <t>COLUMN N INDICATES THE AVERAGE OF CHALLENGE ACTIVITY SCORES AFTER CORONA VIRUS</t>
  </si>
  <si>
    <t>NO Statistical Significant Difference Found for the Student Participation Activities Scores Before and After Corona Virus</t>
  </si>
  <si>
    <t>COLUMN D TO COLUMN G INDICATES THE STUDENT PARTICIPATION ACTIVITY SCORES BEFORE CORONA VIRUS</t>
  </si>
  <si>
    <t>COLUMN H INDICATES THE AVERAGE OF PARTICIPATION ACTIVITY SCORES BEFORE CORONA VIRUS</t>
  </si>
  <si>
    <t>COLUMN K TO COLUMN L INDICATES THE STUDENT PARTICIPATION ACTIVITY SCORES AFTER CORONA VIRUS</t>
  </si>
  <si>
    <t>COLUMN M INDICATES THE AVERAGE OF PARTICIPATION ACTIVITY SCORES AFTER CORONA VIRUS</t>
  </si>
  <si>
    <t>COLUMN O AND P REPRESENT THE STUDENTS WHO CHANGED THEIR GRADE TO S/U TO CHECK WHETHER IT AFFECTED THE PERFORMANCE</t>
  </si>
  <si>
    <t>Paired T Test Results for Participation Activities Before Corona Virus vs. After Corona Virus</t>
  </si>
  <si>
    <t>COLUMN D INDICATES THE STUDENTS FIRST MIDTERM SCORES BEFORE CORONA VIRUS</t>
  </si>
  <si>
    <t>COLUMN E INDICATES THE STUDENTS SECOND MIDTERM SCORES AFTER CORONA VIRUS</t>
  </si>
  <si>
    <t>COLUMN G AND H REPRESENT THE STUDENTS WHO CHANGED THEIR GRADE TO S/U TO CHECK WHETHER IT AFFECTED THE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</si>
</sst>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0" fillId="0" borderId="2" xfId="0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1" xfId="0" applyFont="1" applyFill="1" applyBorder="1" applyAlignment="1">
      <alignment horizontal="center"/>
    </xf>
    <xf numFmtId="0" fontId="1" fillId="0" borderId="0" xfId="0" applyFont="1" applyFill="1"/>
    <xf numFmtId="0" fontId="0" fillId="0" borderId="0" xfId="0" applyFill="1"/>
    <xf numFmtId="0" fontId="3" fillId="0" borderId="0" xfId="0" applyFont="1"/>
    <xf numFmtId="0" fontId="4" fillId="0" borderId="0" xfId="0" applyFont="1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3D2DC-2276-8449-A005-726C6399F8B1}">
  <dimension ref="A1:T47"/>
  <sheetViews>
    <sheetView zoomScaleNormal="100" workbookViewId="0">
      <selection activeCell="Q27" sqref="Q27"/>
    </sheetView>
  </sheetViews>
  <sheetFormatPr baseColWidth="10" defaultRowHeight="16"/>
  <cols>
    <col min="18" max="18" width="18.6640625" customWidth="1"/>
    <col min="19" max="19" width="18.33203125" customWidth="1"/>
    <col min="20" max="20" width="17" customWidth="1"/>
  </cols>
  <sheetData>
    <row r="1" spans="1:20" ht="24">
      <c r="J1" s="10" t="s">
        <v>164</v>
      </c>
    </row>
    <row r="3" spans="1:20">
      <c r="A3" s="1" t="s">
        <v>0</v>
      </c>
      <c r="B3" s="1"/>
      <c r="C3" s="1"/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/>
      <c r="J3" s="1"/>
      <c r="K3" s="1" t="s">
        <v>6</v>
      </c>
      <c r="L3" s="1" t="s">
        <v>7</v>
      </c>
      <c r="M3" s="1" t="s">
        <v>8</v>
      </c>
      <c r="O3" s="1" t="s">
        <v>131</v>
      </c>
      <c r="P3" s="1" t="s">
        <v>132</v>
      </c>
      <c r="S3" s="1"/>
    </row>
    <row r="5" spans="1:20">
      <c r="A5" t="s">
        <v>9</v>
      </c>
      <c r="B5" t="s">
        <v>10</v>
      </c>
      <c r="D5">
        <v>100</v>
      </c>
      <c r="E5">
        <v>100</v>
      </c>
      <c r="F5">
        <v>100</v>
      </c>
      <c r="G5">
        <v>100</v>
      </c>
      <c r="H5">
        <f>AVERAGE(D5:G5)</f>
        <v>100</v>
      </c>
      <c r="K5">
        <v>100</v>
      </c>
      <c r="L5">
        <v>94.4444444444444</v>
      </c>
      <c r="M5">
        <f>AVERAGE(K5:L5)</f>
        <v>97.2222222222222</v>
      </c>
      <c r="R5" t="s">
        <v>11</v>
      </c>
    </row>
    <row r="6" spans="1:20" ht="17" thickBot="1">
      <c r="A6" t="s">
        <v>12</v>
      </c>
      <c r="B6" t="s">
        <v>13</v>
      </c>
      <c r="D6">
        <v>90.650406504065003</v>
      </c>
      <c r="E6">
        <v>100</v>
      </c>
      <c r="F6">
        <v>100</v>
      </c>
      <c r="G6">
        <v>86.448598130841106</v>
      </c>
      <c r="H6">
        <f t="shared" ref="H6:H47" si="0">AVERAGE(D6:G6)</f>
        <v>94.274751158726531</v>
      </c>
      <c r="K6">
        <v>86.4321608040201</v>
      </c>
      <c r="L6">
        <v>94.4444444444444</v>
      </c>
      <c r="M6">
        <f>AVERAGE(K6:L6)</f>
        <v>90.43830262423225</v>
      </c>
      <c r="O6" t="s">
        <v>124</v>
      </c>
      <c r="P6" t="s">
        <v>129</v>
      </c>
    </row>
    <row r="7" spans="1:20">
      <c r="A7" t="s">
        <v>14</v>
      </c>
      <c r="B7" t="s">
        <v>15</v>
      </c>
      <c r="D7">
        <v>100</v>
      </c>
      <c r="E7">
        <v>100</v>
      </c>
      <c r="F7">
        <v>100</v>
      </c>
      <c r="G7">
        <v>100</v>
      </c>
      <c r="H7">
        <f t="shared" si="0"/>
        <v>100</v>
      </c>
      <c r="K7">
        <v>100</v>
      </c>
      <c r="L7">
        <v>100</v>
      </c>
      <c r="M7">
        <f>AVERAGE(K7:L7)</f>
        <v>100</v>
      </c>
      <c r="O7" t="s">
        <v>124</v>
      </c>
      <c r="P7" t="s">
        <v>130</v>
      </c>
      <c r="R7" s="2"/>
      <c r="S7" s="2" t="s">
        <v>16</v>
      </c>
      <c r="T7" s="2" t="s">
        <v>17</v>
      </c>
    </row>
    <row r="8" spans="1:20">
      <c r="A8" t="s">
        <v>18</v>
      </c>
      <c r="B8" t="s">
        <v>19</v>
      </c>
      <c r="D8">
        <v>100</v>
      </c>
      <c r="E8">
        <v>100</v>
      </c>
      <c r="F8">
        <v>100</v>
      </c>
      <c r="G8">
        <v>100</v>
      </c>
      <c r="H8">
        <f t="shared" si="0"/>
        <v>100</v>
      </c>
      <c r="K8">
        <v>100</v>
      </c>
      <c r="L8">
        <v>100</v>
      </c>
      <c r="M8">
        <f>AVERAGE(K8:L8)</f>
        <v>100</v>
      </c>
      <c r="R8" t="s">
        <v>20</v>
      </c>
      <c r="S8">
        <v>96.922430631170712</v>
      </c>
      <c r="T8">
        <v>96.30051636303827</v>
      </c>
    </row>
    <row r="9" spans="1:20">
      <c r="A9" t="s">
        <v>21</v>
      </c>
      <c r="B9" t="s">
        <v>22</v>
      </c>
      <c r="D9">
        <v>97.967479674796706</v>
      </c>
      <c r="E9">
        <v>100</v>
      </c>
      <c r="F9">
        <v>96.470588235294102</v>
      </c>
      <c r="G9">
        <v>49.065420560747597</v>
      </c>
      <c r="H9">
        <f t="shared" si="0"/>
        <v>85.875872117709605</v>
      </c>
      <c r="K9">
        <v>97.487437185929593</v>
      </c>
      <c r="L9">
        <v>100</v>
      </c>
      <c r="M9">
        <f>AVERAGE(K9:L9)</f>
        <v>98.743718592964797</v>
      </c>
      <c r="O9" t="s">
        <v>124</v>
      </c>
      <c r="P9" t="s">
        <v>130</v>
      </c>
      <c r="R9" t="s">
        <v>23</v>
      </c>
      <c r="S9">
        <v>84.642832305656611</v>
      </c>
      <c r="T9">
        <v>116.14991465322203</v>
      </c>
    </row>
    <row r="10" spans="1:20">
      <c r="A10" t="s">
        <v>24</v>
      </c>
      <c r="B10" t="s">
        <v>25</v>
      </c>
      <c r="D10">
        <v>86.178861788617894</v>
      </c>
      <c r="E10">
        <v>98.571428571428498</v>
      </c>
      <c r="F10">
        <v>100</v>
      </c>
      <c r="G10">
        <v>100</v>
      </c>
      <c r="H10">
        <f t="shared" si="0"/>
        <v>96.187572590011598</v>
      </c>
      <c r="K10">
        <v>100</v>
      </c>
      <c r="L10">
        <v>100</v>
      </c>
      <c r="M10">
        <f>AVERAGE(K10:L10)</f>
        <v>100</v>
      </c>
      <c r="R10" t="s">
        <v>26</v>
      </c>
      <c r="S10">
        <v>43</v>
      </c>
      <c r="T10">
        <v>43</v>
      </c>
    </row>
    <row r="11" spans="1:20">
      <c r="A11" t="s">
        <v>27</v>
      </c>
      <c r="B11" t="s">
        <v>28</v>
      </c>
      <c r="D11">
        <v>100</v>
      </c>
      <c r="E11">
        <v>100</v>
      </c>
      <c r="F11">
        <v>100</v>
      </c>
      <c r="G11">
        <v>100</v>
      </c>
      <c r="H11">
        <f t="shared" si="0"/>
        <v>100</v>
      </c>
      <c r="K11">
        <v>100</v>
      </c>
      <c r="L11">
        <v>100</v>
      </c>
      <c r="M11">
        <f>AVERAGE(K11:L11)</f>
        <v>100</v>
      </c>
      <c r="R11" t="s">
        <v>29</v>
      </c>
      <c r="S11">
        <v>0.3845504328350744</v>
      </c>
    </row>
    <row r="12" spans="1:20">
      <c r="A12" t="s">
        <v>30</v>
      </c>
      <c r="B12" t="s">
        <v>31</v>
      </c>
      <c r="D12">
        <v>100</v>
      </c>
      <c r="E12">
        <v>100</v>
      </c>
      <c r="F12">
        <v>100</v>
      </c>
      <c r="G12">
        <v>100</v>
      </c>
      <c r="H12">
        <f t="shared" si="0"/>
        <v>100</v>
      </c>
      <c r="K12">
        <v>100</v>
      </c>
      <c r="L12">
        <v>100</v>
      </c>
      <c r="M12">
        <f>AVERAGE(K12:L12)</f>
        <v>100</v>
      </c>
      <c r="R12" t="s">
        <v>32</v>
      </c>
      <c r="S12">
        <v>0</v>
      </c>
    </row>
    <row r="13" spans="1:20">
      <c r="A13" t="s">
        <v>33</v>
      </c>
      <c r="B13" t="s">
        <v>34</v>
      </c>
      <c r="D13">
        <v>100</v>
      </c>
      <c r="E13">
        <v>100</v>
      </c>
      <c r="F13">
        <v>100</v>
      </c>
      <c r="G13">
        <v>100</v>
      </c>
      <c r="H13">
        <f t="shared" si="0"/>
        <v>100</v>
      </c>
      <c r="K13">
        <v>100</v>
      </c>
      <c r="L13">
        <v>100</v>
      </c>
      <c r="M13">
        <f>AVERAGE(K13:L13)</f>
        <v>100</v>
      </c>
      <c r="R13" t="s">
        <v>35</v>
      </c>
      <c r="S13">
        <v>42</v>
      </c>
    </row>
    <row r="14" spans="1:20">
      <c r="A14" t="s">
        <v>36</v>
      </c>
      <c r="B14" t="s">
        <v>37</v>
      </c>
      <c r="D14">
        <v>95.934959349593498</v>
      </c>
      <c r="E14">
        <v>100</v>
      </c>
      <c r="F14">
        <v>100</v>
      </c>
      <c r="G14">
        <v>100</v>
      </c>
      <c r="H14">
        <f t="shared" si="0"/>
        <v>98.983739837398375</v>
      </c>
      <c r="K14">
        <v>100</v>
      </c>
      <c r="L14">
        <v>100</v>
      </c>
      <c r="M14">
        <f>AVERAGE(K14:L14)</f>
        <v>100</v>
      </c>
      <c r="R14" t="s">
        <v>38</v>
      </c>
      <c r="S14">
        <v>0.36544348278565075</v>
      </c>
    </row>
    <row r="15" spans="1:20">
      <c r="A15" t="s">
        <v>39</v>
      </c>
      <c r="B15" t="s">
        <v>40</v>
      </c>
      <c r="D15">
        <v>98.780487804878007</v>
      </c>
      <c r="E15">
        <v>100</v>
      </c>
      <c r="F15">
        <v>100</v>
      </c>
      <c r="G15">
        <v>100</v>
      </c>
      <c r="H15">
        <f t="shared" si="0"/>
        <v>99.695121951219505</v>
      </c>
      <c r="K15">
        <v>93.467336683417003</v>
      </c>
      <c r="L15">
        <v>100</v>
      </c>
      <c r="M15">
        <f>AVERAGE(K15:L15)</f>
        <v>96.733668341708494</v>
      </c>
      <c r="R15" t="s">
        <v>41</v>
      </c>
      <c r="S15">
        <v>0.35830722891100791</v>
      </c>
    </row>
    <row r="16" spans="1:20">
      <c r="A16" t="s">
        <v>42</v>
      </c>
      <c r="B16" t="s">
        <v>43</v>
      </c>
      <c r="D16">
        <v>100</v>
      </c>
      <c r="E16">
        <v>100</v>
      </c>
      <c r="F16">
        <v>100</v>
      </c>
      <c r="G16">
        <v>100</v>
      </c>
      <c r="H16">
        <f t="shared" si="0"/>
        <v>100</v>
      </c>
      <c r="K16">
        <v>90.452261306532606</v>
      </c>
      <c r="L16">
        <v>100</v>
      </c>
      <c r="M16">
        <f>AVERAGE(K16:L16)</f>
        <v>95.226130653266296</v>
      </c>
      <c r="O16" t="s">
        <v>124</v>
      </c>
      <c r="P16" t="s">
        <v>129</v>
      </c>
      <c r="R16" t="s">
        <v>44</v>
      </c>
      <c r="S16">
        <v>1.6819523574675355</v>
      </c>
    </row>
    <row r="17" spans="1:20">
      <c r="A17" t="s">
        <v>45</v>
      </c>
      <c r="B17" t="s">
        <v>46</v>
      </c>
      <c r="D17">
        <v>100</v>
      </c>
      <c r="E17">
        <v>100</v>
      </c>
      <c r="F17">
        <v>100</v>
      </c>
      <c r="G17">
        <v>100</v>
      </c>
      <c r="H17">
        <f t="shared" si="0"/>
        <v>100</v>
      </c>
      <c r="K17">
        <v>100</v>
      </c>
      <c r="L17">
        <v>100</v>
      </c>
      <c r="M17">
        <f>AVERAGE(K17:L17)</f>
        <v>100</v>
      </c>
      <c r="R17" t="s">
        <v>47</v>
      </c>
      <c r="S17">
        <v>0.71661445782201583</v>
      </c>
    </row>
    <row r="18" spans="1:20" ht="17" thickBot="1">
      <c r="A18" t="s">
        <v>48</v>
      </c>
      <c r="B18" t="s">
        <v>49</v>
      </c>
      <c r="D18">
        <v>100</v>
      </c>
      <c r="E18">
        <v>98.571428571428498</v>
      </c>
      <c r="F18">
        <v>100</v>
      </c>
      <c r="G18">
        <v>98.130841121495294</v>
      </c>
      <c r="H18">
        <f t="shared" si="0"/>
        <v>99.175567423230945</v>
      </c>
      <c r="K18">
        <v>100</v>
      </c>
      <c r="L18">
        <v>100</v>
      </c>
      <c r="M18">
        <f>AVERAGE(K18:L18)</f>
        <v>100</v>
      </c>
      <c r="O18" t="s">
        <v>124</v>
      </c>
      <c r="P18" t="s">
        <v>130</v>
      </c>
      <c r="R18" s="3" t="s">
        <v>50</v>
      </c>
      <c r="S18" s="3">
        <v>2.0180817028184461</v>
      </c>
      <c r="T18" s="3"/>
    </row>
    <row r="19" spans="1:20">
      <c r="A19" t="s">
        <v>51</v>
      </c>
      <c r="B19" t="s">
        <v>52</v>
      </c>
      <c r="D19">
        <v>100</v>
      </c>
      <c r="E19">
        <v>100</v>
      </c>
      <c r="F19">
        <v>100</v>
      </c>
      <c r="G19">
        <v>100</v>
      </c>
      <c r="H19">
        <f t="shared" si="0"/>
        <v>100</v>
      </c>
      <c r="K19">
        <v>100</v>
      </c>
      <c r="L19">
        <v>100</v>
      </c>
      <c r="M19">
        <f>AVERAGE(K19:L19)</f>
        <v>100</v>
      </c>
    </row>
    <row r="20" spans="1:20">
      <c r="A20" t="s">
        <v>53</v>
      </c>
      <c r="B20" t="s">
        <v>54</v>
      </c>
      <c r="D20">
        <v>100</v>
      </c>
      <c r="E20">
        <v>100</v>
      </c>
      <c r="F20">
        <v>100</v>
      </c>
      <c r="G20">
        <v>100</v>
      </c>
      <c r="H20">
        <f t="shared" si="0"/>
        <v>100</v>
      </c>
      <c r="K20">
        <v>100</v>
      </c>
      <c r="L20">
        <v>0</v>
      </c>
      <c r="M20">
        <f>AVERAGE(K20:L20)</f>
        <v>50</v>
      </c>
      <c r="O20" t="s">
        <v>125</v>
      </c>
      <c r="P20" t="s">
        <v>129</v>
      </c>
    </row>
    <row r="21" spans="1:20">
      <c r="A21" t="s">
        <v>53</v>
      </c>
      <c r="B21" t="s">
        <v>55</v>
      </c>
      <c r="D21">
        <v>88.211382113821102</v>
      </c>
      <c r="E21">
        <v>100</v>
      </c>
      <c r="F21">
        <v>100</v>
      </c>
      <c r="G21">
        <v>100</v>
      </c>
      <c r="H21">
        <f t="shared" si="0"/>
        <v>97.052845528455279</v>
      </c>
      <c r="K21">
        <v>100</v>
      </c>
      <c r="L21">
        <v>100</v>
      </c>
      <c r="M21">
        <f>AVERAGE(K21:L21)</f>
        <v>100</v>
      </c>
    </row>
    <row r="22" spans="1:20">
      <c r="A22" t="s">
        <v>56</v>
      </c>
      <c r="B22" t="s">
        <v>57</v>
      </c>
      <c r="D22">
        <v>100</v>
      </c>
      <c r="E22">
        <v>100</v>
      </c>
      <c r="F22">
        <v>100</v>
      </c>
      <c r="G22">
        <v>100</v>
      </c>
      <c r="H22">
        <f t="shared" si="0"/>
        <v>100</v>
      </c>
      <c r="K22">
        <v>100</v>
      </c>
      <c r="L22">
        <v>100</v>
      </c>
      <c r="M22">
        <f>AVERAGE(K22:L22)</f>
        <v>100</v>
      </c>
      <c r="O22" t="s">
        <v>124</v>
      </c>
      <c r="P22" t="s">
        <v>130</v>
      </c>
      <c r="R22" t="s">
        <v>158</v>
      </c>
    </row>
    <row r="23" spans="1:20">
      <c r="A23" t="s">
        <v>58</v>
      </c>
      <c r="B23" t="s">
        <v>59</v>
      </c>
      <c r="D23">
        <v>92.682926829268297</v>
      </c>
      <c r="E23">
        <v>0</v>
      </c>
      <c r="F23">
        <v>88.235294117647001</v>
      </c>
      <c r="G23">
        <v>3.2710280373831702</v>
      </c>
      <c r="H23">
        <f t="shared" si="0"/>
        <v>46.047312246074618</v>
      </c>
      <c r="K23">
        <v>89.447236180904497</v>
      </c>
      <c r="L23">
        <v>88.8888888888888</v>
      </c>
      <c r="M23">
        <f>AVERAGE(K23:L23)</f>
        <v>89.168062534896649</v>
      </c>
      <c r="O23" t="s">
        <v>124</v>
      </c>
      <c r="P23" t="s">
        <v>130</v>
      </c>
    </row>
    <row r="24" spans="1:20">
      <c r="A24" t="s">
        <v>60</v>
      </c>
      <c r="B24" t="s">
        <v>61</v>
      </c>
      <c r="D24">
        <v>100</v>
      </c>
      <c r="E24">
        <v>100</v>
      </c>
      <c r="F24">
        <v>100</v>
      </c>
      <c r="G24">
        <v>100</v>
      </c>
      <c r="H24">
        <f t="shared" si="0"/>
        <v>100</v>
      </c>
      <c r="K24">
        <v>100</v>
      </c>
      <c r="L24">
        <v>100</v>
      </c>
      <c r="M24">
        <f>AVERAGE(K24:L24)</f>
        <v>100</v>
      </c>
    </row>
    <row r="25" spans="1:20">
      <c r="A25" t="s">
        <v>62</v>
      </c>
      <c r="B25" t="s">
        <v>63</v>
      </c>
      <c r="D25">
        <v>99.593495934959293</v>
      </c>
      <c r="E25">
        <v>90</v>
      </c>
      <c r="F25">
        <v>90.588235294117595</v>
      </c>
      <c r="G25">
        <v>93.457943925233593</v>
      </c>
      <c r="H25">
        <f t="shared" si="0"/>
        <v>93.409918788577613</v>
      </c>
      <c r="K25">
        <v>89.949748743718601</v>
      </c>
      <c r="L25">
        <v>92.592592592592595</v>
      </c>
      <c r="M25">
        <f>AVERAGE(K25:L25)</f>
        <v>91.271170668155605</v>
      </c>
      <c r="R25" s="1" t="s">
        <v>137</v>
      </c>
    </row>
    <row r="26" spans="1:20">
      <c r="A26" t="s">
        <v>64</v>
      </c>
      <c r="B26" t="s">
        <v>65</v>
      </c>
      <c r="D26">
        <v>91.869918699186996</v>
      </c>
      <c r="E26">
        <v>94.285714285714207</v>
      </c>
      <c r="F26">
        <v>94.117647058823493</v>
      </c>
      <c r="G26">
        <v>100</v>
      </c>
      <c r="H26">
        <f t="shared" si="0"/>
        <v>95.068320010931174</v>
      </c>
      <c r="K26">
        <v>100</v>
      </c>
      <c r="L26">
        <v>100</v>
      </c>
      <c r="M26">
        <f>AVERAGE(K26:L26)</f>
        <v>100</v>
      </c>
    </row>
    <row r="27" spans="1:20">
      <c r="A27" t="s">
        <v>66</v>
      </c>
      <c r="B27" t="s">
        <v>67</v>
      </c>
      <c r="D27">
        <v>100</v>
      </c>
      <c r="E27">
        <v>100</v>
      </c>
      <c r="F27">
        <v>100</v>
      </c>
      <c r="G27">
        <v>100</v>
      </c>
      <c r="H27">
        <f t="shared" si="0"/>
        <v>100</v>
      </c>
      <c r="K27">
        <v>100</v>
      </c>
      <c r="L27">
        <v>100</v>
      </c>
      <c r="M27">
        <f>AVERAGE(K27:L27)</f>
        <v>100</v>
      </c>
      <c r="R27" t="s">
        <v>159</v>
      </c>
    </row>
    <row r="28" spans="1:20">
      <c r="A28" t="s">
        <v>68</v>
      </c>
      <c r="B28" t="s">
        <v>69</v>
      </c>
      <c r="D28">
        <v>100</v>
      </c>
      <c r="E28">
        <v>100</v>
      </c>
      <c r="F28">
        <v>100</v>
      </c>
      <c r="G28">
        <v>100</v>
      </c>
      <c r="H28">
        <f t="shared" si="0"/>
        <v>100</v>
      </c>
      <c r="K28">
        <v>100</v>
      </c>
      <c r="L28">
        <v>100</v>
      </c>
      <c r="M28">
        <f>AVERAGE(K28:L28)</f>
        <v>100</v>
      </c>
      <c r="O28" t="s">
        <v>124</v>
      </c>
      <c r="P28" t="s">
        <v>130</v>
      </c>
    </row>
    <row r="29" spans="1:20">
      <c r="A29" t="s">
        <v>70</v>
      </c>
      <c r="B29" t="s">
        <v>43</v>
      </c>
      <c r="D29">
        <v>100</v>
      </c>
      <c r="E29">
        <v>100</v>
      </c>
      <c r="F29">
        <v>100</v>
      </c>
      <c r="G29">
        <v>100</v>
      </c>
      <c r="H29">
        <f t="shared" si="0"/>
        <v>100</v>
      </c>
      <c r="K29">
        <v>100</v>
      </c>
      <c r="L29">
        <v>100</v>
      </c>
      <c r="M29">
        <f>AVERAGE(K29:L29)</f>
        <v>100</v>
      </c>
      <c r="R29" t="s">
        <v>160</v>
      </c>
    </row>
    <row r="30" spans="1:20">
      <c r="A30" t="s">
        <v>71</v>
      </c>
      <c r="B30" t="s">
        <v>72</v>
      </c>
      <c r="D30">
        <v>100</v>
      </c>
      <c r="E30">
        <v>100</v>
      </c>
      <c r="F30">
        <v>100</v>
      </c>
      <c r="G30">
        <v>100</v>
      </c>
      <c r="H30">
        <f t="shared" si="0"/>
        <v>100</v>
      </c>
      <c r="K30">
        <v>100</v>
      </c>
      <c r="L30">
        <v>100</v>
      </c>
      <c r="M30">
        <f>AVERAGE(K30:L30)</f>
        <v>100</v>
      </c>
      <c r="O30" t="s">
        <v>124</v>
      </c>
      <c r="P30" t="s">
        <v>130</v>
      </c>
    </row>
    <row r="31" spans="1:20">
      <c r="A31" t="s">
        <v>73</v>
      </c>
      <c r="B31" t="s">
        <v>74</v>
      </c>
      <c r="D31">
        <v>100</v>
      </c>
      <c r="E31">
        <v>100</v>
      </c>
      <c r="F31">
        <v>100</v>
      </c>
      <c r="G31">
        <v>100</v>
      </c>
      <c r="H31">
        <f t="shared" si="0"/>
        <v>100</v>
      </c>
      <c r="K31">
        <v>100</v>
      </c>
      <c r="L31">
        <v>100</v>
      </c>
      <c r="M31">
        <f>AVERAGE(K31:L31)</f>
        <v>100</v>
      </c>
      <c r="R31" t="s">
        <v>161</v>
      </c>
    </row>
    <row r="32" spans="1:20">
      <c r="A32" t="s">
        <v>75</v>
      </c>
      <c r="B32" t="s">
        <v>76</v>
      </c>
      <c r="D32">
        <v>100</v>
      </c>
      <c r="E32">
        <v>100</v>
      </c>
      <c r="F32">
        <v>100</v>
      </c>
      <c r="G32">
        <v>100</v>
      </c>
      <c r="H32">
        <f t="shared" si="0"/>
        <v>100</v>
      </c>
      <c r="K32">
        <v>100</v>
      </c>
      <c r="L32">
        <v>100</v>
      </c>
      <c r="M32">
        <f>AVERAGE(K32:L32)</f>
        <v>100</v>
      </c>
    </row>
    <row r="33" spans="1:18">
      <c r="A33" t="s">
        <v>77</v>
      </c>
      <c r="B33" t="s">
        <v>78</v>
      </c>
      <c r="D33">
        <v>100</v>
      </c>
      <c r="E33">
        <v>100</v>
      </c>
      <c r="F33">
        <v>100</v>
      </c>
      <c r="G33">
        <v>100</v>
      </c>
      <c r="H33">
        <f t="shared" si="0"/>
        <v>100</v>
      </c>
      <c r="K33">
        <v>100</v>
      </c>
      <c r="L33">
        <v>100</v>
      </c>
      <c r="M33">
        <f>AVERAGE(K33:L33)</f>
        <v>100</v>
      </c>
      <c r="R33" t="s">
        <v>162</v>
      </c>
    </row>
    <row r="34" spans="1:18">
      <c r="A34" t="s">
        <v>79</v>
      </c>
      <c r="B34" t="s">
        <v>80</v>
      </c>
      <c r="D34">
        <v>100</v>
      </c>
      <c r="E34">
        <v>100</v>
      </c>
      <c r="F34">
        <v>100</v>
      </c>
      <c r="G34">
        <v>99.532710280373806</v>
      </c>
      <c r="H34">
        <f t="shared" si="0"/>
        <v>99.883177570093451</v>
      </c>
      <c r="K34">
        <v>100</v>
      </c>
      <c r="L34">
        <v>100</v>
      </c>
      <c r="M34">
        <f>AVERAGE(K34:L34)</f>
        <v>100</v>
      </c>
    </row>
    <row r="35" spans="1:18">
      <c r="A35" t="s">
        <v>81</v>
      </c>
      <c r="B35" t="s">
        <v>82</v>
      </c>
      <c r="D35">
        <v>100</v>
      </c>
      <c r="E35">
        <v>97.142857142857096</v>
      </c>
      <c r="F35">
        <v>100</v>
      </c>
      <c r="G35">
        <v>89.719626168224295</v>
      </c>
      <c r="H35">
        <f t="shared" si="0"/>
        <v>96.715620827770351</v>
      </c>
      <c r="K35">
        <v>90.954773869346695</v>
      </c>
      <c r="L35">
        <v>94.4444444444444</v>
      </c>
      <c r="M35">
        <f>AVERAGE(K35:L35)</f>
        <v>92.699609156895548</v>
      </c>
      <c r="R35" t="s">
        <v>163</v>
      </c>
    </row>
    <row r="36" spans="1:18">
      <c r="A36" t="s">
        <v>83</v>
      </c>
      <c r="B36" t="s">
        <v>84</v>
      </c>
      <c r="D36">
        <v>89.024390243902403</v>
      </c>
      <c r="E36">
        <v>94.285714285714207</v>
      </c>
      <c r="F36">
        <v>90.588235294117595</v>
      </c>
      <c r="G36">
        <v>95.327102803738299</v>
      </c>
      <c r="H36">
        <f t="shared" si="0"/>
        <v>92.306360656868122</v>
      </c>
      <c r="K36">
        <v>90.954773869346695</v>
      </c>
      <c r="L36">
        <v>90.740740740740705</v>
      </c>
      <c r="M36">
        <f>AVERAGE(K36:L36)</f>
        <v>90.8477573050437</v>
      </c>
      <c r="O36" t="s">
        <v>124</v>
      </c>
      <c r="P36" t="s">
        <v>129</v>
      </c>
    </row>
    <row r="37" spans="1:18">
      <c r="A37" t="s">
        <v>85</v>
      </c>
      <c r="B37" t="s">
        <v>19</v>
      </c>
      <c r="D37">
        <v>100</v>
      </c>
      <c r="E37">
        <v>100</v>
      </c>
      <c r="F37">
        <v>100</v>
      </c>
      <c r="G37">
        <v>100</v>
      </c>
      <c r="H37">
        <f t="shared" si="0"/>
        <v>100</v>
      </c>
      <c r="K37">
        <v>100</v>
      </c>
      <c r="L37">
        <v>100</v>
      </c>
      <c r="M37">
        <f>AVERAGE(K37:L37)</f>
        <v>100</v>
      </c>
    </row>
    <row r="38" spans="1:18">
      <c r="A38" t="s">
        <v>86</v>
      </c>
      <c r="B38" t="s">
        <v>87</v>
      </c>
      <c r="D38">
        <v>100</v>
      </c>
      <c r="E38">
        <v>99.285714285714207</v>
      </c>
      <c r="F38">
        <v>100</v>
      </c>
      <c r="G38">
        <v>100</v>
      </c>
      <c r="H38">
        <f t="shared" si="0"/>
        <v>99.821428571428555</v>
      </c>
      <c r="K38">
        <v>100</v>
      </c>
      <c r="L38">
        <v>100</v>
      </c>
      <c r="M38">
        <f>AVERAGE(K38:L38)</f>
        <v>100</v>
      </c>
    </row>
    <row r="39" spans="1:18">
      <c r="A39" t="s">
        <v>88</v>
      </c>
      <c r="B39" t="s">
        <v>89</v>
      </c>
      <c r="D39">
        <v>100</v>
      </c>
      <c r="E39">
        <v>100</v>
      </c>
      <c r="F39">
        <v>100</v>
      </c>
      <c r="G39">
        <v>100</v>
      </c>
      <c r="H39">
        <f t="shared" si="0"/>
        <v>100</v>
      </c>
      <c r="K39">
        <v>100</v>
      </c>
      <c r="L39">
        <v>100</v>
      </c>
      <c r="M39">
        <f>AVERAGE(K39:L39)</f>
        <v>100</v>
      </c>
    </row>
    <row r="40" spans="1:18">
      <c r="A40" t="s">
        <v>90</v>
      </c>
      <c r="B40" t="s">
        <v>91</v>
      </c>
      <c r="D40">
        <v>100</v>
      </c>
      <c r="E40">
        <v>100</v>
      </c>
      <c r="F40">
        <v>100</v>
      </c>
      <c r="G40">
        <v>100</v>
      </c>
      <c r="H40">
        <f t="shared" si="0"/>
        <v>100</v>
      </c>
      <c r="K40">
        <v>100</v>
      </c>
      <c r="L40">
        <v>100</v>
      </c>
      <c r="M40">
        <f>AVERAGE(K40:L40)</f>
        <v>100</v>
      </c>
    </row>
    <row r="41" spans="1:18">
      <c r="A41" t="s">
        <v>92</v>
      </c>
      <c r="B41" t="s">
        <v>93</v>
      </c>
      <c r="D41">
        <v>100</v>
      </c>
      <c r="E41">
        <v>100</v>
      </c>
      <c r="F41">
        <v>100</v>
      </c>
      <c r="G41">
        <v>100</v>
      </c>
      <c r="H41">
        <f t="shared" si="0"/>
        <v>100</v>
      </c>
      <c r="K41">
        <v>100</v>
      </c>
      <c r="L41">
        <v>100</v>
      </c>
      <c r="M41">
        <f>AVERAGE(K41:L41)</f>
        <v>100</v>
      </c>
      <c r="O41" t="s">
        <v>124</v>
      </c>
      <c r="P41" t="s">
        <v>130</v>
      </c>
    </row>
    <row r="42" spans="1:18">
      <c r="A42" t="s">
        <v>94</v>
      </c>
      <c r="B42" t="s">
        <v>95</v>
      </c>
      <c r="D42">
        <v>100</v>
      </c>
      <c r="E42">
        <v>100</v>
      </c>
      <c r="F42">
        <v>100</v>
      </c>
      <c r="G42">
        <v>100</v>
      </c>
      <c r="H42">
        <f t="shared" si="0"/>
        <v>100</v>
      </c>
      <c r="K42">
        <v>100</v>
      </c>
      <c r="L42">
        <v>100</v>
      </c>
      <c r="M42">
        <f>AVERAGE(K42:L42)</f>
        <v>100</v>
      </c>
    </row>
    <row r="43" spans="1:18">
      <c r="A43" t="s">
        <v>96</v>
      </c>
      <c r="B43" t="s">
        <v>97</v>
      </c>
      <c r="D43">
        <v>98.780487804878007</v>
      </c>
      <c r="E43">
        <v>99.285714285714207</v>
      </c>
      <c r="F43">
        <v>98.823529411764696</v>
      </c>
      <c r="G43">
        <v>98.130841121495294</v>
      </c>
      <c r="H43">
        <f t="shared" si="0"/>
        <v>98.75514315596304</v>
      </c>
      <c r="K43">
        <v>98.994974874371806</v>
      </c>
      <c r="L43">
        <v>98.148148148148096</v>
      </c>
      <c r="M43">
        <f>AVERAGE(K43:L43)</f>
        <v>98.571561511259944</v>
      </c>
    </row>
    <row r="44" spans="1:18">
      <c r="A44" t="s">
        <v>98</v>
      </c>
      <c r="B44" t="s">
        <v>99</v>
      </c>
      <c r="D44">
        <v>100</v>
      </c>
      <c r="E44">
        <v>100</v>
      </c>
      <c r="F44">
        <v>97.647058823529406</v>
      </c>
      <c r="G44">
        <v>0</v>
      </c>
      <c r="H44">
        <f t="shared" si="0"/>
        <v>74.411764705882348</v>
      </c>
      <c r="K44">
        <v>0</v>
      </c>
      <c r="L44">
        <v>100</v>
      </c>
      <c r="M44">
        <f>AVERAGE(K44:L44)</f>
        <v>50</v>
      </c>
      <c r="O44" t="s">
        <v>125</v>
      </c>
      <c r="P44" t="s">
        <v>129</v>
      </c>
    </row>
    <row r="45" spans="1:18">
      <c r="A45" t="s">
        <v>100</v>
      </c>
      <c r="B45" t="s">
        <v>101</v>
      </c>
      <c r="D45">
        <v>100</v>
      </c>
      <c r="E45">
        <v>100</v>
      </c>
      <c r="F45">
        <v>100</v>
      </c>
      <c r="G45">
        <v>100</v>
      </c>
      <c r="H45">
        <f t="shared" si="0"/>
        <v>100</v>
      </c>
      <c r="K45">
        <v>100</v>
      </c>
      <c r="L45">
        <v>100</v>
      </c>
      <c r="M45">
        <f>AVERAGE(K45:L45)</f>
        <v>100</v>
      </c>
      <c r="O45" t="s">
        <v>124</v>
      </c>
      <c r="P45" t="s">
        <v>130</v>
      </c>
    </row>
    <row r="46" spans="1:18">
      <c r="A46" t="s">
        <v>102</v>
      </c>
      <c r="B46" t="s">
        <v>103</v>
      </c>
      <c r="D46">
        <v>100</v>
      </c>
      <c r="E46">
        <v>100</v>
      </c>
      <c r="F46">
        <v>100</v>
      </c>
      <c r="G46">
        <v>100</v>
      </c>
      <c r="H46">
        <f t="shared" si="0"/>
        <v>100</v>
      </c>
      <c r="K46">
        <v>100</v>
      </c>
      <c r="L46">
        <v>100</v>
      </c>
      <c r="M46">
        <f>AVERAGE(K46:L46)</f>
        <v>100</v>
      </c>
      <c r="O46" t="s">
        <v>124</v>
      </c>
      <c r="P46" t="s">
        <v>130</v>
      </c>
    </row>
    <row r="47" spans="1:18">
      <c r="A47" t="s">
        <v>104</v>
      </c>
      <c r="B47" t="s">
        <v>105</v>
      </c>
      <c r="D47">
        <v>100</v>
      </c>
      <c r="E47">
        <v>100</v>
      </c>
      <c r="F47">
        <v>100</v>
      </c>
      <c r="G47">
        <v>100</v>
      </c>
      <c r="H47">
        <f t="shared" si="0"/>
        <v>100</v>
      </c>
      <c r="K47">
        <v>100</v>
      </c>
      <c r="L47">
        <v>100</v>
      </c>
      <c r="M47">
        <f>AVERAGE(K47:L47)</f>
        <v>100</v>
      </c>
      <c r="O47" t="s">
        <v>124</v>
      </c>
      <c r="P47" t="s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AE753-C1CF-8041-96AF-5232975012E6}">
  <dimension ref="A1:U47"/>
  <sheetViews>
    <sheetView topLeftCell="I6" workbookViewId="0">
      <selection activeCell="U31" sqref="U31"/>
    </sheetView>
  </sheetViews>
  <sheetFormatPr baseColWidth="10" defaultRowHeight="16"/>
  <cols>
    <col min="8" max="8" width="12.83203125" customWidth="1"/>
    <col min="19" max="19" width="18.83203125" customWidth="1"/>
    <col min="20" max="20" width="17" customWidth="1"/>
    <col min="21" max="21" width="20.5" customWidth="1"/>
  </cols>
  <sheetData>
    <row r="1" spans="1:21" ht="24">
      <c r="J1" s="10" t="s">
        <v>152</v>
      </c>
      <c r="K1" s="1"/>
    </row>
    <row r="3" spans="1:21">
      <c r="A3" s="1" t="s">
        <v>0</v>
      </c>
      <c r="B3" s="1"/>
      <c r="D3" s="1" t="s">
        <v>106</v>
      </c>
      <c r="E3" s="1" t="s">
        <v>107</v>
      </c>
      <c r="F3" s="1" t="s">
        <v>108</v>
      </c>
      <c r="H3" s="1" t="s">
        <v>5</v>
      </c>
      <c r="J3" s="1"/>
      <c r="K3" s="1" t="s">
        <v>109</v>
      </c>
      <c r="L3" s="1" t="s">
        <v>110</v>
      </c>
      <c r="M3" s="1" t="s">
        <v>111</v>
      </c>
      <c r="N3" s="1" t="s">
        <v>8</v>
      </c>
      <c r="O3" s="1"/>
      <c r="P3" s="1" t="s">
        <v>131</v>
      </c>
      <c r="Q3" s="1" t="s">
        <v>132</v>
      </c>
    </row>
    <row r="5" spans="1:21">
      <c r="A5" t="s">
        <v>9</v>
      </c>
      <c r="B5" t="s">
        <v>10</v>
      </c>
      <c r="D5">
        <v>3.125</v>
      </c>
      <c r="E5">
        <v>15.625</v>
      </c>
      <c r="F5">
        <v>65.714285709999999</v>
      </c>
      <c r="H5">
        <f>AVERAGE(D5:F5)</f>
        <v>28.154761903333334</v>
      </c>
      <c r="K5">
        <v>85.294117650000004</v>
      </c>
      <c r="L5">
        <v>60.465116279999997</v>
      </c>
      <c r="M5">
        <v>73.333333330000002</v>
      </c>
      <c r="N5">
        <f>AVERAGE(K5:M5)</f>
        <v>73.030855753333341</v>
      </c>
    </row>
    <row r="6" spans="1:21">
      <c r="A6" t="s">
        <v>12</v>
      </c>
      <c r="B6" t="s">
        <v>13</v>
      </c>
      <c r="D6">
        <v>81.25</v>
      </c>
      <c r="E6">
        <v>75</v>
      </c>
      <c r="F6">
        <v>82.857142859999996</v>
      </c>
      <c r="H6">
        <f t="shared" ref="H6:H47" si="0">AVERAGE(D6:F6)</f>
        <v>79.702380953333332</v>
      </c>
      <c r="K6">
        <v>20.58823529</v>
      </c>
      <c r="L6">
        <v>81.395348839999997</v>
      </c>
      <c r="M6">
        <v>86.666666669999998</v>
      </c>
      <c r="N6">
        <f>AVERAGE(K6:M6)</f>
        <v>62.883416933333329</v>
      </c>
      <c r="P6" t="s">
        <v>124</v>
      </c>
      <c r="Q6" t="s">
        <v>129</v>
      </c>
      <c r="S6" t="s">
        <v>11</v>
      </c>
    </row>
    <row r="7" spans="1:21" ht="17" thickBot="1">
      <c r="A7" t="s">
        <v>14</v>
      </c>
      <c r="B7" t="s">
        <v>15</v>
      </c>
      <c r="D7">
        <v>100</v>
      </c>
      <c r="E7">
        <v>100</v>
      </c>
      <c r="F7">
        <v>100</v>
      </c>
      <c r="H7">
        <f t="shared" si="0"/>
        <v>100</v>
      </c>
      <c r="K7">
        <v>100</v>
      </c>
      <c r="L7">
        <v>97.674418599999996</v>
      </c>
      <c r="M7">
        <v>100</v>
      </c>
      <c r="N7">
        <f>AVERAGE(K7:M7)</f>
        <v>99.224806199999989</v>
      </c>
      <c r="P7" t="s">
        <v>124</v>
      </c>
      <c r="Q7" t="s">
        <v>129</v>
      </c>
    </row>
    <row r="8" spans="1:21">
      <c r="A8" t="s">
        <v>18</v>
      </c>
      <c r="B8" t="s">
        <v>19</v>
      </c>
      <c r="D8">
        <v>100</v>
      </c>
      <c r="E8">
        <v>100</v>
      </c>
      <c r="F8">
        <v>100</v>
      </c>
      <c r="H8">
        <f t="shared" si="0"/>
        <v>100</v>
      </c>
      <c r="K8">
        <v>100</v>
      </c>
      <c r="L8">
        <v>97.674418599999996</v>
      </c>
      <c r="M8">
        <v>100</v>
      </c>
      <c r="N8">
        <f>AVERAGE(K8:M8)</f>
        <v>99.224806199999989</v>
      </c>
      <c r="S8" s="6"/>
      <c r="T8" s="6" t="s">
        <v>16</v>
      </c>
      <c r="U8" s="6" t="s">
        <v>17</v>
      </c>
    </row>
    <row r="9" spans="1:21">
      <c r="A9" t="s">
        <v>21</v>
      </c>
      <c r="B9" t="s">
        <v>22</v>
      </c>
      <c r="D9">
        <v>87.5</v>
      </c>
      <c r="E9">
        <v>65.625</v>
      </c>
      <c r="F9">
        <v>94.285714290000001</v>
      </c>
      <c r="H9">
        <f t="shared" si="0"/>
        <v>82.470238096666662</v>
      </c>
      <c r="K9">
        <v>100</v>
      </c>
      <c r="L9">
        <v>58.139534879999999</v>
      </c>
      <c r="M9">
        <v>100</v>
      </c>
      <c r="N9">
        <f>AVERAGE(K9:M9)</f>
        <v>86.046511626666657</v>
      </c>
      <c r="P9" t="s">
        <v>124</v>
      </c>
      <c r="Q9" t="s">
        <v>130</v>
      </c>
      <c r="S9" s="4" t="s">
        <v>20</v>
      </c>
      <c r="T9" s="4">
        <v>87.709025470930243</v>
      </c>
      <c r="U9" s="4">
        <v>83.818032711558146</v>
      </c>
    </row>
    <row r="10" spans="1:21">
      <c r="A10" t="s">
        <v>24</v>
      </c>
      <c r="B10" t="s">
        <v>25</v>
      </c>
      <c r="D10">
        <v>98.4375</v>
      </c>
      <c r="E10">
        <v>100</v>
      </c>
      <c r="F10">
        <v>91.428571430000005</v>
      </c>
      <c r="H10">
        <f t="shared" si="0"/>
        <v>96.622023810000016</v>
      </c>
      <c r="K10">
        <v>100</v>
      </c>
      <c r="L10">
        <v>100</v>
      </c>
      <c r="M10">
        <v>100</v>
      </c>
      <c r="N10">
        <f>AVERAGE(K10:M10)</f>
        <v>100</v>
      </c>
      <c r="S10" s="4" t="s">
        <v>23</v>
      </c>
      <c r="T10" s="4">
        <v>355.46630309597685</v>
      </c>
      <c r="U10" s="4">
        <v>616.21866412437248</v>
      </c>
    </row>
    <row r="11" spans="1:21">
      <c r="A11" t="s">
        <v>27</v>
      </c>
      <c r="B11" t="s">
        <v>28</v>
      </c>
      <c r="D11">
        <v>81.25</v>
      </c>
      <c r="E11">
        <v>81.25</v>
      </c>
      <c r="F11">
        <v>100</v>
      </c>
      <c r="H11">
        <f t="shared" si="0"/>
        <v>87.5</v>
      </c>
      <c r="K11">
        <v>100</v>
      </c>
      <c r="L11">
        <v>97.674418599999996</v>
      </c>
      <c r="M11">
        <v>100</v>
      </c>
      <c r="N11">
        <f>AVERAGE(K11:M11)</f>
        <v>99.224806199999989</v>
      </c>
      <c r="S11" s="4" t="s">
        <v>26</v>
      </c>
      <c r="T11" s="4">
        <v>43</v>
      </c>
      <c r="U11" s="4">
        <v>43</v>
      </c>
    </row>
    <row r="12" spans="1:21">
      <c r="A12" t="s">
        <v>30</v>
      </c>
      <c r="B12" t="s">
        <v>31</v>
      </c>
      <c r="D12">
        <v>100</v>
      </c>
      <c r="E12">
        <v>100</v>
      </c>
      <c r="F12">
        <v>100</v>
      </c>
      <c r="H12">
        <f t="shared" si="0"/>
        <v>100</v>
      </c>
      <c r="K12">
        <v>100</v>
      </c>
      <c r="L12">
        <v>0</v>
      </c>
      <c r="M12">
        <v>100</v>
      </c>
      <c r="N12">
        <f>AVERAGE(K12:M12)</f>
        <v>66.666666666666671</v>
      </c>
      <c r="S12" s="4" t="s">
        <v>29</v>
      </c>
      <c r="T12" s="4">
        <v>0.42050552394865565</v>
      </c>
      <c r="U12" s="4"/>
    </row>
    <row r="13" spans="1:21">
      <c r="A13" t="s">
        <v>33</v>
      </c>
      <c r="B13" t="s">
        <v>34</v>
      </c>
      <c r="D13">
        <v>100</v>
      </c>
      <c r="E13">
        <v>100</v>
      </c>
      <c r="F13">
        <v>100</v>
      </c>
      <c r="H13">
        <f t="shared" si="0"/>
        <v>100</v>
      </c>
      <c r="K13">
        <v>100</v>
      </c>
      <c r="L13">
        <v>100</v>
      </c>
      <c r="M13">
        <v>100</v>
      </c>
      <c r="N13">
        <f>AVERAGE(K13:M13)</f>
        <v>100</v>
      </c>
      <c r="S13" s="4" t="s">
        <v>32</v>
      </c>
      <c r="T13" s="4">
        <v>0</v>
      </c>
      <c r="U13" s="4"/>
    </row>
    <row r="14" spans="1:21">
      <c r="A14" t="s">
        <v>36</v>
      </c>
      <c r="B14" t="s">
        <v>37</v>
      </c>
      <c r="D14">
        <v>81.25</v>
      </c>
      <c r="E14">
        <v>81.25</v>
      </c>
      <c r="F14">
        <v>80</v>
      </c>
      <c r="H14">
        <f t="shared" si="0"/>
        <v>80.833333333333329</v>
      </c>
      <c r="K14">
        <v>82.352941180000002</v>
      </c>
      <c r="L14">
        <v>81.395348839999997</v>
      </c>
      <c r="M14">
        <v>100</v>
      </c>
      <c r="N14">
        <f>AVERAGE(K14:M14)</f>
        <v>87.916096673333342</v>
      </c>
      <c r="S14" s="4" t="s">
        <v>35</v>
      </c>
      <c r="T14" s="4">
        <v>42</v>
      </c>
      <c r="U14" s="4"/>
    </row>
    <row r="15" spans="1:21">
      <c r="A15" t="s">
        <v>39</v>
      </c>
      <c r="B15" t="s">
        <v>40</v>
      </c>
      <c r="D15">
        <v>96.875</v>
      </c>
      <c r="E15">
        <v>90.625</v>
      </c>
      <c r="F15">
        <v>100</v>
      </c>
      <c r="H15">
        <f t="shared" si="0"/>
        <v>95.833333333333329</v>
      </c>
      <c r="K15">
        <v>0</v>
      </c>
      <c r="L15">
        <v>100</v>
      </c>
      <c r="M15">
        <v>86.666666669999998</v>
      </c>
      <c r="N15">
        <f>AVERAGE(K15:M15)</f>
        <v>62.222222223333326</v>
      </c>
      <c r="S15" s="4" t="s">
        <v>38</v>
      </c>
      <c r="T15" s="4">
        <v>1.0612148648635638</v>
      </c>
      <c r="U15" s="4"/>
    </row>
    <row r="16" spans="1:21">
      <c r="A16" t="s">
        <v>42</v>
      </c>
      <c r="B16" t="s">
        <v>43</v>
      </c>
      <c r="D16">
        <v>93.75</v>
      </c>
      <c r="E16">
        <v>81.25</v>
      </c>
      <c r="F16">
        <v>100</v>
      </c>
      <c r="H16">
        <f t="shared" si="0"/>
        <v>91.666666666666671</v>
      </c>
      <c r="K16">
        <v>100</v>
      </c>
      <c r="L16">
        <v>81.395348839999997</v>
      </c>
      <c r="M16">
        <v>100</v>
      </c>
      <c r="N16">
        <f>AVERAGE(K16:M16)</f>
        <v>93.798449613333332</v>
      </c>
      <c r="P16" t="s">
        <v>124</v>
      </c>
      <c r="Q16" t="s">
        <v>130</v>
      </c>
      <c r="S16" s="4" t="s">
        <v>41</v>
      </c>
      <c r="T16" s="4">
        <v>0.14732835670917815</v>
      </c>
      <c r="U16" s="4"/>
    </row>
    <row r="17" spans="1:21">
      <c r="A17" t="s">
        <v>45</v>
      </c>
      <c r="B17" t="s">
        <v>46</v>
      </c>
      <c r="D17">
        <v>95.3125</v>
      </c>
      <c r="E17">
        <v>93.75</v>
      </c>
      <c r="F17">
        <v>80</v>
      </c>
      <c r="H17">
        <f t="shared" si="0"/>
        <v>89.6875</v>
      </c>
      <c r="K17">
        <v>94.117647059999996</v>
      </c>
      <c r="L17">
        <v>76.744186049999996</v>
      </c>
      <c r="M17">
        <v>100</v>
      </c>
      <c r="N17">
        <f>AVERAGE(K17:M17)</f>
        <v>90.287277703333345</v>
      </c>
      <c r="S17" s="4" t="s">
        <v>44</v>
      </c>
      <c r="T17" s="4">
        <v>1.6819523574675355</v>
      </c>
      <c r="U17" s="4"/>
    </row>
    <row r="18" spans="1:21">
      <c r="A18" t="s">
        <v>48</v>
      </c>
      <c r="B18" t="s">
        <v>49</v>
      </c>
      <c r="D18">
        <v>100</v>
      </c>
      <c r="E18">
        <v>100</v>
      </c>
      <c r="F18">
        <v>100</v>
      </c>
      <c r="H18">
        <f t="shared" si="0"/>
        <v>100</v>
      </c>
      <c r="K18">
        <v>100</v>
      </c>
      <c r="L18">
        <v>86.046511629999998</v>
      </c>
      <c r="M18">
        <v>100</v>
      </c>
      <c r="N18">
        <f>AVERAGE(K18:M18)</f>
        <v>95.348837209999999</v>
      </c>
      <c r="P18" t="s">
        <v>124</v>
      </c>
      <c r="Q18" t="s">
        <v>129</v>
      </c>
      <c r="S18" s="4" t="s">
        <v>47</v>
      </c>
      <c r="T18" s="4">
        <v>0.29465671341835631</v>
      </c>
      <c r="U18" s="4"/>
    </row>
    <row r="19" spans="1:21" ht="17" thickBot="1">
      <c r="A19" t="s">
        <v>51</v>
      </c>
      <c r="B19" t="s">
        <v>52</v>
      </c>
      <c r="D19">
        <v>100</v>
      </c>
      <c r="E19">
        <v>100</v>
      </c>
      <c r="F19">
        <v>100</v>
      </c>
      <c r="H19">
        <f t="shared" si="0"/>
        <v>100</v>
      </c>
      <c r="K19">
        <v>100</v>
      </c>
      <c r="L19">
        <v>100</v>
      </c>
      <c r="M19">
        <v>100</v>
      </c>
      <c r="N19">
        <f>AVERAGE(K19:M19)</f>
        <v>100</v>
      </c>
      <c r="S19" s="5" t="s">
        <v>50</v>
      </c>
      <c r="T19" s="5">
        <v>2.0180817028184461</v>
      </c>
      <c r="U19" s="5"/>
    </row>
    <row r="20" spans="1:21">
      <c r="A20" t="s">
        <v>53</v>
      </c>
      <c r="B20" t="s">
        <v>54</v>
      </c>
      <c r="D20">
        <v>90.625</v>
      </c>
      <c r="E20">
        <v>81.25</v>
      </c>
      <c r="F20">
        <v>100</v>
      </c>
      <c r="H20">
        <f t="shared" si="0"/>
        <v>90.625</v>
      </c>
      <c r="K20">
        <v>0</v>
      </c>
      <c r="L20">
        <v>0</v>
      </c>
      <c r="M20">
        <v>100</v>
      </c>
      <c r="N20">
        <f>AVERAGE(K20:M20)</f>
        <v>33.333333333333336</v>
      </c>
      <c r="P20" t="s">
        <v>125</v>
      </c>
      <c r="Q20" t="s">
        <v>129</v>
      </c>
    </row>
    <row r="21" spans="1:21">
      <c r="A21" t="s">
        <v>53</v>
      </c>
      <c r="B21" t="s">
        <v>55</v>
      </c>
      <c r="D21">
        <v>90.625</v>
      </c>
      <c r="E21">
        <v>87.5</v>
      </c>
      <c r="F21">
        <v>97.142857140000004</v>
      </c>
      <c r="H21">
        <f t="shared" si="0"/>
        <v>91.755952379999997</v>
      </c>
      <c r="K21">
        <v>82.352941180000002</v>
      </c>
      <c r="L21">
        <v>83.720930229999993</v>
      </c>
      <c r="M21">
        <v>100</v>
      </c>
      <c r="N21">
        <f>AVERAGE(K21:M21)</f>
        <v>88.691290469999998</v>
      </c>
    </row>
    <row r="22" spans="1:21">
      <c r="A22" t="s">
        <v>56</v>
      </c>
      <c r="B22" t="s">
        <v>57</v>
      </c>
      <c r="D22">
        <v>98.4375</v>
      </c>
      <c r="E22">
        <v>96.875</v>
      </c>
      <c r="F22">
        <v>94.285714290000001</v>
      </c>
      <c r="H22">
        <f t="shared" si="0"/>
        <v>96.532738096666662</v>
      </c>
      <c r="K22">
        <v>100</v>
      </c>
      <c r="L22">
        <v>97.674418599999996</v>
      </c>
      <c r="M22">
        <v>93.333333330000002</v>
      </c>
      <c r="N22">
        <f>AVERAGE(K22:M22)</f>
        <v>97.002583976666656</v>
      </c>
      <c r="P22" t="s">
        <v>124</v>
      </c>
      <c r="Q22" t="s">
        <v>130</v>
      </c>
    </row>
    <row r="23" spans="1:21">
      <c r="A23" t="s">
        <v>58</v>
      </c>
      <c r="B23" t="s">
        <v>59</v>
      </c>
      <c r="D23">
        <v>10.9375</v>
      </c>
      <c r="E23">
        <v>50</v>
      </c>
      <c r="F23">
        <v>14.28571429</v>
      </c>
      <c r="H23">
        <f t="shared" si="0"/>
        <v>25.074404763333334</v>
      </c>
      <c r="K23">
        <v>100</v>
      </c>
      <c r="L23">
        <v>95.348837209999999</v>
      </c>
      <c r="M23">
        <v>100</v>
      </c>
      <c r="N23">
        <f>AVERAGE(K23:M23)</f>
        <v>98.449612403333333</v>
      </c>
      <c r="P23" t="s">
        <v>124</v>
      </c>
      <c r="Q23" t="s">
        <v>130</v>
      </c>
      <c r="S23" t="s">
        <v>153</v>
      </c>
    </row>
    <row r="24" spans="1:21">
      <c r="A24" t="s">
        <v>60</v>
      </c>
      <c r="B24" t="s">
        <v>61</v>
      </c>
      <c r="D24">
        <v>100</v>
      </c>
      <c r="E24">
        <v>100</v>
      </c>
      <c r="F24">
        <v>100</v>
      </c>
      <c r="H24">
        <f t="shared" si="0"/>
        <v>100</v>
      </c>
      <c r="K24">
        <v>100</v>
      </c>
      <c r="L24">
        <v>100</v>
      </c>
      <c r="M24">
        <v>100</v>
      </c>
      <c r="N24">
        <f>AVERAGE(K24:M24)</f>
        <v>100</v>
      </c>
    </row>
    <row r="25" spans="1:21">
      <c r="A25" t="s">
        <v>62</v>
      </c>
      <c r="B25" t="s">
        <v>63</v>
      </c>
      <c r="D25">
        <v>100</v>
      </c>
      <c r="E25">
        <v>84.375</v>
      </c>
      <c r="F25">
        <v>94.285714290000001</v>
      </c>
      <c r="H25">
        <f t="shared" si="0"/>
        <v>92.886904763333334</v>
      </c>
      <c r="K25">
        <v>100</v>
      </c>
      <c r="L25">
        <v>0</v>
      </c>
      <c r="M25">
        <v>100</v>
      </c>
      <c r="N25">
        <f>AVERAGE(K25:M25)</f>
        <v>66.666666666666671</v>
      </c>
    </row>
    <row r="26" spans="1:21">
      <c r="A26" t="s">
        <v>64</v>
      </c>
      <c r="B26" t="s">
        <v>65</v>
      </c>
      <c r="D26">
        <v>82.8125</v>
      </c>
      <c r="E26">
        <v>96.875</v>
      </c>
      <c r="F26">
        <v>100</v>
      </c>
      <c r="H26">
        <f t="shared" si="0"/>
        <v>93.229166666666671</v>
      </c>
      <c r="K26">
        <v>100</v>
      </c>
      <c r="L26">
        <v>100</v>
      </c>
      <c r="M26">
        <v>100</v>
      </c>
      <c r="N26">
        <f>AVERAGE(K26:M26)</f>
        <v>100</v>
      </c>
      <c r="S26" s="1" t="s">
        <v>137</v>
      </c>
    </row>
    <row r="27" spans="1:21">
      <c r="A27" t="s">
        <v>66</v>
      </c>
      <c r="B27" t="s">
        <v>67</v>
      </c>
      <c r="D27">
        <v>100</v>
      </c>
      <c r="E27">
        <v>81.25</v>
      </c>
      <c r="F27">
        <v>100</v>
      </c>
      <c r="H27">
        <f t="shared" si="0"/>
        <v>93.75</v>
      </c>
      <c r="K27">
        <v>100</v>
      </c>
      <c r="L27">
        <v>100</v>
      </c>
      <c r="M27">
        <v>100</v>
      </c>
      <c r="N27">
        <f>AVERAGE(K27:M27)</f>
        <v>100</v>
      </c>
    </row>
    <row r="28" spans="1:21">
      <c r="A28" t="s">
        <v>68</v>
      </c>
      <c r="B28" t="s">
        <v>69</v>
      </c>
      <c r="D28">
        <v>100</v>
      </c>
      <c r="E28">
        <v>100</v>
      </c>
      <c r="F28">
        <v>100</v>
      </c>
      <c r="H28">
        <f t="shared" si="0"/>
        <v>100</v>
      </c>
      <c r="K28">
        <v>100</v>
      </c>
      <c r="L28">
        <v>100</v>
      </c>
      <c r="M28">
        <v>100</v>
      </c>
      <c r="N28">
        <f>AVERAGE(K28:M28)</f>
        <v>100</v>
      </c>
      <c r="P28" t="s">
        <v>124</v>
      </c>
      <c r="Q28" t="s">
        <v>130</v>
      </c>
      <c r="S28" t="s">
        <v>154</v>
      </c>
    </row>
    <row r="29" spans="1:21">
      <c r="A29" t="s">
        <v>70</v>
      </c>
      <c r="B29" t="s">
        <v>43</v>
      </c>
      <c r="D29">
        <v>82.8125</v>
      </c>
      <c r="E29">
        <v>84.375</v>
      </c>
      <c r="F29">
        <v>82.857142859999996</v>
      </c>
      <c r="H29">
        <f t="shared" si="0"/>
        <v>83.348214286666675</v>
      </c>
      <c r="K29">
        <v>82.352941180000002</v>
      </c>
      <c r="L29">
        <v>81.395348839999997</v>
      </c>
      <c r="M29">
        <v>86.666666669999998</v>
      </c>
      <c r="N29">
        <f>AVERAGE(K29:M29)</f>
        <v>83.471652230000004</v>
      </c>
    </row>
    <row r="30" spans="1:21">
      <c r="A30" t="s">
        <v>71</v>
      </c>
      <c r="B30" t="s">
        <v>72</v>
      </c>
      <c r="D30">
        <v>75</v>
      </c>
      <c r="E30">
        <v>71.875</v>
      </c>
      <c r="F30">
        <v>40</v>
      </c>
      <c r="H30">
        <f t="shared" si="0"/>
        <v>62.291666666666664</v>
      </c>
      <c r="K30">
        <v>100</v>
      </c>
      <c r="L30">
        <v>88.372093019999994</v>
      </c>
      <c r="M30">
        <v>100</v>
      </c>
      <c r="N30">
        <f>AVERAGE(K30:M30)</f>
        <v>96.124031006666655</v>
      </c>
      <c r="P30" t="s">
        <v>124</v>
      </c>
      <c r="Q30" t="s">
        <v>130</v>
      </c>
      <c r="S30" t="s">
        <v>155</v>
      </c>
    </row>
    <row r="31" spans="1:21">
      <c r="A31" t="s">
        <v>73</v>
      </c>
      <c r="B31" t="s">
        <v>74</v>
      </c>
      <c r="D31">
        <v>100</v>
      </c>
      <c r="E31">
        <v>100</v>
      </c>
      <c r="F31">
        <v>100</v>
      </c>
      <c r="H31">
        <f t="shared" si="0"/>
        <v>100</v>
      </c>
      <c r="K31">
        <v>100</v>
      </c>
      <c r="L31">
        <v>100</v>
      </c>
      <c r="M31">
        <v>100</v>
      </c>
      <c r="N31">
        <f>AVERAGE(K31:M31)</f>
        <v>100</v>
      </c>
    </row>
    <row r="32" spans="1:21">
      <c r="A32" t="s">
        <v>75</v>
      </c>
      <c r="B32" t="s">
        <v>76</v>
      </c>
      <c r="D32">
        <v>95.3125</v>
      </c>
      <c r="E32">
        <v>93.75</v>
      </c>
      <c r="F32">
        <v>94.285714290000001</v>
      </c>
      <c r="H32">
        <f t="shared" si="0"/>
        <v>94.449404763333334</v>
      </c>
      <c r="K32">
        <v>94.117647059999996</v>
      </c>
      <c r="L32">
        <v>95.348837209999999</v>
      </c>
      <c r="M32">
        <v>100</v>
      </c>
      <c r="N32">
        <f>AVERAGE(K32:M32)</f>
        <v>96.488828090000013</v>
      </c>
      <c r="S32" t="s">
        <v>156</v>
      </c>
    </row>
    <row r="33" spans="1:19">
      <c r="A33" t="s">
        <v>77</v>
      </c>
      <c r="B33" t="s">
        <v>78</v>
      </c>
      <c r="D33">
        <v>100</v>
      </c>
      <c r="E33">
        <v>100</v>
      </c>
      <c r="F33">
        <v>94.285714290000001</v>
      </c>
      <c r="H33">
        <f t="shared" si="0"/>
        <v>98.095238096666662</v>
      </c>
      <c r="K33">
        <v>100</v>
      </c>
      <c r="L33">
        <v>100</v>
      </c>
      <c r="M33">
        <v>100</v>
      </c>
      <c r="N33">
        <f>AVERAGE(K33:M33)</f>
        <v>100</v>
      </c>
    </row>
    <row r="34" spans="1:19">
      <c r="A34" t="s">
        <v>79</v>
      </c>
      <c r="B34" t="s">
        <v>80</v>
      </c>
      <c r="D34">
        <v>93.75</v>
      </c>
      <c r="E34">
        <v>100</v>
      </c>
      <c r="F34">
        <v>100</v>
      </c>
      <c r="H34">
        <f t="shared" si="0"/>
        <v>97.916666666666671</v>
      </c>
      <c r="K34">
        <v>91.176470589999994</v>
      </c>
      <c r="L34">
        <v>100</v>
      </c>
      <c r="M34">
        <v>100</v>
      </c>
      <c r="N34">
        <f>AVERAGE(K34:M34)</f>
        <v>97.058823529999998</v>
      </c>
      <c r="S34" t="s">
        <v>157</v>
      </c>
    </row>
    <row r="35" spans="1:19">
      <c r="A35" t="s">
        <v>81</v>
      </c>
      <c r="B35" t="s">
        <v>82</v>
      </c>
      <c r="D35">
        <v>93.75</v>
      </c>
      <c r="E35">
        <v>81.25</v>
      </c>
      <c r="F35">
        <v>71.428571430000005</v>
      </c>
      <c r="H35">
        <f t="shared" si="0"/>
        <v>82.14285714333333</v>
      </c>
      <c r="K35">
        <v>82.352941180000002</v>
      </c>
      <c r="L35">
        <v>9.3023255809999998</v>
      </c>
      <c r="M35">
        <v>0</v>
      </c>
      <c r="N35">
        <f>AVERAGE(K35:M35)</f>
        <v>30.551755587000002</v>
      </c>
    </row>
    <row r="36" spans="1:19">
      <c r="A36" t="s">
        <v>83</v>
      </c>
      <c r="B36" t="s">
        <v>84</v>
      </c>
      <c r="D36">
        <v>92.1875</v>
      </c>
      <c r="E36">
        <v>100</v>
      </c>
      <c r="F36">
        <v>94.285714290000001</v>
      </c>
      <c r="H36">
        <f t="shared" si="0"/>
        <v>95.491071429999991</v>
      </c>
      <c r="K36">
        <v>100</v>
      </c>
      <c r="L36">
        <v>95.348837209999999</v>
      </c>
      <c r="M36">
        <v>100</v>
      </c>
      <c r="N36">
        <f>AVERAGE(K36:M36)</f>
        <v>98.449612403333333</v>
      </c>
      <c r="P36" t="s">
        <v>124</v>
      </c>
      <c r="Q36" t="s">
        <v>130</v>
      </c>
      <c r="S36" t="s">
        <v>142</v>
      </c>
    </row>
    <row r="37" spans="1:19">
      <c r="A37" t="s">
        <v>85</v>
      </c>
      <c r="B37" t="s">
        <v>19</v>
      </c>
      <c r="D37">
        <v>100</v>
      </c>
      <c r="E37">
        <v>100</v>
      </c>
      <c r="F37">
        <v>88.571428569999995</v>
      </c>
      <c r="H37">
        <f t="shared" si="0"/>
        <v>96.190476189999984</v>
      </c>
      <c r="K37">
        <v>100</v>
      </c>
      <c r="L37">
        <v>93.023255809999995</v>
      </c>
      <c r="M37">
        <v>100</v>
      </c>
      <c r="N37">
        <f>AVERAGE(K37:M37)</f>
        <v>97.674418603333336</v>
      </c>
    </row>
    <row r="38" spans="1:19">
      <c r="A38" t="s">
        <v>86</v>
      </c>
      <c r="B38" t="s">
        <v>87</v>
      </c>
      <c r="D38">
        <v>89.0625</v>
      </c>
      <c r="E38">
        <v>81.25</v>
      </c>
      <c r="F38">
        <v>80</v>
      </c>
      <c r="H38">
        <f t="shared" si="0"/>
        <v>83.4375</v>
      </c>
      <c r="K38">
        <v>82.352941180000002</v>
      </c>
      <c r="L38">
        <v>83.720930229999993</v>
      </c>
      <c r="M38">
        <v>0</v>
      </c>
      <c r="N38">
        <f>AVERAGE(K38:M38)</f>
        <v>55.357957136666663</v>
      </c>
    </row>
    <row r="39" spans="1:19">
      <c r="A39" t="s">
        <v>88</v>
      </c>
      <c r="B39" t="s">
        <v>89</v>
      </c>
      <c r="D39">
        <v>76.5625</v>
      </c>
      <c r="E39">
        <v>100</v>
      </c>
      <c r="F39">
        <v>100</v>
      </c>
      <c r="H39">
        <f t="shared" si="0"/>
        <v>92.1875</v>
      </c>
      <c r="K39">
        <v>94.117647059999996</v>
      </c>
      <c r="L39">
        <v>58.139534879999999</v>
      </c>
      <c r="M39">
        <v>100</v>
      </c>
      <c r="N39">
        <f>AVERAGE(K39:M39)</f>
        <v>84.085727313333336</v>
      </c>
    </row>
    <row r="40" spans="1:19">
      <c r="A40" t="s">
        <v>90</v>
      </c>
      <c r="B40" t="s">
        <v>91</v>
      </c>
      <c r="D40">
        <v>20.3125</v>
      </c>
      <c r="E40">
        <v>46.875</v>
      </c>
      <c r="F40">
        <v>31.428571430000002</v>
      </c>
      <c r="H40">
        <f t="shared" si="0"/>
        <v>32.872023810000002</v>
      </c>
      <c r="K40">
        <v>0</v>
      </c>
      <c r="L40">
        <v>0</v>
      </c>
      <c r="M40">
        <v>0</v>
      </c>
      <c r="N40">
        <f>AVERAGE(K40:M40)</f>
        <v>0</v>
      </c>
    </row>
    <row r="41" spans="1:19">
      <c r="A41" t="s">
        <v>92</v>
      </c>
      <c r="B41" t="s">
        <v>93</v>
      </c>
      <c r="D41">
        <v>98.4375</v>
      </c>
      <c r="E41">
        <v>90.625</v>
      </c>
      <c r="F41">
        <v>100</v>
      </c>
      <c r="H41">
        <f t="shared" si="0"/>
        <v>96.354166666666671</v>
      </c>
      <c r="K41">
        <v>100</v>
      </c>
      <c r="L41">
        <v>100</v>
      </c>
      <c r="M41">
        <v>100</v>
      </c>
      <c r="N41">
        <f>AVERAGE(K41:M41)</f>
        <v>100</v>
      </c>
      <c r="P41" t="s">
        <v>124</v>
      </c>
      <c r="Q41" t="s">
        <v>130</v>
      </c>
    </row>
    <row r="42" spans="1:19">
      <c r="A42" t="s">
        <v>94</v>
      </c>
      <c r="B42" t="s">
        <v>95</v>
      </c>
      <c r="D42">
        <v>100</v>
      </c>
      <c r="E42">
        <v>81.25</v>
      </c>
      <c r="F42">
        <v>100</v>
      </c>
      <c r="H42">
        <f t="shared" si="0"/>
        <v>93.75</v>
      </c>
      <c r="K42">
        <v>100</v>
      </c>
      <c r="L42">
        <v>100</v>
      </c>
      <c r="M42">
        <v>100</v>
      </c>
      <c r="N42">
        <f>AVERAGE(K42:M42)</f>
        <v>100</v>
      </c>
    </row>
    <row r="43" spans="1:19">
      <c r="A43" t="s">
        <v>96</v>
      </c>
      <c r="B43" t="s">
        <v>97</v>
      </c>
      <c r="D43">
        <v>100</v>
      </c>
      <c r="E43">
        <v>96.875</v>
      </c>
      <c r="F43">
        <v>94.285714290000001</v>
      </c>
      <c r="H43">
        <f t="shared" si="0"/>
        <v>97.053571429999991</v>
      </c>
      <c r="K43">
        <v>100</v>
      </c>
      <c r="L43">
        <v>100</v>
      </c>
      <c r="M43">
        <v>100</v>
      </c>
      <c r="N43">
        <f>AVERAGE(K43:M43)</f>
        <v>100</v>
      </c>
    </row>
    <row r="44" spans="1:19">
      <c r="A44" t="s">
        <v>98</v>
      </c>
      <c r="B44" t="s">
        <v>99</v>
      </c>
      <c r="D44">
        <v>100</v>
      </c>
      <c r="E44">
        <v>100</v>
      </c>
      <c r="F44">
        <v>97.142857140000004</v>
      </c>
      <c r="H44">
        <f t="shared" si="0"/>
        <v>99.047619046666668</v>
      </c>
      <c r="K44">
        <v>0</v>
      </c>
      <c r="L44">
        <v>0</v>
      </c>
      <c r="M44">
        <v>100</v>
      </c>
      <c r="N44">
        <f>AVERAGE(K44:M44)</f>
        <v>33.333333333333336</v>
      </c>
      <c r="P44" t="s">
        <v>125</v>
      </c>
      <c r="Q44" t="s">
        <v>129</v>
      </c>
    </row>
    <row r="45" spans="1:19">
      <c r="A45" t="s">
        <v>100</v>
      </c>
      <c r="B45" t="s">
        <v>101</v>
      </c>
      <c r="D45">
        <v>100</v>
      </c>
      <c r="E45">
        <v>100</v>
      </c>
      <c r="F45">
        <v>94.285714290000001</v>
      </c>
      <c r="H45">
        <f t="shared" si="0"/>
        <v>98.095238096666662</v>
      </c>
      <c r="K45">
        <v>100</v>
      </c>
      <c r="L45">
        <v>97.674418599999996</v>
      </c>
      <c r="M45">
        <v>100</v>
      </c>
      <c r="N45">
        <f>AVERAGE(K45:M45)</f>
        <v>99.224806199999989</v>
      </c>
      <c r="P45" t="s">
        <v>124</v>
      </c>
      <c r="Q45" t="s">
        <v>130</v>
      </c>
    </row>
    <row r="46" spans="1:19">
      <c r="A46" t="s">
        <v>102</v>
      </c>
      <c r="B46" t="s">
        <v>103</v>
      </c>
      <c r="D46">
        <v>90.625</v>
      </c>
      <c r="E46">
        <v>96.875</v>
      </c>
      <c r="F46">
        <v>100</v>
      </c>
      <c r="H46">
        <f t="shared" si="0"/>
        <v>95.833333333333329</v>
      </c>
      <c r="K46">
        <v>100</v>
      </c>
      <c r="L46">
        <v>97.674418599999996</v>
      </c>
      <c r="M46">
        <v>100</v>
      </c>
      <c r="N46">
        <f>AVERAGE(K46:M46)</f>
        <v>99.224806199999989</v>
      </c>
      <c r="P46" t="s">
        <v>124</v>
      </c>
      <c r="Q46" t="s">
        <v>130</v>
      </c>
    </row>
    <row r="47" spans="1:19">
      <c r="A47" t="s">
        <v>104</v>
      </c>
      <c r="B47" t="s">
        <v>105</v>
      </c>
      <c r="D47">
        <v>0</v>
      </c>
      <c r="E47">
        <v>81.25</v>
      </c>
      <c r="F47">
        <v>88.571428569999995</v>
      </c>
      <c r="H47">
        <f t="shared" si="0"/>
        <v>56.607142856666663</v>
      </c>
      <c r="K47">
        <v>29.41176471</v>
      </c>
      <c r="L47">
        <v>23.25581395</v>
      </c>
      <c r="M47">
        <v>46.666666669999998</v>
      </c>
      <c r="N47">
        <f>AVERAGE(K47:M47)</f>
        <v>33.111415110000003</v>
      </c>
      <c r="P47" t="s">
        <v>124</v>
      </c>
      <c r="Q47" t="s">
        <v>129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8C3B1-17C1-C641-A58B-FEC8A62C51DA}">
  <dimension ref="A1:AM47"/>
  <sheetViews>
    <sheetView topLeftCell="AC9" workbookViewId="0">
      <selection activeCell="AI22" sqref="AI22:AM22"/>
    </sheetView>
  </sheetViews>
  <sheetFormatPr baseColWidth="10" defaultRowHeight="16"/>
  <cols>
    <col min="35" max="35" width="22.1640625" customWidth="1"/>
    <col min="36" max="36" width="23.5" customWidth="1"/>
    <col min="37" max="37" width="20.83203125" customWidth="1"/>
  </cols>
  <sheetData>
    <row r="1" spans="1:37" s="1" customFormat="1" ht="24">
      <c r="I1" s="9" t="s">
        <v>145</v>
      </c>
      <c r="J1" s="9"/>
      <c r="K1" s="9"/>
      <c r="L1" s="9"/>
      <c r="M1" s="9"/>
      <c r="N1" s="9"/>
      <c r="O1" s="9"/>
    </row>
    <row r="2" spans="1:37" s="1" customFormat="1">
      <c r="R2" s="12"/>
    </row>
    <row r="3" spans="1:37" s="1" customFormat="1">
      <c r="A3" s="1" t="s">
        <v>0</v>
      </c>
      <c r="G3" s="1" t="s">
        <v>144</v>
      </c>
      <c r="Q3" s="1" t="s">
        <v>112</v>
      </c>
      <c r="R3" s="12"/>
      <c r="X3" s="1" t="s">
        <v>113</v>
      </c>
      <c r="AD3" s="1" t="s">
        <v>143</v>
      </c>
      <c r="AF3" s="1" t="s">
        <v>131</v>
      </c>
      <c r="AG3" s="1" t="s">
        <v>132</v>
      </c>
    </row>
    <row r="4" spans="1:37">
      <c r="R4" s="11"/>
    </row>
    <row r="5" spans="1:37">
      <c r="A5" t="s">
        <v>9</v>
      </c>
      <c r="B5" t="s">
        <v>10</v>
      </c>
      <c r="C5">
        <v>1</v>
      </c>
      <c r="D5">
        <v>1</v>
      </c>
      <c r="E5">
        <v>1</v>
      </c>
      <c r="F5">
        <v>1</v>
      </c>
      <c r="G5">
        <v>0</v>
      </c>
      <c r="H5">
        <v>1</v>
      </c>
      <c r="I5">
        <v>0</v>
      </c>
      <c r="J5">
        <v>1</v>
      </c>
      <c r="K5">
        <v>1</v>
      </c>
      <c r="L5">
        <v>1</v>
      </c>
      <c r="M5">
        <v>1</v>
      </c>
      <c r="N5">
        <v>0</v>
      </c>
      <c r="O5">
        <v>1</v>
      </c>
      <c r="P5">
        <v>1</v>
      </c>
      <c r="Q5">
        <f t="shared" ref="Q5:Q47" si="0">SUM(C5:P5)*100/14</f>
        <v>78.571428571428569</v>
      </c>
      <c r="R5" s="11"/>
      <c r="S5">
        <v>1</v>
      </c>
      <c r="T5">
        <v>1</v>
      </c>
      <c r="U5">
        <v>0</v>
      </c>
      <c r="V5">
        <v>1</v>
      </c>
      <c r="W5">
        <v>1</v>
      </c>
      <c r="X5">
        <v>0</v>
      </c>
      <c r="Y5">
        <v>0</v>
      </c>
      <c r="Z5">
        <v>1</v>
      </c>
      <c r="AA5">
        <v>0</v>
      </c>
      <c r="AB5">
        <v>0</v>
      </c>
      <c r="AC5">
        <v>1</v>
      </c>
      <c r="AD5">
        <f t="shared" ref="AD5:AD47" si="1">SUM(S5:AC5)*100/11</f>
        <v>54.545454545454547</v>
      </c>
      <c r="AI5" t="s">
        <v>11</v>
      </c>
    </row>
    <row r="6" spans="1:37" ht="17" thickBot="1">
      <c r="A6" t="s">
        <v>12</v>
      </c>
      <c r="B6" t="s">
        <v>13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0</v>
      </c>
      <c r="J6">
        <v>0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f t="shared" si="0"/>
        <v>85.714285714285708</v>
      </c>
      <c r="R6" s="11"/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f t="shared" si="1"/>
        <v>100</v>
      </c>
      <c r="AF6" t="s">
        <v>124</v>
      </c>
      <c r="AG6" t="s">
        <v>127</v>
      </c>
    </row>
    <row r="7" spans="1:37">
      <c r="A7" t="s">
        <v>14</v>
      </c>
      <c r="B7" t="s">
        <v>15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f t="shared" si="0"/>
        <v>100</v>
      </c>
      <c r="R7" s="11"/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1</v>
      </c>
      <c r="AC7">
        <v>1</v>
      </c>
      <c r="AD7">
        <f t="shared" si="1"/>
        <v>81.818181818181813</v>
      </c>
      <c r="AF7" t="s">
        <v>124</v>
      </c>
      <c r="AG7" t="s">
        <v>128</v>
      </c>
      <c r="AI7" s="6"/>
      <c r="AJ7" s="6" t="s">
        <v>16</v>
      </c>
      <c r="AK7" s="6" t="s">
        <v>17</v>
      </c>
    </row>
    <row r="8" spans="1:37">
      <c r="A8" t="s">
        <v>18</v>
      </c>
      <c r="B8" t="s">
        <v>19</v>
      </c>
      <c r="C8">
        <v>1</v>
      </c>
      <c r="D8">
        <v>1</v>
      </c>
      <c r="E8">
        <v>1</v>
      </c>
      <c r="F8">
        <v>1</v>
      </c>
      <c r="G8">
        <v>0</v>
      </c>
      <c r="H8">
        <v>1</v>
      </c>
      <c r="I8">
        <v>0</v>
      </c>
      <c r="J8">
        <v>1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f t="shared" si="0"/>
        <v>50</v>
      </c>
      <c r="R8" s="11"/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f t="shared" si="1"/>
        <v>0</v>
      </c>
      <c r="AI8" s="4" t="s">
        <v>20</v>
      </c>
      <c r="AJ8" s="4">
        <v>90.531561461794013</v>
      </c>
      <c r="AK8" s="4">
        <v>85.835095137420723</v>
      </c>
    </row>
    <row r="9" spans="1:37">
      <c r="A9" t="s">
        <v>21</v>
      </c>
      <c r="B9" t="s">
        <v>22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f t="shared" si="0"/>
        <v>100</v>
      </c>
      <c r="R9" s="11"/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0</v>
      </c>
      <c r="AD9">
        <f t="shared" si="1"/>
        <v>90.909090909090907</v>
      </c>
      <c r="AF9" t="s">
        <v>124</v>
      </c>
      <c r="AG9" t="s">
        <v>128</v>
      </c>
      <c r="AI9" s="4" t="s">
        <v>23</v>
      </c>
      <c r="AJ9" s="4">
        <v>273.86037471466921</v>
      </c>
      <c r="AK9" s="4">
        <v>615.12131279572804</v>
      </c>
    </row>
    <row r="10" spans="1:37">
      <c r="A10" t="s">
        <v>24</v>
      </c>
      <c r="B10" t="s">
        <v>25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f t="shared" si="0"/>
        <v>100</v>
      </c>
      <c r="R10" s="11"/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f t="shared" si="1"/>
        <v>100</v>
      </c>
      <c r="AI10" s="4" t="s">
        <v>26</v>
      </c>
      <c r="AJ10" s="4">
        <v>43</v>
      </c>
      <c r="AK10" s="4">
        <v>43</v>
      </c>
    </row>
    <row r="11" spans="1:37">
      <c r="A11" t="s">
        <v>27</v>
      </c>
      <c r="B11" t="s">
        <v>28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f t="shared" si="0"/>
        <v>100</v>
      </c>
      <c r="R11" s="11"/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f t="shared" si="1"/>
        <v>100</v>
      </c>
      <c r="AI11" s="4" t="s">
        <v>29</v>
      </c>
      <c r="AJ11" s="4">
        <v>0.71641332176278827</v>
      </c>
      <c r="AK11" s="4"/>
    </row>
    <row r="12" spans="1:37">
      <c r="A12" t="s">
        <v>30</v>
      </c>
      <c r="B12" t="s">
        <v>31</v>
      </c>
      <c r="C12">
        <v>1</v>
      </c>
      <c r="D12">
        <v>1</v>
      </c>
      <c r="E12">
        <v>1</v>
      </c>
      <c r="F12">
        <v>1</v>
      </c>
      <c r="G12">
        <v>1</v>
      </c>
      <c r="H12">
        <v>0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0</v>
      </c>
      <c r="Q12">
        <f t="shared" si="0"/>
        <v>85.714285714285708</v>
      </c>
      <c r="R12" s="11"/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f t="shared" si="1"/>
        <v>100</v>
      </c>
      <c r="AI12" s="4" t="s">
        <v>32</v>
      </c>
      <c r="AJ12" s="4">
        <v>0</v>
      </c>
      <c r="AK12" s="4"/>
    </row>
    <row r="13" spans="1:37">
      <c r="A13" t="s">
        <v>33</v>
      </c>
      <c r="B13" t="s">
        <v>34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0</v>
      </c>
      <c r="J13">
        <v>1</v>
      </c>
      <c r="K13">
        <v>0</v>
      </c>
      <c r="L13">
        <v>1</v>
      </c>
      <c r="M13">
        <v>1</v>
      </c>
      <c r="N13">
        <v>1</v>
      </c>
      <c r="O13">
        <v>0</v>
      </c>
      <c r="P13">
        <v>1</v>
      </c>
      <c r="Q13">
        <f t="shared" si="0"/>
        <v>78.571428571428569</v>
      </c>
      <c r="R13" s="11"/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0</v>
      </c>
      <c r="AB13">
        <v>1</v>
      </c>
      <c r="AC13">
        <v>1</v>
      </c>
      <c r="AD13">
        <f t="shared" si="1"/>
        <v>90.909090909090907</v>
      </c>
      <c r="AI13" s="4" t="s">
        <v>35</v>
      </c>
      <c r="AJ13" s="4">
        <v>42</v>
      </c>
      <c r="AK13" s="4"/>
    </row>
    <row r="14" spans="1:37">
      <c r="A14" t="s">
        <v>36</v>
      </c>
      <c r="B14" t="s">
        <v>37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f t="shared" si="0"/>
        <v>100</v>
      </c>
      <c r="R14" s="11"/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f t="shared" si="1"/>
        <v>100</v>
      </c>
      <c r="AI14" s="4" t="s">
        <v>38</v>
      </c>
      <c r="AJ14" s="4">
        <v>1.7753962708390219</v>
      </c>
      <c r="AK14" s="4"/>
    </row>
    <row r="15" spans="1:37">
      <c r="A15" t="s">
        <v>39</v>
      </c>
      <c r="B15" t="s">
        <v>40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f t="shared" si="0"/>
        <v>100</v>
      </c>
      <c r="R15" s="11"/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f t="shared" si="1"/>
        <v>100</v>
      </c>
      <c r="AI15" s="4" t="s">
        <v>41</v>
      </c>
      <c r="AJ15" s="4">
        <v>4.1539577040388444E-2</v>
      </c>
      <c r="AK15" s="4"/>
    </row>
    <row r="16" spans="1:37">
      <c r="A16" t="s">
        <v>42</v>
      </c>
      <c r="B16" t="s">
        <v>43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0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f t="shared" si="0"/>
        <v>92.857142857142861</v>
      </c>
      <c r="R16" s="11"/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0</v>
      </c>
      <c r="AC16">
        <v>1</v>
      </c>
      <c r="AD16">
        <f t="shared" si="1"/>
        <v>90.909090909090907</v>
      </c>
      <c r="AF16" t="s">
        <v>124</v>
      </c>
      <c r="AG16" t="s">
        <v>128</v>
      </c>
      <c r="AI16" s="4" t="s">
        <v>44</v>
      </c>
      <c r="AJ16" s="4">
        <v>1.6819523574675355</v>
      </c>
      <c r="AK16" s="4"/>
    </row>
    <row r="17" spans="1:39">
      <c r="A17" t="s">
        <v>45</v>
      </c>
      <c r="B17" t="s">
        <v>46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f t="shared" si="0"/>
        <v>100</v>
      </c>
      <c r="R17" s="11"/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f t="shared" si="1"/>
        <v>100</v>
      </c>
      <c r="AI17" s="4" t="s">
        <v>47</v>
      </c>
      <c r="AJ17" s="4">
        <v>8.3079154080776887E-2</v>
      </c>
      <c r="AK17" s="4"/>
    </row>
    <row r="18" spans="1:39" ht="17" thickBot="1">
      <c r="A18" t="s">
        <v>48</v>
      </c>
      <c r="B18" t="s">
        <v>49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f t="shared" si="0"/>
        <v>100</v>
      </c>
      <c r="R18" s="11"/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0</v>
      </c>
      <c r="AB18">
        <v>1</v>
      </c>
      <c r="AC18">
        <v>1</v>
      </c>
      <c r="AD18">
        <f t="shared" si="1"/>
        <v>90.909090909090907</v>
      </c>
      <c r="AF18" t="s">
        <v>124</v>
      </c>
      <c r="AG18" t="s">
        <v>128</v>
      </c>
      <c r="AI18" s="5" t="s">
        <v>50</v>
      </c>
      <c r="AJ18" s="5">
        <v>2.0180817028184461</v>
      </c>
      <c r="AK18" s="5"/>
    </row>
    <row r="19" spans="1:39">
      <c r="A19" t="s">
        <v>51</v>
      </c>
      <c r="B19" t="s">
        <v>52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f t="shared" si="0"/>
        <v>100</v>
      </c>
      <c r="R19" s="11"/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f t="shared" si="1"/>
        <v>100</v>
      </c>
    </row>
    <row r="20" spans="1:39">
      <c r="A20" t="s">
        <v>53</v>
      </c>
      <c r="B20" t="s">
        <v>54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f t="shared" si="0"/>
        <v>100</v>
      </c>
      <c r="R20" s="11"/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f t="shared" si="1"/>
        <v>100</v>
      </c>
      <c r="AF20" t="s">
        <v>125</v>
      </c>
      <c r="AG20" t="s">
        <v>127</v>
      </c>
    </row>
    <row r="21" spans="1:39">
      <c r="A21" t="s">
        <v>53</v>
      </c>
      <c r="B21" t="s">
        <v>55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f t="shared" si="0"/>
        <v>100</v>
      </c>
      <c r="R21" s="11"/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f t="shared" si="1"/>
        <v>100</v>
      </c>
    </row>
    <row r="22" spans="1:39">
      <c r="A22" t="s">
        <v>56</v>
      </c>
      <c r="B22" t="s">
        <v>57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0</v>
      </c>
      <c r="N22">
        <v>1</v>
      </c>
      <c r="O22">
        <v>1</v>
      </c>
      <c r="P22">
        <v>0</v>
      </c>
      <c r="Q22">
        <f t="shared" si="0"/>
        <v>85.714285714285708</v>
      </c>
      <c r="R22" s="11"/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f t="shared" si="1"/>
        <v>100</v>
      </c>
      <c r="AF22" t="s">
        <v>124</v>
      </c>
      <c r="AG22" t="s">
        <v>127</v>
      </c>
      <c r="AI22" s="8" t="s">
        <v>146</v>
      </c>
      <c r="AJ22" s="8"/>
      <c r="AK22" s="8"/>
      <c r="AL22" s="8"/>
      <c r="AM22" s="8"/>
    </row>
    <row r="23" spans="1:39">
      <c r="A23" t="s">
        <v>58</v>
      </c>
      <c r="B23" t="s">
        <v>59</v>
      </c>
      <c r="C23">
        <v>1</v>
      </c>
      <c r="D23">
        <v>0</v>
      </c>
      <c r="E23">
        <v>1</v>
      </c>
      <c r="F23">
        <v>0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f t="shared" si="0"/>
        <v>85.714285714285708</v>
      </c>
      <c r="R23" s="11"/>
      <c r="S23">
        <v>0</v>
      </c>
      <c r="T23">
        <v>1</v>
      </c>
      <c r="U23">
        <v>1</v>
      </c>
      <c r="V23">
        <v>0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f t="shared" si="1"/>
        <v>81.818181818181813</v>
      </c>
      <c r="AF23" t="s">
        <v>124</v>
      </c>
      <c r="AG23" t="s">
        <v>128</v>
      </c>
    </row>
    <row r="24" spans="1:39">
      <c r="A24" t="s">
        <v>60</v>
      </c>
      <c r="B24" t="s">
        <v>61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f t="shared" si="0"/>
        <v>100</v>
      </c>
      <c r="R24" s="11"/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f t="shared" si="1"/>
        <v>100</v>
      </c>
    </row>
    <row r="25" spans="1:39">
      <c r="A25" t="s">
        <v>62</v>
      </c>
      <c r="B25" t="s">
        <v>63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0</v>
      </c>
      <c r="K25">
        <v>1</v>
      </c>
      <c r="L25">
        <v>1</v>
      </c>
      <c r="M25">
        <v>1</v>
      </c>
      <c r="N25">
        <v>0</v>
      </c>
      <c r="O25">
        <v>1</v>
      </c>
      <c r="P25">
        <v>0</v>
      </c>
      <c r="Q25">
        <f t="shared" si="0"/>
        <v>78.571428571428569</v>
      </c>
      <c r="R25" s="11"/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0</v>
      </c>
      <c r="Z25">
        <v>1</v>
      </c>
      <c r="AA25">
        <v>1</v>
      </c>
      <c r="AB25">
        <v>1</v>
      </c>
      <c r="AC25">
        <v>1</v>
      </c>
      <c r="AD25">
        <f t="shared" si="1"/>
        <v>90.909090909090907</v>
      </c>
    </row>
    <row r="26" spans="1:39">
      <c r="A26" t="s">
        <v>64</v>
      </c>
      <c r="B26" t="s">
        <v>65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f t="shared" si="0"/>
        <v>100</v>
      </c>
      <c r="R26" s="11"/>
      <c r="S26">
        <v>1</v>
      </c>
      <c r="T26">
        <v>1</v>
      </c>
      <c r="U26">
        <v>1</v>
      </c>
      <c r="V26">
        <v>0</v>
      </c>
      <c r="W26">
        <v>1</v>
      </c>
      <c r="X26">
        <v>1</v>
      </c>
      <c r="Y26">
        <v>0</v>
      </c>
      <c r="Z26">
        <v>1</v>
      </c>
      <c r="AA26">
        <v>1</v>
      </c>
      <c r="AB26">
        <v>0</v>
      </c>
      <c r="AC26">
        <v>1</v>
      </c>
      <c r="AD26">
        <f t="shared" si="1"/>
        <v>72.727272727272734</v>
      </c>
      <c r="AI26" s="1" t="s">
        <v>137</v>
      </c>
    </row>
    <row r="27" spans="1:39">
      <c r="A27" t="s">
        <v>66</v>
      </c>
      <c r="B27" t="s">
        <v>67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0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f t="shared" si="0"/>
        <v>92.857142857142861</v>
      </c>
      <c r="R27" s="11"/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f t="shared" si="1"/>
        <v>100</v>
      </c>
    </row>
    <row r="28" spans="1:39">
      <c r="A28" t="s">
        <v>68</v>
      </c>
      <c r="B28" t="s">
        <v>69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f t="shared" si="0"/>
        <v>100</v>
      </c>
      <c r="R28" s="11"/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f t="shared" si="1"/>
        <v>100</v>
      </c>
      <c r="AF28" t="s">
        <v>124</v>
      </c>
      <c r="AG28" t="s">
        <v>127</v>
      </c>
      <c r="AI28" t="s">
        <v>147</v>
      </c>
    </row>
    <row r="29" spans="1:39">
      <c r="A29" t="s">
        <v>70</v>
      </c>
      <c r="B29" t="s">
        <v>43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f t="shared" si="0"/>
        <v>100</v>
      </c>
      <c r="R29" s="11"/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f t="shared" si="1"/>
        <v>100</v>
      </c>
    </row>
    <row r="30" spans="1:39">
      <c r="A30" t="s">
        <v>71</v>
      </c>
      <c r="B30" t="s">
        <v>72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0</v>
      </c>
      <c r="J30">
        <v>1</v>
      </c>
      <c r="K30">
        <v>0</v>
      </c>
      <c r="L30">
        <v>1</v>
      </c>
      <c r="M30">
        <v>1</v>
      </c>
      <c r="N30">
        <v>0</v>
      </c>
      <c r="O30">
        <v>1</v>
      </c>
      <c r="P30">
        <v>1</v>
      </c>
      <c r="Q30">
        <f t="shared" si="0"/>
        <v>78.571428571428569</v>
      </c>
      <c r="R30" s="11"/>
      <c r="S30">
        <v>1</v>
      </c>
      <c r="T30">
        <v>1</v>
      </c>
      <c r="U30">
        <v>1</v>
      </c>
      <c r="V30">
        <v>1</v>
      </c>
      <c r="W30">
        <v>1</v>
      </c>
      <c r="X30">
        <v>0</v>
      </c>
      <c r="Y30">
        <v>1</v>
      </c>
      <c r="Z30">
        <v>1</v>
      </c>
      <c r="AA30">
        <v>1</v>
      </c>
      <c r="AB30">
        <v>1</v>
      </c>
      <c r="AC30">
        <v>1</v>
      </c>
      <c r="AD30">
        <f t="shared" si="1"/>
        <v>90.909090909090907</v>
      </c>
      <c r="AF30" t="s">
        <v>124</v>
      </c>
      <c r="AG30" t="s">
        <v>127</v>
      </c>
      <c r="AI30" t="s">
        <v>148</v>
      </c>
    </row>
    <row r="31" spans="1:39">
      <c r="A31" t="s">
        <v>73</v>
      </c>
      <c r="B31" t="s">
        <v>74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f t="shared" si="0"/>
        <v>100</v>
      </c>
      <c r="R31" s="11"/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f t="shared" si="1"/>
        <v>100</v>
      </c>
    </row>
    <row r="32" spans="1:39">
      <c r="A32" t="s">
        <v>75</v>
      </c>
      <c r="B32" t="s">
        <v>76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f t="shared" si="0"/>
        <v>100</v>
      </c>
      <c r="R32" s="11"/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f t="shared" si="1"/>
        <v>100</v>
      </c>
      <c r="AI32" t="s">
        <v>149</v>
      </c>
    </row>
    <row r="33" spans="1:35">
      <c r="A33" t="s">
        <v>77</v>
      </c>
      <c r="B33" t="s">
        <v>78</v>
      </c>
      <c r="C33">
        <v>0</v>
      </c>
      <c r="D33">
        <v>0</v>
      </c>
      <c r="E33">
        <v>0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f t="shared" si="0"/>
        <v>78.571428571428569</v>
      </c>
      <c r="R33" s="11"/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f t="shared" si="1"/>
        <v>100</v>
      </c>
    </row>
    <row r="34" spans="1:35">
      <c r="A34" t="s">
        <v>79</v>
      </c>
      <c r="B34" t="s">
        <v>80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f t="shared" si="0"/>
        <v>100</v>
      </c>
      <c r="R34" s="11"/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f t="shared" si="1"/>
        <v>100</v>
      </c>
      <c r="AI34" t="s">
        <v>150</v>
      </c>
    </row>
    <row r="35" spans="1:35">
      <c r="A35" t="s">
        <v>81</v>
      </c>
      <c r="B35" t="s">
        <v>82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f t="shared" si="0"/>
        <v>100</v>
      </c>
      <c r="R35" s="11"/>
      <c r="S35">
        <v>1</v>
      </c>
      <c r="T35">
        <v>1</v>
      </c>
      <c r="U35">
        <v>1</v>
      </c>
      <c r="V35">
        <v>0</v>
      </c>
      <c r="W35">
        <v>1</v>
      </c>
      <c r="X35">
        <v>1</v>
      </c>
      <c r="Y35">
        <v>1</v>
      </c>
      <c r="Z35">
        <v>0</v>
      </c>
      <c r="AA35">
        <v>0</v>
      </c>
      <c r="AB35">
        <v>1</v>
      </c>
      <c r="AC35">
        <v>0</v>
      </c>
      <c r="AD35">
        <f t="shared" si="1"/>
        <v>63.636363636363633</v>
      </c>
    </row>
    <row r="36" spans="1:35">
      <c r="A36" t="s">
        <v>83</v>
      </c>
      <c r="B36" t="s">
        <v>84</v>
      </c>
      <c r="C36">
        <v>1</v>
      </c>
      <c r="D36">
        <v>1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>
        <f t="shared" si="0"/>
        <v>28.571428571428573</v>
      </c>
      <c r="R36" s="11"/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f t="shared" si="1"/>
        <v>0</v>
      </c>
      <c r="AF36" t="s">
        <v>124</v>
      </c>
      <c r="AG36" t="s">
        <v>128</v>
      </c>
      <c r="AI36" t="s">
        <v>151</v>
      </c>
    </row>
    <row r="37" spans="1:35">
      <c r="A37" t="s">
        <v>85</v>
      </c>
      <c r="B37" t="s">
        <v>19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f t="shared" si="0"/>
        <v>100</v>
      </c>
      <c r="R37" s="11"/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0</v>
      </c>
      <c r="Z37">
        <v>0</v>
      </c>
      <c r="AA37">
        <v>0</v>
      </c>
      <c r="AB37">
        <v>0</v>
      </c>
      <c r="AC37">
        <v>1</v>
      </c>
      <c r="AD37">
        <f t="shared" si="1"/>
        <v>63.636363636363633</v>
      </c>
    </row>
    <row r="38" spans="1:35">
      <c r="A38" t="s">
        <v>86</v>
      </c>
      <c r="B38" t="s">
        <v>87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f t="shared" si="0"/>
        <v>100</v>
      </c>
      <c r="R38" s="11"/>
      <c r="S38">
        <v>1</v>
      </c>
      <c r="T38">
        <v>1</v>
      </c>
      <c r="U38">
        <v>1</v>
      </c>
      <c r="V38">
        <v>0</v>
      </c>
      <c r="W38">
        <v>0</v>
      </c>
      <c r="X38">
        <v>1</v>
      </c>
      <c r="Y38">
        <v>0</v>
      </c>
      <c r="Z38">
        <v>0</v>
      </c>
      <c r="AA38">
        <v>0</v>
      </c>
      <c r="AB38">
        <v>0</v>
      </c>
      <c r="AC38">
        <v>0</v>
      </c>
      <c r="AD38">
        <f t="shared" si="1"/>
        <v>36.363636363636367</v>
      </c>
    </row>
    <row r="39" spans="1:35">
      <c r="A39" t="s">
        <v>88</v>
      </c>
      <c r="B39" t="s">
        <v>89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f t="shared" si="0"/>
        <v>100</v>
      </c>
      <c r="R39" s="11"/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f t="shared" si="1"/>
        <v>100</v>
      </c>
    </row>
    <row r="40" spans="1:35">
      <c r="A40" t="s">
        <v>90</v>
      </c>
      <c r="B40" t="s">
        <v>91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f t="shared" si="0"/>
        <v>100</v>
      </c>
      <c r="R40" s="11"/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f t="shared" si="1"/>
        <v>100</v>
      </c>
    </row>
    <row r="41" spans="1:35">
      <c r="A41" t="s">
        <v>92</v>
      </c>
      <c r="B41" t="s">
        <v>93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f t="shared" si="0"/>
        <v>100</v>
      </c>
      <c r="R41" s="11"/>
      <c r="S41">
        <v>0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f t="shared" si="1"/>
        <v>90.909090909090907</v>
      </c>
      <c r="AF41" t="s">
        <v>124</v>
      </c>
      <c r="AG41" t="s">
        <v>128</v>
      </c>
    </row>
    <row r="42" spans="1:35">
      <c r="A42" t="s">
        <v>94</v>
      </c>
      <c r="B42" t="s">
        <v>95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f t="shared" si="0"/>
        <v>100</v>
      </c>
      <c r="R42" s="11"/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f t="shared" si="1"/>
        <v>100</v>
      </c>
    </row>
    <row r="43" spans="1:35">
      <c r="A43" t="s">
        <v>96</v>
      </c>
      <c r="B43" t="s">
        <v>97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f t="shared" si="0"/>
        <v>100</v>
      </c>
      <c r="R43" s="11"/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f t="shared" si="1"/>
        <v>100</v>
      </c>
    </row>
    <row r="44" spans="1:35">
      <c r="A44" t="s">
        <v>98</v>
      </c>
      <c r="B44" t="s">
        <v>99</v>
      </c>
      <c r="C44">
        <v>1</v>
      </c>
      <c r="D44">
        <v>0</v>
      </c>
      <c r="E44">
        <v>1</v>
      </c>
      <c r="F44">
        <v>1</v>
      </c>
      <c r="G44">
        <v>1</v>
      </c>
      <c r="H44">
        <v>1</v>
      </c>
      <c r="I44">
        <v>1</v>
      </c>
      <c r="J44">
        <v>0</v>
      </c>
      <c r="K44">
        <v>0</v>
      </c>
      <c r="L44">
        <v>1</v>
      </c>
      <c r="M44">
        <v>1</v>
      </c>
      <c r="N44">
        <v>0</v>
      </c>
      <c r="O44">
        <v>0</v>
      </c>
      <c r="P44">
        <v>0</v>
      </c>
      <c r="Q44">
        <f t="shared" si="0"/>
        <v>57.142857142857146</v>
      </c>
      <c r="R44" s="11"/>
      <c r="S44">
        <v>1</v>
      </c>
      <c r="T44">
        <v>0</v>
      </c>
      <c r="U44">
        <v>1</v>
      </c>
      <c r="V44">
        <v>1</v>
      </c>
      <c r="W44">
        <v>1</v>
      </c>
      <c r="X44">
        <v>1</v>
      </c>
      <c r="Y44">
        <v>0</v>
      </c>
      <c r="Z44">
        <v>1</v>
      </c>
      <c r="AA44">
        <v>0</v>
      </c>
      <c r="AB44">
        <v>1</v>
      </c>
      <c r="AC44">
        <v>0</v>
      </c>
      <c r="AD44">
        <f t="shared" si="1"/>
        <v>63.636363636363633</v>
      </c>
      <c r="AF44" t="s">
        <v>125</v>
      </c>
      <c r="AG44" t="s">
        <v>127</v>
      </c>
    </row>
    <row r="45" spans="1:35">
      <c r="A45" t="s">
        <v>100</v>
      </c>
      <c r="B45" t="s">
        <v>101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f t="shared" si="0"/>
        <v>100</v>
      </c>
      <c r="R45" s="11"/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f t="shared" si="1"/>
        <v>100</v>
      </c>
      <c r="AF45" t="s">
        <v>124</v>
      </c>
      <c r="AG45" t="s">
        <v>127</v>
      </c>
    </row>
    <row r="46" spans="1:35">
      <c r="A46" t="s">
        <v>102</v>
      </c>
      <c r="B46" t="s">
        <v>103</v>
      </c>
      <c r="C46">
        <v>1</v>
      </c>
      <c r="D46">
        <v>1</v>
      </c>
      <c r="E46">
        <v>1</v>
      </c>
      <c r="F46">
        <v>1</v>
      </c>
      <c r="G46">
        <v>0</v>
      </c>
      <c r="H46">
        <v>1</v>
      </c>
      <c r="I46">
        <v>0</v>
      </c>
      <c r="J46">
        <v>1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f t="shared" si="0"/>
        <v>50</v>
      </c>
      <c r="R46" s="11"/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0</v>
      </c>
      <c r="Z46">
        <v>0</v>
      </c>
      <c r="AA46">
        <v>0</v>
      </c>
      <c r="AB46">
        <v>0</v>
      </c>
      <c r="AC46">
        <v>0</v>
      </c>
      <c r="AD46">
        <f t="shared" si="1"/>
        <v>54.545454545454547</v>
      </c>
      <c r="AF46" t="s">
        <v>124</v>
      </c>
      <c r="AG46" t="s">
        <v>127</v>
      </c>
    </row>
    <row r="47" spans="1:35">
      <c r="A47" t="s">
        <v>104</v>
      </c>
      <c r="B47" t="s">
        <v>105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0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0</v>
      </c>
      <c r="Q47">
        <f t="shared" si="0"/>
        <v>85.714285714285708</v>
      </c>
      <c r="R47" s="11"/>
      <c r="S47">
        <v>0</v>
      </c>
      <c r="T47">
        <v>0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f t="shared" si="1"/>
        <v>81.818181818181813</v>
      </c>
      <c r="AF47" t="s">
        <v>124</v>
      </c>
      <c r="AG47" t="s">
        <v>128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64517-6E20-C440-ADFB-D05B41ED52CB}">
  <dimension ref="A1:X47"/>
  <sheetViews>
    <sheetView topLeftCell="K9" workbookViewId="0">
      <selection activeCell="S27" sqref="S27:AA35"/>
    </sheetView>
  </sheetViews>
  <sheetFormatPr baseColWidth="10" defaultRowHeight="16"/>
  <cols>
    <col min="8" max="8" width="10.83203125" style="8"/>
    <col min="14" max="14" width="10.83203125" style="8"/>
    <col min="19" max="19" width="23.33203125" customWidth="1"/>
    <col min="20" max="20" width="20.83203125" customWidth="1"/>
    <col min="21" max="21" width="22.5" customWidth="1"/>
  </cols>
  <sheetData>
    <row r="1" spans="1:21" s="1" customFormat="1" ht="24">
      <c r="H1" s="7"/>
      <c r="I1" s="10" t="s">
        <v>135</v>
      </c>
      <c r="N1" s="7"/>
    </row>
    <row r="3" spans="1:21">
      <c r="A3" s="1" t="s">
        <v>0</v>
      </c>
      <c r="B3" s="1"/>
      <c r="D3" s="1" t="s">
        <v>114</v>
      </c>
      <c r="E3" s="1" t="s">
        <v>115</v>
      </c>
      <c r="F3" s="1" t="s">
        <v>116</v>
      </c>
      <c r="G3" s="1" t="s">
        <v>117</v>
      </c>
      <c r="H3" s="7" t="s">
        <v>118</v>
      </c>
      <c r="I3" s="1"/>
      <c r="J3" s="7"/>
      <c r="K3" s="1" t="s">
        <v>119</v>
      </c>
      <c r="L3" s="1" t="s">
        <v>120</v>
      </c>
      <c r="M3" s="1" t="s">
        <v>121</v>
      </c>
      <c r="N3" s="7" t="s">
        <v>118</v>
      </c>
      <c r="P3" s="1" t="s">
        <v>131</v>
      </c>
      <c r="Q3" s="1" t="s">
        <v>132</v>
      </c>
    </row>
    <row r="4" spans="1:21">
      <c r="J4" s="8"/>
    </row>
    <row r="5" spans="1:21">
      <c r="A5" t="s">
        <v>9</v>
      </c>
      <c r="B5" t="s">
        <v>10</v>
      </c>
      <c r="D5">
        <v>92</v>
      </c>
      <c r="E5">
        <v>75</v>
      </c>
      <c r="F5">
        <v>68</v>
      </c>
      <c r="G5">
        <v>86</v>
      </c>
      <c r="H5" s="8">
        <f>AVERAGE(D5:G5)</f>
        <v>80.25</v>
      </c>
      <c r="J5" s="8"/>
      <c r="K5">
        <v>100</v>
      </c>
      <c r="L5">
        <v>92</v>
      </c>
      <c r="M5">
        <v>92</v>
      </c>
      <c r="N5" s="8">
        <f t="shared" ref="N5:N47" si="0">AVERAGE(K5:M5)</f>
        <v>94.666666666666671</v>
      </c>
      <c r="S5" t="s">
        <v>11</v>
      </c>
    </row>
    <row r="6" spans="1:21" ht="17" thickBot="1">
      <c r="A6" t="s">
        <v>12</v>
      </c>
      <c r="B6" t="s">
        <v>13</v>
      </c>
      <c r="D6">
        <v>100</v>
      </c>
      <c r="E6">
        <v>100</v>
      </c>
      <c r="F6">
        <v>100</v>
      </c>
      <c r="G6">
        <v>100</v>
      </c>
      <c r="H6" s="8">
        <f t="shared" ref="H6:H47" si="1">AVERAGE(D6:G6)</f>
        <v>100</v>
      </c>
      <c r="J6" s="8"/>
      <c r="K6">
        <v>100</v>
      </c>
      <c r="L6">
        <v>100</v>
      </c>
      <c r="M6">
        <v>61</v>
      </c>
      <c r="N6" s="8">
        <f t="shared" si="0"/>
        <v>87</v>
      </c>
      <c r="P6" t="s">
        <v>124</v>
      </c>
      <c r="Q6" t="s">
        <v>128</v>
      </c>
    </row>
    <row r="7" spans="1:21">
      <c r="A7" t="s">
        <v>14</v>
      </c>
      <c r="B7" t="s">
        <v>15</v>
      </c>
      <c r="D7">
        <v>100</v>
      </c>
      <c r="E7">
        <v>100</v>
      </c>
      <c r="F7">
        <v>100</v>
      </c>
      <c r="G7">
        <v>100</v>
      </c>
      <c r="H7" s="8">
        <f t="shared" si="1"/>
        <v>100</v>
      </c>
      <c r="J7" s="8"/>
      <c r="K7">
        <v>100</v>
      </c>
      <c r="L7">
        <v>100</v>
      </c>
      <c r="M7">
        <v>96</v>
      </c>
      <c r="N7" s="8">
        <f t="shared" si="0"/>
        <v>98.666666666666671</v>
      </c>
      <c r="P7" t="s">
        <v>124</v>
      </c>
      <c r="Q7" t="s">
        <v>128</v>
      </c>
      <c r="S7" s="6"/>
      <c r="T7" s="6" t="s">
        <v>16</v>
      </c>
      <c r="U7" s="6" t="s">
        <v>17</v>
      </c>
    </row>
    <row r="8" spans="1:21">
      <c r="A8" t="s">
        <v>18</v>
      </c>
      <c r="B8" t="s">
        <v>19</v>
      </c>
      <c r="D8">
        <v>100</v>
      </c>
      <c r="E8">
        <v>100</v>
      </c>
      <c r="F8">
        <v>100</v>
      </c>
      <c r="G8">
        <v>100</v>
      </c>
      <c r="H8" s="8">
        <f t="shared" si="1"/>
        <v>100</v>
      </c>
      <c r="J8" s="8"/>
      <c r="K8">
        <v>100</v>
      </c>
      <c r="L8">
        <v>100</v>
      </c>
      <c r="M8">
        <v>96</v>
      </c>
      <c r="N8" s="8">
        <f t="shared" si="0"/>
        <v>98.666666666666671</v>
      </c>
      <c r="S8" s="4" t="s">
        <v>20</v>
      </c>
      <c r="T8" s="4">
        <v>94.212209302325576</v>
      </c>
      <c r="U8" s="4">
        <v>93.480620155038764</v>
      </c>
    </row>
    <row r="9" spans="1:21">
      <c r="A9" t="s">
        <v>21</v>
      </c>
      <c r="B9" t="s">
        <v>22</v>
      </c>
      <c r="D9">
        <v>100</v>
      </c>
      <c r="E9">
        <v>100</v>
      </c>
      <c r="F9">
        <v>100</v>
      </c>
      <c r="G9">
        <v>80</v>
      </c>
      <c r="H9" s="8">
        <f t="shared" si="1"/>
        <v>95</v>
      </c>
      <c r="J9" s="8"/>
      <c r="K9">
        <v>100</v>
      </c>
      <c r="L9">
        <v>72</v>
      </c>
      <c r="M9">
        <v>61</v>
      </c>
      <c r="N9" s="8">
        <f t="shared" si="0"/>
        <v>77.666666666666671</v>
      </c>
      <c r="P9" t="s">
        <v>124</v>
      </c>
      <c r="Q9" t="s">
        <v>128</v>
      </c>
      <c r="S9" s="4" t="s">
        <v>23</v>
      </c>
      <c r="T9" s="4">
        <v>135.20724321705416</v>
      </c>
      <c r="U9" s="4">
        <v>164.78995939460998</v>
      </c>
    </row>
    <row r="10" spans="1:21">
      <c r="A10" t="s">
        <v>24</v>
      </c>
      <c r="B10" t="s">
        <v>25</v>
      </c>
      <c r="D10">
        <v>100</v>
      </c>
      <c r="E10">
        <v>100</v>
      </c>
      <c r="F10">
        <v>100</v>
      </c>
      <c r="G10">
        <v>100</v>
      </c>
      <c r="H10" s="8">
        <f t="shared" si="1"/>
        <v>100</v>
      </c>
      <c r="J10" s="8"/>
      <c r="K10">
        <v>100</v>
      </c>
      <c r="L10">
        <v>100</v>
      </c>
      <c r="M10">
        <v>100</v>
      </c>
      <c r="N10" s="8">
        <f t="shared" si="0"/>
        <v>100</v>
      </c>
      <c r="S10" s="4" t="s">
        <v>26</v>
      </c>
      <c r="T10" s="4">
        <v>43</v>
      </c>
      <c r="U10" s="4">
        <v>43</v>
      </c>
    </row>
    <row r="11" spans="1:21">
      <c r="A11" t="s">
        <v>27</v>
      </c>
      <c r="B11" t="s">
        <v>28</v>
      </c>
      <c r="D11">
        <v>100</v>
      </c>
      <c r="E11">
        <v>75</v>
      </c>
      <c r="F11">
        <v>100</v>
      </c>
      <c r="G11">
        <v>92</v>
      </c>
      <c r="H11" s="8">
        <f t="shared" si="1"/>
        <v>91.75</v>
      </c>
      <c r="J11" s="8"/>
      <c r="K11">
        <v>96</v>
      </c>
      <c r="L11">
        <v>100</v>
      </c>
      <c r="M11">
        <v>96</v>
      </c>
      <c r="N11" s="8">
        <f t="shared" si="0"/>
        <v>97.333333333333329</v>
      </c>
      <c r="S11" s="4" t="s">
        <v>29</v>
      </c>
      <c r="T11" s="4">
        <v>0.48979745515355588</v>
      </c>
      <c r="U11" s="4"/>
    </row>
    <row r="12" spans="1:21">
      <c r="A12" t="s">
        <v>30</v>
      </c>
      <c r="B12" t="s">
        <v>31</v>
      </c>
      <c r="D12">
        <v>100</v>
      </c>
      <c r="E12">
        <v>100</v>
      </c>
      <c r="F12">
        <v>100</v>
      </c>
      <c r="G12">
        <v>100</v>
      </c>
      <c r="H12" s="8">
        <f t="shared" si="1"/>
        <v>100</v>
      </c>
      <c r="J12" s="8"/>
      <c r="K12">
        <v>100</v>
      </c>
      <c r="L12">
        <v>100</v>
      </c>
      <c r="M12">
        <v>100</v>
      </c>
      <c r="N12" s="8">
        <f t="shared" si="0"/>
        <v>100</v>
      </c>
      <c r="S12" s="4" t="s">
        <v>32</v>
      </c>
      <c r="T12" s="4">
        <v>0</v>
      </c>
      <c r="U12" s="4"/>
    </row>
    <row r="13" spans="1:21">
      <c r="A13" t="s">
        <v>33</v>
      </c>
      <c r="B13" t="s">
        <v>34</v>
      </c>
      <c r="D13">
        <v>100</v>
      </c>
      <c r="E13">
        <v>100</v>
      </c>
      <c r="F13">
        <v>100</v>
      </c>
      <c r="G13">
        <v>100</v>
      </c>
      <c r="H13" s="8">
        <f t="shared" si="1"/>
        <v>100</v>
      </c>
      <c r="J13" s="8"/>
      <c r="K13">
        <v>100</v>
      </c>
      <c r="L13">
        <v>100</v>
      </c>
      <c r="M13">
        <v>100</v>
      </c>
      <c r="N13" s="8">
        <f t="shared" si="0"/>
        <v>100</v>
      </c>
      <c r="S13" s="4" t="s">
        <v>35</v>
      </c>
      <c r="T13" s="4">
        <v>42</v>
      </c>
      <c r="U13" s="4"/>
    </row>
    <row r="14" spans="1:21">
      <c r="A14" t="s">
        <v>36</v>
      </c>
      <c r="B14" t="s">
        <v>37</v>
      </c>
      <c r="D14">
        <v>100</v>
      </c>
      <c r="E14">
        <v>100</v>
      </c>
      <c r="F14">
        <v>80</v>
      </c>
      <c r="G14">
        <v>80</v>
      </c>
      <c r="H14" s="8">
        <f t="shared" si="1"/>
        <v>90</v>
      </c>
      <c r="J14" s="8"/>
      <c r="K14">
        <v>80</v>
      </c>
      <c r="L14">
        <v>16</v>
      </c>
      <c r="M14">
        <v>78</v>
      </c>
      <c r="N14" s="8">
        <f t="shared" si="0"/>
        <v>58</v>
      </c>
      <c r="S14" s="4" t="s">
        <v>38</v>
      </c>
      <c r="T14" s="4">
        <v>0.38686365020548447</v>
      </c>
      <c r="U14" s="4"/>
    </row>
    <row r="15" spans="1:21">
      <c r="A15" t="s">
        <v>39</v>
      </c>
      <c r="B15" t="s">
        <v>40</v>
      </c>
      <c r="D15">
        <v>100</v>
      </c>
      <c r="E15">
        <v>100</v>
      </c>
      <c r="F15">
        <v>100</v>
      </c>
      <c r="G15">
        <v>100</v>
      </c>
      <c r="H15" s="8">
        <f t="shared" si="1"/>
        <v>100</v>
      </c>
      <c r="J15" s="8"/>
      <c r="K15">
        <v>100</v>
      </c>
      <c r="L15">
        <v>100</v>
      </c>
      <c r="M15">
        <v>100</v>
      </c>
      <c r="N15" s="8">
        <f t="shared" si="0"/>
        <v>100</v>
      </c>
      <c r="S15" s="4" t="s">
        <v>41</v>
      </c>
      <c r="T15" s="4">
        <v>0.35040521601927221</v>
      </c>
      <c r="U15" s="4"/>
    </row>
    <row r="16" spans="1:21">
      <c r="A16" t="s">
        <v>42</v>
      </c>
      <c r="B16" t="s">
        <v>43</v>
      </c>
      <c r="D16">
        <v>100</v>
      </c>
      <c r="E16">
        <v>100</v>
      </c>
      <c r="F16">
        <v>80</v>
      </c>
      <c r="G16">
        <v>100</v>
      </c>
      <c r="H16" s="8">
        <f t="shared" si="1"/>
        <v>95</v>
      </c>
      <c r="J16" s="8"/>
      <c r="K16">
        <v>100</v>
      </c>
      <c r="L16">
        <v>100</v>
      </c>
      <c r="M16">
        <v>100</v>
      </c>
      <c r="N16" s="8">
        <f t="shared" si="0"/>
        <v>100</v>
      </c>
      <c r="P16" t="s">
        <v>124</v>
      </c>
      <c r="Q16" t="s">
        <v>127</v>
      </c>
      <c r="S16" s="4" t="s">
        <v>44</v>
      </c>
      <c r="T16" s="4">
        <v>1.6819523574675355</v>
      </c>
      <c r="U16" s="4"/>
    </row>
    <row r="17" spans="1:24">
      <c r="A17" t="s">
        <v>45</v>
      </c>
      <c r="B17" t="s">
        <v>46</v>
      </c>
      <c r="D17">
        <v>100</v>
      </c>
      <c r="E17">
        <v>100</v>
      </c>
      <c r="F17">
        <v>100</v>
      </c>
      <c r="G17">
        <v>100</v>
      </c>
      <c r="H17" s="8">
        <f t="shared" si="1"/>
        <v>100</v>
      </c>
      <c r="J17" s="8"/>
      <c r="K17">
        <v>100</v>
      </c>
      <c r="L17">
        <v>96</v>
      </c>
      <c r="M17">
        <v>94</v>
      </c>
      <c r="N17" s="8">
        <f t="shared" si="0"/>
        <v>96.666666666666671</v>
      </c>
      <c r="S17" s="4" t="s">
        <v>47</v>
      </c>
      <c r="T17" s="4">
        <v>0.70081043203854443</v>
      </c>
      <c r="U17" s="4"/>
    </row>
    <row r="18" spans="1:24" ht="17" thickBot="1">
      <c r="A18" t="s">
        <v>48</v>
      </c>
      <c r="B18" t="s">
        <v>49</v>
      </c>
      <c r="D18">
        <v>100</v>
      </c>
      <c r="E18">
        <v>100</v>
      </c>
      <c r="F18">
        <v>100</v>
      </c>
      <c r="G18">
        <v>100</v>
      </c>
      <c r="H18" s="8">
        <f t="shared" si="1"/>
        <v>100</v>
      </c>
      <c r="J18" s="8"/>
      <c r="K18">
        <v>100</v>
      </c>
      <c r="L18">
        <v>100</v>
      </c>
      <c r="M18">
        <v>100</v>
      </c>
      <c r="N18" s="8">
        <f t="shared" si="0"/>
        <v>100</v>
      </c>
      <c r="P18" t="s">
        <v>124</v>
      </c>
      <c r="Q18" t="s">
        <v>127</v>
      </c>
      <c r="S18" s="5" t="s">
        <v>50</v>
      </c>
      <c r="T18" s="5">
        <v>2.0180817028184461</v>
      </c>
      <c r="U18" s="5"/>
    </row>
    <row r="19" spans="1:24">
      <c r="A19" t="s">
        <v>51</v>
      </c>
      <c r="B19" t="s">
        <v>52</v>
      </c>
      <c r="D19">
        <v>100</v>
      </c>
      <c r="E19">
        <v>100</v>
      </c>
      <c r="F19">
        <v>100</v>
      </c>
      <c r="G19">
        <v>100</v>
      </c>
      <c r="H19" s="8">
        <f t="shared" si="1"/>
        <v>100</v>
      </c>
      <c r="J19" s="8"/>
      <c r="K19">
        <v>100</v>
      </c>
      <c r="L19">
        <v>100</v>
      </c>
      <c r="M19">
        <v>100</v>
      </c>
      <c r="N19" s="8">
        <f t="shared" si="0"/>
        <v>100</v>
      </c>
    </row>
    <row r="20" spans="1:24">
      <c r="A20" t="s">
        <v>53</v>
      </c>
      <c r="B20" t="s">
        <v>54</v>
      </c>
      <c r="D20">
        <v>60</v>
      </c>
      <c r="E20">
        <v>50</v>
      </c>
      <c r="F20">
        <v>0</v>
      </c>
      <c r="G20">
        <v>100</v>
      </c>
      <c r="H20" s="8">
        <f t="shared" si="1"/>
        <v>52.5</v>
      </c>
      <c r="J20" s="8"/>
      <c r="K20">
        <v>100</v>
      </c>
      <c r="L20">
        <v>100</v>
      </c>
      <c r="M20">
        <v>100</v>
      </c>
      <c r="N20" s="8">
        <f t="shared" si="0"/>
        <v>100</v>
      </c>
      <c r="P20" t="s">
        <v>125</v>
      </c>
      <c r="Q20" t="s">
        <v>127</v>
      </c>
    </row>
    <row r="21" spans="1:24">
      <c r="A21" t="s">
        <v>53</v>
      </c>
      <c r="B21" t="s">
        <v>55</v>
      </c>
      <c r="D21">
        <v>100</v>
      </c>
      <c r="E21">
        <v>100</v>
      </c>
      <c r="F21">
        <v>100</v>
      </c>
      <c r="G21">
        <v>100</v>
      </c>
      <c r="H21" s="8">
        <f t="shared" si="1"/>
        <v>100</v>
      </c>
      <c r="J21" s="8"/>
      <c r="K21">
        <v>28</v>
      </c>
      <c r="L21">
        <v>100</v>
      </c>
      <c r="M21">
        <v>96</v>
      </c>
      <c r="N21" s="8">
        <f t="shared" si="0"/>
        <v>74.666666666666671</v>
      </c>
    </row>
    <row r="22" spans="1:24">
      <c r="A22" t="s">
        <v>56</v>
      </c>
      <c r="B22" t="s">
        <v>57</v>
      </c>
      <c r="D22">
        <v>100</v>
      </c>
      <c r="E22">
        <v>100</v>
      </c>
      <c r="F22">
        <v>100</v>
      </c>
      <c r="G22">
        <v>100</v>
      </c>
      <c r="H22" s="8">
        <f t="shared" si="1"/>
        <v>100</v>
      </c>
      <c r="J22" s="8"/>
      <c r="K22">
        <v>100</v>
      </c>
      <c r="L22">
        <v>100</v>
      </c>
      <c r="M22">
        <v>100</v>
      </c>
      <c r="N22" s="8">
        <f t="shared" si="0"/>
        <v>100</v>
      </c>
      <c r="P22" t="s">
        <v>124</v>
      </c>
      <c r="Q22" t="s">
        <v>127</v>
      </c>
      <c r="S22" s="8" t="s">
        <v>136</v>
      </c>
      <c r="T22" s="8"/>
      <c r="U22" s="8"/>
      <c r="V22" s="8"/>
      <c r="W22" s="8"/>
      <c r="X22" s="8"/>
    </row>
    <row r="23" spans="1:24">
      <c r="A23" t="s">
        <v>58</v>
      </c>
      <c r="B23" t="s">
        <v>59</v>
      </c>
      <c r="D23">
        <v>100</v>
      </c>
      <c r="E23">
        <v>0</v>
      </c>
      <c r="F23">
        <v>100</v>
      </c>
      <c r="G23">
        <v>100</v>
      </c>
      <c r="H23" s="8">
        <f t="shared" si="1"/>
        <v>75</v>
      </c>
      <c r="J23" s="8"/>
      <c r="K23">
        <v>100</v>
      </c>
      <c r="L23">
        <v>100</v>
      </c>
      <c r="M23">
        <v>100</v>
      </c>
      <c r="N23" s="8">
        <f t="shared" si="0"/>
        <v>100</v>
      </c>
      <c r="P23" t="s">
        <v>124</v>
      </c>
      <c r="Q23" t="s">
        <v>127</v>
      </c>
    </row>
    <row r="24" spans="1:24">
      <c r="A24" t="s">
        <v>60</v>
      </c>
      <c r="B24" t="s">
        <v>61</v>
      </c>
      <c r="D24">
        <v>100</v>
      </c>
      <c r="E24">
        <v>100</v>
      </c>
      <c r="F24">
        <v>100</v>
      </c>
      <c r="G24">
        <v>100</v>
      </c>
      <c r="H24" s="8">
        <f t="shared" si="1"/>
        <v>100</v>
      </c>
      <c r="J24" s="8"/>
      <c r="K24">
        <v>100</v>
      </c>
      <c r="L24">
        <v>100</v>
      </c>
      <c r="M24">
        <v>100</v>
      </c>
      <c r="N24" s="8">
        <f t="shared" si="0"/>
        <v>100</v>
      </c>
    </row>
    <row r="25" spans="1:24">
      <c r="A25" t="s">
        <v>62</v>
      </c>
      <c r="B25" t="s">
        <v>63</v>
      </c>
      <c r="D25">
        <v>100</v>
      </c>
      <c r="E25">
        <v>100</v>
      </c>
      <c r="F25">
        <v>100</v>
      </c>
      <c r="G25">
        <v>100</v>
      </c>
      <c r="H25" s="8">
        <f t="shared" si="1"/>
        <v>100</v>
      </c>
      <c r="J25" s="8"/>
      <c r="K25">
        <v>100</v>
      </c>
      <c r="L25">
        <v>100</v>
      </c>
      <c r="M25">
        <v>76</v>
      </c>
      <c r="N25" s="8">
        <f t="shared" si="0"/>
        <v>92</v>
      </c>
      <c r="S25" s="1" t="s">
        <v>137</v>
      </c>
    </row>
    <row r="26" spans="1:24">
      <c r="A26" t="s">
        <v>64</v>
      </c>
      <c r="B26" t="s">
        <v>65</v>
      </c>
      <c r="D26">
        <v>100</v>
      </c>
      <c r="E26">
        <v>100</v>
      </c>
      <c r="F26">
        <v>100</v>
      </c>
      <c r="G26">
        <v>100</v>
      </c>
      <c r="H26" s="8">
        <f t="shared" si="1"/>
        <v>100</v>
      </c>
      <c r="J26" s="8"/>
      <c r="K26">
        <v>100</v>
      </c>
      <c r="L26">
        <v>100</v>
      </c>
      <c r="M26">
        <v>92</v>
      </c>
      <c r="N26" s="8">
        <f t="shared" si="0"/>
        <v>97.333333333333329</v>
      </c>
    </row>
    <row r="27" spans="1:24">
      <c r="A27" t="s">
        <v>66</v>
      </c>
      <c r="B27" t="s">
        <v>67</v>
      </c>
      <c r="D27">
        <v>100</v>
      </c>
      <c r="E27">
        <v>100</v>
      </c>
      <c r="F27">
        <v>100</v>
      </c>
      <c r="G27">
        <v>100</v>
      </c>
      <c r="H27" s="8">
        <f t="shared" si="1"/>
        <v>100</v>
      </c>
      <c r="J27" s="8"/>
      <c r="K27">
        <v>100</v>
      </c>
      <c r="L27">
        <v>100</v>
      </c>
      <c r="M27">
        <v>84</v>
      </c>
      <c r="N27" s="8">
        <f t="shared" si="0"/>
        <v>94.666666666666671</v>
      </c>
      <c r="S27" t="s">
        <v>140</v>
      </c>
    </row>
    <row r="28" spans="1:24">
      <c r="A28" t="s">
        <v>68</v>
      </c>
      <c r="B28" t="s">
        <v>69</v>
      </c>
      <c r="D28">
        <v>100</v>
      </c>
      <c r="E28">
        <v>100</v>
      </c>
      <c r="F28">
        <v>100</v>
      </c>
      <c r="G28">
        <v>100</v>
      </c>
      <c r="H28" s="8">
        <f t="shared" si="1"/>
        <v>100</v>
      </c>
      <c r="J28" s="8"/>
      <c r="K28">
        <v>100</v>
      </c>
      <c r="L28">
        <v>100</v>
      </c>
      <c r="M28">
        <v>100</v>
      </c>
      <c r="N28" s="8">
        <f t="shared" si="0"/>
        <v>100</v>
      </c>
      <c r="P28" t="s">
        <v>124</v>
      </c>
      <c r="Q28" t="s">
        <v>127</v>
      </c>
    </row>
    <row r="29" spans="1:24">
      <c r="A29" t="s">
        <v>70</v>
      </c>
      <c r="B29" t="s">
        <v>43</v>
      </c>
      <c r="D29">
        <v>100</v>
      </c>
      <c r="E29">
        <v>100</v>
      </c>
      <c r="F29">
        <v>100</v>
      </c>
      <c r="G29">
        <v>96</v>
      </c>
      <c r="H29" s="8">
        <f t="shared" si="1"/>
        <v>99</v>
      </c>
      <c r="J29" s="8"/>
      <c r="K29">
        <v>100</v>
      </c>
      <c r="L29">
        <v>80</v>
      </c>
      <c r="M29">
        <v>100</v>
      </c>
      <c r="N29" s="8">
        <f t="shared" si="0"/>
        <v>93.333333333333329</v>
      </c>
      <c r="S29" t="s">
        <v>138</v>
      </c>
    </row>
    <row r="30" spans="1:24">
      <c r="A30" t="s">
        <v>71</v>
      </c>
      <c r="B30" t="s">
        <v>72</v>
      </c>
      <c r="D30">
        <v>100</v>
      </c>
      <c r="E30">
        <v>100</v>
      </c>
      <c r="F30">
        <v>44</v>
      </c>
      <c r="G30">
        <v>100</v>
      </c>
      <c r="H30" s="8">
        <f t="shared" si="1"/>
        <v>86</v>
      </c>
      <c r="J30" s="8"/>
      <c r="K30">
        <v>100</v>
      </c>
      <c r="L30">
        <v>100</v>
      </c>
      <c r="M30">
        <v>65</v>
      </c>
      <c r="N30" s="8">
        <f t="shared" si="0"/>
        <v>88.333333333333329</v>
      </c>
      <c r="P30" t="s">
        <v>124</v>
      </c>
      <c r="Q30" t="s">
        <v>127</v>
      </c>
    </row>
    <row r="31" spans="1:24">
      <c r="A31" t="s">
        <v>73</v>
      </c>
      <c r="B31" t="s">
        <v>74</v>
      </c>
      <c r="D31">
        <v>100</v>
      </c>
      <c r="E31">
        <v>100</v>
      </c>
      <c r="F31">
        <v>100</v>
      </c>
      <c r="G31">
        <v>100</v>
      </c>
      <c r="H31" s="8">
        <f t="shared" si="1"/>
        <v>100</v>
      </c>
      <c r="J31" s="8"/>
      <c r="K31">
        <v>100</v>
      </c>
      <c r="L31">
        <v>100</v>
      </c>
      <c r="M31">
        <v>100</v>
      </c>
      <c r="N31" s="8">
        <f t="shared" si="0"/>
        <v>100</v>
      </c>
      <c r="S31" t="s">
        <v>139</v>
      </c>
    </row>
    <row r="32" spans="1:24">
      <c r="A32" t="s">
        <v>75</v>
      </c>
      <c r="B32" t="s">
        <v>76</v>
      </c>
      <c r="D32">
        <v>100</v>
      </c>
      <c r="E32">
        <v>100</v>
      </c>
      <c r="F32">
        <v>100</v>
      </c>
      <c r="G32">
        <v>100</v>
      </c>
      <c r="H32" s="8">
        <f t="shared" si="1"/>
        <v>100</v>
      </c>
      <c r="J32" s="8"/>
      <c r="K32">
        <v>96</v>
      </c>
      <c r="L32">
        <v>100</v>
      </c>
      <c r="M32">
        <v>88</v>
      </c>
      <c r="N32" s="8">
        <f t="shared" si="0"/>
        <v>94.666666666666671</v>
      </c>
    </row>
    <row r="33" spans="1:19">
      <c r="A33" t="s">
        <v>77</v>
      </c>
      <c r="B33" t="s">
        <v>78</v>
      </c>
      <c r="D33">
        <v>100</v>
      </c>
      <c r="E33">
        <v>100</v>
      </c>
      <c r="F33">
        <v>100</v>
      </c>
      <c r="G33">
        <v>100</v>
      </c>
      <c r="H33" s="8">
        <f t="shared" si="1"/>
        <v>100</v>
      </c>
      <c r="J33" s="8"/>
      <c r="K33">
        <v>100</v>
      </c>
      <c r="L33">
        <v>100</v>
      </c>
      <c r="M33">
        <v>94</v>
      </c>
      <c r="N33" s="8">
        <f t="shared" si="0"/>
        <v>98</v>
      </c>
      <c r="S33" t="s">
        <v>141</v>
      </c>
    </row>
    <row r="34" spans="1:19">
      <c r="A34" t="s">
        <v>79</v>
      </c>
      <c r="B34" t="s">
        <v>80</v>
      </c>
      <c r="D34">
        <v>100</v>
      </c>
      <c r="E34">
        <v>100</v>
      </c>
      <c r="F34">
        <v>100</v>
      </c>
      <c r="G34">
        <v>100</v>
      </c>
      <c r="H34" s="8">
        <f t="shared" si="1"/>
        <v>100</v>
      </c>
      <c r="J34" s="8"/>
      <c r="K34">
        <v>100</v>
      </c>
      <c r="L34">
        <v>100</v>
      </c>
      <c r="M34">
        <v>100</v>
      </c>
      <c r="N34" s="8">
        <f t="shared" si="0"/>
        <v>100</v>
      </c>
    </row>
    <row r="35" spans="1:19">
      <c r="A35" t="s">
        <v>81</v>
      </c>
      <c r="B35" t="s">
        <v>82</v>
      </c>
      <c r="D35">
        <v>100</v>
      </c>
      <c r="E35">
        <v>100</v>
      </c>
      <c r="F35">
        <v>100</v>
      </c>
      <c r="G35">
        <v>80</v>
      </c>
      <c r="H35" s="8">
        <f t="shared" si="1"/>
        <v>95</v>
      </c>
      <c r="J35" s="8"/>
      <c r="K35">
        <v>100</v>
      </c>
      <c r="L35">
        <v>76</v>
      </c>
      <c r="M35">
        <v>80</v>
      </c>
      <c r="N35" s="8">
        <f t="shared" si="0"/>
        <v>85.333333333333329</v>
      </c>
      <c r="S35" t="s">
        <v>142</v>
      </c>
    </row>
    <row r="36" spans="1:19">
      <c r="A36" t="s">
        <v>83</v>
      </c>
      <c r="B36" t="s">
        <v>84</v>
      </c>
      <c r="D36">
        <v>100</v>
      </c>
      <c r="E36">
        <v>100</v>
      </c>
      <c r="F36">
        <v>100</v>
      </c>
      <c r="G36">
        <v>100</v>
      </c>
      <c r="H36" s="8">
        <f t="shared" si="1"/>
        <v>100</v>
      </c>
      <c r="J36" s="8"/>
      <c r="K36">
        <v>100</v>
      </c>
      <c r="L36">
        <v>100</v>
      </c>
      <c r="M36">
        <v>96</v>
      </c>
      <c r="N36" s="8">
        <f t="shared" si="0"/>
        <v>98.666666666666671</v>
      </c>
      <c r="P36" t="s">
        <v>124</v>
      </c>
      <c r="Q36" t="s">
        <v>128</v>
      </c>
    </row>
    <row r="37" spans="1:19">
      <c r="A37" t="s">
        <v>85</v>
      </c>
      <c r="B37" t="s">
        <v>19</v>
      </c>
      <c r="D37">
        <v>100</v>
      </c>
      <c r="E37">
        <v>100</v>
      </c>
      <c r="F37">
        <v>100</v>
      </c>
      <c r="G37">
        <v>100</v>
      </c>
      <c r="H37" s="8">
        <f t="shared" si="1"/>
        <v>100</v>
      </c>
      <c r="J37" s="8"/>
      <c r="K37">
        <v>100</v>
      </c>
      <c r="L37">
        <v>100</v>
      </c>
      <c r="M37">
        <v>100</v>
      </c>
      <c r="N37" s="8">
        <f t="shared" si="0"/>
        <v>100</v>
      </c>
    </row>
    <row r="38" spans="1:19">
      <c r="A38" t="s">
        <v>86</v>
      </c>
      <c r="B38" t="s">
        <v>87</v>
      </c>
      <c r="D38">
        <v>100</v>
      </c>
      <c r="E38">
        <v>25</v>
      </c>
      <c r="F38">
        <v>100</v>
      </c>
      <c r="G38">
        <v>100</v>
      </c>
      <c r="H38" s="8">
        <f t="shared" si="1"/>
        <v>81.25</v>
      </c>
      <c r="J38" s="8"/>
      <c r="K38">
        <v>100</v>
      </c>
      <c r="L38">
        <v>84</v>
      </c>
      <c r="M38">
        <v>94</v>
      </c>
      <c r="N38" s="8">
        <f t="shared" si="0"/>
        <v>92.666666666666671</v>
      </c>
    </row>
    <row r="39" spans="1:19">
      <c r="A39" t="s">
        <v>88</v>
      </c>
      <c r="B39" t="s">
        <v>89</v>
      </c>
      <c r="D39">
        <v>100</v>
      </c>
      <c r="E39">
        <v>100</v>
      </c>
      <c r="F39">
        <v>100</v>
      </c>
      <c r="G39">
        <v>84</v>
      </c>
      <c r="H39" s="8">
        <f t="shared" si="1"/>
        <v>96</v>
      </c>
      <c r="J39" s="8"/>
      <c r="K39">
        <v>100</v>
      </c>
      <c r="L39">
        <v>100</v>
      </c>
      <c r="M39">
        <v>100</v>
      </c>
      <c r="N39" s="8">
        <f t="shared" si="0"/>
        <v>100</v>
      </c>
    </row>
    <row r="40" spans="1:19">
      <c r="A40" t="s">
        <v>90</v>
      </c>
      <c r="B40" t="s">
        <v>91</v>
      </c>
      <c r="D40">
        <v>100</v>
      </c>
      <c r="E40">
        <v>100</v>
      </c>
      <c r="F40">
        <v>100</v>
      </c>
      <c r="G40">
        <v>80</v>
      </c>
      <c r="H40" s="8">
        <f t="shared" si="1"/>
        <v>95</v>
      </c>
      <c r="J40" s="8"/>
      <c r="K40">
        <v>100</v>
      </c>
      <c r="L40">
        <v>100</v>
      </c>
      <c r="M40">
        <v>100</v>
      </c>
      <c r="N40" s="8">
        <f t="shared" si="0"/>
        <v>100</v>
      </c>
    </row>
    <row r="41" spans="1:19">
      <c r="A41" t="s">
        <v>92</v>
      </c>
      <c r="B41" t="s">
        <v>93</v>
      </c>
      <c r="D41">
        <v>96</v>
      </c>
      <c r="E41">
        <v>75</v>
      </c>
      <c r="F41">
        <v>100</v>
      </c>
      <c r="G41">
        <v>100</v>
      </c>
      <c r="H41" s="8">
        <f t="shared" si="1"/>
        <v>92.75</v>
      </c>
      <c r="J41" s="8"/>
      <c r="K41">
        <v>100</v>
      </c>
      <c r="L41">
        <v>100</v>
      </c>
      <c r="M41">
        <v>100</v>
      </c>
      <c r="N41" s="8">
        <f t="shared" si="0"/>
        <v>100</v>
      </c>
      <c r="P41" t="s">
        <v>124</v>
      </c>
      <c r="Q41" t="s">
        <v>127</v>
      </c>
    </row>
    <row r="42" spans="1:19">
      <c r="A42" t="s">
        <v>94</v>
      </c>
      <c r="B42" t="s">
        <v>95</v>
      </c>
      <c r="D42">
        <v>100</v>
      </c>
      <c r="E42">
        <v>75</v>
      </c>
      <c r="F42">
        <v>100</v>
      </c>
      <c r="G42">
        <v>100</v>
      </c>
      <c r="H42" s="8">
        <f t="shared" si="1"/>
        <v>93.75</v>
      </c>
      <c r="J42" s="8"/>
      <c r="K42">
        <v>100</v>
      </c>
      <c r="L42">
        <v>100</v>
      </c>
      <c r="M42">
        <v>100</v>
      </c>
      <c r="N42" s="8">
        <f t="shared" si="0"/>
        <v>100</v>
      </c>
    </row>
    <row r="43" spans="1:19">
      <c r="A43" t="s">
        <v>96</v>
      </c>
      <c r="B43" t="s">
        <v>97</v>
      </c>
      <c r="D43">
        <v>100</v>
      </c>
      <c r="E43">
        <v>100</v>
      </c>
      <c r="F43">
        <v>100</v>
      </c>
      <c r="G43">
        <v>100</v>
      </c>
      <c r="H43" s="8">
        <f t="shared" si="1"/>
        <v>100</v>
      </c>
      <c r="J43" s="8"/>
      <c r="K43">
        <v>100</v>
      </c>
      <c r="L43">
        <v>100</v>
      </c>
      <c r="M43">
        <v>100</v>
      </c>
      <c r="N43" s="8">
        <f t="shared" si="0"/>
        <v>100</v>
      </c>
    </row>
    <row r="44" spans="1:19">
      <c r="A44" t="s">
        <v>98</v>
      </c>
      <c r="B44" t="s">
        <v>99</v>
      </c>
      <c r="D44">
        <v>100</v>
      </c>
      <c r="E44">
        <v>92.5</v>
      </c>
      <c r="F44">
        <v>0</v>
      </c>
      <c r="G44">
        <v>0</v>
      </c>
      <c r="H44" s="8">
        <f t="shared" si="1"/>
        <v>48.125</v>
      </c>
      <c r="J44" s="8"/>
      <c r="K44">
        <v>44</v>
      </c>
      <c r="L44">
        <v>0</v>
      </c>
      <c r="M44">
        <v>80</v>
      </c>
      <c r="N44" s="8">
        <f t="shared" si="0"/>
        <v>41.333333333333336</v>
      </c>
      <c r="P44" t="s">
        <v>125</v>
      </c>
      <c r="Q44" t="s">
        <v>128</v>
      </c>
    </row>
    <row r="45" spans="1:19">
      <c r="A45" t="s">
        <v>100</v>
      </c>
      <c r="B45" t="s">
        <v>101</v>
      </c>
      <c r="D45">
        <v>100</v>
      </c>
      <c r="E45">
        <v>100</v>
      </c>
      <c r="F45">
        <v>100</v>
      </c>
      <c r="G45">
        <v>100</v>
      </c>
      <c r="H45" s="8">
        <f t="shared" si="1"/>
        <v>100</v>
      </c>
      <c r="J45" s="8"/>
      <c r="K45">
        <v>100</v>
      </c>
      <c r="L45">
        <v>100</v>
      </c>
      <c r="M45">
        <v>100</v>
      </c>
      <c r="N45" s="8">
        <f t="shared" si="0"/>
        <v>100</v>
      </c>
      <c r="P45" t="s">
        <v>124</v>
      </c>
      <c r="Q45" t="s">
        <v>127</v>
      </c>
    </row>
    <row r="46" spans="1:19">
      <c r="A46" t="s">
        <v>102</v>
      </c>
      <c r="B46" t="s">
        <v>103</v>
      </c>
      <c r="D46">
        <v>100</v>
      </c>
      <c r="E46">
        <v>100</v>
      </c>
      <c r="F46">
        <v>100</v>
      </c>
      <c r="G46">
        <v>100</v>
      </c>
      <c r="H46" s="8">
        <f t="shared" si="1"/>
        <v>100</v>
      </c>
      <c r="J46" s="8"/>
      <c r="K46">
        <v>100</v>
      </c>
      <c r="L46">
        <v>100</v>
      </c>
      <c r="M46">
        <v>100</v>
      </c>
      <c r="N46" s="8">
        <f t="shared" si="0"/>
        <v>100</v>
      </c>
      <c r="P46" t="s">
        <v>124</v>
      </c>
      <c r="Q46" t="s">
        <v>127</v>
      </c>
    </row>
    <row r="47" spans="1:19">
      <c r="A47" t="s">
        <v>104</v>
      </c>
      <c r="B47" t="s">
        <v>105</v>
      </c>
      <c r="D47">
        <v>100</v>
      </c>
      <c r="E47">
        <v>75</v>
      </c>
      <c r="F47">
        <v>100</v>
      </c>
      <c r="G47">
        <v>64</v>
      </c>
      <c r="H47" s="8">
        <f t="shared" si="1"/>
        <v>84.75</v>
      </c>
      <c r="J47" s="8"/>
      <c r="K47">
        <v>0</v>
      </c>
      <c r="L47">
        <v>80</v>
      </c>
      <c r="M47">
        <v>100</v>
      </c>
      <c r="N47" s="8">
        <f t="shared" si="0"/>
        <v>60</v>
      </c>
      <c r="P47" t="s">
        <v>124</v>
      </c>
      <c r="Q47" t="s">
        <v>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FCFE6-896E-CA4B-B504-EA608873D5C3}">
  <dimension ref="A1:L47"/>
  <sheetViews>
    <sheetView tabSelected="1" workbookViewId="0">
      <selection activeCell="N32" sqref="N32"/>
    </sheetView>
  </sheetViews>
  <sheetFormatPr baseColWidth="10" defaultRowHeight="16"/>
  <cols>
    <col min="10" max="10" width="21.33203125" customWidth="1"/>
    <col min="11" max="11" width="19.6640625" customWidth="1"/>
    <col min="12" max="12" width="18.83203125" customWidth="1"/>
  </cols>
  <sheetData>
    <row r="1" spans="1:12" s="1" customFormat="1" ht="24">
      <c r="H1" s="9" t="s">
        <v>133</v>
      </c>
      <c r="I1" s="9"/>
      <c r="J1" s="9"/>
      <c r="K1" s="9"/>
      <c r="L1" s="9"/>
    </row>
    <row r="3" spans="1:12">
      <c r="A3" s="1" t="s">
        <v>0</v>
      </c>
      <c r="B3" s="1"/>
      <c r="D3" s="1" t="s">
        <v>122</v>
      </c>
      <c r="E3" s="1" t="s">
        <v>123</v>
      </c>
      <c r="G3" s="1" t="s">
        <v>131</v>
      </c>
      <c r="H3" s="1" t="s">
        <v>132</v>
      </c>
    </row>
    <row r="5" spans="1:12">
      <c r="A5" t="s">
        <v>9</v>
      </c>
      <c r="B5" t="s">
        <v>10</v>
      </c>
      <c r="D5">
        <v>52</v>
      </c>
      <c r="E5">
        <v>43</v>
      </c>
      <c r="J5" t="s">
        <v>11</v>
      </c>
    </row>
    <row r="6" spans="1:12" ht="17" thickBot="1">
      <c r="A6" t="s">
        <v>12</v>
      </c>
      <c r="B6" t="s">
        <v>13</v>
      </c>
      <c r="D6">
        <v>61</v>
      </c>
      <c r="E6">
        <v>44</v>
      </c>
      <c r="G6" t="s">
        <v>124</v>
      </c>
      <c r="H6" t="s">
        <v>126</v>
      </c>
    </row>
    <row r="7" spans="1:12">
      <c r="A7" t="s">
        <v>14</v>
      </c>
      <c r="B7" t="s">
        <v>15</v>
      </c>
      <c r="D7">
        <v>47</v>
      </c>
      <c r="E7">
        <v>54</v>
      </c>
      <c r="G7" t="s">
        <v>124</v>
      </c>
      <c r="H7" t="s">
        <v>127</v>
      </c>
      <c r="J7" s="6"/>
      <c r="K7" s="6" t="s">
        <v>16</v>
      </c>
      <c r="L7" s="6" t="s">
        <v>17</v>
      </c>
    </row>
    <row r="8" spans="1:12">
      <c r="A8" t="s">
        <v>18</v>
      </c>
      <c r="B8" t="s">
        <v>19</v>
      </c>
      <c r="D8">
        <v>91</v>
      </c>
      <c r="E8">
        <v>74</v>
      </c>
      <c r="J8" s="4" t="s">
        <v>20</v>
      </c>
      <c r="K8" s="4">
        <v>70.697674418604649</v>
      </c>
      <c r="L8" s="4">
        <v>62.837209302325583</v>
      </c>
    </row>
    <row r="9" spans="1:12">
      <c r="A9" t="s">
        <v>21</v>
      </c>
      <c r="B9" t="s">
        <v>22</v>
      </c>
      <c r="D9">
        <v>81</v>
      </c>
      <c r="E9">
        <v>60</v>
      </c>
      <c r="G9" t="s">
        <v>124</v>
      </c>
      <c r="H9" t="s">
        <v>126</v>
      </c>
      <c r="J9" s="4" t="s">
        <v>23</v>
      </c>
      <c r="K9" s="4">
        <v>371.93023255813961</v>
      </c>
      <c r="L9" s="4">
        <v>238.31810631229226</v>
      </c>
    </row>
    <row r="10" spans="1:12">
      <c r="A10" t="s">
        <v>24</v>
      </c>
      <c r="B10" t="s">
        <v>25</v>
      </c>
      <c r="D10">
        <v>72</v>
      </c>
      <c r="E10">
        <v>73</v>
      </c>
      <c r="J10" s="4" t="s">
        <v>26</v>
      </c>
      <c r="K10" s="4">
        <v>43</v>
      </c>
      <c r="L10" s="4">
        <v>43</v>
      </c>
    </row>
    <row r="11" spans="1:12">
      <c r="A11" t="s">
        <v>27</v>
      </c>
      <c r="B11" t="s">
        <v>28</v>
      </c>
      <c r="D11">
        <v>77</v>
      </c>
      <c r="E11">
        <v>77</v>
      </c>
      <c r="J11" s="4" t="s">
        <v>29</v>
      </c>
      <c r="K11" s="4">
        <v>0.51661397458268266</v>
      </c>
      <c r="L11" s="4"/>
    </row>
    <row r="12" spans="1:12">
      <c r="A12" t="s">
        <v>30</v>
      </c>
      <c r="B12" t="s">
        <v>31</v>
      </c>
      <c r="D12">
        <v>91</v>
      </c>
      <c r="E12">
        <v>47</v>
      </c>
      <c r="J12" s="4" t="s">
        <v>32</v>
      </c>
      <c r="K12" s="4">
        <v>0</v>
      </c>
      <c r="L12" s="4"/>
    </row>
    <row r="13" spans="1:12">
      <c r="A13" t="s">
        <v>33</v>
      </c>
      <c r="B13" t="s">
        <v>34</v>
      </c>
      <c r="D13">
        <v>94</v>
      </c>
      <c r="E13">
        <v>71</v>
      </c>
      <c r="J13" s="4" t="s">
        <v>35</v>
      </c>
      <c r="K13" s="4">
        <v>42</v>
      </c>
      <c r="L13" s="4"/>
    </row>
    <row r="14" spans="1:12">
      <c r="A14" t="s">
        <v>36</v>
      </c>
      <c r="B14" t="s">
        <v>37</v>
      </c>
      <c r="D14">
        <v>67</v>
      </c>
      <c r="E14">
        <v>58</v>
      </c>
      <c r="J14" s="4" t="s">
        <v>38</v>
      </c>
      <c r="K14" s="4">
        <v>2.9629411055764989</v>
      </c>
      <c r="L14" s="4"/>
    </row>
    <row r="15" spans="1:12">
      <c r="A15" t="s">
        <v>39</v>
      </c>
      <c r="B15" t="s">
        <v>40</v>
      </c>
      <c r="D15">
        <v>74</v>
      </c>
      <c r="E15">
        <v>35</v>
      </c>
      <c r="J15" s="4" t="s">
        <v>41</v>
      </c>
      <c r="K15" s="4">
        <v>2.5001385324155668E-3</v>
      </c>
      <c r="L15" s="4"/>
    </row>
    <row r="16" spans="1:12">
      <c r="A16" t="s">
        <v>42</v>
      </c>
      <c r="B16" t="s">
        <v>43</v>
      </c>
      <c r="D16">
        <v>89</v>
      </c>
      <c r="E16">
        <v>76</v>
      </c>
      <c r="G16" t="s">
        <v>124</v>
      </c>
      <c r="H16" t="s">
        <v>126</v>
      </c>
      <c r="J16" s="4" t="s">
        <v>44</v>
      </c>
      <c r="K16" s="4">
        <v>1.6819523574675355</v>
      </c>
      <c r="L16" s="4"/>
    </row>
    <row r="17" spans="1:12">
      <c r="A17" t="s">
        <v>45</v>
      </c>
      <c r="B17" t="s">
        <v>46</v>
      </c>
      <c r="D17">
        <v>52</v>
      </c>
      <c r="E17">
        <v>51</v>
      </c>
      <c r="J17" s="4" t="s">
        <v>47</v>
      </c>
      <c r="K17" s="4">
        <v>5.0002770648311335E-3</v>
      </c>
      <c r="L17" s="4"/>
    </row>
    <row r="18" spans="1:12" ht="17" thickBot="1">
      <c r="A18" t="s">
        <v>48</v>
      </c>
      <c r="B18" t="s">
        <v>49</v>
      </c>
      <c r="D18">
        <v>73</v>
      </c>
      <c r="E18">
        <v>69</v>
      </c>
      <c r="G18" t="s">
        <v>124</v>
      </c>
      <c r="H18" t="s">
        <v>126</v>
      </c>
      <c r="J18" s="5" t="s">
        <v>50</v>
      </c>
      <c r="K18" s="5">
        <v>2.0180817028184461</v>
      </c>
      <c r="L18" s="5"/>
    </row>
    <row r="19" spans="1:12">
      <c r="A19" t="s">
        <v>51</v>
      </c>
      <c r="B19" t="s">
        <v>52</v>
      </c>
      <c r="D19">
        <v>58</v>
      </c>
      <c r="E19">
        <v>58</v>
      </c>
    </row>
    <row r="20" spans="1:12">
      <c r="A20" t="s">
        <v>53</v>
      </c>
      <c r="B20" t="s">
        <v>54</v>
      </c>
      <c r="D20">
        <v>100</v>
      </c>
      <c r="E20">
        <v>90</v>
      </c>
      <c r="G20" t="s">
        <v>125</v>
      </c>
      <c r="H20" t="s">
        <v>126</v>
      </c>
    </row>
    <row r="21" spans="1:12">
      <c r="A21" t="s">
        <v>53</v>
      </c>
      <c r="B21" t="s">
        <v>55</v>
      </c>
      <c r="D21">
        <v>70</v>
      </c>
      <c r="E21">
        <v>52</v>
      </c>
      <c r="J21" s="8" t="s">
        <v>134</v>
      </c>
      <c r="K21" s="8"/>
    </row>
    <row r="22" spans="1:12">
      <c r="A22" t="s">
        <v>56</v>
      </c>
      <c r="B22" t="s">
        <v>57</v>
      </c>
      <c r="D22">
        <v>74</v>
      </c>
      <c r="E22">
        <v>67</v>
      </c>
      <c r="G22" t="s">
        <v>124</v>
      </c>
      <c r="H22" t="s">
        <v>126</v>
      </c>
    </row>
    <row r="23" spans="1:12">
      <c r="A23" t="s">
        <v>58</v>
      </c>
      <c r="B23" t="s">
        <v>59</v>
      </c>
      <c r="D23">
        <v>43</v>
      </c>
      <c r="E23">
        <v>37</v>
      </c>
      <c r="G23" t="s">
        <v>124</v>
      </c>
      <c r="H23" t="s">
        <v>126</v>
      </c>
    </row>
    <row r="24" spans="1:12">
      <c r="A24" t="s">
        <v>60</v>
      </c>
      <c r="B24" t="s">
        <v>61</v>
      </c>
      <c r="D24">
        <v>52</v>
      </c>
      <c r="E24">
        <v>69</v>
      </c>
    </row>
    <row r="25" spans="1:12">
      <c r="A25" t="s">
        <v>62</v>
      </c>
      <c r="B25" t="s">
        <v>63</v>
      </c>
      <c r="D25">
        <v>78</v>
      </c>
      <c r="E25">
        <v>65.5</v>
      </c>
    </row>
    <row r="26" spans="1:12">
      <c r="A26" t="s">
        <v>64</v>
      </c>
      <c r="B26" t="s">
        <v>65</v>
      </c>
      <c r="D26">
        <v>87</v>
      </c>
      <c r="E26">
        <v>71</v>
      </c>
      <c r="J26" s="1" t="s">
        <v>137</v>
      </c>
    </row>
    <row r="27" spans="1:12">
      <c r="A27" t="s">
        <v>66</v>
      </c>
      <c r="B27" t="s">
        <v>67</v>
      </c>
      <c r="D27">
        <v>77</v>
      </c>
      <c r="E27">
        <v>81</v>
      </c>
    </row>
    <row r="28" spans="1:12">
      <c r="A28" t="s">
        <v>68</v>
      </c>
      <c r="B28" t="s">
        <v>69</v>
      </c>
      <c r="D28">
        <v>49</v>
      </c>
      <c r="E28">
        <v>73</v>
      </c>
      <c r="G28" t="s">
        <v>124</v>
      </c>
      <c r="H28" t="s">
        <v>127</v>
      </c>
      <c r="J28" t="s">
        <v>165</v>
      </c>
    </row>
    <row r="29" spans="1:12">
      <c r="A29" t="s">
        <v>70</v>
      </c>
      <c r="B29" t="s">
        <v>43</v>
      </c>
      <c r="D29">
        <v>75</v>
      </c>
      <c r="E29">
        <v>88</v>
      </c>
    </row>
    <row r="30" spans="1:12">
      <c r="A30" t="s">
        <v>71</v>
      </c>
      <c r="B30" t="s">
        <v>72</v>
      </c>
      <c r="D30">
        <v>67</v>
      </c>
      <c r="E30">
        <v>58</v>
      </c>
      <c r="G30" t="s">
        <v>124</v>
      </c>
      <c r="H30" t="s">
        <v>126</v>
      </c>
      <c r="J30" t="s">
        <v>166</v>
      </c>
    </row>
    <row r="31" spans="1:12">
      <c r="A31" t="s">
        <v>73</v>
      </c>
      <c r="B31" t="s">
        <v>74</v>
      </c>
      <c r="D31">
        <v>55</v>
      </c>
      <c r="E31">
        <v>52</v>
      </c>
    </row>
    <row r="32" spans="1:12">
      <c r="A32" t="s">
        <v>75</v>
      </c>
      <c r="B32" t="s">
        <v>76</v>
      </c>
      <c r="D32">
        <v>99</v>
      </c>
      <c r="E32">
        <v>97</v>
      </c>
      <c r="J32" t="s">
        <v>167</v>
      </c>
    </row>
    <row r="33" spans="1:8">
      <c r="A33" t="s">
        <v>77</v>
      </c>
      <c r="B33" t="s">
        <v>78</v>
      </c>
      <c r="D33">
        <v>83</v>
      </c>
      <c r="E33">
        <v>77</v>
      </c>
    </row>
    <row r="34" spans="1:8">
      <c r="A34" t="s">
        <v>79</v>
      </c>
      <c r="B34" t="s">
        <v>80</v>
      </c>
      <c r="D34">
        <v>82</v>
      </c>
      <c r="E34">
        <v>70</v>
      </c>
    </row>
    <row r="35" spans="1:8">
      <c r="A35" t="s">
        <v>81</v>
      </c>
      <c r="B35" t="s">
        <v>82</v>
      </c>
      <c r="D35">
        <v>90</v>
      </c>
      <c r="E35">
        <v>65</v>
      </c>
    </row>
    <row r="36" spans="1:8">
      <c r="A36" t="s">
        <v>83</v>
      </c>
      <c r="B36" t="s">
        <v>84</v>
      </c>
      <c r="D36">
        <v>88</v>
      </c>
      <c r="E36">
        <v>61</v>
      </c>
      <c r="G36" t="s">
        <v>124</v>
      </c>
      <c r="H36" t="s">
        <v>126</v>
      </c>
    </row>
    <row r="37" spans="1:8">
      <c r="A37" t="s">
        <v>85</v>
      </c>
      <c r="B37" t="s">
        <v>19</v>
      </c>
      <c r="D37">
        <v>91</v>
      </c>
      <c r="E37">
        <v>68</v>
      </c>
    </row>
    <row r="38" spans="1:8">
      <c r="A38" t="s">
        <v>86</v>
      </c>
      <c r="B38" t="s">
        <v>87</v>
      </c>
      <c r="D38">
        <v>67</v>
      </c>
      <c r="E38">
        <v>51</v>
      </c>
    </row>
    <row r="39" spans="1:8">
      <c r="A39" t="s">
        <v>88</v>
      </c>
      <c r="B39" t="s">
        <v>89</v>
      </c>
      <c r="D39">
        <v>49</v>
      </c>
      <c r="E39">
        <v>41</v>
      </c>
    </row>
    <row r="40" spans="1:8">
      <c r="A40" t="s">
        <v>90</v>
      </c>
      <c r="B40" t="s">
        <v>91</v>
      </c>
      <c r="D40">
        <v>52</v>
      </c>
      <c r="E40">
        <v>36</v>
      </c>
    </row>
    <row r="41" spans="1:8">
      <c r="A41" t="s">
        <v>92</v>
      </c>
      <c r="B41" t="s">
        <v>93</v>
      </c>
      <c r="D41">
        <v>58</v>
      </c>
      <c r="E41">
        <v>39</v>
      </c>
      <c r="G41" t="s">
        <v>124</v>
      </c>
      <c r="H41" t="s">
        <v>126</v>
      </c>
    </row>
    <row r="42" spans="1:8">
      <c r="A42" t="s">
        <v>94</v>
      </c>
      <c r="B42" t="s">
        <v>95</v>
      </c>
      <c r="D42">
        <v>86</v>
      </c>
      <c r="E42">
        <v>81</v>
      </c>
    </row>
    <row r="43" spans="1:8">
      <c r="A43" t="s">
        <v>96</v>
      </c>
      <c r="B43" t="s">
        <v>97</v>
      </c>
      <c r="D43">
        <v>94</v>
      </c>
      <c r="E43">
        <v>83.5</v>
      </c>
    </row>
    <row r="44" spans="1:8">
      <c r="A44" t="s">
        <v>98</v>
      </c>
      <c r="B44" t="s">
        <v>99</v>
      </c>
      <c r="D44">
        <v>0</v>
      </c>
      <c r="E44">
        <v>65</v>
      </c>
      <c r="G44" t="s">
        <v>125</v>
      </c>
      <c r="H44" t="s">
        <v>126</v>
      </c>
    </row>
    <row r="45" spans="1:8">
      <c r="A45" t="s">
        <v>100</v>
      </c>
      <c r="B45" t="s">
        <v>101</v>
      </c>
      <c r="D45">
        <v>60</v>
      </c>
      <c r="E45">
        <v>69</v>
      </c>
      <c r="G45" t="s">
        <v>124</v>
      </c>
      <c r="H45" t="s">
        <v>127</v>
      </c>
    </row>
    <row r="46" spans="1:8">
      <c r="A46" t="s">
        <v>102</v>
      </c>
      <c r="B46" t="s">
        <v>103</v>
      </c>
      <c r="D46">
        <v>73</v>
      </c>
      <c r="E46">
        <v>56</v>
      </c>
      <c r="G46" t="s">
        <v>124</v>
      </c>
      <c r="H46" t="s">
        <v>126</v>
      </c>
    </row>
    <row r="47" spans="1:8">
      <c r="A47" t="s">
        <v>104</v>
      </c>
      <c r="B47" t="s">
        <v>105</v>
      </c>
      <c r="D47">
        <v>62</v>
      </c>
      <c r="E47">
        <v>49</v>
      </c>
      <c r="G47" t="s">
        <v>124</v>
      </c>
      <c r="H47" t="s">
        <v>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</vt:lpstr>
      <vt:lpstr>CA</vt:lpstr>
      <vt:lpstr>Attendance</vt:lpstr>
      <vt:lpstr>Assignments</vt:lpstr>
      <vt:lpstr>Midterm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2020-07-07T02:59:58Z</dcterms:created>
  <dcterms:modified xsi:type="dcterms:W3CDTF">2020-08-08T21:27:42Z</dcterms:modified>
</cp:coreProperties>
</file>