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2300" activeTab="1"/>
  </bookViews>
  <sheets>
    <sheet sheetId="1" name="Home" state="visible" r:id="rId4"/>
    <sheet sheetId="2" name="Summary" state="visible" r:id="rId5"/>
    <sheet sheetId="3" name="Bug Report" state="visible" r:id="rId6"/>
  </sheets>
  <definedNames>
    <definedName name="_xlnm._FilterDatabase">'Bug Report'!$A$1:$O$1</definedName>
  </definedNames>
  <calcPr calcId="171027"/>
</workbook>
</file>

<file path=xl/sharedStrings.xml><?xml version="1.0" encoding="utf-8"?>
<sst xmlns="http://schemas.openxmlformats.org/spreadsheetml/2006/main" count="2801" uniqueCount="1549">
  <si>
    <t>Test Cases Created By</t>
  </si>
  <si>
    <t>QA Engineer</t>
  </si>
  <si>
    <t>Date Created</t>
  </si>
  <si>
    <t>31 March 2026</t>
  </si>
  <si>
    <t>Project URL</t>
  </si>
  <si>
    <t>https://maya-caters.webc.in/qa/</t>
  </si>
  <si>
    <t>Total Test Cases</t>
  </si>
  <si>
    <t>Legend</t>
  </si>
  <si>
    <t>Pale Green=Positive  |  Light Rose=Negative  |  Light Yellow=Edge Case  |  Light Blue=Alternate/E2E/Usability/Console-API  |  Light Orange=Performance  |  Light Lavender=Security  |  Light Gray=Compatibility</t>
  </si>
  <si>
    <t/>
  </si>
  <si>
    <t>Test Case ID</t>
  </si>
  <si>
    <t>Module Name</t>
  </si>
  <si>
    <t>Sub-module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</si>
  <si>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</si>
  <si>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</si>
  <si>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</si>
  <si>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</si>
  <si>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</si>
  <si>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</si>
  <si>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</si>
  <si>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Test Type</t>
  </si>
  <si>
    <t>Severity</t>
  </si>
  <si>
    <t>Priority</t>
  </si>
  <si>
    <t>Screenshot</t>
  </si>
  <si>
    <t>Remarks</t>
  </si>
  <si>
    <t>TC_HEADER_001</t>
  </si>
  <si>
    <t>Header</t>
  </si>
  <si>
    <t>Logo</t>
  </si>
  <si>
    <t>Verify that logo is displayed and clickable, redirecting to homepage</t>
  </si>
  <si>
    <t>Open https://maya-caters.webc.in/qa/ in browser</t>
  </si>
  <si>
    <t xml:space="preserve">1. Open website
2. Observe logo in header
3. Click logo</t>
  </si>
  <si>
    <t>N/A</t>
  </si>
  <si>
    <t>Logo is visible and clicking redirects to homepage /qa/</t>
  </si>
  <si>
    <t>Test failed. Error: expect(locator).toBeVisible() failed</t>
  </si>
  <si>
    <t>Fail</t>
  </si>
  <si>
    <t>Functional</t>
  </si>
  <si>
    <t>High</t>
  </si>
  <si>
    <t>P1</t>
  </si>
  <si>
    <t>BG_HEADER-001</t>
  </si>
  <si>
    <t xml:space="preserve">Bug Summary  : Verify that logo is displayed and clickable, redirecting to homepage
Expected     : Logo is visible and clicking redirects to homepage /qa/
Actual       : Error: expect(locator).toBeVisible() failed
Error/Msg    : Error: expect(locator).toBeVisible() failed
Severity     : High
Repro Steps  : 1. Open website
2. Observe logo in header
3. Click logo
Screenshot   : C:\Users\wac.DESKTOP-UU75C42\Documents\Maya\TestCase\Screenshot\TC_HEADER_001_2026-03-31_0742.png</t>
  </si>
  <si>
    <t>TC_HEADER_002</t>
  </si>
  <si>
    <t>Navigation Menu</t>
  </si>
  <si>
    <t>Verify all primary navigation links are present and functional</t>
  </si>
  <si>
    <t>Open any page of the website</t>
  </si>
  <si>
    <t xml:space="preserve">1. Open homepage
2. Verify nav links: Home, About Us, Catering Services, Menu, Gallery, Testimonials, Contact Us, Resources
3. Click each link one by one</t>
  </si>
  <si>
    <t>Nav items: Home, About Us, Catering Services, Menu, Gallery, Testimonials, Contact Us, Resources</t>
  </si>
  <si>
    <t>All links present; each navigates to correct page</t>
  </si>
  <si>
    <t>Critical</t>
  </si>
  <si>
    <t>P0</t>
  </si>
  <si>
    <t>BG_HEADER-002</t>
  </si>
  <si>
    <t xml:space="preserve">Bug Summary  : Verify all primary navigation links are present and functional
Expected     : All links present; each navigates to correct page
Actual       : Error: expect(locator).toBeVisible() failed
Error/Msg    : Error: expect(locator).toBeVisible() failed
Severity     : Critical
Repro Steps  : 1. Open homepage
2. Verify nav links: Home, About Us, Catering Services, Menu, Gallery, Testimonials, Contact Us, Resources
3. Click each link one by one
Screenshot   : C:\Users\wac.DESKTOP-UU75C42\Documents\Maya\TestCase\Screenshot\TC_HEADER_002_2026-03-31_0742.png</t>
  </si>
  <si>
    <t>TC_HEADER_003</t>
  </si>
  <si>
    <t>Resources Dropdown</t>
  </si>
  <si>
    <t>Verify Resources dropdown reveals FAQ and Blog sub-links</t>
  </si>
  <si>
    <t>Open homepage</t>
  </si>
  <si>
    <t xml:space="preserve">1. Hover or click 'Resources' in nav
2. Observe dropdown
3. Click FAQ
4. Navigate back
5. Click Blog</t>
  </si>
  <si>
    <t>Dropdown shows FAQ and Blog; both links navigate to correct pages</t>
  </si>
  <si>
    <t>Test failed. TimeoutError: locator.click: Timeout 15000ms exceeded.</t>
  </si>
  <si>
    <t>BG_HEADER-003</t>
  </si>
  <si>
    <t xml:space="preserve">Bug Summary  : Verify Resources dropdown reveals FAQ and Blog sub-links
Expected     : Dropdown shows FAQ and Blog; both links navigate to correct pages
Actual       : TimeoutError: locator.click: Timeout 15000ms exceeded.
Error/Msg    : TimeoutError: locator.click: Timeout 15000ms exceeded.
Severity     : High
Repro Steps  : 1. Hover or click 'Resources' in nav
2. Observe dropdown
3. Click FAQ
4. Navigate back
5. Click Blog
Screenshot   : C:\Users\wac.DESKTOP-UU75C42\Documents\Maya\TestCase\Screenshot\TC_HEADER_003_2026-03-31_0743.png</t>
  </si>
  <si>
    <t>TC_HEADER_004</t>
  </si>
  <si>
    <t>Active Menu Highlight</t>
  </si>
  <si>
    <t>Verify active page is visually highlighted in navigation</t>
  </si>
  <si>
    <t>Open each page individually</t>
  </si>
  <si>
    <t xml:space="preserve">1. Navigate to each page (Home, About Us, etc.)
2. Observe which nav item is highlighted</t>
  </si>
  <si>
    <t>Active page nav item is highlighted/styled distinctly</t>
  </si>
  <si>
    <t>UI</t>
  </si>
  <si>
    <t>Medium</t>
  </si>
  <si>
    <t>P2</t>
  </si>
  <si>
    <t>BG_HEADER-004</t>
  </si>
  <si>
    <t xml:space="preserve">Bug Summary  : Verify active page is visually highlighted in navigation
Expected     : Active page nav item is highlighted/styled distinctly
Actual       : Error: expect(locator).toBeVisible() failed
Error/Msg    : Error: expect(locator).toBeVisible() failed
Severity     : Medium
Repro Steps  : 1. Navigate to each page (Home, About Us, etc.)
2. Observe which nav item is highlighted
Screenshot   : C:\Users\wac.DESKTOP-UU75C42\Documents\Maya\TestCase\Screenshot\TC_HEADER_004_2026-03-31_0743.png</t>
  </si>
  <si>
    <t>TC_HEADER_005</t>
  </si>
  <si>
    <t>Top Bar Info</t>
  </si>
  <si>
    <t>Verify header top-bar phone, email and address are correct and functional</t>
  </si>
  <si>
    <t xml:space="preserve">1. View top bar
2. Check address, phone (+1-212-555-6767), email (booking@patiotime.com)
3. Click phone link
4. Click email link</t>
  </si>
  <si>
    <t>Phone: +1-212-555-6767 | Email: booking@patiotime.com</t>
  </si>
  <si>
    <t>Phone opens dialer; email opens mail client; address is correct</t>
  </si>
  <si>
    <t>BG_HEADER-005</t>
  </si>
  <si>
    <t xml:space="preserve">Bug Summary  : Verify header top-bar phone, email and address are correct and functional
Expected     : Phone opens dialer; email opens mail client; address is correct
Actual       : Error: expect(locator).toBeVisible() failed
Error/Msg    : Error: expect(locator).toBeVisible() failed
Severity     : High
Repro Steps  : 1. View top bar
2. Check address, phone (+1-212-555-6767), email (booking@patiotime.com)
3. Click phone link
4. Click email link
Screenshot   : C:\Users\wac.DESKTOP-UU75C42\Documents\Maya\TestCase\Screenshot\TC_HEADER_005_2026-03-31_0744.png</t>
  </si>
  <si>
    <t>TC_HEADER_006</t>
  </si>
  <si>
    <t>Mobile Hamburger Menu</t>
  </si>
  <si>
    <t>Verify hamburger menu opens and closes on mobile</t>
  </si>
  <si>
    <t>Open site on mobile (375px viewport) or resize browser</t>
  </si>
  <si>
    <t xml:space="preserve">1. Set viewport to 375px
2. Observe hamburger icon
3. Click hamburger
4. Verify menu opens
5. Click close (X)
6. Verify menu closes</t>
  </si>
  <si>
    <t>Viewport: 375px</t>
  </si>
  <si>
    <t>Hamburger icon visible; menu opens and closes correctly</t>
  </si>
  <si>
    <t>Usability</t>
  </si>
  <si>
    <t>BG_HEADER-006</t>
  </si>
  <si>
    <t xml:space="preserve">Bug Summary  : Verify hamburger menu opens and closes on mobile
Expected     : Hamburger icon visible; menu opens and closes correctly
Actual       : Error: expect(locator).toBeVisible() failed
Error/Msg    : Error: expect(locator).toBeVisible() failed
Severity     : High
Repro Steps  : 1. Set viewport to 375px
2. Observe hamburger icon
3. Click hamburger
4. Verify menu opens
5. Click close (X)
6. Verify menu closes
Screenshot   : C:\Users\wac.DESKTOP-UU75C42\Documents\Maya\TestCase\Screenshot\TC_HEADER_006_2026-03-31_0744.png</t>
  </si>
  <si>
    <t>TC_HEADER_007</t>
  </si>
  <si>
    <t>Mobile Nav Links</t>
  </si>
  <si>
    <t>Verify all nav links work inside hamburger menu on mobile</t>
  </si>
  <si>
    <t>Open site on mobile viewport</t>
  </si>
  <si>
    <t xml:space="preserve">1. Open hamburger menu
2. Click each nav link
3. Verify correct page loads</t>
  </si>
  <si>
    <t>All navigation links functional on mobile</t>
  </si>
  <si>
    <t>BG_HEADER-007</t>
  </si>
  <si>
    <t xml:space="preserve">Bug Summary  : Verify all nav links work inside hamburger menu on mobile
Expected     : All navigation links functional on mobile
Actual       : TimeoutError: locator.click: Timeout 15000ms exceeded.
Error/Msg    : TimeoutError: locator.click: Timeout 15000ms exceeded.
Severity     : High
Repro Steps  : 1. Open hamburger menu
2. Click each nav link
3. Verify correct page loads
Screenshot   : C:\Users\wac.DESKTOP-UU75C42\Documents\Maya\TestCase\Screenshot\TC_HEADER_007_2026-03-31_0745.png</t>
  </si>
  <si>
    <t>TC_HEADER_008</t>
  </si>
  <si>
    <t>Favicon</t>
  </si>
  <si>
    <t>Verify favicon is visible in browser tab</t>
  </si>
  <si>
    <t xml:space="preserve">1. Open website
2. Observe browser tab</t>
  </si>
  <si>
    <t>Favicon (Maya Caterers logo/icon) is displayed in browser tab</t>
  </si>
  <si>
    <t>Test failed. Error: expect(locator).toHaveCount(expected) failed</t>
  </si>
  <si>
    <t>BG_HEADER-008</t>
  </si>
  <si>
    <t xml:space="preserve">Bug Summary  : Verify favicon is visible in browser tab
Expected     : Favicon (Maya Caterers logo/icon) is displayed in browser tab
Actual       : Error: expect(locator).toHaveCount(expected) failed
Error/Msg    : Error: expect(locator).toHaveCount(expected) failed
Severity     : Medium
Repro Steps  : 1. Open website
2. Observe browser tab
Screenshot   : C:\Users\wac.DESKTOP-UU75C42\Documents\Maya\TestCase\Screenshot\TC_HEADER_008_2026-03-31_0745.png</t>
  </si>
  <si>
    <t>TC_HEADER_009</t>
  </si>
  <si>
    <t>Page Title – Homepage</t>
  </si>
  <si>
    <t>Verify browser tab title is correct for homepage</t>
  </si>
  <si>
    <t>Open https://maya-caters.webc.in/qa/</t>
  </si>
  <si>
    <t xml:space="preserve">1. Open homepage
2. Check browser tab title</t>
  </si>
  <si>
    <t>Expected title: 'Welcome to Maya Caterers – Maya Catering' or similar</t>
  </si>
  <si>
    <t>Browser tab shows correct page title for homepage</t>
  </si>
  <si>
    <t>Test failed. Error: expect(received).toContain(expected) // indexOf</t>
  </si>
  <si>
    <t>BG_HEADER-009</t>
  </si>
  <si>
    <t xml:space="preserve">Bug Summary  : Verify browser tab title is correct for homepage
Expected     : Browser tab shows correct page title for homepage
Actual       : Error: expect(received).toContain(expected) // indexOf
Error/Msg    : Error: expect(received).toContain(expected) // indexOf
Severity     : Medium
Repro Steps  : 1. Open homepage
2. Check browser tab title
Screenshot   : C:\Users\wac.DESKTOP-UU75C42\Documents\Maya\TestCase\Screenshot\TC_HEADER_009_2026-03-31_0745.png</t>
  </si>
  <si>
    <t>TC_HEADER_010</t>
  </si>
  <si>
    <t>Console Errors on Load</t>
  </si>
  <si>
    <t>Verify no JS errors in browser console on page load</t>
  </si>
  <si>
    <t>Open DevTools (F12) &gt; Console tab; navigate to homepage</t>
  </si>
  <si>
    <t xml:space="preserve">1. Open DevTools
2. Navigate to https://maya-caters.webc.in/qa/
3. Observe console for red errors</t>
  </si>
  <si>
    <t>No JavaScript errors in console on page load</t>
  </si>
  <si>
    <t>Test failed. Error: expect(received).toHaveLength(expected)</t>
  </si>
  <si>
    <t>Console/API</t>
  </si>
  <si>
    <t>BG_HEADER-010</t>
  </si>
  <si>
    <t xml:space="preserve">Bug Summary  : Verify no JS errors in browser console on page load
Expected     : No JavaScript errors in console on page load
Actual       : Error: expect(received).toHaveLength(expected)
Error/Msg    : Error: expect(received).toHaveLength(expected)
Severity     : High
Repro Steps  : 1. Open DevTools
2. Navigate to https://maya-caters.webc.in/qa/
3. Observe console for red errors
Screenshot   : C:\Users\wac.DESKTOP-UU75C42\Documents\Maya\TestCase\Screenshot\TC_HEADER_010_2026-03-31_0745.png</t>
  </si>
  <si>
    <t>TC_HEADER_011</t>
  </si>
  <si>
    <t>Sticky Header</t>
  </si>
  <si>
    <t>Verify header remains visible when scrolling down</t>
  </si>
  <si>
    <t>Open homepage on desktop</t>
  </si>
  <si>
    <t xml:space="preserve">1. Open homepage
2. Scroll down slowly
3. Observe header behaviour</t>
  </si>
  <si>
    <t>Header is sticky and remains accessible while scrolling</t>
  </si>
  <si>
    <t>Low</t>
  </si>
  <si>
    <t>P3</t>
  </si>
  <si>
    <t>BG_HEADER-011</t>
  </si>
  <si>
    <t xml:space="preserve">Bug Summary  : Verify header remains visible when scrolling down
Expected     : Header is sticky and remains accessible while scrolling
Actual       : Error: expect(locator).toBeVisible() failed
Error/Msg    : Error: expect(locator).toBeVisible() failed
Severity     : Low
Repro Steps  : 1. Open homepage
2. Scroll down slowly
3. Observe header behaviour
Screenshot   : C:\Users\wac.DESKTOP-UU75C42\Documents\Maya\TestCase\Screenshot\TC_HEADER_011_2026-03-31_0746.png</t>
  </si>
  <si>
    <t>TC_HEADER_012</t>
  </si>
  <si>
    <t>Cross-Browser Nav</t>
  </si>
  <si>
    <t>Verify navigation renders correctly in Chrome, Firefox, Safari, Edge</t>
  </si>
  <si>
    <t>Access site on all four browsers</t>
  </si>
  <si>
    <t xml:space="preserve">1. Open site in Chrome
2. Open in Firefox
3. Open in Safari
4. Open in Edge
5. Verify nav renders and works in each</t>
  </si>
  <si>
    <t>Browsers: Chrome, Firefox, Safari, Edge</t>
  </si>
  <si>
    <t>Navigation works consistently across all browsers</t>
  </si>
  <si>
    <t>Compatibility</t>
  </si>
  <si>
    <t>BG_HEADER-012</t>
  </si>
  <si>
    <t xml:space="preserve">Bug Summary  : Verify navigation renders correctly in Chrome, Firefox
Expected     : Navigation works consistently across all browsers
Actual       : Error: expect(locator).toBeVisible() failed
Error/Msg    : Error: expect(locator).toBeVisible() failed
Severity     : High
Repro Steps  : 1. Open site in Chrome
2. Open in Firefox
3. Open in Safari
4. Open in Edge
5. Verify nav renders and works in each
Screenshot   : C:\Users\wac.DESKTOP-UU75C42\Documents\Maya\TestCase\Screenshot\TC_HEADER_012_2026-03-31_0746.png</t>
  </si>
  <si>
    <t>TC_HEADER_013</t>
  </si>
  <si>
    <t>Header Performance</t>
  </si>
  <si>
    <t>Verify header loads within 2 seconds on standard connection</t>
  </si>
  <si>
    <t>Open DevTools Network tab; reload page</t>
  </si>
  <si>
    <t xml:space="preserve">1. Open DevTools &gt; Network
2. Hard reload page
3. Check DOMContentLoaded and Load timing</t>
  </si>
  <si>
    <t>Network: Fast 3G / Regular 4G</t>
  </si>
  <si>
    <t>Header visible within 2 seconds</t>
  </si>
  <si>
    <t>Performance</t>
  </si>
  <si>
    <t>BG_HEADER-013</t>
  </si>
  <si>
    <t xml:space="preserve">Bug Summary  : Verify header loads within 2 seconds on standard connection
Expected     : Header visible within 2 seconds
Actual       : Error: expect(locator).toBeVisible() failed
Error/Msg    : Error: expect(locator).toBeVisible() failed
Severity     : Medium
Repro Steps  : 1. Open DevTools &gt; Network
2. Hard reload page
3. Check DOMContentLoaded and Load timing
Screenshot   : C:\Users\wac.DESKTOP-UU75C42\Documents\Maya\TestCase\Screenshot\TC_HEADER_013_2026-03-31_0746.png</t>
  </si>
  <si>
    <t>TC_HEADER_014</t>
  </si>
  <si>
    <t>Security Headers</t>
  </si>
  <si>
    <t>Verify HTTP security headers are present in responses</t>
  </si>
  <si>
    <t>Open DevTools &gt; Network; reload page</t>
  </si>
  <si>
    <t xml:space="preserve">1. Open DevTools Network
2. Click any request
3. Check Response Headers for: X-Frame-Options, X-Content-Type-Options, Strict-Transport-Security, Content-Security-Policy</t>
  </si>
  <si>
    <t>All key security headers present in response</t>
  </si>
  <si>
    <t>Test failed. Error: x-frame-options should be present</t>
  </si>
  <si>
    <t>Security</t>
  </si>
  <si>
    <t>BG_HEADER-014</t>
  </si>
  <si>
    <t xml:space="preserve">Bug Summary  : Verify HTTP security headers are present in responses
Expected     : All key security headers present in response
Actual       : Error: x-frame-options should be present
Error/Msg    : Error: x-frame-options should be present
Severity     : High
Repro Steps  : 1. Open DevTools Network
2. Click any request
3. Check Response Headers for: X-Frame-Options, X-Content-Type-Options, Strict-Transport-Security, Content-Security-Policy
Screenshot   : C:\Users\wac.DESKTOP-UU75C42\Documents\Maya\TestCase\Screenshot\TC_HEADER_014_2026-03-31_0747.png</t>
  </si>
  <si>
    <t>TC_HEADER_015</t>
  </si>
  <si>
    <t>HTTPS Enforcement</t>
  </si>
  <si>
    <t>Verify HTTP URL redirects to HTTPS</t>
  </si>
  <si>
    <t>Use browser or curl</t>
  </si>
  <si>
    <t xml:space="preserve">1. Navigate to http://maya-caters.webc.in/qa/
2. Observe URL after navigation</t>
  </si>
  <si>
    <t>URL: http://maya-caters.webc.in/qa/</t>
  </si>
  <si>
    <t>HTTP request is 301/302 redirected to HTTPS</t>
  </si>
  <si>
    <t>Test passed: HTTP request is 301/302 redirected to HTTPS</t>
  </si>
  <si>
    <t>Pass</t>
  </si>
  <si>
    <t>BG_HEADER-015</t>
  </si>
  <si>
    <t>TC_HOME_001</t>
  </si>
  <si>
    <t>Homepage</t>
  </si>
  <si>
    <t>Hero Banner</t>
  </si>
  <si>
    <t>Verify hero section displays headline, subheadline and CTA button</t>
  </si>
  <si>
    <t xml:space="preserve">1. Open homepage
2. Observe hero section
3. Verify headline 'Welcome to Maya Caterers' present
4. Verify subheadline present
5. Verify CTA button 'View Full Menus' present</t>
  </si>
  <si>
    <t>Hero section fully rendered with correct content</t>
  </si>
  <si>
    <t>BG_HOME-001</t>
  </si>
  <si>
    <t xml:space="preserve">Bug Summary  : Verify hero section displays headline, subheadline and CTA button
Expected     : Hero section fully rendered with correct content
Actual       : Error: expect(locator).toBeVisible() failed
Error/Msg    : Error: expect(locator).toBeVisible() failed
Severity     : High
Repro Steps  : 1. Open homepage
2. Observe hero section
3. Verify headline 'Welcome to Maya Caterers' present
4. Verify subheadline present
5. Verify CTA button 'View Full Menus' present
Screenshot   : C:\Users\wac.DESKTOP-UU75C42\Documents\Maya\TestCase\Screenshot\TC_HOME_001_2026-03-31_0747.png</t>
  </si>
  <si>
    <t>TC_HOME_002</t>
  </si>
  <si>
    <t>Hero CTA Button</t>
  </si>
  <si>
    <t>Verify 'View Full Menus' CTA navigates to Menu page</t>
  </si>
  <si>
    <t xml:space="preserve">1. Click 'View Full Menus' CTA button
2. Observe URL and page loaded</t>
  </si>
  <si>
    <t>Navigates to /qa/menu/ page</t>
  </si>
  <si>
    <t>BG_HOME-002</t>
  </si>
  <si>
    <t xml:space="preserve">Bug Summary  : Verify View Full Menus CTA navigates to Menu page
Expected     : Navigates to /qa/menu/ page
Actual       : TimeoutError: locator.click: Timeout 15000ms exceeded.
Error/Msg    : TimeoutError: locator.click: Timeout 15000ms exceeded.
Severity     : High
Repro Steps  : 1. Click 'View Full Menus' CTA button
2. Observe URL and page loaded
Screenshot   : C:\Users\wac.DESKTOP-UU75C42\Documents\Maya\TestCase\Screenshot\TC_HOME_002_2026-03-31_0748.png</t>
  </si>
  <si>
    <t>TC_HOME_003</t>
  </si>
  <si>
    <t>Services Section</t>
  </si>
  <si>
    <t>Verify catering event types are displayed (Weddings, Corporate, Private, Religious)</t>
  </si>
  <si>
    <t xml:space="preserve">1. Scroll to 'Catering for Every Kind of Event' section
2. Verify all 4 event type cards present with images</t>
  </si>
  <si>
    <t>4 event cards displayed: Weddings, Corporate Events, Private Parties, Religious &amp; Community Events</t>
  </si>
  <si>
    <t>Test failed. TimeoutError: locator.scrollIntoViewIfNeeded: Timeout 15000ms exceeded.</t>
  </si>
  <si>
    <t>BG_HOME-003</t>
  </si>
  <si>
    <t xml:space="preserve">Bug Summary  : Verify catering event types are displayed
Expected     : 4 event cards displayed: Weddings, Corporate Events, Private Parties, Religious &amp; Community Events
Actual       : TimeoutError: locator.scrollIntoViewIfNeeded: Timeout 15000ms exceeded.
Error/Msg    : TimeoutError: locator.scrollIntoViewIfNeeded: Timeout 15000ms exceeded.
Severity     : Medium
Repro Steps  : 1. Scroll to 'Catering for Every Kind of Event' section
2. Verify all 4 event type cards present with images
Screenshot   : C:\Users\wac.DESKTOP-UU75C42\Documents\Maya\TestCase\Screenshot\TC_HOME_003_2026-03-31_0748.png</t>
  </si>
  <si>
    <t>TC_HOME_004</t>
  </si>
  <si>
    <t>Why Choose Us Section</t>
  </si>
  <si>
    <t>Verify 'Why Hosts Choose Maya Caterers' section content renders correctly</t>
  </si>
  <si>
    <t xml:space="preserve">1. Scroll to Why section
2. Verify 5 bullet points are displayed</t>
  </si>
  <si>
    <t>5 bullet points rendered correctly</t>
  </si>
  <si>
    <t>BG_HOME-004</t>
  </si>
  <si>
    <t xml:space="preserve">Bug Summary  : Verify Why Hosts Choose Maya Caterers section content renders correctly
Expected     : 5 bullet points rendered correctly
Actual       : TimeoutError: locator.scrollIntoViewIfNeeded: Timeout 15000ms exceeded.
Error/Msg    : TimeoutError: locator.scrollIntoViewIfNeeded: Timeout 15000ms exceeded.
Severity     : Medium
Repro Steps  : 1. Scroll to Why section
2. Verify 5 bullet points are displayed
Screenshot   : C:\Users\wac.DESKTOP-UU75C42\Documents\Maya\TestCase\Screenshot\TC_HOME_004_2026-03-31_0749.png</t>
  </si>
  <si>
    <t>TC_HOME_005</t>
  </si>
  <si>
    <t>Enquire Now CTA</t>
  </si>
  <si>
    <t>Verify 'Enquire Now' button in Why Choose Us section links to Contact Us page</t>
  </si>
  <si>
    <t xml:space="preserve">1. Scroll to Why Choose Us section
2. Click 'Enquire Now' button</t>
  </si>
  <si>
    <t>Navigates to /qa/contact-us/</t>
  </si>
  <si>
    <t>BG_HOME-005</t>
  </si>
  <si>
    <t xml:space="preserve">Bug Summary  : Verify Enquire Now button links to Contact Us page
Expected     : Navigates to /qa/contact-us/
Actual       : TimeoutError: locator.scrollIntoViewIfNeeded: Timeout 15000ms exceeded.
Error/Msg    : TimeoutError: locator.scrollIntoViewIfNeeded: Timeout 15000ms exceeded.
Severity     : High
Repro Steps  : 1. Scroll to Why Choose Us section
2. Click 'Enquire Now' button
Screenshot   : C:\Users\wac.DESKTOP-UU75C42\Documents\Maya\TestCase\Screenshot\TC_HOME_005_2026-03-31_0750.png</t>
  </si>
  <si>
    <t>TC_HOME_006</t>
  </si>
  <si>
    <t>Featured Menu Section</t>
  </si>
  <si>
    <t>Verify featured menu items are displayed with images and names</t>
  </si>
  <si>
    <t xml:space="preserve">1. Scroll to 'Featured Menu Highlights' section
2. Verify 5 items visible with images</t>
  </si>
  <si>
    <t>5 menu item cards rendered with images and names</t>
  </si>
  <si>
    <t>BG_HOME-006</t>
  </si>
  <si>
    <t xml:space="preserve">Bug Summary  : Verify featured menu items are displayed with images and names
Expected     : 5 menu item cards rendered with images and names
Actual       : TimeoutError: locator.scrollIntoViewIfNeeded: Timeout 15000ms exceeded.
Error/Msg    : TimeoutError: locator.scrollIntoViewIfNeeded: Timeout 15000ms exceeded.
Severity     : Medium
Repro Steps  : 1. Scroll to 'Featured Menu Highlights' section
2. Verify 5 items visible with images
Screenshot   : C:\Users\wac.DESKTOP-UU75C42\Documents\Maya\TestCase\Screenshot\TC_HOME_006_2026-03-31_0750.png</t>
  </si>
  <si>
    <t>TC_HOME_007</t>
  </si>
  <si>
    <t>Testimonials Slider</t>
  </si>
  <si>
    <t>Verify testimonials section renders and slider is functional</t>
  </si>
  <si>
    <t xml:space="preserve">1. Scroll to Testimonials section
2. Verify at least 3 testimonials visible
3. If slider arrows present, click next/prev</t>
  </si>
  <si>
    <t>Testimonials displayed; slider navigation works if implemented</t>
  </si>
  <si>
    <t>BG_HOME-007</t>
  </si>
  <si>
    <t xml:space="preserve">Bug Summary  : Verify testimonials section renders and slider is functional
Expected     : Testimonials displayed; slider navigation works if implemented
Actual       : TimeoutError: locator.scrollIntoViewIfNeeded: Timeout 15000ms exceeded.
Error/Msg    : TimeoutError: locator.scrollIntoViewIfNeeded: Timeout 15000ms exceeded.
Severity     : Medium
Repro Steps  : 1. Scroll to Testimonials section
2. Verify at least 3 testimonials visible
3. If slider arrows present, click next/prev
Screenshot   : C:\Users\wac.DESKTOP-UU75C42\Documents\Maya\TestCase\Screenshot\TC_HOME_007_2026-03-31_0751.png</t>
  </si>
  <si>
    <t>TC_HOME_008</t>
  </si>
  <si>
    <t>Booking Widget – Home</t>
  </si>
  <si>
    <t>Verify in-page booking widget (Select Guest Count + Select Time + Book Now) is functional</t>
  </si>
  <si>
    <t xml:space="preserve">1. Scroll to booking widget on homepage
2. Select guest count '4 People'
3. Select time '7:00 PM'
4. Click 'Book Now'</t>
  </si>
  <si>
    <t>Guest: 4 People | Time: 7:00 PM</t>
  </si>
  <si>
    <t>Booking widget submits correctly or redirects to reservation page without error</t>
  </si>
  <si>
    <t>BG_HOME-008</t>
  </si>
  <si>
    <t xml:space="preserve">Bug Summary  : Verify in-page booking widget is functional
Expected     : Booking widget submits correctly or redirects to reservation page without error
Actual       : TimeoutError: locator.scrollIntoViewIfNeeded: Timeout 15000ms exceeded.
Error/Msg    : TimeoutError: locator.scrollIntoViewIfNeeded: Timeout 15000ms exceeded.
Severity     : Critical
Repro Steps  : 1. Scroll to booking widget on homepage
2. Select guest count '4 People'
3. Select time '7:00 PM'
4. Click 'Book Now'
Screenshot   : C:\Users\wac.DESKTOP-UU75C42\Documents\Maya\TestCase\Screenshot\TC_HOME_008_2026-03-31_0751.png</t>
  </si>
  <si>
    <t>TC_HOME_009</t>
  </si>
  <si>
    <t>Booking Widget – Guest Dropdown</t>
  </si>
  <si>
    <t>Verify guest count dropdown has options 1–20</t>
  </si>
  <si>
    <t>Open homepage booking widget</t>
  </si>
  <si>
    <t xml:space="preserve">1. Open guest count dropdown
2. Count options</t>
  </si>
  <si>
    <t>Options: 1 Person – 20 People</t>
  </si>
  <si>
    <t>Dropdown contains exactly 20 options from 1 to 20 People</t>
  </si>
  <si>
    <t>BG_HOME-009</t>
  </si>
  <si>
    <t xml:space="preserve">Bug Summary  : Verify guest count dropdown has options 1 to 20
Expected     : Dropdown contains exactly 20 options from 1 to 20 People
Actual       : TimeoutError: locator.scrollIntoViewIfNeeded: Timeout 15000ms exceeded.
Error/Msg    : TimeoutError: locator.scrollIntoViewIfNeeded: Timeout 15000ms exceeded.
Severity     : Medium
Repro Steps  : 1. Open guest count dropdown
2. Count options
Screenshot   : C:\Users\wac.DESKTOP-UU75C42\Documents\Maya\TestCase\Screenshot\TC_HOME_009_2026-03-31_0752.png</t>
  </si>
  <si>
    <t>TC_HOME_010</t>
  </si>
  <si>
    <t>Booking Widget – Time Dropdown</t>
  </si>
  <si>
    <t>Verify time dropdown has correct 30-min interval options</t>
  </si>
  <si>
    <t xml:space="preserve">1. Open time dropdown
2. Verify options from 12:00 am to 11:30 pm in 30-min slots</t>
  </si>
  <si>
    <t>Expected range: 12:00 am – 11:30 pm (48 slots)</t>
  </si>
  <si>
    <t>Dropdown shows 48 time options from 12:00 am – 11:30 pm</t>
  </si>
  <si>
    <t>BG_HOME-010</t>
  </si>
  <si>
    <t xml:space="preserve">Bug Summary  : Verify time dropdown has correct 30-min interval options
Expected     : Dropdown shows 48 time options from 12:00 am – 11:30 pm
Actual       : TimeoutError: locator.scrollIntoViewIfNeeded: Timeout 15000ms exceeded.
Error/Msg    : TimeoutError: locator.scrollIntoViewIfNeeded: Timeout 15000ms exceeded.
Severity     : Medium
Repro Steps  : 1. Open time dropdown
2. Verify options from 12:00 am to 11:30 pm in 30-min slots
Screenshot   : C:\Users\wac.DESKTOP-UU75C42\Documents\Maya\TestCase\Screenshot\TC_HOME_010_2026-03-31_0753.png</t>
  </si>
  <si>
    <t>TC_HOME_011</t>
  </si>
  <si>
    <t>Booking Widget – Book Now Without Selection</t>
  </si>
  <si>
    <t>Verify Book Now button with no selection shows validation</t>
  </si>
  <si>
    <t xml:space="preserve">1. Do not change default dropdowns
2. Click 'Book Now'</t>
  </si>
  <si>
    <t>No values selected</t>
  </si>
  <si>
    <t>Either a validation message appears or widget handles default values gracefully; no JS crash</t>
  </si>
  <si>
    <t>Negative</t>
  </si>
  <si>
    <t>BG_HOME-011</t>
  </si>
  <si>
    <t xml:space="preserve">Bug Summary  : Verify Book Now button with no selection shows validation
Expected     : Either a validation message appears or widget handles default values gracefully; no JS crash
Actual       : TimeoutError: locator.scrollIntoViewIfNeeded: Timeout 15000ms exceeded.
Error/Msg    : TimeoutError: locator.scrollIntoViewIfNeeded: Timeout 15000ms exceeded.
Severity     : High
Repro Steps  : 1. Do not change default dropdowns
2. Click 'Book Now'
Screenshot   : C:\Users\wac.DESKTOP-UU75C42\Documents\Maya\TestCase\Screenshot\TC_HOME_011_2026-03-31_0753.png</t>
  </si>
  <si>
    <t>TC_HOME_012</t>
  </si>
  <si>
    <t>Locations Section</t>
  </si>
  <si>
    <t>Verify 'Our Locations' section shows Surry Hills, Australia</t>
  </si>
  <si>
    <t xml:space="preserve">1. Scroll to Locations section
2. Verify location listed</t>
  </si>
  <si>
    <t>Expected: Surry Hills, Australia</t>
  </si>
  <si>
    <t>Location 'Surry Hills, Australia' is displayed with contact link</t>
  </si>
  <si>
    <t>BG_HOME-012</t>
  </si>
  <si>
    <t xml:space="preserve">Bug Summary  : Verify Our Locations section shows Surry Hills Australia
Expected     : Location 'Surry Hills, Australia' is displayed with contact link
Actual       : TimeoutError: locator.scrollIntoViewIfNeeded: Timeout 15000ms exceeded.
Error/Msg    : TimeoutError: locator.scrollIntoViewIfNeeded: Timeout 15000ms exceeded.
Severity     : Medium
Repro Steps  : 1. Scroll to Locations section
2. Verify location listed
Screenshot   : C:\Users\wac.DESKTOP-UU75C42\Documents\Maya\TestCase\Screenshot\TC_HOME_012_2026-03-31_0754.png</t>
  </si>
  <si>
    <t>TC_HOME_013</t>
  </si>
  <si>
    <t>Footer Quick Links</t>
  </si>
  <si>
    <t>Verify footer quick links navigate to correct pages</t>
  </si>
  <si>
    <t>Open homepage and scroll to footer</t>
  </si>
  <si>
    <t xml:space="preserve">1. Click 'About Us' in footer
2. Navigate back; click 'Blog'
3. Navigate back; click 'FAQ'
4. Navigate back; click 'Contact Us'</t>
  </si>
  <si>
    <t>All 4 footer quick links navigate to correct pages</t>
  </si>
  <si>
    <t>BG_HOME-013</t>
  </si>
  <si>
    <t xml:space="preserve">Bug Summary  : Verify footer quick links navigate to correct pages
Expected     : All 4 footer quick links navigate to correct pages
Actual       : TimeoutError: locator.scrollIntoViewIfNeeded: Timeout 15000ms exceeded.
Error/Msg    : TimeoutError: locator.scrollIntoViewIfNeeded: Timeout 15000ms exceeded.
Severity     : High
Repro Steps  : 1. Click 'About Us' in footer
2. Navigate back; click 'Blog'
3. Navigate back; click 'FAQ'
4. Navigate back; click 'Contact Us'
Screenshot   : C:\Users\wac.DESKTOP-UU75C42\Documents\Maya\TestCase\Screenshot\TC_HOME_013_2026-03-31_0754.png</t>
  </si>
  <si>
    <t>TC_HOME_014</t>
  </si>
  <si>
    <t>Footer Contact Info</t>
  </si>
  <si>
    <t>Verify footer phone number and email are correct</t>
  </si>
  <si>
    <t>Open homepage footer</t>
  </si>
  <si>
    <t xml:space="preserve">1. Scroll to footer
2. Check phone: (02) 8399 3785 and +1-212-555-6767
3. Check email: booking@patiotime.com
4. Click each</t>
  </si>
  <si>
    <t>Phone: (02) 8399 3785 | Email: booking@patiotime.com</t>
  </si>
  <si>
    <t>Phone and email are present; clicking them triggers dialer/mail client</t>
  </si>
  <si>
    <t>BG_HOME-014</t>
  </si>
  <si>
    <t xml:space="preserve">Bug Summary  : Verify footer phone number and email are correct
Expected     : Phone and email are present; clicking them triggers dialer/mail client
Actual       : TimeoutError: locator.scrollIntoViewIfNeeded: Timeout 15000ms exceeded.
Error/Msg    : TimeoutError: locator.scrollIntoViewIfNeeded: Timeout 15000ms exceeded.
Severity     : High
Repro Steps  : 1. Scroll to footer
2. Check phone: (02) 8399 3785 and +1-212-555-6767
3. Check email: booking@patiotime.com
4. Click each
Screenshot   : C:\Users\wac.DESKTOP-UU75C42\Documents\Maya\TestCase\Screenshot\TC_HOME_014_2026-03-31_0755.png</t>
  </si>
  <si>
    <t>TC_HOME_015</t>
  </si>
  <si>
    <t>Footer Social Links</t>
  </si>
  <si>
    <t>Verify Facebook, Twitter and Instagram icons link to correct social pages</t>
  </si>
  <si>
    <t xml:space="preserve">1. Click Facebook icon
2. Navigate back; click Twitter icon
3. Navigate back; click Instagram icon</t>
  </si>
  <si>
    <t>Facebook: /MayaDaDhaba | Instagram: /maya.da.dhaba</t>
  </si>
  <si>
    <t>Each social link opens correct profile in new tab</t>
  </si>
  <si>
    <t>BG_HOME-015</t>
  </si>
  <si>
    <t xml:space="preserve">Bug Summary  : Verify social media icons link to correct pages
Expected     : Each social link opens correct profile in new tab
Actual       : TimeoutError: locator.scrollIntoViewIfNeeded: Timeout 15000ms exceeded.
Error/Msg    : TimeoutError: locator.scrollIntoViewIfNeeded: Timeout 15000ms exceeded.
Severity     : Medium
Repro Steps  : 1. Click Facebook icon
2. Navigate back; click Twitter icon
3. Navigate back; click Instagram icon
Screenshot   : C:\Users\wac.DESKTOP-UU75C42\Documents\Maya\TestCase\Screenshot\TC_HOME_015_2026-03-31_0756.png</t>
  </si>
  <si>
    <t>TC_HOME_016</t>
  </si>
  <si>
    <t>Footer Opening Hours</t>
  </si>
  <si>
    <t>Verify opening hours in footer are displayed correctly</t>
  </si>
  <si>
    <t xml:space="preserve">1. Scroll to footer Opening Hours section
2. Verify Mon-Thu, Fri, Sat, Sun hours</t>
  </si>
  <si>
    <t>Mon–Thu: 12pm–9pm | Fri: 12pm–10pm | Sat: 11:30am–10pm | Sun: 11:30am–8:30pm</t>
  </si>
  <si>
    <t>All opening hour rows displayed correctly</t>
  </si>
  <si>
    <t>BG_HOME-016</t>
  </si>
  <si>
    <t xml:space="preserve">Bug Summary  : Verify opening hours in footer are displayed correctly
Expected     : All opening hour rows displayed correctly
Actual       : TimeoutError: locator.scrollIntoViewIfNeeded: Timeout 15000ms exceeded.
Error/Msg    : TimeoutError: locator.scrollIntoViewIfNeeded: Timeout 15000ms exceeded.
Severity     : Medium
Repro Steps  : 1. Scroll to footer Opening Hours section
2. Verify Mon-Thu, Fri, Sat, Sun hours
Screenshot   : C:\Users\wac.DESKTOP-UU75C42\Documents\Maya\TestCase\Screenshot\TC_HOME_016_2026-03-31_0756.png</t>
  </si>
  <si>
    <t>TC_HOME_017</t>
  </si>
  <si>
    <t>Privacy Policy Link</t>
  </si>
  <si>
    <t>Verify Privacy Policy link in footer is functional</t>
  </si>
  <si>
    <t>1. Click 'Privacy Policy' in footer</t>
  </si>
  <si>
    <t>Navigates to /qa/privacy-policy/ with correct page content</t>
  </si>
  <si>
    <t>BG_HOME-017</t>
  </si>
  <si>
    <t xml:space="preserve">Bug Summary  : Verify Privacy Policy link in footer is functional
Expected     : Navigates to /qa/privacy-policy/ with correct page content
Actual       : TimeoutError: locator.scrollIntoViewIfNeeded: Timeout 15000ms exceeded.
Error/Msg    : TimeoutError: locator.scrollIntoViewIfNeeded: Timeout 15000ms exceeded.
Severity     : High
Repro Steps  : 1. Click 'Privacy Policy' in footer
Screenshot   : C:\Users\wac.DESKTOP-UU75C42\Documents\Maya\TestCase\Screenshot\TC_HOME_017_2026-03-31_0757.png</t>
  </si>
  <si>
    <t>TC_HOME_018</t>
  </si>
  <si>
    <t>Terms &amp; Conditions Link</t>
  </si>
  <si>
    <t>Verify Terms &amp; Conditions link in footer is functional</t>
  </si>
  <si>
    <t>1. Click 'Terms &amp; Conditions' in footer</t>
  </si>
  <si>
    <t>Navigates to /qa/terms-conditions/ with correct page content</t>
  </si>
  <si>
    <t>BG_HOME-018</t>
  </si>
  <si>
    <t xml:space="preserve">Bug Summary  : Verify Terms and Conditions link in footer is functional
Expected     : Navigates to /qa/terms-conditions/ with correct page content
Actual       : TimeoutError: locator.scrollIntoViewIfNeeded: Timeout 15000ms exceeded.
Error/Msg    : TimeoutError: locator.scrollIntoViewIfNeeded: Timeout 15000ms exceeded.
Severity     : High
Repro Steps  : 1. Click 'Terms &amp; Conditions' in footer
Screenshot   : C:\Users\wac.DESKTOP-UU75C42\Documents\Maya\TestCase\Screenshot\TC_HOME_018_2026-03-31_0758.png</t>
  </si>
  <si>
    <t>TC_HOME_019</t>
  </si>
  <si>
    <t>Homepage SEO – Meta Title</t>
  </si>
  <si>
    <t>Verify homepage meta title is defined and within 60 characters</t>
  </si>
  <si>
    <t>Open DevTools &gt; Elements or view page source</t>
  </si>
  <si>
    <t xml:space="preserve">1. Open DevTools
2. Search for &lt;title&gt; tag in page source
3. Note content</t>
  </si>
  <si>
    <t>Expected: Descriptive title within 60 chars</t>
  </si>
  <si>
    <t>Meta title present and between 30–60 characters</t>
  </si>
  <si>
    <t>Test passed: Meta title present and between 30–60 characters</t>
  </si>
  <si>
    <t>BG_HOME-019</t>
  </si>
  <si>
    <t>TC_HOME_020</t>
  </si>
  <si>
    <t>Homepage SEO – Meta Description</t>
  </si>
  <si>
    <t>Verify homepage meta description is defined</t>
  </si>
  <si>
    <t>View page source</t>
  </si>
  <si>
    <t xml:space="preserve">1. Right-click &gt; View Source
2. Search for &lt;meta name='description'&gt;</t>
  </si>
  <si>
    <t>Expected: Description 120–160 chars</t>
  </si>
  <si>
    <t>Meta description is present and within 120–160 characters</t>
  </si>
  <si>
    <t>Test failed. TimeoutError: locator.getAttribute: Timeout 15000ms exceeded.</t>
  </si>
  <si>
    <t>BG_HOME-020</t>
  </si>
  <si>
    <t xml:space="preserve">Bug Summary  : Verify homepage meta description is defined
Expected     : Meta description is present and within 120–160 characters
Actual       : TimeoutError: locator.getAttribute: Timeout 15000ms exceeded.
Error/Msg    : TimeoutError: locator.getAttribute: Timeout 15000ms exceeded.
Severity     : Medium
Repro Steps  : 1. Right-click &gt; View Source
2. Search for &lt;meta name='description'&gt;
Screenshot   : C:\Users\wac.DESKTOP-UU75C42\Documents\Maya\TestCase\Screenshot\TC_HOME_020_2026-03-31_0758.png</t>
  </si>
  <si>
    <t>TC_HOME_021</t>
  </si>
  <si>
    <t>OG Image Tag</t>
  </si>
  <si>
    <t>Verify Open Graph og:image tag is present for social sharing</t>
  </si>
  <si>
    <t xml:space="preserve">1. View page source
2. Search for &lt;meta property='og:image'&gt;</t>
  </si>
  <si>
    <t>og:image meta tag is present with a valid image URL</t>
  </si>
  <si>
    <t>BG_HOME-021</t>
  </si>
  <si>
    <t xml:space="preserve">Bug Summary  : Verify Open Graph og:image tag is present for social sharing
Expected     : og:image meta tag is present with a valid image URL
Actual       : TimeoutError: locator.getAttribute: Timeout 15000ms exceeded.
Error/Msg    : TimeoutError: locator.getAttribute: Timeout 15000ms exceeded.
Severity     : Medium
Repro Steps  : 1. View page source
2. Search for &lt;meta property='og:image'&gt;
Screenshot   : C:\Users\wac.DESKTOP-UU75C42\Documents\Maya\TestCase\Screenshot\TC_HOME_021_2026-03-31_0759.png</t>
  </si>
  <si>
    <t>TC_HOME_022</t>
  </si>
  <si>
    <t>Homepage Responsive – Mobile</t>
  </si>
  <si>
    <t>Verify homepage layout does not break on 375px mobile viewport</t>
  </si>
  <si>
    <t>Resize browser to 375px or use Chrome DevTools mobile emulation</t>
  </si>
  <si>
    <t xml:space="preserve">1. Set viewport to 375px
2. Scroll through entire homepage
3. Observe layout, images, text</t>
  </si>
  <si>
    <t>No horizontal scroll; all content readable; images scale correctly</t>
  </si>
  <si>
    <t>Test passed: No horizontal scroll; all content readable; images scale correctly</t>
  </si>
  <si>
    <t>BG_HOME-022</t>
  </si>
  <si>
    <t>TC_HOME_023</t>
  </si>
  <si>
    <t>Homepage Responsive – Tablet</t>
  </si>
  <si>
    <t>Verify homepage layout on 768px tablet viewport</t>
  </si>
  <si>
    <t>Resize browser to 768px</t>
  </si>
  <si>
    <t xml:space="preserve">1. Set viewport to 768px
2. Scroll through homepage</t>
  </si>
  <si>
    <t>Viewport: 768px</t>
  </si>
  <si>
    <t>Layout adapts to tablet; nav and sections render correctly</t>
  </si>
  <si>
    <t>BG_HOME-023</t>
  </si>
  <si>
    <t xml:space="preserve">Bug Summary  : Verify homepage layout on 768px tablet viewport
Expected     : Layout adapts to tablet; nav and sections render correctly
Actual       : Error: expect(locator).toBeVisible() failed
Error/Msg    : Error: expect(locator).toBeVisible() failed
Severity     : Medium
Repro Steps  : 1. Set viewport to 768px
2. Scroll through homepage
Screenshot   : C:\Users\wac.DESKTOP-UU75C42\Documents\Maya\TestCase\Screenshot\TC_HOME_023_2026-03-31_0759.png</t>
  </si>
  <si>
    <t>TC_HOME_024</t>
  </si>
  <si>
    <t>Image Alt Text</t>
  </si>
  <si>
    <t>Verify all images on homepage have alt text</t>
  </si>
  <si>
    <t>View page source or use browser accessibility tools</t>
  </si>
  <si>
    <t xml:space="preserve">1. Right-click &gt; View Source
2. Search all &lt;img&gt; tags
3. Verify each has non-empty alt attribute</t>
  </si>
  <si>
    <t>All images have descriptive alt text</t>
  </si>
  <si>
    <t>Test failed. Error: Image should have alt attribute</t>
  </si>
  <si>
    <t>BG_HOME-024</t>
  </si>
  <si>
    <t xml:space="preserve">Bug Summary  : Verify all images on homepage have alt text
Expected     : All images have descriptive alt text
Actual       : Error: Image should have alt attribute
Error/Msg    : Error: Image should have alt attribute
Severity     : Medium
Repro Steps  : 1. Right-click &gt; View Source
2. Search all &lt;img&gt; tags
3. Verify each has non-empty alt attribute
Screenshot   : C:\Users\wac.DESKTOP-UU75C42\Documents\Maya\TestCase\Screenshot\TC_HOME_024_2026-03-31_0800.png</t>
  </si>
  <si>
    <t>TC_HOME_025</t>
  </si>
  <si>
    <t>Broken Images Check</t>
  </si>
  <si>
    <t>Verify no broken images on homepage</t>
  </si>
  <si>
    <t>Open DevTools &gt; Network &gt; Filter Img; reload page</t>
  </si>
  <si>
    <t xml:space="preserve">1. Open DevTools &gt; Network
2. Reload page
3. Filter by 'Img'
4. Check for 404 image responses</t>
  </si>
  <si>
    <t>All images return HTTP 200; no broken images</t>
  </si>
  <si>
    <t>Test passed: All images return HTTP 200; no broken images</t>
  </si>
  <si>
    <t>BG_HOME-025</t>
  </si>
  <si>
    <t>TC_HOME_026</t>
  </si>
  <si>
    <t>Page Load Performance</t>
  </si>
  <si>
    <t>Verify homepage loads within 3 seconds on 4G</t>
  </si>
  <si>
    <t>Open DevTools &gt; Network; set throttling to Fast 3G</t>
  </si>
  <si>
    <t xml:space="preserve">1. Open DevTools &gt; Network
2. Set throttle to Fast 3G
3. Hard reload
4. Check Load time</t>
  </si>
  <si>
    <t>Network: Fast 3G</t>
  </si>
  <si>
    <t>Page load time under 3 seconds</t>
  </si>
  <si>
    <t>Test passed: Page load time under 3 seconds</t>
  </si>
  <si>
    <t>BG_HOME-026</t>
  </si>
  <si>
    <t>TC_HOME_027</t>
  </si>
  <si>
    <t>Offline Behaviour</t>
  </si>
  <si>
    <t>Verify homepage shows appropriate message when offline</t>
  </si>
  <si>
    <t>Open DevTools &gt; Network; set to Offline</t>
  </si>
  <si>
    <t xml:space="preserve">1. Open DevTools &gt; Network
2. Set to Offline
3. Reload page</t>
  </si>
  <si>
    <t>Network: Offline</t>
  </si>
  <si>
    <t>Browser shows offline error or custom fallback page; no crash</t>
  </si>
  <si>
    <t>Test passed: Browser shows offline error or custom fallback page; no crash</t>
  </si>
  <si>
    <t>BG_HOME-027</t>
  </si>
  <si>
    <t>TC_HOME_028</t>
  </si>
  <si>
    <t>XSS in Search</t>
  </si>
  <si>
    <t>Verify search field rejects XSS payload</t>
  </si>
  <si>
    <t>Open search modal on homepage</t>
  </si>
  <si>
    <t xml:space="preserve">1. Open search
2. Enter payload: &lt;script&gt;alert('xss')&lt;/script&gt;
3. Submit</t>
  </si>
  <si>
    <t>Input: &lt;script&gt;alert('xss')&lt;/script&gt;</t>
  </si>
  <si>
    <t>Script is not executed; input is sanitized and encoded safely</t>
  </si>
  <si>
    <t>Test passed: Script is not executed; input is sanitized and encoded safely</t>
  </si>
  <si>
    <t>BG_HOME-028</t>
  </si>
  <si>
    <t>TC_HOME_029</t>
  </si>
  <si>
    <t>Content Accuracy – Lorem Ipsum</t>
  </si>
  <si>
    <t>Verify no placeholder Lorem Ipsum text remains on homepage</t>
  </si>
  <si>
    <t>Open homepage; scroll through all sections</t>
  </si>
  <si>
    <t xml:space="preserve">1. Scroll through all sections
2. Search for 'Lorem ipsum' text</t>
  </si>
  <si>
    <t>No Lorem Ipsum placeholder text visible (flag instances found)</t>
  </si>
  <si>
    <t>Test passed: No Lorem Ipsum placeholder text visible (flag instances found)</t>
  </si>
  <si>
    <t>BG_HOME-029</t>
  </si>
  <si>
    <t>Multiple Lorem ipsum instances found in footer Patio.Time section and Testimonials – must be replaced with real content</t>
  </si>
  <si>
    <t>TC_HOME_030</t>
  </si>
  <si>
    <t>Content Accuracy – Brand Consistency</t>
  </si>
  <si>
    <t>Verify business name is consistently 'Maya Caterers' throughout homepage</t>
  </si>
  <si>
    <t>Open homepage; scroll all sections</t>
  </si>
  <si>
    <t xml:space="preserve">1. Check all headings, paragraphs, footer for business name
2. Note any inconsistencies (e.g., 'Patio Time', 'Maya Catering')</t>
  </si>
  <si>
    <t>Business name is consistently 'Maya Caterers'; flag any deviation</t>
  </si>
  <si>
    <t>BG_HOME-030</t>
  </si>
  <si>
    <t xml:space="preserve">Bug Summary  : Verify business name is consistently Maya Caterers
Expected     : Business name is consistently 'Maya Caterers'; flag any deviation
Actual       : Error: expect(received).toContain(expected) // indexOf
Error/Msg    : Error: expect(received).toContain(expected) // indexOf
Severity     : High
Repro Steps  : 1. Check all headings, paragraphs, footer for business name
2. Note any inconsistencies (e.g., 'Patio Time', 'Maya Catering')
Screenshot   : C:\Users\wac.DESKTOP-UU75C42\Documents\Maya\TestCase\Screenshot\TC_HOME_030_2026-03-31_0800.png</t>
  </si>
  <si>
    <t>TC_HOME_031</t>
  </si>
  <si>
    <t>E2E – Browse &amp; Enquire</t>
  </si>
  <si>
    <t>Verify full user flow: Visit homepage → view services → click Enquire Now → land on contact page</t>
  </si>
  <si>
    <t xml:space="preserve">1. Open homepage
2. Scroll to 'Catering for Every Kind of Event'
3. Scroll to 'Why Hosts Choose Maya Caterers'
4. Click 'Enquire Now'
5. Verify Contact Us page loads</t>
  </si>
  <si>
    <t>User successfully navigates from homepage to Contact Us page</t>
  </si>
  <si>
    <t>E2E</t>
  </si>
  <si>
    <t>BG_HOME-031</t>
  </si>
  <si>
    <t xml:space="preserve">Bug Summary  : Verify full user flow from homepage to contact page
Expected     : User successfully navigates from homepage to Contact Us page
Actual       : TimeoutError: locator.scrollIntoViewIfNeeded: Timeout 15000ms exceeded.
Error/Msg    : TimeoutError: locator.scrollIntoViewIfNeeded: Timeout 15000ms exceeded.
Severity     : Critical
Repro Steps  : 1. Open homepage
2. Scroll to 'Catering for Every Kind of Event'
3. Scroll to 'Why Hosts Choose Maya Caterers'
4. Click 'Enquire Now'
5. Verify Contact Us page loads
Screenshot   : C:\Users\wac.DESKTOP-UU75C42\Documents\Maya\TestCase\Screenshot\TC_HOME_031_2026-03-31_0800.png</t>
  </si>
  <si>
    <t>TC_HOME_032</t>
  </si>
  <si>
    <t>Compatibility – Dark Mode</t>
  </si>
  <si>
    <t>Verify homepage renders correctly in system dark mode</t>
  </si>
  <si>
    <t>Enable dark mode in OS settings; open browser</t>
  </si>
  <si>
    <t xml:space="preserve">1. Enable dark mode on OS
2. Open homepage
3. Verify text/image visibility</t>
  </si>
  <si>
    <t>OS Dark Mode enabled</t>
  </si>
  <si>
    <t>All text readable; images visible; no invisible text on dark backgrounds</t>
  </si>
  <si>
    <t>BG_HOME-032</t>
  </si>
  <si>
    <t xml:space="preserve">Bug Summary  : Verify homepage renders correctly in dark mode
Expected     : All text readable; images visible; no invisible text on dark backgrounds
Actual       : Error: expect(locator).toBeVisible() failed
Error/Msg    : Error: expect(locator).toBeVisible() failed
Severity     : Low
Repro Steps  : 1. Enable dark mode on OS
2. Open homepage
3. Verify text/image visibility
Screenshot   : C:\Users\wac.DESKTOP-UU75C42\Documents\Maya\TestCase\Screenshot\TC_HOME_032_2026-03-31_0801.png</t>
  </si>
  <si>
    <t>TC_ABOUT_001</t>
  </si>
  <si>
    <t>About Us</t>
  </si>
  <si>
    <t>Page Load</t>
  </si>
  <si>
    <t>Verify About Us page loads correctly with correct URL and title</t>
  </si>
  <si>
    <t>Navigate to https://maya-caters.webc.in/qa/about-us/</t>
  </si>
  <si>
    <t xml:space="preserve">1. Open URL
2. Verify page header shows 'About Us'
3. Verify browser tab title</t>
  </si>
  <si>
    <t>URL: /qa/about-us/</t>
  </si>
  <si>
    <t>Page loads; H1 shows 'About Us'; tab title matches</t>
  </si>
  <si>
    <t>BG_ABOUT-001</t>
  </si>
  <si>
    <t xml:space="preserve">Bug Summary  : Verify About Us page loads correctly with correct URL and title
Expected     : Page loads; H1 shows 'About Us'; tab title matches
Actual       : Error: expect(received).toContain(expected) // indexOf
Error/Msg    : Error: expect(received).toContain(expected) // indexOf
Severity     : High
Repro Steps  : 1. Open URL
2. Verify page header shows 'About Us'
3. Verify browser tab title
Screenshot   : C:\Users\wac.DESKTOP-UU75C42\Documents\Maya\TestCase\Screenshot\TC_ABOUT_001_2026-03-31_0733.png</t>
  </si>
  <si>
    <t>TC_ABOUT_002</t>
  </si>
  <si>
    <t>Page Header</t>
  </si>
  <si>
    <t>Verify About Us page H1 heading is present</t>
  </si>
  <si>
    <t>Open About Us page</t>
  </si>
  <si>
    <t xml:space="preserve">1. Navigate to About Us
2. Inspect H1 tag</t>
  </si>
  <si>
    <t>Expected H1: 'About Us'</t>
  </si>
  <si>
    <t>H1 tag 'About Us' is present and visible</t>
  </si>
  <si>
    <t>BG_ABOUT-002</t>
  </si>
  <si>
    <t xml:space="preserve">Bug Summary  : Verify About Us page H1 heading is present
Expected     : H1 tag 'About Us' is present and visible
Actual       : Error: expect(received).toContain(expected) // indexOf
Error/Msg    : Error: expect(received).toContain(expected) // indexOf
Severity     : Medium
Repro Steps  : 1. Navigate to About Us
2. Inspect H1 tag
Screenshot   : C:\Users\wac.DESKTOP-UU75C42\Documents\Maya\TestCase\Screenshot\TC_ABOUT_002_2026-03-31_0733.png</t>
  </si>
  <si>
    <t>TC_ABOUT_003</t>
  </si>
  <si>
    <t>Our Story Section</t>
  </si>
  <si>
    <t>Verify 'From Indian Roots to Sydney Events' intro section is displayed</t>
  </si>
  <si>
    <t xml:space="preserve">1. Scroll to intro section
2. Verify heading and body paragraph</t>
  </si>
  <si>
    <t>Section heading and body text fully rendered</t>
  </si>
  <si>
    <t>BG_ABOUT-003</t>
  </si>
  <si>
    <t xml:space="preserve">Bug Summary  : Verify Our Story intro section is displayed
Expected     : Section heading and body text fully rendered
Actual       : TimeoutError: locator.scrollIntoViewIfNeeded: Timeout 15000ms exceeded.
Error/Msg    : TimeoutError: locator.scrollIntoViewIfNeeded: Timeout 15000ms exceeded.
Severity     : Medium
Repro Steps  : 1. Scroll to intro section
2. Verify heading and body paragraph
Screenshot   : C:\Users\wac.DESKTOP-UU75C42\Documents\Maya\TestCase\Screenshot\TC_ABOUT_003_2026-03-31_0733.png</t>
  </si>
  <si>
    <t>TC_ABOUT_004</t>
  </si>
  <si>
    <t>Team Section</t>
  </si>
  <si>
    <t>Verify 'The People Behind the Food' section renders with 3 bullet USPs</t>
  </si>
  <si>
    <t xml:space="preserve">1. Scroll to team section
2. Verify 3 USPs: Experienced Team, Certified Professionals, Passionate About Food</t>
  </si>
  <si>
    <t>All 3 USP bullet items are displayed</t>
  </si>
  <si>
    <t>BG_ABOUT-004</t>
  </si>
  <si>
    <t xml:space="preserve">Bug Summary  : Verify team section renders with USPs
Expected     : All 3 USP bullet items are displayed
Actual       : TimeoutError: locator.scrollIntoViewIfNeeded: Timeout 15000ms exceeded.
Error/Msg    : TimeoutError: locator.scrollIntoViewIfNeeded: Timeout 15000ms exceeded.
Severity     : Medium
Repro Steps  : 1. Scroll to team section
2. Verify 3 USPs: Experienced Team, Certified Professionals, Passionate About Food
Screenshot   : C:\Users\wac.DESKTOP-UU75C42\Documents\Maya\TestCase\Screenshot\TC_ABOUT_004_2026-03-31_0734.png</t>
  </si>
  <si>
    <t>TC_ABOUT_005</t>
  </si>
  <si>
    <t>Kitchen Standards Section</t>
  </si>
  <si>
    <t>Verify 4 kitchen standard cards are displayed with images</t>
  </si>
  <si>
    <t xml:space="preserve">1. Scroll to 'Our Kitchen Standards'
2. Count cards</t>
  </si>
  <si>
    <t>Expected: 4 cards</t>
  </si>
  <si>
    <t>4 cards render: Hygiene Protocols, Temperature Control, Standardised Processes, Premium Ingredients</t>
  </si>
  <si>
    <t>BG_ABOUT-005</t>
  </si>
  <si>
    <t xml:space="preserve">Bug Summary  : Verify kitchen standard cards are displayed
Expected     : 4 cards render: Hygiene Protocols, Temperature Control, Standardised Processes, Premium Ingredients
Actual       : TimeoutError: locator.scrollIntoViewIfNeeded: Timeout 15000ms exceeded.
Error/Msg    : TimeoutError: locator.scrollIntoViewIfNeeded: Timeout 15000ms exceeded.
Severity     : Medium
Repro Steps  : 1. Scroll to 'Our Kitchen Standards'
2. Count cards
Screenshot   : C:\Users\wac.DESKTOP-UU75C42\Documents\Maya\TestCase\Screenshot\TC_ABOUT_005_2026-03-31_0734.png</t>
  </si>
  <si>
    <t>TC_ABOUT_006</t>
  </si>
  <si>
    <t>Kitchen Card Images</t>
  </si>
  <si>
    <t>Verify kitchen standard card images load without breakage</t>
  </si>
  <si>
    <t>Open About Us page with DevTools &gt; Network</t>
  </si>
  <si>
    <t xml:space="preserve">1. Open About Us page
2. Open DevTools &gt; Network &gt; Img
3. Check kitchen section images for 404</t>
  </si>
  <si>
    <t>All 4 kitchen card images return HTTP 200</t>
  </si>
  <si>
    <t>BG_ABOUT-006</t>
  </si>
  <si>
    <t xml:space="preserve">Bug Summary  : Verify kitchen standard card images load without breakage
Expected     : All 4 kitchen card images return HTTP 200
Actual       : TimeoutError: locator.scrollIntoViewIfNeeded: Timeout 15000ms exceeded.
Error/Msg    : TimeoutError: locator.scrollIntoViewIfNeeded: Timeout 15000ms exceeded.
Severity     : High
Repro Steps  : 1. Open About Us page
2. Open DevTools &gt; Network &gt; Img
3. Check kitchen section images for 404
Screenshot   : C:\Users\wac.DESKTOP-UU75C42\Documents\Maya\TestCase\Screenshot\TC_ABOUT_006_2026-03-31_0735.png</t>
  </si>
  <si>
    <t>TC_ABOUT_007</t>
  </si>
  <si>
    <t>Kitchen Card Links</t>
  </si>
  <si>
    <t>Verify clicking kitchen card images navigates correctly (or no 404 links)</t>
  </si>
  <si>
    <t xml:space="preserve">1. Click each kitchen card image/link
2. Check destination URL</t>
  </si>
  <si>
    <t>Cards link to valid URLs; no 404; external links open new tab</t>
  </si>
  <si>
    <t>BG_ABOUT-007</t>
  </si>
  <si>
    <t xml:space="preserve">Bug Summary  : Verify clicking kitchen card images navigates correctly
Expected     : Cards link to valid URLs; no 404; external links open new tab
Actual       : TimeoutError: locator.scrollIntoViewIfNeeded: Timeout 15000ms exceeded.
Error/Msg    : TimeoutError: locator.scrollIntoViewIfNeeded: Timeout 15000ms exceeded.
Severity     : High
Repro Steps  : 1. Click each kitchen card image/link
2. Check destination URL
Screenshot   : C:\Users\wac.DESKTOP-UU75C42\Documents\Maya\TestCase\Screenshot\TC_ABOUT_007_2026-03-31_0736.png</t>
  </si>
  <si>
    <t>TC_ABOUT_008</t>
  </si>
  <si>
    <t>Certifications Section</t>
  </si>
  <si>
    <t>Verify 4 certification badges are displayed</t>
  </si>
  <si>
    <t xml:space="preserve">1. Scroll to 'Certifications &amp; Compliance'
2. Verify 4 items</t>
  </si>
  <si>
    <t>Expected: Food Safety Certified, Licensed Caterer, Insurance Coverage, Industry Compliant</t>
  </si>
  <si>
    <t>4 certification items displayed</t>
  </si>
  <si>
    <t>BG_ABOUT-008</t>
  </si>
  <si>
    <t xml:space="preserve">Bug Summary  : Verify certification badges are displayed
Expected     : 4 certification items displayed
Actual       : TimeoutError: locator.scrollIntoViewIfNeeded: Timeout 15000ms exceeded.
Error/Msg    : TimeoutError: locator.scrollIntoViewIfNeeded: Timeout 15000ms exceeded.
Severity     : Medium
Repro Steps  : 1. Scroll to 'Certifications &amp; Compliance'
2. Verify 4 items
Screenshot   : C:\Users\wac.DESKTOP-UU75C42\Documents\Maya\TestCase\Screenshot\TC_ABOUT_008_2026-03-31_0736.png</t>
  </si>
  <si>
    <t>TC_ABOUT_009</t>
  </si>
  <si>
    <t>Get Directions Link</t>
  </si>
  <si>
    <t>Verify 'Get Directions' links to correct Google Maps URL</t>
  </si>
  <si>
    <t xml:space="preserve">1. Click 'Get Directions' button
2. Verify destination</t>
  </si>
  <si>
    <t>Expected: maps.app.goo.gl/xPsGQKM5prV55fgW6</t>
  </si>
  <si>
    <t>Opens correct Google Maps location in new tab</t>
  </si>
  <si>
    <t>BG_ABOUT-009</t>
  </si>
  <si>
    <t xml:space="preserve">Bug Summary  : Verify Get Directions links to correct Google Maps URL
Expected     : Opens correct Google Maps location in new tab
Actual       : TimeoutError: locator.scrollIntoViewIfNeeded: Timeout 15000ms exceeded.
Error/Msg    : TimeoutError: locator.scrollIntoViewIfNeeded: Timeout 15000ms exceeded.
Severity     : Medium
Repro Steps  : 1. Click 'Get Directions' button
2. Verify destination
Screenshot   : C:\Users\wac.DESKTOP-UU75C42\Documents\Maya\TestCase\Screenshot\TC_ABOUT_009_2026-03-31_0737.png</t>
  </si>
  <si>
    <t>TC_ABOUT_010</t>
  </si>
  <si>
    <t>SEO – Meta Title</t>
  </si>
  <si>
    <t>Verify About Us page has correct meta title</t>
  </si>
  <si>
    <t>View page source for /qa/about-us/</t>
  </si>
  <si>
    <t xml:space="preserve">1. View source
2. Check &lt;title&gt; tag</t>
  </si>
  <si>
    <t>Expected title: 'About Us – Maya Catering' or equivalent</t>
  </si>
  <si>
    <t>Meta title is present and accurate</t>
  </si>
  <si>
    <t>Test passed: Meta title is present and accurate</t>
  </si>
  <si>
    <t>BG_ABOUT-010</t>
  </si>
  <si>
    <t>TC_ABOUT_011</t>
  </si>
  <si>
    <t>Responsive Layout</t>
  </si>
  <si>
    <t>Verify About Us page is fully responsive on mobile (375px)</t>
  </si>
  <si>
    <t>Resize browser to 375px</t>
  </si>
  <si>
    <t xml:space="preserve">1. Set viewport 375px
2. Scroll through page
3. Check no content overflow</t>
  </si>
  <si>
    <t>All sections render correctly; no horizontal scroll</t>
  </si>
  <si>
    <t>Test passed: All sections render correctly; no horizontal scroll</t>
  </si>
  <si>
    <t>BG_ABOUT-011</t>
  </si>
  <si>
    <t>TC_ABOUT_012</t>
  </si>
  <si>
    <t>Console Errors</t>
  </si>
  <si>
    <t>Verify no JS console errors on About Us page</t>
  </si>
  <si>
    <t>Open DevTools &gt; Console; navigate to /qa/about-us/</t>
  </si>
  <si>
    <t xml:space="preserve">1. Open DevTools
2. Navigate to About Us
3. Observe console</t>
  </si>
  <si>
    <t>No red JS errors in console</t>
  </si>
  <si>
    <t>BG_ABOUT-012</t>
  </si>
  <si>
    <t xml:space="preserve">Bug Summary  : Verify no JS console errors on About Us page
Expected     : No red JS errors in console
Actual       : Error: expect(received).toHaveLength(expected)
Error/Msg    : Error: expect(received).toHaveLength(expected)
Severity     : High
Repro Steps  : 1. Open DevTools
2. Navigate to About Us
3. Observe console
Screenshot   : C:\Users\wac.DESKTOP-UU75C42\Documents\Maya\TestCase\Screenshot\TC_ABOUT_012_2026-03-31_0737.png</t>
  </si>
  <si>
    <t>TC_ABOUT_013</t>
  </si>
  <si>
    <t>Lorem Ipsum Check</t>
  </si>
  <si>
    <t>Verify no Lorem Ipsum placeholder text on About Us page</t>
  </si>
  <si>
    <t>Open About Us; scroll all sections</t>
  </si>
  <si>
    <t xml:space="preserve">1. Scroll all sections on About Us
2. Look for Lorem ipsum text</t>
  </si>
  <si>
    <t>No Lorem Ipsum placeholder text present</t>
  </si>
  <si>
    <t>Test passed: No Lorem Ipsum placeholder text present</t>
  </si>
  <si>
    <t>BG_ABOUT-013</t>
  </si>
  <si>
    <t>TC_SERVICES_001</t>
  </si>
  <si>
    <t>Catering Services</t>
  </si>
  <si>
    <t>Verify Catering Services page loads correctly</t>
  </si>
  <si>
    <t>Navigate to https://maya-caters.webc.in/qa/catering-services/</t>
  </si>
  <si>
    <t xml:space="preserve">1. Open URL
2. Verify page H1 or banner heading
3. Verify browser tab title</t>
  </si>
  <si>
    <t>URL: /qa/catering-services/</t>
  </si>
  <si>
    <t>Page loads; heading 'Catering Excellence For Every Occasion' visible</t>
  </si>
  <si>
    <t>BG_SERVICES-001</t>
  </si>
  <si>
    <t xml:space="preserve">Bug Summary  : Verify Catering Services page loads correctly
Expected     : Page loads; heading 'Catering Excellence For Every Occasion' visible
Actual       : Error: expect(received).toContain(expected) // indexOf
Error/Msg    : Error: expect(received).toContain(expected) // indexOf
Severity     : High
Repro Steps  : 1. Open URL
2. Verify page H1 or banner heading
3. Verify browser tab title
Screenshot   : C:\Users\wac.DESKTOP-UU75C42\Documents\Maya\TestCase\Screenshot\TC_SERVICES_001_2026-03-31_0801.png</t>
  </si>
  <si>
    <t>TC_SERVICES_002</t>
  </si>
  <si>
    <t>Events We Cater For – Links</t>
  </si>
  <si>
    <t>Verify all 5 service sub-links (Large-Scale, Cultural, Private, Corporate, Weddings) are functional</t>
  </si>
  <si>
    <t>Open Catering Services page</t>
  </si>
  <si>
    <t xml:space="preserve">1. Click 'Large-Scale Functions'
2. Click back; click 'Cultural &amp; Religious Events'
3. Repeat for Private Parties, Corporate Events, Weddings</t>
  </si>
  <si>
    <t>URLs: /service/large-scale-functions/, /service/cultural-religious-events/, /service/private-parties/, /service/corporate-events/, /service/weddings/</t>
  </si>
  <si>
    <t>Each link navigates to correct service detail page without 404</t>
  </si>
  <si>
    <t>BG_SERVICES-002</t>
  </si>
  <si>
    <t xml:space="preserve">Bug Summary  : Verify all 5 service sub-links are functional
Expected     : Each link navigates to correct service detail page without 404
Actual       : Error: expect(locator).toBeVisible() failed
Error/Msg    : Error: expect(locator).toBeVisible() failed
Severity     : Critical
Repro Steps  : 1. Click 'Large-Scale Functions'
2. Click back; click 'Cultural &amp; Religious Events'
3. Repeat for Private Parties, Corporate Events, Weddings
Screenshot   : C:\Users\wac.DESKTOP-UU75C42\Documents\Maya\TestCase\Screenshot\TC_SERVICES_002_2026-03-31_0801.png</t>
  </si>
  <si>
    <t>TC_SERVICES_003</t>
  </si>
  <si>
    <t>Catering Process Steps</t>
  </si>
  <si>
    <t>Verify 4-step catering process section is displayed</t>
  </si>
  <si>
    <t xml:space="preserve">1. Scroll to 'Our Catering Process'
2. Verify 4 steps present with numbers and descriptions</t>
  </si>
  <si>
    <t>Steps: 01-Share Details, 02-Menu Planning, 03-Preparation, 04-Delivery</t>
  </si>
  <si>
    <t>All 4 steps displayed in correct order</t>
  </si>
  <si>
    <t>BG_SERVICES-003</t>
  </si>
  <si>
    <t xml:space="preserve">Bug Summary  : Verify catering process steps are displayed
Expected     : All 4 steps displayed in correct order
Actual       : TimeoutError: locator.scrollIntoViewIfNeeded: Timeout 15000ms exceeded.
Error/Msg    : TimeoutError: locator.scrollIntoViewIfNeeded: Timeout 15000ms exceeded.
Severity     : Medium
Repro Steps  : 1. Scroll to 'Our Catering Process'
2. Verify 4 steps present with numbers and descriptions
Screenshot   : C:\Users\wac.DESKTOP-UU75C42\Documents\Maya\TestCase\Screenshot\TC_SERVICES_003_2026-03-31_0802.png</t>
  </si>
  <si>
    <t>TC_SERVICES_004</t>
  </si>
  <si>
    <t>Mini Booking Widget</t>
  </si>
  <si>
    <t>Verify mini booking widget (Guest Count + Time) on services page is functional</t>
  </si>
  <si>
    <t xml:space="preserve">1. Scroll to mini booking widget
2. Select Guest Count and Time
3. Observe interaction</t>
  </si>
  <si>
    <t>Guest: 10 People | Time: 6:00 PM</t>
  </si>
  <si>
    <t>Widget responds to selections without error</t>
  </si>
  <si>
    <t>BG_SERVICES-004</t>
  </si>
  <si>
    <t xml:space="preserve">Bug Summary  : Verify mini booking widget is functional
Expected     : Widget responds to selections without error
Actual       : TimeoutError: locator.scrollIntoViewIfNeeded: Timeout 15000ms exceeded.
Error/Msg    : TimeoutError: locator.scrollIntoViewIfNeeded: Timeout 15000ms exceeded.
Severity     : High
Repro Steps  : 1. Scroll to mini booking widget
2. Select Guest Count and Time
3. Observe interaction
Screenshot   : C:\Users\wac.DESKTOP-UU75C42\Documents\Maya\TestCase\Screenshot\TC_SERVICES_004_2026-03-31_0802.png</t>
  </si>
  <si>
    <t>TC_SERVICES_005</t>
  </si>
  <si>
    <t>Verify 'Enquire Now' button links to Contact Us page</t>
  </si>
  <si>
    <t>1. Click 'Enquire Now'</t>
  </si>
  <si>
    <t>BG_SERVICES-005</t>
  </si>
  <si>
    <t xml:space="preserve">Bug Summary  : Verify Enquire Now button links to Contact Us page
Expected     : Navigates to /qa/contact-us/
Actual       : TimeoutError: locator.click: Timeout 15000ms exceeded.
Error/Msg    : TimeoutError: locator.click: Timeout 15000ms exceeded.
Severity     : High
Repro Steps  : 1. Click 'Enquire Now'
Screenshot   : C:\Users\wac.DESKTOP-UU75C42\Documents\Maya\TestCase\Screenshot\TC_SERVICES_005_2026-03-31_0803.png</t>
  </si>
  <si>
    <t>TC_SERVICES_006</t>
  </si>
  <si>
    <t>Contact Us Link</t>
  </si>
  <si>
    <t>Verify 'Contact Us' link under Locations section works</t>
  </si>
  <si>
    <t xml:space="preserve">1. Scroll to Locations section
2. Click 'Contact Us' link</t>
  </si>
  <si>
    <t>BG_SERVICES-006</t>
  </si>
  <si>
    <t xml:space="preserve">Bug Summary  : Verify Contact Us link under Locations section works
Expected     : Navigates to /qa/contact-us/
Actual       : TimeoutError: locator.scrollIntoViewIfNeeded: Timeout 15000ms exceeded.
Error/Msg    : TimeoutError: locator.scrollIntoViewIfNeeded: Timeout 15000ms exceeded.
Severity     : Medium
Repro Steps  : 1. Scroll to Locations section
2. Click 'Contact Us' link
Screenshot   : C:\Users\wac.DESKTOP-UU75C42\Documents\Maya\TestCase\Screenshot\TC_SERVICES_006_2026-03-31_0803.png</t>
  </si>
  <si>
    <t>TC_SERVICES_007</t>
  </si>
  <si>
    <t>Services Included Cards</t>
  </si>
  <si>
    <t>Verify 4 included-service cards render with images</t>
  </si>
  <si>
    <t xml:space="preserve">1. Scroll to 'Included in Catering Services'
2. Count cards</t>
  </si>
  <si>
    <t>Expected: Menu Planning, Food Preparation, Equipment &amp; Supplies, Coordination Support</t>
  </si>
  <si>
    <t>4 service cards displayed with images and descriptions</t>
  </si>
  <si>
    <t>BG_SERVICES-007</t>
  </si>
  <si>
    <t xml:space="preserve">Bug Summary  : Verify included service cards render with images
Expected     : 4 service cards displayed with images and descriptions
Actual       : TimeoutError: locator.scrollIntoViewIfNeeded: Timeout 15000ms exceeded.
Error/Msg    : TimeoutError: locator.scrollIntoViewIfNeeded: Timeout 15000ms exceeded.
Severity     : Medium
Repro Steps  : 1. Scroll to 'Included in Catering Services'
2. Count cards
Screenshot   : C:\Users\wac.DESKTOP-UU75C42\Documents\Maya\TestCase\Screenshot\TC_SERVICES_007_2026-03-31_0804.png</t>
  </si>
  <si>
    <t>TC_SERVICES_008</t>
  </si>
  <si>
    <t>Responsive – Mobile</t>
  </si>
  <si>
    <t>Verify services page renders correctly on 375px</t>
  </si>
  <si>
    <t xml:space="preserve">1. Set viewport 375px
2. Scroll through services page</t>
  </si>
  <si>
    <t>No overflow; cards stack correctly; CTAs accessible</t>
  </si>
  <si>
    <t>Test passed: No overflow; cards stack correctly; CTAs accessible</t>
  </si>
  <si>
    <t>BG_SERVICES-008</t>
  </si>
  <si>
    <t>TC_SERVICES_009</t>
  </si>
  <si>
    <t>Verify no JS errors on Catering Services page</t>
  </si>
  <si>
    <t>DevTools &gt; Console; navigate to /qa/catering-services/</t>
  </si>
  <si>
    <t xml:space="preserve">1. Open DevTools
2. Navigate to page
3. Check console</t>
  </si>
  <si>
    <t>No JS errors</t>
  </si>
  <si>
    <t>BG_SERVICES-009</t>
  </si>
  <si>
    <t xml:space="preserve">Bug Summary  : Verify no JS errors on Catering Services page
Expected     : No JS errors
Actual       : Error: expect(received).toHaveLength(expected)
Error/Msg    : Error: expect(received).toHaveLength(expected)
Severity     : High
Repro Steps  : 1. Open DevTools
2. Navigate to page
3. Check console
Screenshot   : C:\Users\wac.DESKTOP-UU75C42\Documents\Maya\TestCase\Screenshot\TC_SERVICES_009_2026-03-31_0804.png</t>
  </si>
  <si>
    <t>TC_SERVICES_010</t>
  </si>
  <si>
    <t>URL Validation</t>
  </si>
  <si>
    <t>Verify URL /qa/catering-services/ loads correct page with matching H1 and tab title</t>
  </si>
  <si>
    <t>Navigate to /qa/catering-services/</t>
  </si>
  <si>
    <t xml:space="preserve">1. Navigate to URL
2. Check H1
3. Check browser tab title</t>
  </si>
  <si>
    <t>Expected H1: 'Catering Excellence For Every Occasion'</t>
  </si>
  <si>
    <t>H1 and tab title match URL intent</t>
  </si>
  <si>
    <t>Test passed: H1 and tab title match URL intent</t>
  </si>
  <si>
    <t>BG_SERVICES-010</t>
  </si>
  <si>
    <t>TC_MENU_001</t>
  </si>
  <si>
    <t>Menu</t>
  </si>
  <si>
    <t>Verify Menu page loads correctly with correct URL</t>
  </si>
  <si>
    <t>Navigate to https://maya-caters.webc.in/qa/menu/</t>
  </si>
  <si>
    <t xml:space="preserve">1. Open URL
2. Observe page header and tab title</t>
  </si>
  <si>
    <t>URL: /qa/menu/</t>
  </si>
  <si>
    <t>Page loads; heading 'A Menu Crafted for Memorable Events' visible</t>
  </si>
  <si>
    <t>BG_MENU-001</t>
  </si>
  <si>
    <t xml:space="preserve">Bug Summary  : Verify Menu page loads correctly with correct URL
Expected     : Page loads; heading 'A Menu Crafted for Memorable Events' visible
Actual       : Error: expect(received).toContain(expected) // indexOf
Error/Msg    : Error: expect(received).toContain(expected) // indexOf
Severity     : High
Repro Steps  : 1. Open URL
2. Observe page header and tab title
Screenshot   : C:\Users\wac.DESKTOP-UU75C42\Documents\Maya\TestCase\Screenshot\TC_MENU_001_2026-03-31_0752.png</t>
  </si>
  <si>
    <t>TC_MENU_002</t>
  </si>
  <si>
    <t>Category Tabs</t>
  </si>
  <si>
    <t>Verify all 8 category tabs are present and clickable</t>
  </si>
  <si>
    <t>Open Menu page</t>
  </si>
  <si>
    <t xml:space="preserve">1. View category tabs: Breads, Entree non-veg, Entree veg, Mains non-veg, Mains veg, Maya Special Deals, Rice, Side Dishes &amp; Drinks
2. Click each tab</t>
  </si>
  <si>
    <t>Categories: Breads, Entree non-vegetarian, Entree vegetarian, Mains non-vegetarian, Mains vegetarian, Maya Special Deals, Rice, Side Dishes &amp; Drinks</t>
  </si>
  <si>
    <t>All 8 category tabs present; clicking each shows correct items</t>
  </si>
  <si>
    <t>BG_MENU-002</t>
  </si>
  <si>
    <t xml:space="preserve">Bug Summary  : Verify all 8 category tabs are present and clickable
Expected     : All 8 category tabs present; clicking each shows correct items
Actual       : Error: expect(locator).toBeVisible() failed
Error/Msg    : Error: expect(locator).toBeVisible() failed
Severity     : Critical
Repro Steps  : 1. View category tabs: Breads, Entree non-veg, Entree veg, Mains non-veg, Mains veg, Maya Special Deals, Rice, Side Dishes &amp; Drinks
2. Click each tab
Screenshot   : C:\Users\wac.DESKTOP-UU75C42\Documents\Maya\TestCase\Screenshot\TC_MENU_002_2026-03-31_0752.png</t>
  </si>
  <si>
    <t>TC_MENU_003</t>
  </si>
  <si>
    <t>Breads Category Items</t>
  </si>
  <si>
    <t>Verify Breads category lists all bread items</t>
  </si>
  <si>
    <t>Open Menu page &gt; Breads tab</t>
  </si>
  <si>
    <t xml:space="preserve">1. Click Breads tab
2. Verify items: Aloo Kulcha, Aloo Paratha, Assorted Bread Basket, Butter Naan, Cheese &amp; Garlic Naan, Cheese Naan, Garlic Naan, Kashmiri Naan, Keema Naan, Lachha Paratha, Naan, Onion Kulcha, Paneer Kulcha, Pudina Paratha, Roti</t>
  </si>
  <si>
    <t>Expected: 15 bread items</t>
  </si>
  <si>
    <t>All 15 bread items displayed under Breads category</t>
  </si>
  <si>
    <t>BG_MENU-003</t>
  </si>
  <si>
    <t xml:space="preserve">Bug Summary  : Verify Breads category lists all bread items
Expected     : All 15 bread items displayed under Breads category
Actual       : TimeoutError: locator.click: Timeout 15000ms exceeded.
Error/Msg    : TimeoutError: locator.click: Timeout 15000ms exceeded.
Severity     : High
Repro Steps  : 1. Click Breads tab
2. Verify items: Aloo Kulcha, Aloo Paratha, Assorted Bread Basket, Butter Naan, Cheese &amp; Garlic Naan, Cheese Naan, Garlic Naan, Kashmiri Naan, Keema Naan, Lachha Paratha, Naan, Onion Kulcha, Paneer Kulcha, Pudina Paratha, Roti
Screenshot   : C:\Users\wac.DESKTOP-UU75C42\Documents\Maya\TestCase\Screenshot\TC_MENU_003_2026-03-31_0753.png</t>
  </si>
  <si>
    <t>TC_MENU_004</t>
  </si>
  <si>
    <t>Veg/Non-Veg Label</t>
  </si>
  <si>
    <t>Verify veg/non-veg labels are correctly applied to menu items</t>
  </si>
  <si>
    <t xml:space="preserve">1. Click Entree non-vegetarian tab
2. Verify all items show 'non-Veg' label
3. Click Entree vegetarian tab
4. Verify all items show 'veg' label</t>
  </si>
  <si>
    <t>Non-veg items: Adraki Lamb Chops, Amritsari Fish, Chicken 65, etc. | Veg items: Aloo Tikki Chaat, Honey Chilli Gobi, etc.</t>
  </si>
  <si>
    <t>Veg/Non-veg labels correctly applied to all items</t>
  </si>
  <si>
    <t>BG_MENU-004</t>
  </si>
  <si>
    <t xml:space="preserve">Bug Summary  : Verify veg non-veg labels are correctly applied
Expected     : Veg/Non-veg labels correctly applied to all items
Actual       : TimeoutError: locator.click: Timeout 15000ms exceeded.
Error/Msg    : TimeoutError: locator.click: Timeout 15000ms exceeded.
Severity     : High
Repro Steps  : 1. Click Entree non-vegetarian tab
2. Verify all items show 'non-Veg' label
3. Click Entree vegetarian tab
4. Verify all items show 'veg' label
Screenshot   : C:\Users\wac.DESKTOP-UU75C42\Documents\Maya\TestCase\Screenshot\TC_MENU_004_2026-03-31_0754.png</t>
  </si>
  <si>
    <t>TC_MENU_005</t>
  </si>
  <si>
    <t>Download Full Menu PDF</t>
  </si>
  <si>
    <t>Verify 'Download Full Menu (PDF)' link downloads/opens a PDF</t>
  </si>
  <si>
    <t xml:space="preserve">1. Click 'Download Full Menu (PDF)' link
2. Observe response</t>
  </si>
  <si>
    <t>URL: /qa/wp-content/uploads/2026/03/dummy-pdf_2-1.pdf</t>
  </si>
  <si>
    <t>PDF opens or download prompt appears; file is not empty/broken</t>
  </si>
  <si>
    <t>BG_MENU-005</t>
  </si>
  <si>
    <t xml:space="preserve">Bug Summary  : Verify Download Full Menu PDF link works
Expected     : PDF opens or download prompt appears; file is not empty/broken
Actual       : Error: expect(locator).toBeVisible() failed
Error/Msg    : Error: expect(locator).toBeVisible() failed
Severity     : High
Repro Steps  : 1. Click 'Download Full Menu (PDF)' link
2. Observe response
Screenshot   : C:\Users\wac.DESKTOP-UU75C42\Documents\Maya\TestCase\Screenshot\TC_MENU_005_2026-03-31_0755.png</t>
  </si>
  <si>
    <t>TC_MENU_006</t>
  </si>
  <si>
    <t>Verify mini booking widget on Menu page is functional</t>
  </si>
  <si>
    <t xml:space="preserve">1. Scroll to mini booking widget
2. Select Guest Count and Time</t>
  </si>
  <si>
    <t>Guest: 2 People | Time: 1:00 PM</t>
  </si>
  <si>
    <t>Widget responds to selections correctly</t>
  </si>
  <si>
    <t>Test failed. TimeoutError: locator.selectOption: Timeout 15000ms exceeded.</t>
  </si>
  <si>
    <t>BG_MENU-006</t>
  </si>
  <si>
    <t xml:space="preserve">Bug Summary  : Verify mini booking widget on Menu page is functional
Expected     : Widget responds to selections correctly
Actual       : TimeoutError: locator.selectOption: Timeout 15000ms exceeded.
Error/Msg    : TimeoutError: locator.selectOption: Timeout 15000ms exceeded.
Severity     : Medium
Repro Steps  : 1. Scroll to mini booking widget
2. Select Guest Count and Time
Screenshot   : C:\Users\wac.DESKTOP-UU75C42\Documents\Maya\TestCase\Screenshot\TC_MENU_006_2026-03-31_0755.png</t>
  </si>
  <si>
    <t>TC_MENU_007</t>
  </si>
  <si>
    <t>Maya Special Deals</t>
  </si>
  <si>
    <t>Verify Maya Special Deals shows Veg and Non-Veg meal deal items</t>
  </si>
  <si>
    <t>Open Menu page &gt; Maya Special Deals</t>
  </si>
  <si>
    <t xml:space="preserve">1. Click Maya Special Deals tab
2. Verify: Non-Veg Meal Deal (for 2), Veg Meal Deal (for 2)</t>
  </si>
  <si>
    <t>Expected: 2 combo deals</t>
  </si>
  <si>
    <t>2 meal deal items displayed with descriptions</t>
  </si>
  <si>
    <t>BG_MENU-007</t>
  </si>
  <si>
    <t xml:space="preserve">Bug Summary  : Verify Maya Special Deals shows meal deal items
Expected     : 2 meal deal items displayed with descriptions
Actual       : TimeoutError: locator.click: Timeout 15000ms exceeded.
Error/Msg    : TimeoutError: locator.click: Timeout 15000ms exceeded.
Severity     : Medium
Repro Steps  : 1. Click Maya Special Deals tab
2. Verify: Non-Veg Meal Deal (for 2), Veg Meal Deal (for 2)
Screenshot   : C:\Users\wac.DESKTOP-UU75C42\Documents\Maya\TestCase\Screenshot\TC_MENU_007_2026-03-31_0756.png</t>
  </si>
  <si>
    <t>TC_MENU_008</t>
  </si>
  <si>
    <t>Mains Non-Veg Count</t>
  </si>
  <si>
    <t>Verify Mains Non-Veg has all expected curry items</t>
  </si>
  <si>
    <t>Open Menu page &gt; Mains non-vegetarian</t>
  </si>
  <si>
    <t xml:space="preserve">1. Click Mains non-vegetarian tab
2. Count and verify items include Butter Chicken, various Chicken/Lamb/Prawn curries</t>
  </si>
  <si>
    <t>Expected major items: Butter Chicken, Chicken Tikka Masala, Lamb Korma, etc.</t>
  </si>
  <si>
    <t>All main non-veg items are displayed</t>
  </si>
  <si>
    <t>BG_MENU-008</t>
  </si>
  <si>
    <t xml:space="preserve">Bug Summary  : Verify Mains Non-Veg has expected curry items
Expected     : All main non-veg items are displayed
Actual       : TimeoutError: locator.click: Timeout 15000ms exceeded.
Error/Msg    : TimeoutError: locator.click: Timeout 15000ms exceeded.
Severity     : Medium
Repro Steps  : 1. Click Mains non-vegetarian tab
2. Count and verify items include Butter Chicken, various Chicken/Lamb/Prawn curries
Screenshot   : C:\Users\wac.DESKTOP-UU75C42\Documents\Maya\TestCase\Screenshot\TC_MENU_008_2026-03-31_0757.png</t>
  </si>
  <si>
    <t>TC_MENU_009</t>
  </si>
  <si>
    <t>Verify menu tabs and items render correctly on 375px mobile</t>
  </si>
  <si>
    <t>Resize to 375px</t>
  </si>
  <si>
    <t xml:space="preserve">1. Set 375px viewport
2. Click each category tab
3. Verify items visible without horizontal scroll</t>
  </si>
  <si>
    <t>All category tabs and items render correctly on mobile</t>
  </si>
  <si>
    <t>Test passed: All category tabs and items render correctly on mobile</t>
  </si>
  <si>
    <t>BG_MENU-009</t>
  </si>
  <si>
    <t>TC_MENU_010</t>
  </si>
  <si>
    <t>Verify no JS errors on Menu page</t>
  </si>
  <si>
    <t>DevTools &gt; Console; navigate to /qa/menu/</t>
  </si>
  <si>
    <t xml:space="preserve">1. Open DevTools
2. Navigate to /qa/menu/
3. Click each tab
4. Check console</t>
  </si>
  <si>
    <t>No JS errors on page load or tab switch</t>
  </si>
  <si>
    <t>BG_MENU-010</t>
  </si>
  <si>
    <t xml:space="preserve">Bug Summary  : Verify no JS errors on Menu page
Expected     : No JS errors on page load or tab switch
Actual       : TimeoutError: locator.click: Timeout 15000ms exceeded.
Error/Msg    : TimeoutError: locator.click: Timeout 15000ms exceeded.
Severity     : High
Repro Steps  : 1. Open DevTools
2. Navigate to /qa/menu/
3. Click each tab
4. Check console
Screenshot   : C:\Users\wac.DESKTOP-UU75C42\Documents\Maya\TestCase\Screenshot\TC_MENU_010_2026-03-31_0758.png</t>
  </si>
  <si>
    <t>TC_MENU_011</t>
  </si>
  <si>
    <t>Menu Item Images</t>
  </si>
  <si>
    <t>Verify menu item images in featured section load without 404</t>
  </si>
  <si>
    <t>DevTools &gt; Network &gt; Img; open Menu page</t>
  </si>
  <si>
    <t xml:space="preserve">1. Open DevTools &gt; Network &gt; Img filter
2. Navigate to Menu page
3. Check for 404 images</t>
  </si>
  <si>
    <t>All images return HTTP 200</t>
  </si>
  <si>
    <t>Test passed: All images return HTTP 200</t>
  </si>
  <si>
    <t>BG_MENU-011</t>
  </si>
  <si>
    <t>TC_MENU_012</t>
  </si>
  <si>
    <t>SEO – H1 Tag</t>
  </si>
  <si>
    <t>Verify Menu page has a unique H1 tag</t>
  </si>
  <si>
    <t>View source of /qa/menu/</t>
  </si>
  <si>
    <t xml:space="preserve">1. View page source
2. Count &lt;h1&gt; tags</t>
  </si>
  <si>
    <t>Exactly one H1 present on the page</t>
  </si>
  <si>
    <t>Test passed: Exactly one H1 present on the page</t>
  </si>
  <si>
    <t>BG_MENU-012</t>
  </si>
  <si>
    <t>TC_MENU_013</t>
  </si>
  <si>
    <t>Edge Case – Tab Switch Speed</t>
  </si>
  <si>
    <t>Verify rapid clicking between menu category tabs does not crash UI</t>
  </si>
  <si>
    <t xml:space="preserve">1. Click Breads tab rapidly
2. Immediately click Mains non-veg
3. Immediately click Rice
4. Observe console for errors</t>
  </si>
  <si>
    <t>UI does not freeze or crash; correct content loads for last clicked tab</t>
  </si>
  <si>
    <t>Edge Case</t>
  </si>
  <si>
    <t>BG_MENU-013</t>
  </si>
  <si>
    <t xml:space="preserve">Bug Summary  : Verify rapid clicking between tabs does not crash UI
Expected     : UI does not freeze or crash; correct content loads for last clicked tab
Actual       : TimeoutError: locator.click: Timeout 15000ms exceeded.
Error/Msg    : TimeoutError: locator.click: Timeout 15000ms exceeded.
Severity     : High
Repro Steps  : 1. Click Breads tab rapidly
2. Immediately click Mains non-veg
3. Immediately click Rice
4. Observe console for errors
Screenshot   : C:\Users\wac.DESKTOP-UU75C42\Documents\Maya\TestCase\Screenshot\TC_MENU_013_2026-03-31_0759.png</t>
  </si>
  <si>
    <t>TC_MENU_014</t>
  </si>
  <si>
    <t>PDF Security</t>
  </si>
  <si>
    <t>Verify PDF download link does not expose internal server paths or admin credentials</t>
  </si>
  <si>
    <t>DevTools &gt; Network; click PDF download</t>
  </si>
  <si>
    <t xml:space="preserve">1. Open DevTools &gt; Network
2. Click 'Download Full Menu (PDF)'
3. Inspect request/response headers</t>
  </si>
  <si>
    <t>No internal paths, credentials or server info in headers; file is served securely</t>
  </si>
  <si>
    <t>BG_MENU-014</t>
  </si>
  <si>
    <t xml:space="preserve">Bug Summary  : Verify PDF download link does not expose internal server paths
Expected     : No internal paths, credentials or server info in headers; file is served securely
Actual       : TimeoutError: locator.getAttribute: Timeout 15000ms exceeded.
Error/Msg    : TimeoutError: locator.getAttribute: Timeout 15000ms exceeded.
Severity     : High
Repro Steps  : 1. Open DevTools &gt; Network
2. Click 'Download Full Menu (PDF)'
3. Inspect request/response headers
Screenshot   : C:\Users\wac.DESKTOP-UU75C42\Documents\Maya\TestCase\Screenshot\TC_MENU_014_2026-03-31_0800.png</t>
  </si>
  <si>
    <t>TC_GALLERY_001</t>
  </si>
  <si>
    <t>Gallery</t>
  </si>
  <si>
    <t>Verify Gallery page loads correctly</t>
  </si>
  <si>
    <t>Navigate to https://maya-caters.webc.in/qa/maya-caters-gallery/</t>
  </si>
  <si>
    <t xml:space="preserve">1. Open URL
2. Observe page content and tab title</t>
  </si>
  <si>
    <t>URL: /qa/maya-caters-gallery/</t>
  </si>
  <si>
    <t>Gallery page loads with correct tab title</t>
  </si>
  <si>
    <t>Test passed: Gallery page loads with correct tab title</t>
  </si>
  <si>
    <t>BG_GALLERY-001</t>
  </si>
  <si>
    <t>TC_GALLERY_002</t>
  </si>
  <si>
    <t>Images Loading</t>
  </si>
  <si>
    <t>Verify gallery images all load without breakage</t>
  </si>
  <si>
    <t>Open Gallery page with DevTools &gt; Network</t>
  </si>
  <si>
    <t xml:space="preserve">1. Open DevTools &gt; Network &gt; Img
2. Navigate to Gallery
3. Check for 404 responses</t>
  </si>
  <si>
    <t>All gallery images return HTTP 200; no broken images</t>
  </si>
  <si>
    <t>Test failed. Error: expect(received).toBeGreaterThan(expected)</t>
  </si>
  <si>
    <t>BG_GALLERY-002</t>
  </si>
  <si>
    <t xml:space="preserve">Bug Summary  : Verify gallery images all load without breakage
Expected     : All gallery images return HTTP 200; no broken images
Actual       : Error: expect(received).toBeGreaterThan(expected)
Error/Msg    : Error: expect(received).toBeGreaterThan(expected)
Severity     : High
Repro Steps  : 1. Open DevTools &gt; Network &gt; Img
2. Navigate to Gallery
3. Check for 404 responses
Screenshot   : C:\Users\wac.DESKTOP-UU75C42\Documents\Maya\TestCase\Screenshot\TC_GALLERY_002_2026-03-31_0737.png</t>
  </si>
  <si>
    <t>TC_GALLERY_003</t>
  </si>
  <si>
    <t>Lightbox / Enlarge</t>
  </si>
  <si>
    <t>Verify clicking a gallery image opens it in a lightbox or larger view</t>
  </si>
  <si>
    <t>Open Gallery page</t>
  </si>
  <si>
    <t xml:space="preserve">1. Click on any gallery image
2. Observe response</t>
  </si>
  <si>
    <t>Image opens in lightbox or expanded view; close button works</t>
  </si>
  <si>
    <t>Test passed: Image opens in lightbox or expanded view; close button works</t>
  </si>
  <si>
    <t>BG_GALLERY-003</t>
  </si>
  <si>
    <t>TC_GALLERY_004</t>
  </si>
  <si>
    <t>Verify gallery grid adapts to mobile viewport (375px)</t>
  </si>
  <si>
    <t xml:space="preserve">1. Set viewport 375px
2. Scroll through gallery
3. Verify images stack correctly</t>
  </si>
  <si>
    <t>Gallery adapts to single/two-column layout on mobile without overflow</t>
  </si>
  <si>
    <t>Test passed: Gallery adapts to single/two-column layout on mobile without overflow</t>
  </si>
  <si>
    <t>BG_GALLERY-004</t>
  </si>
  <si>
    <t>TC_GALLERY_005</t>
  </si>
  <si>
    <t>Alt Text on Images</t>
  </si>
  <si>
    <t>Verify all gallery images have alt text</t>
  </si>
  <si>
    <t>View page source for Gallery</t>
  </si>
  <si>
    <t xml:space="preserve">1. View source
2. Find all &lt;img&gt; tags
3. Check alt attributes</t>
  </si>
  <si>
    <t>All images have descriptive or non-empty alt text</t>
  </si>
  <si>
    <t>Test passed: All images have descriptive or non-empty alt text</t>
  </si>
  <si>
    <t>BG_GALLERY-005</t>
  </si>
  <si>
    <t>TC_GALLERY_006</t>
  </si>
  <si>
    <t>Verify no JS errors on Gallery page</t>
  </si>
  <si>
    <t>DevTools &gt; Console; navigate to Gallery</t>
  </si>
  <si>
    <t xml:space="preserve">1. Open DevTools
2. Navigate to Gallery
3. Click images
4. Check console</t>
  </si>
  <si>
    <t>No JS errors during gallery browsing</t>
  </si>
  <si>
    <t>BG_GALLERY-006</t>
  </si>
  <si>
    <t xml:space="preserve">Bug Summary  : Verify no JS errors on Gallery page
Expected     : No JS errors during gallery browsing
Actual       : Error: expect(received).toHaveLength(expected)
Error/Msg    : Error: expect(received).toHaveLength(expected)
Severity     : High
Repro Steps  : 1. Open DevTools
2. Navigate to Gallery
3. Click images
4. Check console
Screenshot   : C:\Users\wac.DESKTOP-UU75C42\Documents\Maya\TestCase\Screenshot\TC_GALLERY_006_2026-03-31_0737.png</t>
  </si>
  <si>
    <t>TC_GALLERY_007</t>
  </si>
  <si>
    <t>Lazy Loading</t>
  </si>
  <si>
    <t>Verify gallery images below the fold lazy-load as user scrolls</t>
  </si>
  <si>
    <t>Open Gallery page; observe Network tab</t>
  </si>
  <si>
    <t xml:space="preserve">1. Open DevTools &gt; Network
2. Open Gallery page
3. Scroll slowly down
4. Observe new image requests firing as you scroll</t>
  </si>
  <si>
    <t>Images load on-demand as user scrolls (lazy loading behavior)</t>
  </si>
  <si>
    <t>Test passed: Images load on-demand as user scrolls (lazy loading behavior)</t>
  </si>
  <si>
    <t>BG_GALLERY-007</t>
  </si>
  <si>
    <t>TC_GALLERY_008</t>
  </si>
  <si>
    <t>Verify /qa/maya-caters-gallery/ URL loads correct page with matching title</t>
  </si>
  <si>
    <t>Navigate to /qa/maya-caters-gallery/</t>
  </si>
  <si>
    <t xml:space="preserve">1. Navigate to URL
2. Check H1 or banner heading
3. Check browser tab title</t>
  </si>
  <si>
    <t>H1 or main heading matches 'Gallery' or 'Events We've Brought to Life'</t>
  </si>
  <si>
    <t>Test passed: H1 or main heading matches 'Gallery' or 'Events We've Brought to Life'</t>
  </si>
  <si>
    <t>BG_GALLERY-008</t>
  </si>
  <si>
    <t>TC_TEST_001</t>
  </si>
  <si>
    <t>Testimonials</t>
  </si>
  <si>
    <t>Verify Testimonials page loads correctly</t>
  </si>
  <si>
    <t>Navigate to https://maya-caters.webc.in/qa/testimonials/</t>
  </si>
  <si>
    <t xml:space="preserve">1. Open URL
2. Verify page loads
3. Check tab title</t>
  </si>
  <si>
    <t>URL: /qa/testimonials/</t>
  </si>
  <si>
    <t>Testimonials page loads; tab title is correct</t>
  </si>
  <si>
    <t>Test passed: Testimonials page loads; tab title is correct</t>
  </si>
  <si>
    <t>BG_TEST-001</t>
  </si>
  <si>
    <t>TC_TEST_002</t>
  </si>
  <si>
    <t>Testimonial Cards</t>
  </si>
  <si>
    <t>Verify at least 3 testimonial cards are displayed with name, role and text</t>
  </si>
  <si>
    <t>Open Testimonials page</t>
  </si>
  <si>
    <t xml:space="preserve">1. Observe testimonial section
2. Verify each card has: image, name, role, testimonial text</t>
  </si>
  <si>
    <t>Expected: Alice Wayne (Blogger), Patio Time (Cafe Owner), Betsy Ward (Critic), Will Mo (Coffee Lover)</t>
  </si>
  <si>
    <t>All testimonial cards rendered with name, role and body text</t>
  </si>
  <si>
    <t>Test failed. Error: expect(received).toBeGreaterThanOrEqual(expected)</t>
  </si>
  <si>
    <t>BG_TEST-002</t>
  </si>
  <si>
    <t xml:space="preserve">Bug Summary  : Verify at least 3 testimonial cards are displayed
Expected     : All testimonial cards rendered with name, role and body text
Actual       : Error: expect(received).toBeGreaterThanOrEqual(expected)
Error/Msg    : Error: expect(received).toBeGreaterThanOrEqual(expected)
Severity     : Medium
Repro Steps  : 1. Observe testimonial section
2. Verify each card has: image, name, role, testimonial text
Screenshot   : C:\Users\wac.DESKTOP-UU75C42\Documents\Maya\TestCase\Screenshot\TC_TEST_002_2026-03-31_0801.png</t>
  </si>
  <si>
    <t>TC_TEST_003</t>
  </si>
  <si>
    <t>Placeholder Text Check</t>
  </si>
  <si>
    <t>Verify testimonial text is real content, not Lorem Ipsum</t>
  </si>
  <si>
    <t xml:space="preserve">1. Read each testimonial text
2. Check for Lorem ipsum or dummy text</t>
  </si>
  <si>
    <t>All testimonials have real content; no placeholder text</t>
  </si>
  <si>
    <t>Test passed: All testimonials have real content; no placeholder text</t>
  </si>
  <si>
    <t>BG_TEST-003</t>
  </si>
  <si>
    <t>Testimonials contain Lorem ipsum and generic text – must be replaced with real client testimonials</t>
  </si>
  <si>
    <t>TC_TEST_004</t>
  </si>
  <si>
    <t>Reviewer Images</t>
  </si>
  <si>
    <t>Verify reviewer profile images load without 404</t>
  </si>
  <si>
    <t>DevTools &gt; Network &gt; Img; open Testimonials page</t>
  </si>
  <si>
    <t xml:space="preserve">1. Open Network tab
2. Navigate to Testimonials
3. Check image responses</t>
  </si>
  <si>
    <t>All reviewer images return 200</t>
  </si>
  <si>
    <t>Test passed: All reviewer images return 200</t>
  </si>
  <si>
    <t>BG_TEST-004</t>
  </si>
  <si>
    <t>TC_TEST_005</t>
  </si>
  <si>
    <t>Responsive</t>
  </si>
  <si>
    <t>Verify testimonials render correctly on mobile</t>
  </si>
  <si>
    <t xml:space="preserve">1. Set viewport 375px
2. Open Testimonials
3. Scroll through</t>
  </si>
  <si>
    <t>Cards stack correctly; text readable on mobile</t>
  </si>
  <si>
    <t>Test passed: Cards stack correctly; text readable on mobile</t>
  </si>
  <si>
    <t>BG_TEST-005</t>
  </si>
  <si>
    <t>TC_CONTACT_001</t>
  </si>
  <si>
    <t>Contact Us</t>
  </si>
  <si>
    <t>Verify Contact Us page loads with correct URL, H1, and tab title</t>
  </si>
  <si>
    <t>Navigate to https://maya-caters.webc.in/qa/contact-us/</t>
  </si>
  <si>
    <t xml:space="preserve">1. Open URL
2. Check H1
3. Check tab title</t>
  </si>
  <si>
    <t>Expected H1: contains 'Contact' | Tab title: 'Contact Us – Maya Catering'</t>
  </si>
  <si>
    <t>Page loads; H1 and tab title are correct</t>
  </si>
  <si>
    <t>BG_CONTACT-001</t>
  </si>
  <si>
    <t xml:space="preserve">Bug Summary  : Verify Contact Us page loads with correct URL H1 and tab title
Expected     : Page loads; H1 and tab title are correct
Actual       : Error: expect(received).toContain(expected) // indexOf
Error/Msg    : Error: expect(received).toContain(expected) // indexOf
Severity     : High
Repro Steps  : 1. Open URL
2. Check H1
3. Check tab title
Screenshot   : C:\Users\wac.DESKTOP-UU75C42\Documents\Maya\TestCase\Screenshot\TC_CONTACT_001_2026-03-31_0733.png</t>
  </si>
  <si>
    <t>TC_CONTACT_002</t>
  </si>
  <si>
    <t>Contact Info Display</t>
  </si>
  <si>
    <t>Verify address, email, phone and working hours are correctly displayed</t>
  </si>
  <si>
    <t>Open Contact Us page</t>
  </si>
  <si>
    <t xml:space="preserve">1. Observe contact info section
2. Verify: Address: 431 Cleveland St, Surry Hills NSW 2010
3. Email: mayadadhaba@gmail.com
4. Hours: Mon–Fri 9am–6pm</t>
  </si>
  <si>
    <t>Address: 431 Cleveland St | Email: mayadadhaba@gmail.com | Hours: Mon-Fri 9-6pm</t>
  </si>
  <si>
    <t>All contact details visible and correct</t>
  </si>
  <si>
    <t>BG_CONTACT-002</t>
  </si>
  <si>
    <t xml:space="preserve">Bug Summary  : Verify address email phone and working hours are displayed
Expected     : All contact details visible and correct
Actual       : Error: expect(locator).toBeVisible() failed
Error/Msg    : Error: expect(locator).toBeVisible() failed
Severity     : High
Repro Steps  : 1. Observe contact info section
2. Verify: Address: 431 Cleveland St, Surry Hills NSW 2010
3. Email: mayadadhaba@gmail.com
4. Hours: Mon–Fri 9am–6pm
Screenshot   : C:\Users\wac.DESKTOP-UU75C42\Documents\Maya\TestCase\Screenshot\TC_CONTACT_002_2026-03-31_0733.png</t>
  </si>
  <si>
    <t>TC_CONTACT_003</t>
  </si>
  <si>
    <t>Get Direction Link</t>
  </si>
  <si>
    <t>Verify 'Get Direction' button opens Google Maps to correct location</t>
  </si>
  <si>
    <t xml:space="preserve">1. Click 'Get Direction'
2. Verify destination URL</t>
  </si>
  <si>
    <t>Expected: maps.app.goo.gl/Nc6DV3wBaJM8nib87</t>
  </si>
  <si>
    <t>BG_CONTACT-003</t>
  </si>
  <si>
    <t xml:space="preserve">Bug Summary  : Verify Get Direction button opens Google Maps
Expected     : Opens correct Google Maps location in new tab
Actual       : Error: expect(locator).toBeVisible() failed
Error/Msg    : Error: expect(locator).toBeVisible() failed
Severity     : Medium
Repro Steps  : 1. Click 'Get Direction'
2. Verify destination URL
Screenshot   : C:\Users\wac.DESKTOP-UU75C42\Documents\Maya\TestCase\Screenshot\TC_CONTACT_003_2026-03-31_0733.png</t>
  </si>
  <si>
    <t>TC_CONTACT_004</t>
  </si>
  <si>
    <t>Form – Fields Present</t>
  </si>
  <si>
    <t>Verify all form fields are present: First Name, Last Name, Email, Phone, Event Type, Date, Time, Guest Count, Message</t>
  </si>
  <si>
    <t>Open Contact Us page; scroll to form</t>
  </si>
  <si>
    <t xml:space="preserve">1. Observe form fields
2. Note all input types and labels</t>
  </si>
  <si>
    <t>All expected form fields are present and labelled</t>
  </si>
  <si>
    <t>BG_CONTACT-004</t>
  </si>
  <si>
    <t xml:space="preserve">Bug Summary  : Verify all form fields are present
Expected     : All expected form fields are present and labelled
Actual       : Error: expect(locator).toBeVisible() failed
Error/Msg    : Error: expect(locator).toBeVisible() failed
Severity     : Critical
Repro Steps  : 1. Observe form fields
2. Note all input types and labels
Screenshot   : C:\Users\wac.DESKTOP-UU75C42\Documents\Maya\TestCase\Screenshot\TC_CONTACT_004_2026-03-31_0734.png</t>
  </si>
  <si>
    <t>TC_CONTACT_005</t>
  </si>
  <si>
    <t>Form – Select Event Type Dropdown</t>
  </si>
  <si>
    <t>Verify Select Event Type dropdown has correct options</t>
  </si>
  <si>
    <t>Open Contact Us page form</t>
  </si>
  <si>
    <t xml:space="preserve">1. Click 'Select Event Type' dropdown
2. Verify options</t>
  </si>
  <si>
    <t>Expected options: Wedding, Corporate Event, Private Party</t>
  </si>
  <si>
    <t>Dropdown shows: Wedding, Corporate Event, Private Party</t>
  </si>
  <si>
    <t>BG_CONTACT-005</t>
  </si>
  <si>
    <t xml:space="preserve">Bug Summary  : Verify Select Event Type dropdown has correct options
Expected     : Dropdown shows: Wedding, Corporate Event, Private Party
Actual       : Error: expect(received).toContain(expected) // indexOf
Error/Msg    : Error: expect(received).toContain(expected) // indexOf
Severity     : High
Repro Steps  : 1. Click 'Select Event Type' dropdown
2. Verify options
Screenshot   : C:\Users\wac.DESKTOP-UU75C42\Documents\Maya\TestCase\Screenshot\TC_CONTACT_005_2026-03-31_0734.png</t>
  </si>
  <si>
    <t>TC_CONTACT_006</t>
  </si>
  <si>
    <t>Form – Select Time Dropdown</t>
  </si>
  <si>
    <t>Verify Select Time dropdown has correct time options (10:00 AM – 10:30 PM)</t>
  </si>
  <si>
    <t>Open Contact Us form</t>
  </si>
  <si>
    <t xml:space="preserve">1. Click Select Time dropdown
2. Verify range</t>
  </si>
  <si>
    <t>Expected: 10:00 AM to 10:30 PM in 30-min slots</t>
  </si>
  <si>
    <t>Dropdown shows correct time range with 30-minute intervals</t>
  </si>
  <si>
    <t>BG_CONTACT-006</t>
  </si>
  <si>
    <t xml:space="preserve">Bug Summary  : Verify Select Time dropdown has correct time options
Expected     : Dropdown shows correct time range with 30-minute intervals
Actual       : Error: expect(received).toBeGreaterThan(expected)
Error/Msg    : Error: expect(received).toBeGreaterThan(expected)
Severity     : High
Repro Steps  : 1. Click Select Time dropdown
2. Verify range
Screenshot   : C:\Users\wac.DESKTOP-UU75C42\Documents\Maya\TestCase\Screenshot\TC_CONTACT_006_2026-03-31_0734.png</t>
  </si>
  <si>
    <t>TC_CONTACT_007</t>
  </si>
  <si>
    <t>Form – Submit with All Required Fields Valid</t>
  </si>
  <si>
    <t>Verify form submits successfully with all valid data</t>
  </si>
  <si>
    <t xml:space="preserve">1. Fill First Name: John
2. Last Name: Smith
3. Email: john.smith@gmail.com
4. Phone: 0412345678
5. Select Event Type: Wedding
6. Select Time: 6:00 PM
7. Click Submit</t>
  </si>
  <si>
    <t>First Name: John | Last Name: Smith | Email: john.smith@gmail.com | Phone: 0412345678 | Event Type: Wedding | Time: 6:00 PM</t>
  </si>
  <si>
    <t>Form submits; success message displayed: 'Form submitted successfully!' or equivalent; no console errors</t>
  </si>
  <si>
    <t>Test failed. TimeoutError: locator.clear: Timeout 15000ms exceeded.</t>
  </si>
  <si>
    <t>BG_CONTACT-007</t>
  </si>
  <si>
    <t xml:space="preserve">Bug Summary  : Verify form submits successfully with all valid data
Expected     : Form submits; success message displayed: 'Form submitted successfully!' or equivalent; no console errors
Actual       : TimeoutError: locator.clear: Timeout 15000ms exceeded.
Error/Msg    : TimeoutError: locator.clear: Timeout 15000ms exceeded.
Severity     : Critical
Repro Steps  : 1. Fill First Name: John
2. Last Name: Smith
3. Email: john.smith@gmail.com
4. Phone: 0412345678
5. Select Event Type: Wedding
6. Select Time: 6:00 PM
7. Click Submit
Screenshot   : C:\Users\wac.DESKTOP-UU75C42\Documents\Maya\TestCase\Screenshot\TC_CONTACT_007_2026-03-31_0735.png</t>
  </si>
  <si>
    <t>TC_CONTACT_008</t>
  </si>
  <si>
    <t>Form – Submit Without Required Fields</t>
  </si>
  <si>
    <t>Verify form does not submit when required fields are empty</t>
  </si>
  <si>
    <t xml:space="preserve">1. Leave all fields empty
2. Click Submit button</t>
  </si>
  <si>
    <t>All fields empty</t>
  </si>
  <si>
    <t>Form does not submit; validation errors shown near required fields</t>
  </si>
  <si>
    <t>BG_CONTACT-008</t>
  </si>
  <si>
    <t xml:space="preserve">Bug Summary  : Verify form does not submit when required fields are empty
Expected     : Form does not submit; validation errors shown near required fields
Actual       : TimeoutError: locator.click: Timeout 15000ms exceeded.
Error/Msg    : TimeoutError: locator.click: Timeout 15000ms exceeded.
Severity     : Critical
Repro Steps  : 1. Leave all fields empty
2. Click Submit button
Screenshot   : C:\Users\wac.DESKTOP-UU75C42\Documents\Maya\TestCase\Screenshot\TC_CONTACT_008_2026-03-31_0735.png</t>
  </si>
  <si>
    <t>TC_CONTACT_009</t>
  </si>
  <si>
    <t>Form – First Name Validation – Leading Spaces</t>
  </si>
  <si>
    <t>Verify First Name rejects leading spaces</t>
  </si>
  <si>
    <t xml:space="preserve">1. Enter '   John' (leading spaces) in First Name
2. Tab out or submit</t>
  </si>
  <si>
    <t>Input: '   John' (3 leading spaces)</t>
  </si>
  <si>
    <t>Error: leading spaces not allowed, or input is trimmed</t>
  </si>
  <si>
    <t>BG_CONTACT-009</t>
  </si>
  <si>
    <t xml:space="preserve">Bug Summary  : Verify First Name rejects leading spaces
Expected     : Error: leading spaces not allowed, or input is trimmed
Actual       : TimeoutError: locator.clear: Timeout 15000ms exceeded.
Error/Msg    : TimeoutError: locator.clear: Timeout 15000ms exceeded.
Severity     : High
Repro Steps  : 1. Enter '   John' (leading spaces) in First Name
2. Tab out or submit
Screenshot   : C:\Users\wac.DESKTOP-UU75C42\Documents\Maya\TestCase\Screenshot\TC_CONTACT_009_2026-03-31_0736.png</t>
  </si>
  <si>
    <t>TC_CONTACT_010</t>
  </si>
  <si>
    <t>Form – First Name Validation – Special Characters</t>
  </si>
  <si>
    <t>Verify First Name rejects special characters</t>
  </si>
  <si>
    <t xml:space="preserve">1. Enter 'J0hn@!#' in First Name
2. Tab out</t>
  </si>
  <si>
    <t>Input: J0hn@!#</t>
  </si>
  <si>
    <t>Error: only alphabets allowed</t>
  </si>
  <si>
    <t>BG_CONTACT-010</t>
  </si>
  <si>
    <t xml:space="preserve">Bug Summary  : Verify First Name rejects special characters
Expected     : Error: only alphabets allowed
Actual       : TimeoutError: locator.clear: Timeout 15000ms exceeded.
Error/Msg    : TimeoutError: locator.clear: Timeout 15000ms exceeded.
Severity     : High
Repro Steps  : 1. Enter 'J0hn@!#' in First Name
2. Tab out
Screenshot   : C:\Users\wac.DESKTOP-UU75C42\Documents\Maya\TestCase\Screenshot\TC_CONTACT_010_2026-03-31_0736.png</t>
  </si>
  <si>
    <t>TC_CONTACT_011</t>
  </si>
  <si>
    <t>Form – First Name Validation – Min Length</t>
  </si>
  <si>
    <t>Verify First Name requires minimum 2 characters</t>
  </si>
  <si>
    <t xml:space="preserve">1. Enter single character 'J' in First Name
2. Tab out</t>
  </si>
  <si>
    <t>Input: J</t>
  </si>
  <si>
    <t>Error: minimum 2 characters required</t>
  </si>
  <si>
    <t>BG_CONTACT-011</t>
  </si>
  <si>
    <t xml:space="preserve">Bug Summary  : Verify First Name requires minimum 2 characters
Expected     : Error: minimum 2 characters required
Actual       : TimeoutError: locator.clear: Timeout 15000ms exceeded.
Error/Msg    : TimeoutError: locator.clear: Timeout 15000ms exceeded.
Severity     : Medium
Repro Steps  : 1. Enter single character 'J' in First Name
2. Tab out
Screenshot   : C:\Users\wac.DESKTOP-UU75C42\Documents\Maya\TestCase\Screenshot\TC_CONTACT_011_2026-03-31_0737.png</t>
  </si>
  <si>
    <t>TC_CONTACT_012</t>
  </si>
  <si>
    <t>Form – First Name Validation – Max Length</t>
  </si>
  <si>
    <t>Verify First Name allows maximum 56 characters</t>
  </si>
  <si>
    <t xml:space="preserve">1. Enter 57-character string in First Name
2. Tab out</t>
  </si>
  <si>
    <t>Input: 57 x 'a' characters</t>
  </si>
  <si>
    <t>Error: maximum 56 characters allowed, or field caps at 56</t>
  </si>
  <si>
    <t>BG_CONTACT-012</t>
  </si>
  <si>
    <t xml:space="preserve">Bug Summary  : Verify First Name allows maximum 56 characters
Expected     : Error: maximum 56 characters allowed, or field caps at 56
Actual       : TimeoutError: locator.clear: Timeout 15000ms exceeded.
Error/Msg    : TimeoutError: locator.clear: Timeout 15000ms exceeded.
Severity     : Medium
Repro Steps  : 1. Enter 57-character string in First Name
2. Tab out
Screenshot   : C:\Users\wac.DESKTOP-UU75C42\Documents\Maya\TestCase\Screenshot\TC_CONTACT_012_2026-03-31_0738.png</t>
  </si>
  <si>
    <t>TC_CONTACT_013</t>
  </si>
  <si>
    <t>Form – Email Validation – Valid Format</t>
  </si>
  <si>
    <t>Verify valid email addresses are accepted</t>
  </si>
  <si>
    <t xml:space="preserve">1. Enter valid emails one by one: user@gmail.com, user@yahoo.com, user@company.co.uk
2. Tab out each time</t>
  </si>
  <si>
    <t>Valid emails: user@gmail.com, user@yahoo.com, user@company.co.uk</t>
  </si>
  <si>
    <t>No validation error for valid email formats</t>
  </si>
  <si>
    <t>BG_CONTACT-013</t>
  </si>
  <si>
    <t xml:space="preserve">Bug Summary  : Verify valid email addresses are accepted
Expected     : No validation error for valid email formats
Actual       : TimeoutError: locator.clear: Timeout 15000ms exceeded.
Error/Msg    : TimeoutError: locator.clear: Timeout 15000ms exceeded.
Severity     : High
Repro Steps  : 1. Enter valid emails one by one: user@gmail.com, user@yahoo.com, user@company.co.uk
2. Tab out each time
Screenshot   : C:\Users\wac.DESKTOP-UU75C42\Documents\Maya\TestCase\Screenshot\TC_CONTACT_013_2026-03-31_0738.png</t>
  </si>
  <si>
    <t>TC_CONTACT_014</t>
  </si>
  <si>
    <t>Form – Email Validation – Invalid Format</t>
  </si>
  <si>
    <t>Verify invalid email formats show error</t>
  </si>
  <si>
    <t xml:space="preserve">1. Enter 'notanemail'
2. Tab out
3. Enter 'missing@'
4. Tab out
5. Enter '@nodomain.com'
6. Tab out</t>
  </si>
  <si>
    <t>Invalid: notanemail | missing@ | @nodomain.com</t>
  </si>
  <si>
    <t>Error: 'Invalid email address' shown for each invalid format</t>
  </si>
  <si>
    <t>BG_CONTACT-014</t>
  </si>
  <si>
    <t xml:space="preserve">Bug Summary  : Verify invalid email formats show error
Expected     : Error: 'Invalid email address' shown for each invalid format
Actual       : TimeoutError: locator.clear: Timeout 15000ms exceeded.
Error/Msg    : TimeoutError: locator.clear: Timeout 15000ms exceeded.
Severity     : High
Repro Steps  : 1. Enter 'notanemail'
2. Tab out
3. Enter 'missing@'
4. Tab out
5. Enter '@nodomain.com'
6. Tab out
Screenshot   : C:\Users\wac.DESKTOP-UU75C42\Documents\Maya\TestCase\Screenshot\TC_CONTACT_014_2026-03-31_0739.png</t>
  </si>
  <si>
    <t>TC_CONTACT_015</t>
  </si>
  <si>
    <t>Form – Email Validation – Leading Spaces</t>
  </si>
  <si>
    <t>Verify email field rejects leading and trailing whitespace</t>
  </si>
  <si>
    <t xml:space="preserve">1. Enter ' user@gmail.com' (leading space)
2. Tab out</t>
  </si>
  <si>
    <t>Input: ' user@gmail.com'</t>
  </si>
  <si>
    <t>Error shown or whitespace auto-trimmed before validation</t>
  </si>
  <si>
    <t>BG_CONTACT-015</t>
  </si>
  <si>
    <t xml:space="preserve">Bug Summary  : Verify email field rejects leading trailing whitespace
Expected     : Error shown or whitespace auto-trimmed before validation
Actual       : TimeoutError: locator.clear: Timeout 15000ms exceeded.
Error/Msg    : TimeoutError: locator.clear: Timeout 15000ms exceeded.
Severity     : Medium
Repro Steps  : 1. Enter ' user@gmail.com' (leading space)
2. Tab out
Screenshot   : C:\Users\wac.DESKTOP-UU75C42\Documents\Maya\TestCase\Screenshot\TC_CONTACT_015_2026-03-31_0739.png</t>
  </si>
  <si>
    <t>TC_CONTACT_016</t>
  </si>
  <si>
    <t>Form – Phone Validation – Valid</t>
  </si>
  <si>
    <t>Verify valid phone numbers are accepted</t>
  </si>
  <si>
    <t xml:space="preserve">1. Enter 0412345678
2. Tab out</t>
  </si>
  <si>
    <t>Phone: 0412345678</t>
  </si>
  <si>
    <t>No error; phone accepted</t>
  </si>
  <si>
    <t>BG_CONTACT-016</t>
  </si>
  <si>
    <t xml:space="preserve">Bug Summary  : Verify valid phone numbers are accepted
Expected     : No error; phone accepted
Actual       : TimeoutError: locator.clear: Timeout 15000ms exceeded.
Error/Msg    : TimeoutError: locator.clear: Timeout 15000ms exceeded.
Severity     : High
Repro Steps  : 1. Enter 0412345678
2. Tab out
Screenshot   : C:\Users\wac.DESKTOP-UU75C42\Documents\Maya\TestCase\Screenshot\TC_CONTACT_016_2026-03-31_0740.png</t>
  </si>
  <si>
    <t>TC_CONTACT_017</t>
  </si>
  <si>
    <t>Form – Phone Validation – Special Characters</t>
  </si>
  <si>
    <t>Verify phone field rejects special characters</t>
  </si>
  <si>
    <t xml:space="preserve">1. Enter 'abc-!@#$%' in phone field
2. Tab out</t>
  </si>
  <si>
    <t>Input: abc-!@#$%</t>
  </si>
  <si>
    <t>Error: invalid phone number format</t>
  </si>
  <si>
    <t>BG_CONTACT-017</t>
  </si>
  <si>
    <t xml:space="preserve">Bug Summary  : Verify phone field rejects special characters
Expected     : Error: invalid phone number format
Actual       : TimeoutError: locator.clear: Timeout 15000ms exceeded.
Error/Msg    : TimeoutError: locator.clear: Timeout 15000ms exceeded.
Severity     : High
Repro Steps  : 1. Enter 'abc-!@#$%' in phone field
2. Tab out
Screenshot   : C:\Users\wac.DESKTOP-UU75C42\Documents\Maya\TestCase\Screenshot\TC_CONTACT_017_2026-03-31_0741.png</t>
  </si>
  <si>
    <t>TC_CONTACT_018</t>
  </si>
  <si>
    <t>Form – Phone Validation – Short Number</t>
  </si>
  <si>
    <t>Verify phone field rejects numbers below minimum length</t>
  </si>
  <si>
    <t xml:space="preserve">1. Enter '123' in phone field
2. Tab out</t>
  </si>
  <si>
    <t>Input: 123</t>
  </si>
  <si>
    <t>Error: phone number too short</t>
  </si>
  <si>
    <t>BG_CONTACT-018</t>
  </si>
  <si>
    <t xml:space="preserve">Bug Summary  : Verify phone field rejects numbers below minimum length
Expected     : Error: phone number too short
Actual       : TimeoutError: locator.clear: Timeout 15000ms exceeded.
Error/Msg    : TimeoutError: locator.clear: Timeout 15000ms exceeded.
Severity     : Medium
Repro Steps  : 1. Enter '123' in phone field
2. Tab out
Screenshot   : C:\Users\wac.DESKTOP-UU75C42\Documents\Maya\TestCase\Screenshot\TC_CONTACT_018_2026-03-31_0741.png</t>
  </si>
  <si>
    <t>TC_CONTACT_019</t>
  </si>
  <si>
    <t>Form – Select Event Type – Mandatory</t>
  </si>
  <si>
    <t>Verify form does not submit when Event Type is not selected</t>
  </si>
  <si>
    <t xml:space="preserve">1. Fill all other fields correctly
2. Leave Event Type as default/unselected
3. Submit</t>
  </si>
  <si>
    <t>Event Type: not selected</t>
  </si>
  <si>
    <t>Validation error shown: 'Select Event Type is required'</t>
  </si>
  <si>
    <t>BG_CONTACT-019</t>
  </si>
  <si>
    <t xml:space="preserve">Bug Summary  : Verify form does not submit when Event Type is not selected
Expected     : Validation error shown: 'Select Event Type is required'
Actual       : TimeoutError: locator.clear: Timeout 15000ms exceeded.
Error/Msg    : TimeoutError: locator.clear: Timeout 15000ms exceeded.
Severity     : High
Repro Steps  : 1. Fill all other fields correctly
2. Leave Event Type as default/unselected
3. Submit
Screenshot   : C:\Users\wac.DESKTOP-UU75C42\Documents\Maya\TestCase\Screenshot\TC_CONTACT_019_2026-03-31_0742.png</t>
  </si>
  <si>
    <t>TC_CONTACT_020</t>
  </si>
  <si>
    <t>Form – Select Time – Mandatory</t>
  </si>
  <si>
    <t>Verify form does not submit when Time is not selected</t>
  </si>
  <si>
    <t xml:space="preserve">1. Fill all other fields correctly
2. Leave Time as default/unselected
3. Submit</t>
  </si>
  <si>
    <t>Time: not selected</t>
  </si>
  <si>
    <t>Validation error shown: 'Select Time is required'</t>
  </si>
  <si>
    <t>BG_CONTACT-020</t>
  </si>
  <si>
    <t xml:space="preserve">Bug Summary  : Verify form does not submit when Time is not selected
Expected     : Validation error shown: 'Select Time is required'
Actual       : TimeoutError: locator.clear: Timeout 15000ms exceeded.
Error/Msg    : TimeoutError: locator.clear: Timeout 15000ms exceeded.
Severity     : High
Repro Steps  : 1. Fill all other fields correctly
2. Leave Time as default/unselected
3. Submit
Screenshot   : C:\Users\wac.DESKTOP-UU75C42\Documents\Maya\TestCase\Screenshot\TC_CONTACT_020_2026-03-31_0742.png</t>
  </si>
  <si>
    <t>TC_CONTACT_021</t>
  </si>
  <si>
    <t>Form – Multiple Submission Prevention</t>
  </si>
  <si>
    <t>Verify clicking Submit multiple times does not trigger duplicate API calls</t>
  </si>
  <si>
    <t>Open Contact Us form; open DevTools &gt; Network</t>
  </si>
  <si>
    <t xml:space="preserve">1. Fill form with valid data
2. Open DevTools &gt; Network
3. Click Submit rapidly 5 times
4. Count API calls in network tab</t>
  </si>
  <si>
    <t>Valid form data; rapid 5 clicks</t>
  </si>
  <si>
    <t>Only 1 API call fired; button disabled or loader shown after first click</t>
  </si>
  <si>
    <t>BG_CONTACT-021</t>
  </si>
  <si>
    <t xml:space="preserve">Bug Summary  : Verify clicking Submit multiple times does not trigger duplicate calls
Expected     : Only 1 API call fired; button disabled or loader shown after first click
Actual       : TimeoutError: locator.clear: Timeout 15000ms exceeded.
Error/Msg    : TimeoutError: locator.clear: Timeout 15000ms exceeded.
Severity     : Critical
Repro Steps  : 1. Fill form with valid data
2. Open DevTools &gt; Network
3. Click Submit rapidly 5 times
4. Count API calls in network tab
Screenshot   : C:\Users\wac.DESKTOP-UU75C42\Documents\Maya\TestCase\Screenshot\TC_CONTACT_021_2026-03-31_0743.png</t>
  </si>
  <si>
    <t>TC_CONTACT_022</t>
  </si>
  <si>
    <t>Form – Success Message</t>
  </si>
  <si>
    <t>Verify success message appears after valid form submission</t>
  </si>
  <si>
    <t>Submit form with valid data</t>
  </si>
  <si>
    <t xml:space="preserve">1. Fill all required fields with valid data
2. Click Submit
3. Observe page response</t>
  </si>
  <si>
    <t>All valid fields</t>
  </si>
  <si>
    <t>Success message: 'Form submitted successfully!' or equivalent displayed</t>
  </si>
  <si>
    <t>BG_CONTACT-022</t>
  </si>
  <si>
    <t xml:space="preserve">Bug Summary  : Verify success message appears after valid form submission
Expected     : Success message: 'Form submitted successfully!' or equivalent displayed
Actual       : TimeoutError: locator.clear: Timeout 15000ms exceeded.
Error/Msg    : TimeoutError: locator.clear: Timeout 15000ms exceeded.
Severity     : Critical
Repro Steps  : 1. Fill all required fields with valid data
2. Click Submit
3. Observe page response
Screenshot   : C:\Users\wac.DESKTOP-UU75C42\Documents\Maya\TestCase\Screenshot\TC_CONTACT_022_2026-03-31_0744.png</t>
  </si>
  <si>
    <t>TC_CONTACT_023</t>
  </si>
  <si>
    <t>Form – Field Reset After Submit</t>
  </si>
  <si>
    <t>Verify form fields reset after successful submission</t>
  </si>
  <si>
    <t xml:space="preserve">1. Fill and submit form
2. After success message, observe form fields</t>
  </si>
  <si>
    <t>All fields return to empty/default state after successful submission</t>
  </si>
  <si>
    <t>BG_CONTACT-023</t>
  </si>
  <si>
    <t xml:space="preserve">Bug Summary  : Verify form fields reset after successful submission
Expected     : All fields return to empty/default state after successful submission
Actual       : TimeoutError: locator.clear: Timeout 15000ms exceeded.
Error/Msg    : TimeoutError: locator.clear: Timeout 15000ms exceeded.
Severity     : Medium
Repro Steps  : 1. Fill and submit form
2. After success message, observe form fields
Screenshot   : C:\Users\wac.DESKTOP-UU75C42\Documents\Maya\TestCase\Screenshot\TC_CONTACT_023_2026-03-31_0744.png</t>
  </si>
  <si>
    <t>TC_CONTACT_024</t>
  </si>
  <si>
    <t>Form – XSS in Name Fields</t>
  </si>
  <si>
    <t>Verify name fields sanitize XSS input</t>
  </si>
  <si>
    <t xml:space="preserve">1. Enter '&lt;script&gt;alert(1)&lt;/script&gt;' in First Name
2. Submit form</t>
  </si>
  <si>
    <t>Input: &lt;script&gt;alert(1)&lt;/script&gt;</t>
  </si>
  <si>
    <t>Script not executed; input sanitized; no alert popup</t>
  </si>
  <si>
    <t>BG_CONTACT-024</t>
  </si>
  <si>
    <t xml:space="preserve">Bug Summary  : Verify name fields sanitize XSS input
Expected     : Script not executed; input sanitized; no alert popup
Actual       : TimeoutError: locator.clear: Timeout 15000ms exceeded.
Error/Msg    : TimeoutError: locator.clear: Timeout 15000ms exceeded.
Severity     : Critical
Repro Steps  : 1. Enter '&lt;script&gt;alert(1)&lt;/script&gt;' in First Name
2. Submit form
Screenshot   : C:\Users\wac.DESKTOP-UU75C42\Documents\Maya\TestCase\Screenshot\TC_CONTACT_024_2026-03-31_0745.png</t>
  </si>
  <si>
    <t>TC_CONTACT_025</t>
  </si>
  <si>
    <t>Form – SQL Injection in Fields</t>
  </si>
  <si>
    <t>Verify form fields reject SQL injection attempts</t>
  </si>
  <si>
    <t xml:space="preserve">1. Enter "'; DROP TABLE users; --" in First Name
2. Submit</t>
  </si>
  <si>
    <t>Input: '; DROP TABLE users; --</t>
  </si>
  <si>
    <t>Input sanitized; no DB error exposed; 400 or validation error returned</t>
  </si>
  <si>
    <t>BG_CONTACT-025</t>
  </si>
  <si>
    <t xml:space="preserve">Bug Summary  : Verify form fields reject SQL injection attempts
Expected     : Input sanitized; no DB error exposed; 400 or validation error returned
Actual       : TimeoutError: locator.clear: Timeout 15000ms exceeded.
Error/Msg    : TimeoutError: locator.clear: Timeout 15000ms exceeded.
Severity     : Critical
Repro Steps  : 1. Enter "'; DROP TABLE users; --" in First Name
2. Submit
Screenshot   : C:\Users\wac.DESKTOP-UU75C42\Documents\Maya\TestCase\Screenshot\TC_CONTACT_025_2026-03-31_0745.png</t>
  </si>
  <si>
    <t>TC_CONTACT_026</t>
  </si>
  <si>
    <t>Form – API Call on Submit</t>
  </si>
  <si>
    <t>Verify form submission triggers exactly one API call</t>
  </si>
  <si>
    <t>Open DevTools &gt; Network; fill and submit form</t>
  </si>
  <si>
    <t xml:space="preserve">1. Open DevTools &gt; Network
2. Fill valid form data
3. Click Submit
4. Count API calls</t>
  </si>
  <si>
    <t>Valid form data</t>
  </si>
  <si>
    <t>Exactly one POST API call triggered; status 200 or 201 returned</t>
  </si>
  <si>
    <t>BG_CONTACT-026</t>
  </si>
  <si>
    <t xml:space="preserve">Bug Summary  : Verify form submission triggers exactly one API call
Expected     : Exactly one POST API call triggered; status 200 or 201 returned
Actual       : TimeoutError: locator.clear: Timeout 15000ms exceeded.
Error/Msg    : TimeoutError: locator.clear: Timeout 15000ms exceeded.
Severity     : Critical
Repro Steps  : 1. Open DevTools &gt; Network
2. Fill valid form data
3. Click Submit
4. Count API calls
Screenshot   : C:\Users\wac.DESKTOP-UU75C42\Documents\Maya\TestCase\Screenshot\TC_CONTACT_026_2026-03-31_0746.png</t>
  </si>
  <si>
    <t>TC_CONTACT_027</t>
  </si>
  <si>
    <t>Form – API 400 on Invalid Data</t>
  </si>
  <si>
    <t>Verify API returns 400 when invalid email is submitted</t>
  </si>
  <si>
    <t>Submit form with invalid email via DevTools or direct API call</t>
  </si>
  <si>
    <t xml:space="preserve">1. Submit form with invalid email: 'notanemail'
2. Check Network tab for API response</t>
  </si>
  <si>
    <t>Email: notanemail</t>
  </si>
  <si>
    <t>API returns HTTP 400; UI shows validation error</t>
  </si>
  <si>
    <t>BG_CONTACT-027</t>
  </si>
  <si>
    <t xml:space="preserve">Bug Summary  : Verify API returns 400 when invalid email is submitted
Expected     : API returns HTTP 400; UI shows validation error
Actual       : TimeoutError: locator.clear: Timeout 15000ms exceeded.
Error/Msg    : TimeoutError: locator.clear: Timeout 15000ms exceeded.
Severity     : High
Repro Steps  : 1. Submit form with invalid email: 'notanemail'
2. Check Network tab for API response
Screenshot   : C:\Users\wac.DESKTOP-UU75C42\Documents\Maya\TestCase\Screenshot\TC_CONTACT_027_2026-03-31_0747.png</t>
  </si>
  <si>
    <t>TC_CONTACT_028</t>
  </si>
  <si>
    <t>Form – Network Error Handling</t>
  </si>
  <si>
    <t>Verify form shows error message when network is unavailable</t>
  </si>
  <si>
    <t>Open DevTools &gt; Network &gt; Set Offline; fill and submit form</t>
  </si>
  <si>
    <t xml:space="preserve">1. Open DevTools &gt; Network
2. Set to Offline
3. Fill form with valid data
4. Submit</t>
  </si>
  <si>
    <t>UI shows: 'Network error. Please check your internet connection and try again.'</t>
  </si>
  <si>
    <t>BG_CONTACT-028</t>
  </si>
  <si>
    <t xml:space="preserve">Bug Summary  : Verify form shows error when network is unavailable
Expected     : UI shows: 'Network error. Please check your internet connection and try again.'
Actual       : TimeoutError: locator.clear: Timeout 15000ms exceeded.
Error/Msg    : TimeoutError: locator.clear: Timeout 15000ms exceeded.
Severity     : High
Repro Steps  : 1. Open DevTools &gt; Network
2. Set to Offline
3. Fill form with valid data
4. Submit
Screenshot   : C:\Users\wac.DESKTOP-UU75C42\Documents\Maya\TestCase\Screenshot\TC_CONTACT_028_2026-03-31_0747.png</t>
  </si>
  <si>
    <t>TC_CONTACT_029</t>
  </si>
  <si>
    <t>Form – Autofill Compatibility</t>
  </si>
  <si>
    <t>Verify browser autofill populates fields correctly and doesn't break validation</t>
  </si>
  <si>
    <t>Browser with saved autofill data; open Contact Us form</t>
  </si>
  <si>
    <t xml:space="preserve">1. Click First Name field
2. Select browser autofill suggestion
3. Verify all autofilled fields pass validation</t>
  </si>
  <si>
    <t>Browser autofill data saved</t>
  </si>
  <si>
    <t>Autofill populates fields; validation does not incorrectly flag autofilled valid data</t>
  </si>
  <si>
    <t>BG_CONTACT-029</t>
  </si>
  <si>
    <t xml:space="preserve">Bug Summary  : Verify browser autofill compatibility
Expected     : Autofill populates fields; validation does not incorrectly flag autofilled valid data
Actual       : TimeoutError: locator.clear: Timeout 15000ms exceeded.
Error/Msg    : TimeoutError: locator.clear: Timeout 15000ms exceeded.
Severity     : Medium
Repro Steps  : 1. Click First Name field
2. Select browser autofill suggestion
3. Verify all autofilled fields pass validation
Screenshot   : C:\Users\wac.DESKTOP-UU75C42\Documents\Maya\TestCase\Screenshot\TC_CONTACT_029_2026-03-31_0748.png</t>
  </si>
  <si>
    <t>TC_CONTACT_030</t>
  </si>
  <si>
    <t>Form – Copy-Paste Input</t>
  </si>
  <si>
    <t>Verify copy-pasted content is validated the same as typed content</t>
  </si>
  <si>
    <t xml:space="preserve">1. Copy invalid email 'invalidemail'
2. Paste into email field
3. Tab out</t>
  </si>
  <si>
    <t>Pasted: invalidemail</t>
  </si>
  <si>
    <t>Validation triggers same as typed input; error shown</t>
  </si>
  <si>
    <t>BG_CONTACT-030</t>
  </si>
  <si>
    <t xml:space="preserve">Bug Summary  : Verify copy-pasted content is validated same as typed
Expected     : Validation triggers same as typed input; error shown
Actual       : TimeoutError: locator.clear: Timeout 15000ms exceeded.
Error/Msg    : TimeoutError: locator.clear: Timeout 15000ms exceeded.
Severity     : Medium
Repro Steps  : 1. Copy invalid email 'invalidemail'
2. Paste into email field
3. Tab out
Screenshot   : C:\Users\wac.DESKTOP-UU75C42\Documents\Maya\TestCase\Screenshot\TC_CONTACT_030_2026-03-31_0748.png</t>
  </si>
  <si>
    <t>TC_CONTACT_031</t>
  </si>
  <si>
    <t>Form – Session Expiry Mid-Fill</t>
  </si>
  <si>
    <t>Verify form data is handled gracefully if session expires during filling</t>
  </si>
  <si>
    <t>Open Contact Us form; allow session to expire (or simulate); attempt submit</t>
  </si>
  <si>
    <t xml:space="preserve">1. Start filling form
2. Wait/simulate session expiry
3. Click Submit</t>
  </si>
  <si>
    <t>Graceful redirect or error message; no raw error stack trace exposed</t>
  </si>
  <si>
    <t>BG_CONTACT-031</t>
  </si>
  <si>
    <t xml:space="preserve">Bug Summary  : Verify form handles session expiry gracefully
Expected     : Graceful redirect or error message; no raw error stack trace exposed
Actual       : TimeoutError: locator.clear: Timeout 15000ms exceeded.
Error/Msg    : TimeoutError: locator.clear: Timeout 15000ms exceeded.
Severity     : High
Repro Steps  : 1. Start filling form
2. Wait/simulate session expiry
3. Click Submit
Screenshot   : C:\Users\wac.DESKTOP-UU75C42\Documents\Maya\TestCase\Screenshot\TC_CONTACT_031_2026-03-31_0749.png</t>
  </si>
  <si>
    <t>TC_CONTACT_032</t>
  </si>
  <si>
    <t>Form – Responsive</t>
  </si>
  <si>
    <t>Verify contact form is fully usable on 375px mobile</t>
  </si>
  <si>
    <t>Resize to 375px; open Contact Us</t>
  </si>
  <si>
    <t xml:space="preserve">1. Set viewport 375px
2. Fill all form fields on mobile
3. Submit</t>
  </si>
  <si>
    <t>All form fields accessible; dropdowns functional; submit button visible</t>
  </si>
  <si>
    <t>BG_CONTACT-032</t>
  </si>
  <si>
    <t xml:space="preserve">Bug Summary  : Verify contact form is fully usable on 375px mobile
Expected     : All form fields accessible; dropdowns functional; submit button visible
Actual       : Error: expect(locator).toBeVisible() failed
Error/Msg    : Error: expect(locator).toBeVisible() failed
Severity     : High
Repro Steps  : 1. Set viewport 375px
2. Fill all form fields on mobile
3. Submit
Screenshot   : C:\Users\wac.DESKTOP-UU75C42\Documents\Maya\TestCase\Screenshot\TC_CONTACT_032_2026-03-31_0750.png</t>
  </si>
  <si>
    <t>TC_CONTACT_033</t>
  </si>
  <si>
    <t>Form – Mandatory Fields Asterisk</t>
  </si>
  <si>
    <t>Verify mandatory form fields are marked with red asterisk (*)</t>
  </si>
  <si>
    <t>1. Observe all form field labels</t>
  </si>
  <si>
    <t>Required fields are marked with asterisk (*) in red color</t>
  </si>
  <si>
    <t>Test passed: Required fields are marked with asterisk (*) in red color</t>
  </si>
  <si>
    <t>BG_CONTACT-033</t>
  </si>
  <si>
    <t>TC_CONTACT_034</t>
  </si>
  <si>
    <t>Form – Error Placement</t>
  </si>
  <si>
    <t>Verify validation error messages appear near their respective fields</t>
  </si>
  <si>
    <t>Open Contact Us form; submit empty</t>
  </si>
  <si>
    <t xml:space="preserve">1. Click Submit with empty form
2. Observe error message positions</t>
  </si>
  <si>
    <t>Error messages appear adjacent to or directly below the relevant field</t>
  </si>
  <si>
    <t>BG_CONTACT-034</t>
  </si>
  <si>
    <t xml:space="preserve">Bug Summary  : Verify validation error messages appear near fields
Expected     : Error messages appear adjacent to or directly below the relevant field
Actual       : TimeoutError: locator.click: Timeout 15000ms exceeded.
Error/Msg    : TimeoutError: locator.click: Timeout 15000ms exceeded.
Severity     : Medium
Repro Steps  : 1. Click Submit with empty form
2. Observe error message positions
Screenshot   : C:\Users\wac.DESKTOP-UU75C42\Documents\Maya\TestCase\Screenshot\TC_CONTACT_034_2026-03-31_0750.png</t>
  </si>
  <si>
    <t>TC_CONTACT_035</t>
  </si>
  <si>
    <t>E2E – Full Enquiry Journey</t>
  </si>
  <si>
    <t>Verify full user flow from homepage to form submission</t>
  </si>
  <si>
    <t xml:space="preserve">1. Open homepage
2. Click 'Enquire Now'
3. On Contact Us page fill all fields: First Name: Maya, Last Name: Test, Email: maya.test@gmail.com, Event Type: Wedding, Time: 7:00 PM
4. Click Submit
5. Verify success message</t>
  </si>
  <si>
    <t>First Name: Maya | Last Name: Test | Email: maya.test@gmail.com | Event Type: Wedding | Time: 7:00 PM</t>
  </si>
  <si>
    <t>Form submits successfully; success message shown; no console errors</t>
  </si>
  <si>
    <t>BG_CONTACT-035</t>
  </si>
  <si>
    <t xml:space="preserve">Bug Summary  : Verify full user flow from homepage to form submission
Expected     : Form submits successfully; success message shown; no console errors
Actual       : TimeoutError: locator.clear: Timeout 15000ms exceeded.
Error/Msg    : TimeoutError: locator.clear: Timeout 15000ms exceeded.
Severity     : Critical
Repro Steps  : 1. Open homepage
2. Click 'Enquire Now'
3. On Contact Us page fill all fields: First Name: Maya, Last Name: Test, Email: maya.test@gmail.com, Event Type: Wedding, Time: 7:00 PM
4. Click Submit
5. Verify success message
Screenshot   : C:\Users\wac.DESKTOP-UU75C42\Documents\Maya\TestCase\Screenshot\TC_CONTACT_035_2026-03-31_0751.png</t>
  </si>
  <si>
    <t>TC_CONTACT_036</t>
  </si>
  <si>
    <t>Back/Forward Navigation</t>
  </si>
  <si>
    <t>Verify browser back/forward buttons maintain correct page state on Contact Us</t>
  </si>
  <si>
    <t>Navigate to Contact Us; fill partial form; navigate away; come back</t>
  </si>
  <si>
    <t xml:space="preserve">1. Open Contact Us
2. Fill First Name and Email
3. Click browser Back
4. Click browser Forward</t>
  </si>
  <si>
    <t>Forward navigation returns to Contact Us; browser may or may not retain form data (note behavior)</t>
  </si>
  <si>
    <t>BG_CONTACT-036</t>
  </si>
  <si>
    <t xml:space="preserve">Bug Summary  : Verify browser back forward navigation on Contact Us
Expected     : Forward navigation returns to Contact Us; browser may or may not retain form data (note behavior)
Actual       : TimeoutError: locator.clear: Timeout 15000ms exceeded.
Error/Msg    : TimeoutError: locator.clear: Timeout 15000ms exceeded.
Severity     : Medium
Repro Steps  : 1. Open Contact Us
2. Fill First Name and Email
3. Click browser Back
4. Click browser Forward
Screenshot   : C:\Users\wac.DESKTOP-UU75C42\Documents\Maya\TestCase\Screenshot\TC_CONTACT_036_2026-03-31_0751.png</t>
  </si>
  <si>
    <t>TC_FAQ_001</t>
  </si>
  <si>
    <t>FAQ</t>
  </si>
  <si>
    <t>Verify FAQ page loads correctly</t>
  </si>
  <si>
    <t>Navigate to https://maya-caters.webc.in/qa/faq/</t>
  </si>
  <si>
    <t>URL: /qa/faq/</t>
  </si>
  <si>
    <t>FAQ page loads; tab title is 'FAQ – Maya Catering' or similar</t>
  </si>
  <si>
    <t>BG_FAQ-001</t>
  </si>
  <si>
    <t xml:space="preserve">Bug Summary  : Verify FAQ page loads correctly
Expected     : FAQ page loads; tab title is 'FAQ – Maya Catering' or similar
Actual       : Error: expect(received).toContain(expected) // indexOf
Error/Msg    : Error: expect(received).toContain(expected) // indexOf
Severity     : High
Repro Steps  : 1. Open URL
2. Verify page loads
3. Check tab title
Screenshot   : C:\Users\wac.DESKTOP-UU75C42\Documents\Maya\TestCase\Screenshot\TC_FAQ_001_2026-03-31_0737.png</t>
  </si>
  <si>
    <t>TC_FAQ_002</t>
  </si>
  <si>
    <t>FAQ Accordion Items</t>
  </si>
  <si>
    <t>Verify FAQ questions expand/collapse on click</t>
  </si>
  <si>
    <t>Open FAQ page</t>
  </si>
  <si>
    <t xml:space="preserve">1. Click on first FAQ question
2. Verify answer expands
3. Click again
4. Verify answer collapses</t>
  </si>
  <si>
    <t>FAQ items expand and collapse correctly</t>
  </si>
  <si>
    <t>Test passed: FAQ items expand and collapse correctly</t>
  </si>
  <si>
    <t>BG_FAQ-002</t>
  </si>
  <si>
    <t>TC_FAQ_003</t>
  </si>
  <si>
    <t>FAQ Content Accuracy</t>
  </si>
  <si>
    <t>Verify FAQ content is relevant to Maya Caterers business, not generic placeholder</t>
  </si>
  <si>
    <t xml:space="preserve">1. Read all FAQ items
2. Check if content is relevant to catering/Maya Caterers</t>
  </si>
  <si>
    <t>FAQ content is relevant and specific; no Patio Time or unrelated content</t>
  </si>
  <si>
    <t>Test passed: FAQ content is relevant and specific; no Patio Time or unrelated content</t>
  </si>
  <si>
    <t>BG_FAQ-003</t>
  </si>
  <si>
    <t>FAQ content contains 'Patio Time Café' placeholder text – must be replaced with Maya Caterers-specific FAQs</t>
  </si>
  <si>
    <t>TC_FAQ_004</t>
  </si>
  <si>
    <t>FAQ – Responsive</t>
  </si>
  <si>
    <t>Verify FAQ accordion works correctly on mobile (375px)</t>
  </si>
  <si>
    <t>Resize to 375px; open FAQ</t>
  </si>
  <si>
    <t xml:space="preserve">1. Set viewport 375px
2. Click each FAQ item</t>
  </si>
  <si>
    <t>Accordion expands/collapses; content readable on mobile</t>
  </si>
  <si>
    <t>Test passed: Accordion expands/collapses; content readable on mobile</t>
  </si>
  <si>
    <t>BG_FAQ-004</t>
  </si>
  <si>
    <t>TC_FAQ_005</t>
  </si>
  <si>
    <t>Verify no JS errors on FAQ page</t>
  </si>
  <si>
    <t>DevTools &gt; Console; navigate to FAQ</t>
  </si>
  <si>
    <t xml:space="preserve">1. Open DevTools
2. Navigate to /qa/faq/
3. Click FAQ items
4. Check console</t>
  </si>
  <si>
    <t>No JS errors on FAQ page or accordion interaction</t>
  </si>
  <si>
    <t>BG_FAQ-005</t>
  </si>
  <si>
    <t xml:space="preserve">Bug Summary  : Verify no JS errors on FAQ page
Expected     : No JS errors on FAQ page or accordion interaction
Actual       : Error: expect(received).toHaveLength(expected)
Error/Msg    : Error: expect(received).toHaveLength(expected)
Severity     : High
Repro Steps  : 1. Open DevTools
2. Navigate to /qa/faq/
3. Click FAQ items
4. Check console
Screenshot   : C:\Users\wac.DESKTOP-UU75C42\Documents\Maya\TestCase\Screenshot\TC_FAQ_005_2026-03-31_0737.png</t>
  </si>
  <si>
    <t>TC_BLOG_001</t>
  </si>
  <si>
    <t>Blog</t>
  </si>
  <si>
    <t>Verify Blog page loads correctly</t>
  </si>
  <si>
    <t>Navigate to https://maya-caters.webc.in/qa/blog/</t>
  </si>
  <si>
    <t xml:space="preserve">1. Open URL
2. Verify blog listing page loads</t>
  </si>
  <si>
    <t>URL: /qa/blog/</t>
  </si>
  <si>
    <t>Blog listing page loads; tab title correct</t>
  </si>
  <si>
    <t>Test passed: Blog listing page loads; tab title correct</t>
  </si>
  <si>
    <t>BG_BLOG-001</t>
  </si>
  <si>
    <t>TC_BLOG_002</t>
  </si>
  <si>
    <t>Blog Post Cards</t>
  </si>
  <si>
    <t>Verify blog post cards display title, excerpt, date and image</t>
  </si>
  <si>
    <t>Open Blog page</t>
  </si>
  <si>
    <t xml:space="preserve">1. Observe blog listing
2. Check each card for: title, excerpt, date, featured image</t>
  </si>
  <si>
    <t>Each blog card shows title, excerpt, date and image</t>
  </si>
  <si>
    <t>Test passed: Each blog card shows title, excerpt, date and image</t>
  </si>
  <si>
    <t>BG_BLOG-002</t>
  </si>
  <si>
    <t>TC_BLOG_003</t>
  </si>
  <si>
    <t>Blog Post Link</t>
  </si>
  <si>
    <t>Verify clicking blog card navigates to full blog post</t>
  </si>
  <si>
    <t xml:space="preserve">1. Click first blog post card
2. Observe full post page</t>
  </si>
  <si>
    <t>Full blog post page loads with complete content</t>
  </si>
  <si>
    <t>Test passed: Full blog post page loads with complete content</t>
  </si>
  <si>
    <t>BG_BLOG-003</t>
  </si>
  <si>
    <t>TC_BLOG_004</t>
  </si>
  <si>
    <t>Verify blog listing is responsive on mobile</t>
  </si>
  <si>
    <t>Resize to 375px; open Blog</t>
  </si>
  <si>
    <t xml:space="preserve">1. Set viewport 375px
2. Scroll blog listing</t>
  </si>
  <si>
    <t>Blog cards stack correctly; text readable on mobile</t>
  </si>
  <si>
    <t>Test passed: Blog cards stack correctly; text readable on mobile</t>
  </si>
  <si>
    <t>BG_BLOG-004</t>
  </si>
  <si>
    <t>TC_BLOG_005</t>
  </si>
  <si>
    <t>Verify no JS errors on Blog page</t>
  </si>
  <si>
    <t>DevTools &gt; Console; navigate to Blog</t>
  </si>
  <si>
    <t xml:space="preserve">1. Open DevTools
2. Navigate to /qa/blog/
3. Check console</t>
  </si>
  <si>
    <t>BG_BLOG-005</t>
  </si>
  <si>
    <t xml:space="preserve">Bug Summary  : Verify no JS errors on Blog page
Expected     : No JS errors
Actual       : Error: expect(received).toHaveLength(expected)
Error/Msg    : Error: expect(received).toHaveLength(expected)
Severity     : Medium
Repro Steps  : 1. Open DevTools
2. Navigate to /qa/blog/
3. Check console
Screenshot   : C:\Users\wac.DESKTOP-UU75C42\Documents\Maya\TestCase\Screenshot\TC_BLOG_005_2026-03-31_0733.png</t>
  </si>
  <si>
    <t>TC_SVC_001</t>
  </si>
  <si>
    <t>Service Pages</t>
  </si>
  <si>
    <t>Weddings Page Load</t>
  </si>
  <si>
    <t>Verify Weddings service page loads at correct URL</t>
  </si>
  <si>
    <t>Navigate to https://maya-caters.webc.in/qa/service/weddings/</t>
  </si>
  <si>
    <t xml:space="preserve">1. Open URL
2. Verify page loads
3. Check H1 and tab title</t>
  </si>
  <si>
    <t>URL: /qa/service/weddings/</t>
  </si>
  <si>
    <t>Page loads; heading references Weddings; tab title correct</t>
  </si>
  <si>
    <t>Test passed: Page loads; heading references Weddings; tab title correct</t>
  </si>
  <si>
    <t>BG_SVC-001</t>
  </si>
  <si>
    <t>TC_SVC_002</t>
  </si>
  <si>
    <t>Corporate Events Page Load</t>
  </si>
  <si>
    <t>Verify Corporate Events service page loads</t>
  </si>
  <si>
    <t>Navigate to /qa/service/corporate-events/</t>
  </si>
  <si>
    <t xml:space="preserve">1. Open URL
2. Verify page loads</t>
  </si>
  <si>
    <t>URL: /qa/service/corporate-events/</t>
  </si>
  <si>
    <t>Page loads without 404</t>
  </si>
  <si>
    <t>Test passed: Page loads without 404</t>
  </si>
  <si>
    <t>BG_SVC-002</t>
  </si>
  <si>
    <t>TC_SVC_003</t>
  </si>
  <si>
    <t>Private Parties Page Load</t>
  </si>
  <si>
    <t>Verify Private Parties service page loads</t>
  </si>
  <si>
    <t>Navigate to /qa/service/private-parties/</t>
  </si>
  <si>
    <t>URL: /qa/service/private-parties/</t>
  </si>
  <si>
    <t>BG_SVC-003</t>
  </si>
  <si>
    <t>TC_SVC_004</t>
  </si>
  <si>
    <t>Large-Scale Functions Page Load</t>
  </si>
  <si>
    <t>Verify Large-Scale Functions service page loads</t>
  </si>
  <si>
    <t>Navigate to /qa/service/large-scale-functions/</t>
  </si>
  <si>
    <t>URL: /qa/service/large-scale-functions/</t>
  </si>
  <si>
    <t>BG_SVC-004</t>
  </si>
  <si>
    <t>TC_SVC_005</t>
  </si>
  <si>
    <t>Cultural Religious Events Page Load</t>
  </si>
  <si>
    <t>Verify Cultural &amp; Religious Events page loads</t>
  </si>
  <si>
    <t>Navigate to /qa/service/cultural-religious-events/</t>
  </si>
  <si>
    <t>URL: /qa/service/cultural-religious-events/</t>
  </si>
  <si>
    <t>BG_SVC-005</t>
  </si>
  <si>
    <t>TC_SVC_006</t>
  </si>
  <si>
    <t>Enquire Now CTA on Service Pages</t>
  </si>
  <si>
    <t>Verify Enquire Now / Contact CTA on each service page links to Contact Us</t>
  </si>
  <si>
    <t>Open any service detail page</t>
  </si>
  <si>
    <t xml:space="preserve">1. Open Weddings service page
2. Click 'Enquire Now' or contact CTA
3. Verify destination</t>
  </si>
  <si>
    <t>Test passed: Navigates to /qa/contact-us/</t>
  </si>
  <si>
    <t>BG_SVC-006</t>
  </si>
  <si>
    <t>TC_SVC_007</t>
  </si>
  <si>
    <t>404 for Non-Existent Service</t>
  </si>
  <si>
    <t>Verify accessing a non-existent service URL returns 404 page</t>
  </si>
  <si>
    <t>Navigate to /qa/service/non-existent-service/</t>
  </si>
  <si>
    <t>1. Open URL: /qa/service/non-existent-service/</t>
  </si>
  <si>
    <t>URL: /qa/service/non-existent-service/</t>
  </si>
  <si>
    <t>Custom 404 page shown with friendly message and navigation back</t>
  </si>
  <si>
    <t>Test passed: Custom 404 page shown with friendly message and navigation back</t>
  </si>
  <si>
    <t>BG_SVC-007</t>
  </si>
  <si>
    <t>TC_404_001</t>
  </si>
  <si>
    <t>404 Page</t>
  </si>
  <si>
    <t>Custom 404 Exists</t>
  </si>
  <si>
    <t>Verify a custom 404 page exists for invalid URLs</t>
  </si>
  <si>
    <t>Navigate to a non-existent URL</t>
  </si>
  <si>
    <t>1. Navigate to https://maya-caters.webc.in/qa/this-page-does-not-exist/</t>
  </si>
  <si>
    <t>URL: /qa/this-page-does-not-exist/</t>
  </si>
  <si>
    <t>Custom 404 page displayed with friendly message; not a raw server error</t>
  </si>
  <si>
    <t>Test passed: Custom 404 page displayed with friendly message; not a raw server error</t>
  </si>
  <si>
    <t>BG_404-001</t>
  </si>
  <si>
    <t>TC_404_002</t>
  </si>
  <si>
    <t>404 Navigation Links</t>
  </si>
  <si>
    <t>Verify 404 page provides navigation back to site</t>
  </si>
  <si>
    <t>Navigate to non-existent URL</t>
  </si>
  <si>
    <t xml:space="preserve">1. Open 404 page
2. Click Home or navigation link</t>
  </si>
  <si>
    <t>User can navigate back to homepage from 404 page</t>
  </si>
  <si>
    <t>Test failed. Error: expect(received).toBeTruthy()</t>
  </si>
  <si>
    <t>BG_404-002</t>
  </si>
  <si>
    <t xml:space="preserve">Bug Summary  : Verify 404 page provides navigation back to site
Expected     : User can navigate back to homepage from 404 page
Actual       : Error: expect(received).toBeTruthy()
Error/Msg    : Error: expect(received).toBeTruthy()
Severity     : High
Repro Steps  : 1. Open 404 page
2. Click Home or navigation link
Screenshot   : C:\Users\wac.DESKTOP-UU75C42\Documents\Maya\TestCase\Screenshot\TC_404_002_2026-03-31_0801.png</t>
  </si>
  <si>
    <t>TC_404_003</t>
  </si>
  <si>
    <t>Misspelled URL</t>
  </si>
  <si>
    <t>Verify misspelled URLs land on 404 page, not homepage</t>
  </si>
  <si>
    <t>Navigate to /qa/abut-us/ (misspelled)</t>
  </si>
  <si>
    <t>1. Navigate to /qa/abut-us/</t>
  </si>
  <si>
    <t>URL: /qa/abut-us/</t>
  </si>
  <si>
    <t>404 page displayed; not silently redirected to homepage</t>
  </si>
  <si>
    <t>Test passed: 404 page displayed; not silently redirected to homepage</t>
  </si>
  <si>
    <t>BG_404-003</t>
  </si>
  <si>
    <t>TC_RES_001</t>
  </si>
  <si>
    <t>Reservation Widget</t>
  </si>
  <si>
    <t>Widget Opens</t>
  </si>
  <si>
    <t>Verify clicking 'Find a Table' or 'Book a Table' opens reservation widget/modal</t>
  </si>
  <si>
    <t>Open any page with reservation trigger</t>
  </si>
  <si>
    <t xml:space="preserve">1. Click 'Find a Table' or 'Book Now'
2. Observe modal/popup</t>
  </si>
  <si>
    <t>Reservation modal opens; guest count, time and Book Now button visible</t>
  </si>
  <si>
    <t>Test passed: Reservation modal opens; guest count, time and Book Now button visible</t>
  </si>
  <si>
    <t>BG_RES-001</t>
  </si>
  <si>
    <t>Site has multiple reservation widgets (OpenTable, custom) – verify all open correctly</t>
  </si>
  <si>
    <t>TC_RES_002</t>
  </si>
  <si>
    <t>Widget Closes</t>
  </si>
  <si>
    <t>Verify reservation widget/modal can be closed</t>
  </si>
  <si>
    <t>Open reservation modal</t>
  </si>
  <si>
    <t xml:space="preserve">1. Open modal
2. Click Close (X) or outside modal</t>
  </si>
  <si>
    <t>Modal closes; user returns to page content</t>
  </si>
  <si>
    <t>Test passed: Modal closes; user returns to page content</t>
  </si>
  <si>
    <t>BG_RES-002</t>
  </si>
  <si>
    <t>TC_RES_003</t>
  </si>
  <si>
    <t>Guest Count Range</t>
  </si>
  <si>
    <t>Verify guest dropdown in modal shows 1–20 options</t>
  </si>
  <si>
    <t xml:space="preserve">1. Open modal
2. Click guest dropdown
3. Count options</t>
  </si>
  <si>
    <t>Expected: 1 Person – 20 People</t>
  </si>
  <si>
    <t>20 options present</t>
  </si>
  <si>
    <t>Test passed: 20 options present</t>
  </si>
  <si>
    <t>BG_RES-003</t>
  </si>
  <si>
    <t>TC_RES_004</t>
  </si>
  <si>
    <t>Time Range</t>
  </si>
  <si>
    <t>Verify time dropdown in modal covers 12:00 am – 11:30 pm</t>
  </si>
  <si>
    <t xml:space="preserve">1. Open modal time dropdown
2. Verify range</t>
  </si>
  <si>
    <t>Expected: 12:00 am – 11:30 pm (48 slots)</t>
  </si>
  <si>
    <t>48 time slot options present</t>
  </si>
  <si>
    <t>Test passed: 48 time slot options present</t>
  </si>
  <si>
    <t>BG_RES-004</t>
  </si>
  <si>
    <t>TC_RES_005</t>
  </si>
  <si>
    <t>Book Now Action</t>
  </si>
  <si>
    <t>Verify clicking Book Now with valid selections processes or redirects correctly</t>
  </si>
  <si>
    <t xml:space="preserve">1. Select 2 People, 7:00 pm
2. Click Book Now</t>
  </si>
  <si>
    <t>Guest: 2 People | Time: 7:00 pm</t>
  </si>
  <si>
    <t>Request is processed or user is directed to confirmation/OpenTable; no error</t>
  </si>
  <si>
    <t>Test passed: Request is processed or user is directed to confirmation/OpenTable; no error</t>
  </si>
  <si>
    <t>BG_RES-005</t>
  </si>
  <si>
    <t>Widget is 'Powered by OpenTable' – verify OpenTable integration works</t>
  </si>
  <si>
    <t>TC_RES_006</t>
  </si>
  <si>
    <t>OpenTable Attribution</t>
  </si>
  <si>
    <t>Verify 'Powered by OpenTable' text is displayed</t>
  </si>
  <si>
    <t>Open reservation widget</t>
  </si>
  <si>
    <t xml:space="preserve">1. Open any booking widget
2. Observe attribution text</t>
  </si>
  <si>
    <t>'*Powered by OpenTable' text present below booking widget</t>
  </si>
  <si>
    <t>Test passed: '*Powered by OpenTable' text present below booking widget</t>
  </si>
  <si>
    <t>BG_RES-006</t>
  </si>
  <si>
    <t>TC_RES_007</t>
  </si>
  <si>
    <t>Date Field Presence</t>
  </si>
  <si>
    <t>Verify date picker field is present in reservation widget (if applicable)</t>
  </si>
  <si>
    <t xml:space="preserve">1. Open modal
2. Check if date field exists</t>
  </si>
  <si>
    <t>Date picker present; if absent, note as missing required field</t>
  </si>
  <si>
    <t>Test passed: Date picker present; if absent, note as missing required field</t>
  </si>
  <si>
    <t>BG_RES-007</t>
  </si>
  <si>
    <t>Date field may be missing from current widget – verify if date selection is handled by OpenTable</t>
  </si>
  <si>
    <t>TC_RES_008</t>
  </si>
  <si>
    <t>Widget on Mobile</t>
  </si>
  <si>
    <t>Verify reservation widget is usable on 375px mobile viewport</t>
  </si>
  <si>
    <t>Resize to 375px; open widget</t>
  </si>
  <si>
    <t xml:space="preserve">1. Open reservation widget on mobile
2. Select guest and time
3. Click Book Now</t>
  </si>
  <si>
    <t>All fields accessible; buttons not cut off; widget fully functional on mobile</t>
  </si>
  <si>
    <t>Test passed: All fields accessible; buttons not cut off; widget fully functional on mobile</t>
  </si>
  <si>
    <t>BG_RES-008</t>
  </si>
  <si>
    <t>TC_RES_009</t>
  </si>
  <si>
    <t>Console Errors on Widget Open</t>
  </si>
  <si>
    <t>Verify no JS errors when reservation widget is opened</t>
  </si>
  <si>
    <t>DevTools &gt; Console; click Find a Table</t>
  </si>
  <si>
    <t xml:space="preserve">1. Open DevTools
2. Click 'Find a Table'
3. Check console</t>
  </si>
  <si>
    <t>No JS errors when modal opens</t>
  </si>
  <si>
    <t>Test passed: No JS errors when modal opens</t>
  </si>
  <si>
    <t>BG_RES-009</t>
  </si>
  <si>
    <t>TC_GLOBAL_001</t>
  </si>
  <si>
    <t>Global</t>
  </si>
  <si>
    <t>robots.txt</t>
  </si>
  <si>
    <t>Verify robots.txt is accessible and correctly configured</t>
  </si>
  <si>
    <t>Navigate to https://maya-caters.webc.in/qa/robots.txt</t>
  </si>
  <si>
    <t xml:space="preserve">1. Open URL
2. Observe content</t>
  </si>
  <si>
    <t>URL: /qa/robots.txt</t>
  </si>
  <si>
    <t>robots.txt exists; contains valid User-agent and Disallow rules; sitemap URL present</t>
  </si>
  <si>
    <t>Test failed. Error: expect(received).toBe(expected) // Object.is equality</t>
  </si>
  <si>
    <t>BG_GLOBAL-001</t>
  </si>
  <si>
    <t xml:space="preserve">Bug Summary  : Verify robots.txt is accessible and correctly configured
Expected     : robots.txt exists; contains valid User-agent and Disallow rules; sitemap URL present
Actual       : Error: expect(received).toBe(expected) // Object.is equality
Error/Msg    : Error: expect(received).toBe(expected) // Object.is equality
Severity     : High
Repro Steps  : 1. Open URL
2. Observe content
Screenshot   : C:\Users\wac.DESKTOP-UU75C42\Documents\Maya\TestCase\Screenshot\TC_GLOBAL_001_2026-03-31_0738.png</t>
  </si>
  <si>
    <t>TC_GLOBAL_002</t>
  </si>
  <si>
    <t>sitemap.xml</t>
  </si>
  <si>
    <t>Verify sitemap.xml is accessible</t>
  </si>
  <si>
    <t>Navigate to https://maya-caters.webc.in/qa/sitemap.xml</t>
  </si>
  <si>
    <t xml:space="preserve">1. Open URL
2. Observe XML sitemap</t>
  </si>
  <si>
    <t>URL: /qa/sitemap.xml</t>
  </si>
  <si>
    <t>sitemap.xml loads; contains all main page URLs</t>
  </si>
  <si>
    <t>BG_GLOBAL-002</t>
  </si>
  <si>
    <t xml:space="preserve">Bug Summary  : Verify sitemap.xml is accessible
Expected     : sitemap.xml loads; contains all main page URLs
Actual       : Error: expect(received).toBe(expected) // Object.is equality
Error/Msg    : Error: expect(received).toBe(expected) // Object.is equality
Severity     : High
Repro Steps  : 1. Open URL
2. Observe XML sitemap
Screenshot   : C:\Users\wac.DESKTOP-UU75C42\Documents\Maya\TestCase\Screenshot\TC_GLOBAL_002_2026-03-31_0738.png</t>
  </si>
  <si>
    <t>TC_GLOBAL_003</t>
  </si>
  <si>
    <t>Canonical Tags</t>
  </si>
  <si>
    <t>Verify canonical tags are present on each page</t>
  </si>
  <si>
    <t>View source of: Home, About Us, Menu, Contact Us</t>
  </si>
  <si>
    <t xml:space="preserve">1. View source of each page
2. Search for &lt;link rel='canonical'&gt;</t>
  </si>
  <si>
    <t>Canonical tag present on each page pointing to correct URL</t>
  </si>
  <si>
    <t>BG_GLOBAL-003</t>
  </si>
  <si>
    <t xml:space="preserve">Bug Summary  : Verify canonical tags are present on each page
Expected     : Canonical tag present on each page pointing to correct URL
Actual       : TimeoutError: locator.getAttribute: Timeout 15000ms exceeded.
Error/Msg    : TimeoutError: locator.getAttribute: Timeout 15000ms exceeded.
Severity     : Medium
Repro Steps  : 1. View source of each page
2. Search for &lt;link rel='canonical'&gt;
Screenshot   : C:\Users\wac.DESKTOP-UU75C42\Documents\Maya\TestCase\Screenshot\TC_GLOBAL_003_2026-03-31_0738.png</t>
  </si>
  <si>
    <t>TC_GLOBAL_004</t>
  </si>
  <si>
    <t>No Orphan Pages</t>
  </si>
  <si>
    <t>Verify all pages are reachable from main navigation or footer</t>
  </si>
  <si>
    <t>Open each page via navigation or footer links</t>
  </si>
  <si>
    <t xml:space="preserve">1. Map all pages reachable from nav: Home, About, Services, Menu, Gallery, Testimonials, Contact, FAQ, Blog
2. Verify none are orphaned</t>
  </si>
  <si>
    <t>All pages reachable from nav/footer; no orphan pages</t>
  </si>
  <si>
    <t>BG_GLOBAL-004</t>
  </si>
  <si>
    <t xml:space="preserve">Bug Summary  : Verify all pages are reachable from navigation or footer
Expected     : All pages reachable from nav/footer; no orphan pages
Actual       : Error: expect(received).toBeGreaterThan(expected)
Error/Msg    : Error: expect(received).toBeGreaterThan(expected)
Severity     : High
Repro Steps  : 1. Map all pages reachable from nav: Home, About, Services, Menu, Gallery, Testimonials, Contact, FAQ, Blog
2. Verify none are orphaned
Screenshot   : C:\Users\wac.DESKTOP-UU75C42\Documents\Maya\TestCase\Screenshot\TC_GLOBAL_004_2026-03-31_0739.png</t>
  </si>
  <si>
    <t>TC_GLOBAL_005</t>
  </si>
  <si>
    <t>External Links – New Tab</t>
  </si>
  <si>
    <t>Verify all external links open in a new tab</t>
  </si>
  <si>
    <t>Click all external links across site</t>
  </si>
  <si>
    <t xml:space="preserve">1. Click Google Maps links
2. Click Facebook/Twitter/Instagram
3. Check each opens in new tab</t>
  </si>
  <si>
    <t>All external links open in new tab (target='_blank')</t>
  </si>
  <si>
    <t>BG_GLOBAL-005</t>
  </si>
  <si>
    <t xml:space="preserve">Bug Summary  : Verify all external links open in a new tab
Expected     : All external links open in new tab (target='_blank')
Actual       : Error: expect(received).toBeTruthy()
Error/Msg    : Error: expect(received).toBeTruthy()
Severity     : Medium
Repro Steps  : 1. Click Google Maps links
2. Click Facebook/Twitter/Instagram
3. Check each opens in new tab
Screenshot   : C:\Users\wac.DESKTOP-UU75C42\Documents\Maya\TestCase\Screenshot\TC_GLOBAL_005_2026-03-31_0739.png</t>
  </si>
  <si>
    <t>TC_GLOBAL_006</t>
  </si>
  <si>
    <t>Privacy Policy Page</t>
  </si>
  <si>
    <t>Verify Privacy Policy page exists and loads</t>
  </si>
  <si>
    <t>Click Privacy Policy in footer</t>
  </si>
  <si>
    <t xml:space="preserve">1. Click Privacy Policy in footer
2. Verify page loads</t>
  </si>
  <si>
    <t>URL: /qa/privacy-policy/</t>
  </si>
  <si>
    <t>Privacy Policy page loads with content</t>
  </si>
  <si>
    <t>Test passed: Privacy Policy page loads with content</t>
  </si>
  <si>
    <t>BG_GLOBAL-006</t>
  </si>
  <si>
    <t>TC_GLOBAL_007</t>
  </si>
  <si>
    <t>Terms &amp; Conditions Page</t>
  </si>
  <si>
    <t>Verify Terms &amp; Conditions page exists and loads</t>
  </si>
  <si>
    <t>Click Terms &amp; Conditions in footer</t>
  </si>
  <si>
    <t xml:space="preserve">1. Click Terms &amp; Conditions in footer
2. Verify page loads</t>
  </si>
  <si>
    <t>URL: /qa/terms-conditions/</t>
  </si>
  <si>
    <t>Terms &amp; Conditions page loads with content</t>
  </si>
  <si>
    <t>Test passed: Terms &amp; Conditions page loads with content</t>
  </si>
  <si>
    <t>BG_GLOBAL-007</t>
  </si>
  <si>
    <t>TC_GLOBAL_008</t>
  </si>
  <si>
    <t>No Console Debug Logs in Production</t>
  </si>
  <si>
    <t>Verify no console.log debug statements are present in production</t>
  </si>
  <si>
    <t>Open DevTools &gt; Console; browse multiple pages</t>
  </si>
  <si>
    <t xml:space="preserve">1. Open DevTools
2. Browse: Home, About, Contact, Menu
3. Check for excessive console.log statements</t>
  </si>
  <si>
    <t>No debug console.log output visible in production environment</t>
  </si>
  <si>
    <t>Test passed: No debug console.log output visible in production environment</t>
  </si>
  <si>
    <t>BG_GLOBAL-008</t>
  </si>
  <si>
    <t>TC_GLOBAL_009</t>
  </si>
  <si>
    <t>CORS Headers</t>
  </si>
  <si>
    <t>Verify API responses do not allow wildcard CORS</t>
  </si>
  <si>
    <t>DevTools &gt; Network; check response headers on API calls</t>
  </si>
  <si>
    <t xml:space="preserve">1. Open DevTools &gt; Network
2. Trigger any API call (form submit, page load)
3. Check Access-Control-Allow-Origin header</t>
  </si>
  <si>
    <t>Access-Control-Allow-Origin is NOT set to wildcard (*) on authenticated endpoints</t>
  </si>
  <si>
    <t>Test passed: Access-Control-Allow-Origin is NOT set to wildcard (*) on authenticated endpoints</t>
  </si>
  <si>
    <t>BG_GLOBAL-009</t>
  </si>
  <si>
    <t>TC_GLOBAL_010</t>
  </si>
  <si>
    <t>X-Powered-By Header</t>
  </si>
  <si>
    <t>Verify X-Powered-By header is removed from responses</t>
  </si>
  <si>
    <t>DevTools &gt; Network; check response headers</t>
  </si>
  <si>
    <t xml:space="preserve">1. Open DevTools &gt; Network
2. Reload page
3. Click any request
4. Check Response Headers for X-Powered-By</t>
  </si>
  <si>
    <t>X-Powered-By and Server technology headers are NOT present in responses</t>
  </si>
  <si>
    <t>Test passed: X-Powered-By and Server technology headers are NOT present in responses</t>
  </si>
  <si>
    <t>BG_GLOBAL-010</t>
  </si>
  <si>
    <t>TC_GLOBAL_011</t>
  </si>
  <si>
    <t>Speed – All Pages Under 3s</t>
  </si>
  <si>
    <t>Verify all main pages load within 3 seconds on standard 4G</t>
  </si>
  <si>
    <t>DevTools &gt; Network &gt; Fast 3G; test each page</t>
  </si>
  <si>
    <t xml:space="preserve">1. Set throttle to Fast 3G
2. Test Home, About, Services, Menu, Gallery, Contact, FAQ, Blog
3. Record load times</t>
  </si>
  <si>
    <t>All pages load within 3 seconds on Fast 3G</t>
  </si>
  <si>
    <t>Test passed: All pages load within 3 seconds on Fast 3G</t>
  </si>
  <si>
    <t>BG_GLOBAL-011</t>
  </si>
  <si>
    <t>TC_GLOBAL_012</t>
  </si>
  <si>
    <t>Compatibility – Chrome</t>
  </si>
  <si>
    <t>Verify website renders correctly in Chrome latest</t>
  </si>
  <si>
    <t>Open in Chrome</t>
  </si>
  <si>
    <t xml:space="preserve">1. Open all pages in Chrome latest
2. Verify layout, forms, navigation</t>
  </si>
  <si>
    <t>Browser: Chrome (latest)</t>
  </si>
  <si>
    <t>All pages render correctly in Chrome</t>
  </si>
  <si>
    <t>BG_GLOBAL-012</t>
  </si>
  <si>
    <t xml:space="preserve">Bug Summary  : Verify website renders correctly in Chrome
Expected     : All pages render correctly in Chrome
Actual       : Error: expect(locator).toBeVisible() failed
Error/Msg    : Error: expect(locator).toBeVisible() failed
Severity     : High
Repro Steps  : 1. Open all pages in Chrome latest
2. Verify layout, forms, navigation
Screenshot   : C:\Users\wac.DESKTOP-UU75C42\Documents\Maya\TestCase\Screenshot\TC_GLOBAL_012_2026-03-31_0739.png</t>
  </si>
  <si>
    <t>TC_GLOBAL_013</t>
  </si>
  <si>
    <t>Compatibility – Firefox</t>
  </si>
  <si>
    <t>Verify website renders correctly in Firefox latest</t>
  </si>
  <si>
    <t>Open in Firefox</t>
  </si>
  <si>
    <t xml:space="preserve">1. Open all pages in Firefox latest
2. Verify layout, forms, navigation</t>
  </si>
  <si>
    <t>Browser: Firefox (latest)</t>
  </si>
  <si>
    <t>All pages render correctly in Firefox</t>
  </si>
  <si>
    <t>BG_GLOBAL-013</t>
  </si>
  <si>
    <t xml:space="preserve">Bug Summary  : Verify website renders correctly in Firefox
Expected     : All pages render correctly in Firefox
Actual       : Error: expect(locator).toBeVisible() failed
Error/Msg    : Error: expect(locator).toBeVisible() failed
Severity     : High
Repro Steps  : 1. Open all pages in Firefox latest
2. Verify layout, forms, navigation
Screenshot   : C:\Users\wac.DESKTOP-UU75C42\Documents\Maya\TestCase\Screenshot\TC_GLOBAL_013_2026-03-31_0739.png</t>
  </si>
  <si>
    <t>TC_GLOBAL_014</t>
  </si>
  <si>
    <t>Compatibility – Safari</t>
  </si>
  <si>
    <t>Verify website renders correctly in Safari</t>
  </si>
  <si>
    <t>Open in Safari on macOS or iOS</t>
  </si>
  <si>
    <t xml:space="preserve">1. Open all pages in Safari
2. Verify layout, forms, navigation</t>
  </si>
  <si>
    <t>Browser: Safari (latest macOS/iOS)</t>
  </si>
  <si>
    <t>All pages render correctly in Safari</t>
  </si>
  <si>
    <t>BG_GLOBAL-014</t>
  </si>
  <si>
    <t xml:space="preserve">Bug Summary  : Verify website renders correctly in Safari
Expected     : All pages render correctly in Safari
Actual       : Error: expect(locator).toBeVisible() failed
Error/Msg    : Error: expect(locator).toBeVisible() failed
Severity     : High
Repro Steps  : 1. Open all pages in Safari
2. Verify layout, forms, navigation
Screenshot   : C:\Users\wac.DESKTOP-UU75C42\Documents\Maya\TestCase\Screenshot\TC_GLOBAL_014_2026-03-31_0740.png</t>
  </si>
  <si>
    <t>TC_GLOBAL_015</t>
  </si>
  <si>
    <t>Compatibility – Edge</t>
  </si>
  <si>
    <t>Verify website renders correctly in Microsoft Edge</t>
  </si>
  <si>
    <t>Open in Edge</t>
  </si>
  <si>
    <t xml:space="preserve">1. Open all pages in Edge latest
2. Verify layout, forms, navigation</t>
  </si>
  <si>
    <t>Browser: Edge (latest)</t>
  </si>
  <si>
    <t>All pages render correctly in Edge</t>
  </si>
  <si>
    <t>BG_GLOBAL-015</t>
  </si>
  <si>
    <t xml:space="preserve">Bug Summary  : Verify website renders correctly in Microsoft Edge
Expected     : All pages render correctly in Edge
Actual       : Error: expect(locator).toBeVisible() failed
Error/Msg    : Error: expect(locator).toBeVisible() failed
Severity     : High
Repro Steps  : 1. Open all pages in Edge latest
2. Verify layout, forms, navigation
Screenshot   : C:\Users\wac.DESKTOP-UU75C42\Documents\Maya\TestCase\Screenshot\TC_GLOBAL_015_2026-03-31_0740.png</t>
  </si>
  <si>
    <t>TC_GLOBAL_016</t>
  </si>
  <si>
    <t>Compatibility – iPad</t>
  </si>
  <si>
    <t>Verify website renders correctly on iPad (768px)</t>
  </si>
  <si>
    <t>Use iPad or resize to 768px</t>
  </si>
  <si>
    <t xml:space="preserve">1. Set viewport to 768px or use iPad device
2. Browse all pages</t>
  </si>
  <si>
    <t>All pages render correctly on iPad; no overflow or broken layouts</t>
  </si>
  <si>
    <t>Test passed: All pages render correctly on iPad; no overflow or broken layouts</t>
  </si>
  <si>
    <t>BG_GLOBAL-016</t>
  </si>
  <si>
    <t>TC_GLOBAL_017</t>
  </si>
  <si>
    <t>UTM Parameters Handling</t>
  </si>
  <si>
    <t>Verify UTM parameters in URL are retained during navigation</t>
  </si>
  <si>
    <t>Open site with UTM params</t>
  </si>
  <si>
    <t xml:space="preserve">1. Navigate to https://maya-caters.webc.in/qa/?utm_source=test&amp;utm_medium=email&amp;utm_campaign=qa
2. Click nav links
3. Observe if UTM params persist or are tracked</t>
  </si>
  <si>
    <t>UTM: utm_source=test&amp;utm_medium=email&amp;utm_campaign=qa</t>
  </si>
  <si>
    <t>UTM parameters tracked by analytics; URL may or may not retain params but analytics captures them</t>
  </si>
  <si>
    <t>Test passed: UTM parameters tracked by analytics; URL may or may not retain params but analytics captures them</t>
  </si>
  <si>
    <t>BG_GLOBAL-017</t>
  </si>
  <si>
    <t>TC_GLOBAL_018</t>
  </si>
  <si>
    <t>Content Inconsistency – Address</t>
  </si>
  <si>
    <t>Verify address is consistent across all pages</t>
  </si>
  <si>
    <t>Open Header, Footer, About Us, Contact Us on multiple pages</t>
  </si>
  <si>
    <t xml:space="preserve">1. Note address on homepage top bar: Silk St, Barbican, London
2. Note address on About Us: 431 Cleveland St, Surry Hills NSW
3. Note address on Contact Us: 431 Cleveland St, Surry Hills NSW</t>
  </si>
  <si>
    <t>Expected consistent address</t>
  </si>
  <si>
    <t>Address must be consistent; currently London address in header contradicts Sydney address on About/Contact pages – critical content bug</t>
  </si>
  <si>
    <t>Test passed: Address must be consistent; currently London address in header contradicts Sydney address on About/Contact pages – critical content bug</t>
  </si>
  <si>
    <t>BG_GLOBAL-018</t>
  </si>
  <si>
    <t>BUG: Header shows London address; site content references Sydney. Must be fixed.</t>
  </si>
  <si>
    <t>TC_GLOBAL_019</t>
  </si>
  <si>
    <t>Content Inconsistency – Phone Numbers</t>
  </si>
  <si>
    <t>Verify phone numbers are consistent and correct across site</t>
  </si>
  <si>
    <t>Check header, footer, About, Contact pages</t>
  </si>
  <si>
    <t xml:space="preserve">1. Header phone: +1-212-555-6767 (US number)
2. Footer: (02) 8399 3785 + +1-212-555-6767
3. Contact: mayadadhaba@gmail.com; no phone shown</t>
  </si>
  <si>
    <t>Expected: consistent Australian phone number</t>
  </si>
  <si>
    <t>Multiple phone numbers shown (US +1 and AU (02)); US number appears to be placeholder – must be corrected</t>
  </si>
  <si>
    <t>BG_GLOBAL-019</t>
  </si>
  <si>
    <t xml:space="preserve">Bug Summary  : Verify phone numbers are consistent across site
Expected     : Multiple phone numbers shown (US +1 and AU (02)); US number appears to be placeholder – must be corrected
Actual       : Error: expect(received).toBeGreaterThan(expected)
Error/Msg    : Error: expect(received).toBeGreaterThan(expected)
Severity     : Critical
Repro Steps  : 1. Header phone: +1-212-555-6767 (US number)
2. Footer: (02) 8399 3785 + +1-212-555-6767
3. Contact: mayadadhaba@gmail.com; no phone shown
Screenshot   : C:\Users\wac.DESKTOP-UU75C42\Documents\Maya\TestCase\Screenshot\TC_GLOBAL_019_2026-03-31_0741.png</t>
  </si>
  <si>
    <t>TC_GLOBAL_020</t>
  </si>
  <si>
    <t>E2E – Full Service Discovery Journey</t>
  </si>
  <si>
    <t>Verify user can discover services, explore menu, and contact</t>
  </si>
  <si>
    <t xml:space="preserve">1. Open homepage
2. Click 'Catering Services' in nav
3. Click 'Weddings' service link
4. Click Enquire Now
5. Fill Contact form
6. Submit</t>
  </si>
  <si>
    <t>First Name: Test | Email: test@gmail.com | Event Type: Wedding | Time: 2:00 PM</t>
  </si>
  <si>
    <t>Complete journey from homepage to service to contact form submission without error</t>
  </si>
  <si>
    <t>BG_GLOBAL-020</t>
  </si>
  <si>
    <t xml:space="preserve">Bug Summary  : Verify full service discovery journey
Expected     : Complete journey from homepage to service to contact form submission without error
Actual       : TimeoutError: locator.click: Timeout 15000ms exceeded.
Error/Msg    : TimeoutError: locator.click: Timeout 15000ms exceeded.
Severity     : Critical
Repro Steps  : 1. Open homepage
2. Click 'Catering Services' in nav
3. Click 'Weddings' service link
4. Click Enquire Now
5. Fill Contact form
6. Submit
Screenshot   : C:\Users\wac.DESKTOP-UU75C42\Documents\Maya\TestCase\Screenshot\TC_GLOBAL_020_2026-03-31_0741.png</t>
  </si>
  <si>
    <t>Total TCs</t>
  </si>
  <si>
    <t>Positive</t>
  </si>
  <si>
    <t>Alternate</t>
  </si>
  <si>
    <t>Blocked</t>
  </si>
  <si>
    <t>Not Executed</t>
  </si>
  <si>
    <t>TOTAL</t>
  </si>
  <si>
    <t>Bug ID</t>
  </si>
  <si>
    <t>Bug Title</t>
  </si>
  <si>
    <t>Bug Description</t>
  </si>
  <si>
    <t>Steps to Reproduce</t>
  </si>
  <si>
    <t>Assigned To</t>
  </si>
  <si>
    <t>Reported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</si>
</sst>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34"/>
      <sz val="10"/>
      <name val="Arial"/>
    </font>
    <font>
      <charset val="134"/>
      <sz val="10"/>
      <name val="Arial"/>
    </font>
    <font>
      <charset val="134"/>
      <color theme="1"/>
      <scheme val="minor"/>
      <sz val="11"/>
      <name val="Calibri"/>
    </font>
    <font>
      <b/>
      <charset val="134"/>
      <color rgb="FFFFFFFF"/>
      <sz val="10"/>
      <name val="Arial"/>
    </font>
    <font>
      <b/>
      <color rgb="FF9C0006"/>
    </font>
    <font>
      <b/>
      <color rgb="FF276221"/>
    </font>
  </fonts>
  <fills count="14">
    <fill>
      <patternFill patternType="none"/>
    </fill>
    <fill>
      <patternFill patternType="gray125"/>
    </fill>
    <fill>
      <patternFill patternType="solid">
        <fgColor rgb="FFF0F4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D9F0"/>
        <bgColor indexed="64"/>
      </patternFill>
    </fill>
    <fill>
      <patternFill patternType="solid">
        <fgColor rgb="FFFFC7CE"/>
      </patternFill>
    </fill>
    <fill>
      <patternFill patternType="solid">
        <fgColor rgb="FFE8F5E9"/>
        <bgColor indexed="64"/>
      </patternFill>
    </fill>
    <fill>
      <patternFill patternType="solid">
        <fgColor rgb="FFC6EFCE"/>
      </patternFill>
    </fill>
    <fill>
      <patternFill patternType="solid">
        <fgColor rgb="FFE3F2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DE7"/>
        <bgColor indexed="64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13</xdr:col>
      <xdr:colOff>0</xdr:colOff>
      <xdr:row>54</xdr:row>
      <xdr:rowOff>0</xdr:rowOff>
    </xdr:from>
    <xdr:ext cx="15240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149</xdr:row>
      <xdr:rowOff>0</xdr:rowOff>
    </xdr:from>
    <xdr:ext cx="1524000" cy="857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55</xdr:row>
      <xdr:rowOff>0</xdr:rowOff>
    </xdr:from>
    <xdr:ext cx="1524000" cy="857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104</xdr:row>
      <xdr:rowOff>0</xdr:rowOff>
    </xdr:from>
    <xdr:ext cx="1524000" cy="857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105</xdr:row>
      <xdr:rowOff>0</xdr:rowOff>
    </xdr:from>
    <xdr:ext cx="1524000" cy="857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56</xdr:row>
      <xdr:rowOff>0</xdr:rowOff>
    </xdr:from>
    <xdr:ext cx="1524000" cy="857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106</xdr:row>
      <xdr:rowOff>0</xdr:rowOff>
    </xdr:from>
    <xdr:ext cx="1524000" cy="857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57</xdr:row>
      <xdr:rowOff>0</xdr:rowOff>
    </xdr:from>
    <xdr:ext cx="1524000" cy="857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107</xdr:row>
      <xdr:rowOff>0</xdr:rowOff>
    </xdr:from>
    <xdr:ext cx="1524000" cy="857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108</xdr:row>
      <xdr:rowOff>0</xdr:rowOff>
    </xdr:from>
    <xdr:ext cx="1524000" cy="857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109</xdr:row>
      <xdr:rowOff>0</xdr:rowOff>
    </xdr:from>
    <xdr:ext cx="1524000" cy="8572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58</xdr:row>
      <xdr:rowOff>0</xdr:rowOff>
    </xdr:from>
    <xdr:ext cx="1524000" cy="8572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110</xdr:row>
      <xdr:rowOff>0</xdr:rowOff>
    </xdr:from>
    <xdr:ext cx="1524000" cy="8572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59</xdr:row>
      <xdr:rowOff>0</xdr:rowOff>
    </xdr:from>
    <xdr:ext cx="1524000" cy="8572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111</xdr:row>
      <xdr:rowOff>0</xdr:rowOff>
    </xdr:from>
    <xdr:ext cx="1524000" cy="8572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60</xdr:row>
      <xdr:rowOff>0</xdr:rowOff>
    </xdr:from>
    <xdr:ext cx="1524000" cy="8572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112</xdr:row>
      <xdr:rowOff>0</xdr:rowOff>
    </xdr:from>
    <xdr:ext cx="1524000" cy="8572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61</xdr:row>
      <xdr:rowOff>0</xdr:rowOff>
    </xdr:from>
    <xdr:ext cx="1524000" cy="8572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113</xdr:row>
      <xdr:rowOff>0</xdr:rowOff>
    </xdr:from>
    <xdr:ext cx="1524000" cy="8572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62</xdr:row>
      <xdr:rowOff>0</xdr:rowOff>
    </xdr:from>
    <xdr:ext cx="1524000" cy="8572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114</xdr:row>
      <xdr:rowOff>0</xdr:rowOff>
    </xdr:from>
    <xdr:ext cx="1524000" cy="8572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65</xdr:row>
      <xdr:rowOff>0</xdr:rowOff>
    </xdr:from>
    <xdr:ext cx="1524000" cy="8572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140</xdr:row>
      <xdr:rowOff>0</xdr:rowOff>
    </xdr:from>
    <xdr:ext cx="1524000" cy="8572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144</xdr:row>
      <xdr:rowOff>0</xdr:rowOff>
    </xdr:from>
    <xdr:ext cx="1524000" cy="8572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92</xdr:row>
      <xdr:rowOff>0</xdr:rowOff>
    </xdr:from>
    <xdr:ext cx="1524000" cy="8572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96</xdr:row>
      <xdr:rowOff>0</xdr:rowOff>
    </xdr:from>
    <xdr:ext cx="1524000" cy="8572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115</xdr:row>
      <xdr:rowOff>0</xdr:rowOff>
    </xdr:from>
    <xdr:ext cx="1524000" cy="8572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169</xdr:row>
      <xdr:rowOff>0</xdr:rowOff>
    </xdr:from>
    <xdr:ext cx="1524000" cy="8572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170</xdr:row>
      <xdr:rowOff>0</xdr:rowOff>
    </xdr:from>
    <xdr:ext cx="1524000" cy="8572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116</xdr:row>
      <xdr:rowOff>0</xdr:rowOff>
    </xdr:from>
    <xdr:ext cx="1524000" cy="8572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171</xdr:row>
      <xdr:rowOff>0</xdr:rowOff>
    </xdr:from>
    <xdr:ext cx="1524000" cy="8572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172</xdr:row>
      <xdr:rowOff>0</xdr:rowOff>
    </xdr:from>
    <xdr:ext cx="1524000" cy="8572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173</xdr:row>
      <xdr:rowOff>0</xdr:rowOff>
    </xdr:from>
    <xdr:ext cx="1524000" cy="8572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117</xdr:row>
      <xdr:rowOff>0</xdr:rowOff>
    </xdr:from>
    <xdr:ext cx="1524000" cy="8572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180</xdr:row>
      <xdr:rowOff>0</xdr:rowOff>
    </xdr:from>
    <xdr:ext cx="1524000" cy="8572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118</xdr:row>
      <xdr:rowOff>0</xdr:rowOff>
    </xdr:from>
    <xdr:ext cx="1524000" cy="8572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181</xdr:row>
      <xdr:rowOff>0</xdr:rowOff>
    </xdr:from>
    <xdr:ext cx="1524000" cy="8572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182</xdr:row>
      <xdr:rowOff>0</xdr:rowOff>
    </xdr:from>
    <xdr:ext cx="1524000" cy="8572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119</xdr:row>
      <xdr:rowOff>0</xdr:rowOff>
    </xdr:from>
    <xdr:ext cx="1524000" cy="8572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183</xdr:row>
      <xdr:rowOff>0</xdr:rowOff>
    </xdr:from>
    <xdr:ext cx="1524000" cy="8572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120</xdr:row>
      <xdr:rowOff>0</xdr:rowOff>
    </xdr:from>
    <xdr:ext cx="1524000" cy="8572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187</xdr:row>
      <xdr:rowOff>0</xdr:rowOff>
    </xdr:from>
    <xdr:ext cx="1524000" cy="8572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188</xdr:row>
      <xdr:rowOff>0</xdr:rowOff>
    </xdr:from>
    <xdr:ext cx="1524000" cy="8572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121</xdr:row>
      <xdr:rowOff>0</xdr:rowOff>
    </xdr:from>
    <xdr:ext cx="1524000" cy="8572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7</xdr:row>
      <xdr:rowOff>0</xdr:rowOff>
    </xdr:from>
    <xdr:ext cx="1524000" cy="8572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122</xdr:row>
      <xdr:rowOff>0</xdr:rowOff>
    </xdr:from>
    <xdr:ext cx="1524000" cy="8572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8</xdr:row>
      <xdr:rowOff>0</xdr:rowOff>
    </xdr:from>
    <xdr:ext cx="1524000" cy="8572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123</xdr:row>
      <xdr:rowOff>0</xdr:rowOff>
    </xdr:from>
    <xdr:ext cx="1524000" cy="8572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9</xdr:row>
      <xdr:rowOff>0</xdr:rowOff>
    </xdr:from>
    <xdr:ext cx="1524000" cy="8572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124</xdr:row>
      <xdr:rowOff>0</xdr:rowOff>
    </xdr:from>
    <xdr:ext cx="1524000" cy="8572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10</xdr:row>
      <xdr:rowOff>0</xdr:rowOff>
    </xdr:from>
    <xdr:ext cx="1524000" cy="8572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11</xdr:row>
      <xdr:rowOff>0</xdr:rowOff>
    </xdr:from>
    <xdr:ext cx="1524000" cy="8572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125</xdr:row>
      <xdr:rowOff>0</xdr:rowOff>
    </xdr:from>
    <xdr:ext cx="1524000" cy="8572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12</xdr:row>
      <xdr:rowOff>0</xdr:rowOff>
    </xdr:from>
    <xdr:ext cx="1524000" cy="8572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126</xdr:row>
      <xdr:rowOff>0</xdr:rowOff>
    </xdr:from>
    <xdr:ext cx="1524000" cy="8572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13</xdr:row>
      <xdr:rowOff>0</xdr:rowOff>
    </xdr:from>
    <xdr:ext cx="1524000" cy="8572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127</xdr:row>
      <xdr:rowOff>0</xdr:rowOff>
    </xdr:from>
    <xdr:ext cx="1524000" cy="8572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14</xdr:row>
      <xdr:rowOff>0</xdr:rowOff>
    </xdr:from>
    <xdr:ext cx="1524000" cy="8572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15</xdr:row>
      <xdr:rowOff>0</xdr:rowOff>
    </xdr:from>
    <xdr:ext cx="1524000" cy="8572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16</xdr:row>
      <xdr:rowOff>0</xdr:rowOff>
    </xdr:from>
    <xdr:ext cx="1524000" cy="8572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128</xdr:row>
      <xdr:rowOff>0</xdr:rowOff>
    </xdr:from>
    <xdr:ext cx="1524000" cy="8572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17</xdr:row>
      <xdr:rowOff>0</xdr:rowOff>
    </xdr:from>
    <xdr:ext cx="1524000" cy="8572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18</xdr:row>
      <xdr:rowOff>0</xdr:rowOff>
    </xdr:from>
    <xdr:ext cx="1524000" cy="8572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129</xdr:row>
      <xdr:rowOff>0</xdr:rowOff>
    </xdr:from>
    <xdr:ext cx="1524000" cy="8572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19</xdr:row>
      <xdr:rowOff>0</xdr:rowOff>
    </xdr:from>
    <xdr:ext cx="1524000" cy="8572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130</xdr:row>
      <xdr:rowOff>0</xdr:rowOff>
    </xdr:from>
    <xdr:ext cx="1524000" cy="8572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20</xdr:row>
      <xdr:rowOff>0</xdr:rowOff>
    </xdr:from>
    <xdr:ext cx="1524000" cy="8572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22</xdr:row>
      <xdr:rowOff>0</xdr:rowOff>
    </xdr:from>
    <xdr:ext cx="1524000" cy="8572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131</xdr:row>
      <xdr:rowOff>0</xdr:rowOff>
    </xdr:from>
    <xdr:ext cx="1524000" cy="8572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23</xdr:row>
      <xdr:rowOff>0</xdr:rowOff>
    </xdr:from>
    <xdr:ext cx="1524000" cy="8572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132</xdr:row>
      <xdr:rowOff>0</xdr:rowOff>
    </xdr:from>
    <xdr:ext cx="1524000" cy="8572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24</xdr:row>
      <xdr:rowOff>0</xdr:rowOff>
    </xdr:from>
    <xdr:ext cx="1524000" cy="8572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133</xdr:row>
      <xdr:rowOff>0</xdr:rowOff>
    </xdr:from>
    <xdr:ext cx="1524000" cy="8572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25</xdr:row>
      <xdr:rowOff>0</xdr:rowOff>
    </xdr:from>
    <xdr:ext cx="1524000" cy="8572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134</xdr:row>
      <xdr:rowOff>0</xdr:rowOff>
    </xdr:from>
    <xdr:ext cx="1524000" cy="8572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26</xdr:row>
      <xdr:rowOff>0</xdr:rowOff>
    </xdr:from>
    <xdr:ext cx="1524000" cy="8572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135</xdr:row>
      <xdr:rowOff>0</xdr:rowOff>
    </xdr:from>
    <xdr:ext cx="1524000" cy="8572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137</xdr:row>
      <xdr:rowOff>0</xdr:rowOff>
    </xdr:from>
    <xdr:ext cx="1524000" cy="8572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27</xdr:row>
      <xdr:rowOff>0</xdr:rowOff>
    </xdr:from>
    <xdr:ext cx="1524000" cy="8572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138</xdr:row>
      <xdr:rowOff>0</xdr:rowOff>
    </xdr:from>
    <xdr:ext cx="1524000" cy="8572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28</xdr:row>
      <xdr:rowOff>0</xdr:rowOff>
    </xdr:from>
    <xdr:ext cx="1524000" cy="8572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139</xdr:row>
      <xdr:rowOff>0</xdr:rowOff>
    </xdr:from>
    <xdr:ext cx="1524000" cy="8572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29</xdr:row>
      <xdr:rowOff>0</xdr:rowOff>
    </xdr:from>
    <xdr:ext cx="1524000" cy="8572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77</xdr:row>
      <xdr:rowOff>0</xdr:rowOff>
    </xdr:from>
    <xdr:ext cx="1524000" cy="8572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78</xdr:row>
      <xdr:rowOff>0</xdr:rowOff>
    </xdr:from>
    <xdr:ext cx="1524000" cy="8572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30</xdr:row>
      <xdr:rowOff>0</xdr:rowOff>
    </xdr:from>
    <xdr:ext cx="1524000" cy="8572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31</xdr:row>
      <xdr:rowOff>0</xdr:rowOff>
    </xdr:from>
    <xdr:ext cx="1524000" cy="8572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79</xdr:row>
      <xdr:rowOff>0</xdr:rowOff>
    </xdr:from>
    <xdr:ext cx="1524000" cy="8572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32</xdr:row>
      <xdr:rowOff>0</xdr:rowOff>
    </xdr:from>
    <xdr:ext cx="1524000" cy="8572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80</xdr:row>
      <xdr:rowOff>0</xdr:rowOff>
    </xdr:from>
    <xdr:ext cx="1524000" cy="8572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33</xdr:row>
      <xdr:rowOff>0</xdr:rowOff>
    </xdr:from>
    <xdr:ext cx="1524000" cy="8572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34</xdr:row>
      <xdr:rowOff>0</xdr:rowOff>
    </xdr:from>
    <xdr:ext cx="1524000" cy="8572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81</xdr:row>
      <xdr:rowOff>0</xdr:rowOff>
    </xdr:from>
    <xdr:ext cx="1524000" cy="8572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82</xdr:row>
      <xdr:rowOff>0</xdr:rowOff>
    </xdr:from>
    <xdr:ext cx="1524000" cy="8572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35</xdr:row>
      <xdr:rowOff>0</xdr:rowOff>
    </xdr:from>
    <xdr:ext cx="1524000" cy="8572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36</xdr:row>
      <xdr:rowOff>0</xdr:rowOff>
    </xdr:from>
    <xdr:ext cx="1524000" cy="8572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83</xdr:row>
      <xdr:rowOff>0</xdr:rowOff>
    </xdr:from>
    <xdr:ext cx="1524000" cy="8572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37</xdr:row>
      <xdr:rowOff>0</xdr:rowOff>
    </xdr:from>
    <xdr:ext cx="1524000" cy="8572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38</xdr:row>
      <xdr:rowOff>0</xdr:rowOff>
    </xdr:from>
    <xdr:ext cx="1524000" cy="8572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84</xdr:row>
      <xdr:rowOff>0</xdr:rowOff>
    </xdr:from>
    <xdr:ext cx="1524000" cy="8572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39</xdr:row>
      <xdr:rowOff>0</xdr:rowOff>
    </xdr:from>
    <xdr:ext cx="1524000" cy="8572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86</xdr:row>
      <xdr:rowOff>0</xdr:rowOff>
    </xdr:from>
    <xdr:ext cx="1524000" cy="8572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41</xdr:row>
      <xdr:rowOff>0</xdr:rowOff>
    </xdr:from>
    <xdr:ext cx="1524000" cy="8572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42</xdr:row>
      <xdr:rowOff>0</xdr:rowOff>
    </xdr:from>
    <xdr:ext cx="1524000" cy="8572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89</xdr:row>
      <xdr:rowOff>0</xdr:rowOff>
    </xdr:from>
    <xdr:ext cx="1524000" cy="8572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44</xdr:row>
      <xdr:rowOff>0</xdr:rowOff>
    </xdr:from>
    <xdr:ext cx="1524000" cy="8572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45</xdr:row>
      <xdr:rowOff>0</xdr:rowOff>
    </xdr:from>
    <xdr:ext cx="1524000" cy="8572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51</xdr:row>
      <xdr:rowOff>0</xdr:rowOff>
    </xdr:from>
    <xdr:ext cx="1524000" cy="8572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90</xdr:row>
      <xdr:rowOff>0</xdr:rowOff>
    </xdr:from>
    <xdr:ext cx="1524000" cy="8572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52</xdr:row>
      <xdr:rowOff>0</xdr:rowOff>
    </xdr:from>
    <xdr:ext cx="1524000" cy="8572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158</xdr:row>
      <xdr:rowOff>0</xdr:rowOff>
    </xdr:from>
    <xdr:ext cx="1524000" cy="8572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53</xdr:row>
      <xdr:rowOff>0</xdr:rowOff>
    </xdr:from>
    <xdr:ext cx="1524000" cy="8572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67</xdr:row>
      <xdr:rowOff>0</xdr:rowOff>
    </xdr:from>
    <xdr:ext cx="1524000" cy="8572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100</xdr:row>
      <xdr:rowOff>0</xdr:rowOff>
    </xdr:from>
    <xdr:ext cx="1524000" cy="8572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68</xdr:row>
      <xdr:rowOff>0</xdr:rowOff>
    </xdr:from>
    <xdr:ext cx="1524000" cy="8572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69</xdr:row>
      <xdr:rowOff>0</xdr:rowOff>
    </xdr:from>
    <xdr:ext cx="1524000" cy="8572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70</xdr:row>
      <xdr:rowOff>0</xdr:rowOff>
    </xdr:from>
    <xdr:ext cx="1524000" cy="8572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71</xdr:row>
      <xdr:rowOff>0</xdr:rowOff>
    </xdr:from>
    <xdr:ext cx="1524000" cy="8572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72</xdr:row>
      <xdr:rowOff>0</xdr:rowOff>
    </xdr:from>
    <xdr:ext cx="1524000" cy="8572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73</xdr:row>
      <xdr:rowOff>0</xdr:rowOff>
    </xdr:from>
    <xdr:ext cx="1524000" cy="8572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75</xdr:row>
      <xdr:rowOff>0</xdr:rowOff>
    </xdr:from>
    <xdr:ext cx="1524000" cy="8572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9"/>
  <sheetViews>
    <sheetView workbookViewId="0" zoomScale="100" zoomScaleNormal="100">
      <pane ySplit="7" topLeftCell="A84" activePane="bottomLeft" state="frozen"/>
      <selection pane="bottomLeft" activeCell="A1" sqref="A1"/>
    </sheetView>
  </sheetViews>
  <sheetFormatPr defaultRowHeight="15" outlineLevelRow="0" outlineLevelCol="0" x14ac:dyDescent="0" defaultColWidth="9"/>
  <cols>
    <col min="1" max="1" width="20" customWidth="1"/>
    <col min="2" max="2" width="22" customWidth="1"/>
    <col min="3" max="3" width="20" customWidth="1"/>
    <col min="4" max="4" width="42" customWidth="1"/>
    <col min="5" max="5" width="32" customWidth="1"/>
    <col min="6" max="6" width="55" customWidth="1"/>
    <col min="7" max="7" width="27" customWidth="1"/>
    <col min="8" max="8" width="42" customWidth="1"/>
    <col min="9" max="9" width="32" customWidth="1"/>
    <col min="10" max="10" width="15" customWidth="1"/>
    <col min="11" max="11" width="20" customWidth="1"/>
    <col min="12" max="12" width="15" customWidth="1"/>
    <col min="13" max="13" width="16" customWidth="1"/>
    <col min="14" max="14" width="20" customWidth="1"/>
    <col min="15" max="15" width="38" customWidth="1"/>
  </cols>
  <sheetData>
    <row r="1" spans="1:15" x14ac:dyDescent="0.25">
      <c r="A1" s="1" t="s">
        <v>0</v>
      </c>
      <c r="B1" s="2" t="s">
        <v>1</v>
      </c>
      <c r="C1"/>
      <c r="D1"/>
      <c r="E1"/>
      <c r="F1"/>
      <c r="G1"/>
      <c r="H1"/>
      <c r="I1"/>
      <c r="J1"/>
      <c r="K1"/>
      <c r="L1"/>
      <c r="M1"/>
      <c r="N1"/>
      <c r="O1"/>
    </row>
    <row r="2" spans="1:15" x14ac:dyDescent="0.25">
      <c r="A2" s="1" t="s">
        <v>2</v>
      </c>
      <c r="B2" s="2" t="s">
        <v>3</v>
      </c>
      <c r="C2"/>
      <c r="D2"/>
      <c r="E2"/>
      <c r="F2"/>
      <c r="G2"/>
      <c r="H2"/>
      <c r="I2"/>
      <c r="J2"/>
      <c r="K2"/>
      <c r="L2"/>
      <c r="M2"/>
      <c r="N2"/>
      <c r="O2"/>
    </row>
    <row r="3" spans="1:15" x14ac:dyDescent="0.25">
      <c r="A3" s="1" t="s">
        <v>4</v>
      </c>
      <c r="B3" s="2" t="s">
        <v>5</v>
      </c>
      <c r="C3"/>
      <c r="D3"/>
      <c r="E3"/>
      <c r="F3"/>
      <c r="G3"/>
      <c r="H3"/>
      <c r="I3"/>
      <c r="J3"/>
      <c r="K3"/>
      <c r="L3"/>
      <c r="M3"/>
      <c r="N3"/>
      <c r="O3"/>
    </row>
    <row r="4" spans="1:15" x14ac:dyDescent="0.25">
      <c r="A4" s="1" t="s">
        <v>6</v>
      </c>
      <c r="B4" s="2">
        <f>COUNTA(A8:A189)</f>
        <v>182</v>
      </c>
      <c r="C4"/>
      <c r="D4"/>
      <c r="E4"/>
      <c r="F4"/>
      <c r="G4"/>
      <c r="H4"/>
      <c r="I4"/>
      <c r="J4"/>
      <c r="K4"/>
      <c r="L4"/>
      <c r="M4"/>
      <c r="N4"/>
      <c r="O4"/>
    </row>
    <row r="5" spans="1:15" x14ac:dyDescent="0.25">
      <c r="A5" s="1" t="s">
        <v>7</v>
      </c>
      <c r="B5" s="2" t="s">
        <v>8</v>
      </c>
      <c r="C5"/>
      <c r="D5"/>
      <c r="E5"/>
      <c r="F5"/>
      <c r="G5"/>
      <c r="H5"/>
      <c r="I5"/>
      <c r="J5"/>
      <c r="K5"/>
      <c r="L5"/>
      <c r="M5"/>
      <c r="N5"/>
      <c r="O5"/>
    </row>
    <row r="6" spans="1:1" x14ac:dyDescent="0.25">
      <c r="A6" s="3" t="s">
        <v>9</v>
      </c>
    </row>
    <row r="7" spans="1:15" x14ac:dyDescent="0.25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16</v>
      </c>
      <c r="H7" s="4" t="s">
        <v>17</v>
      </c>
      <c r="I7" s="4" t="s">
        <v>18</v>
      </c>
      <c r="J7" s="4" t="s">
        <v>19</v>
      </c>
      <c r="K7" s="4" t="s">
        <v>20</v>
      </c>
      <c r="L7" s="4" t="s">
        <v>21</v>
      </c>
      <c r="M7" s="4" t="s">
        <v>22</v>
      </c>
      <c r="N7" s="4" t="s">
        <v>23</v>
      </c>
      <c r="O7" s="4" t="s">
        <v>24</v>
      </c>
    </row>
    <row r="8" ht="75" customHeight="1" spans="1:15" x14ac:dyDescent="0.25">
      <c r="A8" s="5" t="s">
        <v>25</v>
      </c>
      <c r="B8" s="6" t="s">
        <v>26</v>
      </c>
      <c r="C8" s="6" t="s">
        <v>27</v>
      </c>
      <c r="D8" s="6" t="s">
        <v>28</v>
      </c>
      <c r="E8" s="6" t="s">
        <v>29</v>
      </c>
      <c r="F8" s="6" t="s">
        <v>30</v>
      </c>
      <c r="G8" s="6" t="s">
        <v>31</v>
      </c>
      <c r="H8" s="6" t="s">
        <v>32</v>
      </c>
      <c r="I8" s="6" t="s">
        <v>33</v>
      </c>
      <c r="J8" s="5" t="s">
        <v>34</v>
      </c>
      <c r="K8" s="5" t="s">
        <v>35</v>
      </c>
      <c r="L8" s="5" t="s">
        <v>36</v>
      </c>
      <c r="M8" s="5" t="s">
        <v>37</v>
      </c>
      <c r="N8" s="5" t="s">
        <v>38</v>
      </c>
      <c r="O8" s="6" t="s">
        <v>39</v>
      </c>
    </row>
    <row r="9" ht="75" customHeight="1" spans="1:15" x14ac:dyDescent="0.25">
      <c r="A9" s="5" t="s">
        <v>40</v>
      </c>
      <c r="B9" s="6" t="s">
        <v>26</v>
      </c>
      <c r="C9" s="6" t="s">
        <v>41</v>
      </c>
      <c r="D9" s="6" t="s">
        <v>42</v>
      </c>
      <c r="E9" s="6" t="s">
        <v>43</v>
      </c>
      <c r="F9" s="6" t="s">
        <v>44</v>
      </c>
      <c r="G9" s="6" t="s">
        <v>45</v>
      </c>
      <c r="H9" s="6" t="s">
        <v>46</v>
      </c>
      <c r="I9" s="6" t="s">
        <v>33</v>
      </c>
      <c r="J9" s="5" t="s">
        <v>34</v>
      </c>
      <c r="K9" s="5" t="s">
        <v>35</v>
      </c>
      <c r="L9" s="5" t="s">
        <v>47</v>
      </c>
      <c r="M9" s="5" t="s">
        <v>48</v>
      </c>
      <c r="N9" s="5" t="s">
        <v>49</v>
      </c>
      <c r="O9" s="6" t="s">
        <v>50</v>
      </c>
    </row>
    <row r="10" ht="75" customHeight="1" spans="1:15" x14ac:dyDescent="0.25">
      <c r="A10" s="5" t="s">
        <v>51</v>
      </c>
      <c r="B10" s="6" t="s">
        <v>26</v>
      </c>
      <c r="C10" s="6" t="s">
        <v>52</v>
      </c>
      <c r="D10" s="6" t="s">
        <v>53</v>
      </c>
      <c r="E10" s="6" t="s">
        <v>54</v>
      </c>
      <c r="F10" s="6" t="s">
        <v>55</v>
      </c>
      <c r="G10" s="6" t="s">
        <v>31</v>
      </c>
      <c r="H10" s="6" t="s">
        <v>56</v>
      </c>
      <c r="I10" s="6" t="s">
        <v>57</v>
      </c>
      <c r="J10" s="5" t="s">
        <v>34</v>
      </c>
      <c r="K10" s="5" t="s">
        <v>35</v>
      </c>
      <c r="L10" s="5" t="s">
        <v>36</v>
      </c>
      <c r="M10" s="5" t="s">
        <v>37</v>
      </c>
      <c r="N10" s="5" t="s">
        <v>58</v>
      </c>
      <c r="O10" s="6" t="s">
        <v>59</v>
      </c>
    </row>
    <row r="11" ht="75" customHeight="1" spans="1:15" x14ac:dyDescent="0.25">
      <c r="A11" s="7" t="s">
        <v>60</v>
      </c>
      <c r="B11" s="8" t="s">
        <v>26</v>
      </c>
      <c r="C11" s="8" t="s">
        <v>61</v>
      </c>
      <c r="D11" s="8" t="s">
        <v>62</v>
      </c>
      <c r="E11" s="8" t="s">
        <v>63</v>
      </c>
      <c r="F11" s="8" t="s">
        <v>64</v>
      </c>
      <c r="G11" s="8" t="s">
        <v>31</v>
      </c>
      <c r="H11" s="8" t="s">
        <v>65</v>
      </c>
      <c r="I11" s="8" t="s">
        <v>33</v>
      </c>
      <c r="J11" s="7" t="s">
        <v>34</v>
      </c>
      <c r="K11" s="7" t="s">
        <v>66</v>
      </c>
      <c r="L11" s="7" t="s">
        <v>67</v>
      </c>
      <c r="M11" s="7" t="s">
        <v>68</v>
      </c>
      <c r="N11" s="7" t="s">
        <v>69</v>
      </c>
      <c r="O11" s="8" t="s">
        <v>70</v>
      </c>
    </row>
    <row r="12" ht="75" customHeight="1" spans="1:15" x14ac:dyDescent="0.25">
      <c r="A12" s="5" t="s">
        <v>71</v>
      </c>
      <c r="B12" s="6" t="s">
        <v>26</v>
      </c>
      <c r="C12" s="6" t="s">
        <v>72</v>
      </c>
      <c r="D12" s="6" t="s">
        <v>73</v>
      </c>
      <c r="E12" s="6" t="s">
        <v>54</v>
      </c>
      <c r="F12" s="6" t="s">
        <v>74</v>
      </c>
      <c r="G12" s="6" t="s">
        <v>75</v>
      </c>
      <c r="H12" s="6" t="s">
        <v>76</v>
      </c>
      <c r="I12" s="6" t="s">
        <v>33</v>
      </c>
      <c r="J12" s="5" t="s">
        <v>34</v>
      </c>
      <c r="K12" s="5" t="s">
        <v>35</v>
      </c>
      <c r="L12" s="5" t="s">
        <v>36</v>
      </c>
      <c r="M12" s="5" t="s">
        <v>37</v>
      </c>
      <c r="N12" s="5" t="s">
        <v>77</v>
      </c>
      <c r="O12" s="6" t="s">
        <v>78</v>
      </c>
    </row>
    <row r="13" ht="75" customHeight="1" spans="1:15" x14ac:dyDescent="0.25">
      <c r="A13" s="7" t="s">
        <v>79</v>
      </c>
      <c r="B13" s="8" t="s">
        <v>26</v>
      </c>
      <c r="C13" s="8" t="s">
        <v>80</v>
      </c>
      <c r="D13" s="8" t="s">
        <v>81</v>
      </c>
      <c r="E13" s="8" t="s">
        <v>82</v>
      </c>
      <c r="F13" s="8" t="s">
        <v>83</v>
      </c>
      <c r="G13" s="8" t="s">
        <v>84</v>
      </c>
      <c r="H13" s="8" t="s">
        <v>85</v>
      </c>
      <c r="I13" s="8" t="s">
        <v>33</v>
      </c>
      <c r="J13" s="7" t="s">
        <v>34</v>
      </c>
      <c r="K13" s="7" t="s">
        <v>86</v>
      </c>
      <c r="L13" s="7" t="s">
        <v>36</v>
      </c>
      <c r="M13" s="7" t="s">
        <v>37</v>
      </c>
      <c r="N13" s="7" t="s">
        <v>87</v>
      </c>
      <c r="O13" s="8" t="s">
        <v>88</v>
      </c>
    </row>
    <row r="14" ht="75" customHeight="1" spans="1:15" x14ac:dyDescent="0.25">
      <c r="A14" s="7" t="s">
        <v>89</v>
      </c>
      <c r="B14" s="8" t="s">
        <v>26</v>
      </c>
      <c r="C14" s="8" t="s">
        <v>90</v>
      </c>
      <c r="D14" s="8" t="s">
        <v>91</v>
      </c>
      <c r="E14" s="8" t="s">
        <v>92</v>
      </c>
      <c r="F14" s="8" t="s">
        <v>93</v>
      </c>
      <c r="G14" s="8" t="s">
        <v>84</v>
      </c>
      <c r="H14" s="8" t="s">
        <v>94</v>
      </c>
      <c r="I14" s="8" t="s">
        <v>57</v>
      </c>
      <c r="J14" s="7" t="s">
        <v>34</v>
      </c>
      <c r="K14" s="7" t="s">
        <v>86</v>
      </c>
      <c r="L14" s="7" t="s">
        <v>36</v>
      </c>
      <c r="M14" s="7" t="s">
        <v>37</v>
      </c>
      <c r="N14" s="7" t="s">
        <v>95</v>
      </c>
      <c r="O14" s="8" t="s">
        <v>96</v>
      </c>
    </row>
    <row r="15" ht="75" customHeight="1" spans="1:15" x14ac:dyDescent="0.25">
      <c r="A15" s="7" t="s">
        <v>97</v>
      </c>
      <c r="B15" s="8" t="s">
        <v>26</v>
      </c>
      <c r="C15" s="8" t="s">
        <v>98</v>
      </c>
      <c r="D15" s="8" t="s">
        <v>99</v>
      </c>
      <c r="E15" s="8" t="s">
        <v>29</v>
      </c>
      <c r="F15" s="8" t="s">
        <v>100</v>
      </c>
      <c r="G15" s="8" t="s">
        <v>31</v>
      </c>
      <c r="H15" s="8" t="s">
        <v>101</v>
      </c>
      <c r="I15" s="8" t="s">
        <v>102</v>
      </c>
      <c r="J15" s="7" t="s">
        <v>34</v>
      </c>
      <c r="K15" s="7" t="s">
        <v>66</v>
      </c>
      <c r="L15" s="7" t="s">
        <v>67</v>
      </c>
      <c r="M15" s="7" t="s">
        <v>68</v>
      </c>
      <c r="N15" s="7" t="s">
        <v>103</v>
      </c>
      <c r="O15" s="8" t="s">
        <v>104</v>
      </c>
    </row>
    <row r="16" ht="75" customHeight="1" spans="1:15" x14ac:dyDescent="0.25">
      <c r="A16" s="7" t="s">
        <v>105</v>
      </c>
      <c r="B16" s="8" t="s">
        <v>26</v>
      </c>
      <c r="C16" s="8" t="s">
        <v>106</v>
      </c>
      <c r="D16" s="8" t="s">
        <v>107</v>
      </c>
      <c r="E16" s="8" t="s">
        <v>108</v>
      </c>
      <c r="F16" s="8" t="s">
        <v>109</v>
      </c>
      <c r="G16" s="8" t="s">
        <v>110</v>
      </c>
      <c r="H16" s="8" t="s">
        <v>111</v>
      </c>
      <c r="I16" s="8" t="s">
        <v>112</v>
      </c>
      <c r="J16" s="7" t="s">
        <v>34</v>
      </c>
      <c r="K16" s="7" t="s">
        <v>66</v>
      </c>
      <c r="L16" s="7" t="s">
        <v>67</v>
      </c>
      <c r="M16" s="7" t="s">
        <v>68</v>
      </c>
      <c r="N16" s="7" t="s">
        <v>113</v>
      </c>
      <c r="O16" s="8" t="s">
        <v>114</v>
      </c>
    </row>
    <row r="17" ht="75" customHeight="1" spans="1:15" x14ac:dyDescent="0.25">
      <c r="A17" s="7" t="s">
        <v>115</v>
      </c>
      <c r="B17" s="8" t="s">
        <v>26</v>
      </c>
      <c r="C17" s="8" t="s">
        <v>116</v>
      </c>
      <c r="D17" s="8" t="s">
        <v>117</v>
      </c>
      <c r="E17" s="8" t="s">
        <v>118</v>
      </c>
      <c r="F17" s="8" t="s">
        <v>119</v>
      </c>
      <c r="G17" s="8" t="s">
        <v>31</v>
      </c>
      <c r="H17" s="8" t="s">
        <v>120</v>
      </c>
      <c r="I17" s="8" t="s">
        <v>121</v>
      </c>
      <c r="J17" s="7" t="s">
        <v>34</v>
      </c>
      <c r="K17" s="7" t="s">
        <v>122</v>
      </c>
      <c r="L17" s="7" t="s">
        <v>36</v>
      </c>
      <c r="M17" s="7" t="s">
        <v>37</v>
      </c>
      <c r="N17" s="7" t="s">
        <v>123</v>
      </c>
      <c r="O17" s="8" t="s">
        <v>124</v>
      </c>
    </row>
    <row r="18" ht="75" customHeight="1" spans="1:15" x14ac:dyDescent="0.25">
      <c r="A18" s="7" t="s">
        <v>125</v>
      </c>
      <c r="B18" s="8" t="s">
        <v>26</v>
      </c>
      <c r="C18" s="8" t="s">
        <v>126</v>
      </c>
      <c r="D18" s="8" t="s">
        <v>127</v>
      </c>
      <c r="E18" s="8" t="s">
        <v>128</v>
      </c>
      <c r="F18" s="8" t="s">
        <v>129</v>
      </c>
      <c r="G18" s="8" t="s">
        <v>31</v>
      </c>
      <c r="H18" s="8" t="s">
        <v>130</v>
      </c>
      <c r="I18" s="8" t="s">
        <v>33</v>
      </c>
      <c r="J18" s="7" t="s">
        <v>34</v>
      </c>
      <c r="K18" s="7" t="s">
        <v>86</v>
      </c>
      <c r="L18" s="7" t="s">
        <v>131</v>
      </c>
      <c r="M18" s="7" t="s">
        <v>132</v>
      </c>
      <c r="N18" s="7" t="s">
        <v>133</v>
      </c>
      <c r="O18" s="8" t="s">
        <v>134</v>
      </c>
    </row>
    <row r="19" ht="75" customHeight="1" spans="1:15" x14ac:dyDescent="0.25">
      <c r="A19" s="5" t="s">
        <v>135</v>
      </c>
      <c r="B19" s="9" t="s">
        <v>26</v>
      </c>
      <c r="C19" s="9" t="s">
        <v>136</v>
      </c>
      <c r="D19" s="9" t="s">
        <v>137</v>
      </c>
      <c r="E19" s="9" t="s">
        <v>138</v>
      </c>
      <c r="F19" s="9" t="s">
        <v>139</v>
      </c>
      <c r="G19" s="9" t="s">
        <v>140</v>
      </c>
      <c r="H19" s="9" t="s">
        <v>141</v>
      </c>
      <c r="I19" s="9" t="s">
        <v>33</v>
      </c>
      <c r="J19" s="5" t="s">
        <v>34</v>
      </c>
      <c r="K19" s="5" t="s">
        <v>142</v>
      </c>
      <c r="L19" s="5" t="s">
        <v>36</v>
      </c>
      <c r="M19" s="5" t="s">
        <v>37</v>
      </c>
      <c r="N19" s="5" t="s">
        <v>143</v>
      </c>
      <c r="O19" s="9" t="s">
        <v>144</v>
      </c>
    </row>
    <row r="20" ht="75" customHeight="1" spans="1:15" x14ac:dyDescent="0.25">
      <c r="A20" s="7" t="s">
        <v>145</v>
      </c>
      <c r="B20" s="10" t="s">
        <v>26</v>
      </c>
      <c r="C20" s="10" t="s">
        <v>146</v>
      </c>
      <c r="D20" s="10" t="s">
        <v>147</v>
      </c>
      <c r="E20" s="10" t="s">
        <v>148</v>
      </c>
      <c r="F20" s="10" t="s">
        <v>149</v>
      </c>
      <c r="G20" s="10" t="s">
        <v>150</v>
      </c>
      <c r="H20" s="10" t="s">
        <v>151</v>
      </c>
      <c r="I20" s="10" t="s">
        <v>33</v>
      </c>
      <c r="J20" s="7" t="s">
        <v>34</v>
      </c>
      <c r="K20" s="7" t="s">
        <v>152</v>
      </c>
      <c r="L20" s="7" t="s">
        <v>67</v>
      </c>
      <c r="M20" s="7" t="s">
        <v>68</v>
      </c>
      <c r="N20" s="7" t="s">
        <v>153</v>
      </c>
      <c r="O20" s="10" t="s">
        <v>154</v>
      </c>
    </row>
    <row r="21" ht="75" customHeight="1" spans="1:15" x14ac:dyDescent="0.25">
      <c r="A21" s="5" t="s">
        <v>155</v>
      </c>
      <c r="B21" s="11" t="s">
        <v>26</v>
      </c>
      <c r="C21" s="11" t="s">
        <v>156</v>
      </c>
      <c r="D21" s="11" t="s">
        <v>157</v>
      </c>
      <c r="E21" s="11" t="s">
        <v>158</v>
      </c>
      <c r="F21" s="11" t="s">
        <v>159</v>
      </c>
      <c r="G21" s="11" t="s">
        <v>31</v>
      </c>
      <c r="H21" s="11" t="s">
        <v>160</v>
      </c>
      <c r="I21" s="11" t="s">
        <v>161</v>
      </c>
      <c r="J21" s="5" t="s">
        <v>34</v>
      </c>
      <c r="K21" s="5" t="s">
        <v>162</v>
      </c>
      <c r="L21" s="5" t="s">
        <v>36</v>
      </c>
      <c r="M21" s="5" t="s">
        <v>37</v>
      </c>
      <c r="N21" s="5" t="s">
        <v>163</v>
      </c>
      <c r="O21" s="11" t="s">
        <v>164</v>
      </c>
    </row>
    <row r="22" ht="25.5" customHeight="1" spans="1:15" x14ac:dyDescent="0.25">
      <c r="A22" s="5" t="s">
        <v>165</v>
      </c>
      <c r="B22" s="11" t="s">
        <v>26</v>
      </c>
      <c r="C22" s="11" t="s">
        <v>166</v>
      </c>
      <c r="D22" s="11" t="s">
        <v>167</v>
      </c>
      <c r="E22" s="11" t="s">
        <v>168</v>
      </c>
      <c r="F22" s="11" t="s">
        <v>169</v>
      </c>
      <c r="G22" s="11" t="s">
        <v>170</v>
      </c>
      <c r="H22" s="11" t="s">
        <v>171</v>
      </c>
      <c r="I22" s="11" t="s">
        <v>172</v>
      </c>
      <c r="J22" s="5" t="s">
        <v>173</v>
      </c>
      <c r="K22" s="5" t="s">
        <v>162</v>
      </c>
      <c r="L22" s="5" t="s">
        <v>47</v>
      </c>
      <c r="M22" s="5" t="s">
        <v>48</v>
      </c>
      <c r="N22" s="5" t="s">
        <v>174</v>
      </c>
      <c r="O22" s="11" t="s">
        <v>9</v>
      </c>
    </row>
    <row r="23" ht="75" customHeight="1" spans="1:15" x14ac:dyDescent="0.25">
      <c r="A23" s="5" t="s">
        <v>175</v>
      </c>
      <c r="B23" s="6" t="s">
        <v>176</v>
      </c>
      <c r="C23" s="6" t="s">
        <v>177</v>
      </c>
      <c r="D23" s="6" t="s">
        <v>178</v>
      </c>
      <c r="E23" s="6" t="s">
        <v>108</v>
      </c>
      <c r="F23" s="6" t="s">
        <v>179</v>
      </c>
      <c r="G23" s="6" t="s">
        <v>31</v>
      </c>
      <c r="H23" s="6" t="s">
        <v>180</v>
      </c>
      <c r="I23" s="6" t="s">
        <v>33</v>
      </c>
      <c r="J23" s="5" t="s">
        <v>34</v>
      </c>
      <c r="K23" s="5" t="s">
        <v>35</v>
      </c>
      <c r="L23" s="5" t="s">
        <v>36</v>
      </c>
      <c r="M23" s="5" t="s">
        <v>37</v>
      </c>
      <c r="N23" s="5" t="s">
        <v>181</v>
      </c>
      <c r="O23" s="6" t="s">
        <v>182</v>
      </c>
    </row>
    <row r="24" ht="75" customHeight="1" spans="1:15" x14ac:dyDescent="0.25">
      <c r="A24" s="5" t="s">
        <v>183</v>
      </c>
      <c r="B24" s="6" t="s">
        <v>176</v>
      </c>
      <c r="C24" s="6" t="s">
        <v>184</v>
      </c>
      <c r="D24" s="6" t="s">
        <v>185</v>
      </c>
      <c r="E24" s="6" t="s">
        <v>54</v>
      </c>
      <c r="F24" s="6" t="s">
        <v>186</v>
      </c>
      <c r="G24" s="6" t="s">
        <v>31</v>
      </c>
      <c r="H24" s="6" t="s">
        <v>187</v>
      </c>
      <c r="I24" s="6" t="s">
        <v>57</v>
      </c>
      <c r="J24" s="5" t="s">
        <v>34</v>
      </c>
      <c r="K24" s="5" t="s">
        <v>35</v>
      </c>
      <c r="L24" s="5" t="s">
        <v>36</v>
      </c>
      <c r="M24" s="5" t="s">
        <v>37</v>
      </c>
      <c r="N24" s="5" t="s">
        <v>188</v>
      </c>
      <c r="O24" s="6" t="s">
        <v>189</v>
      </c>
    </row>
    <row r="25" ht="75" customHeight="1" spans="1:15" x14ac:dyDescent="0.25">
      <c r="A25" s="5" t="s">
        <v>190</v>
      </c>
      <c r="B25" s="6" t="s">
        <v>176</v>
      </c>
      <c r="C25" s="6" t="s">
        <v>191</v>
      </c>
      <c r="D25" s="6" t="s">
        <v>192</v>
      </c>
      <c r="E25" s="6" t="s">
        <v>54</v>
      </c>
      <c r="F25" s="6" t="s">
        <v>193</v>
      </c>
      <c r="G25" s="6" t="s">
        <v>31</v>
      </c>
      <c r="H25" s="6" t="s">
        <v>194</v>
      </c>
      <c r="I25" s="6" t="s">
        <v>195</v>
      </c>
      <c r="J25" s="5" t="s">
        <v>34</v>
      </c>
      <c r="K25" s="5" t="s">
        <v>35</v>
      </c>
      <c r="L25" s="5" t="s">
        <v>67</v>
      </c>
      <c r="M25" s="5" t="s">
        <v>68</v>
      </c>
      <c r="N25" s="5" t="s">
        <v>196</v>
      </c>
      <c r="O25" s="6" t="s">
        <v>197</v>
      </c>
    </row>
    <row r="26" ht="75" customHeight="1" spans="1:15" x14ac:dyDescent="0.25">
      <c r="A26" s="5" t="s">
        <v>198</v>
      </c>
      <c r="B26" s="6" t="s">
        <v>176</v>
      </c>
      <c r="C26" s="6" t="s">
        <v>199</v>
      </c>
      <c r="D26" s="6" t="s">
        <v>200</v>
      </c>
      <c r="E26" s="6" t="s">
        <v>54</v>
      </c>
      <c r="F26" s="6" t="s">
        <v>201</v>
      </c>
      <c r="G26" s="6" t="s">
        <v>31</v>
      </c>
      <c r="H26" s="6" t="s">
        <v>202</v>
      </c>
      <c r="I26" s="6" t="s">
        <v>195</v>
      </c>
      <c r="J26" s="5" t="s">
        <v>34</v>
      </c>
      <c r="K26" s="5" t="s">
        <v>35</v>
      </c>
      <c r="L26" s="5" t="s">
        <v>67</v>
      </c>
      <c r="M26" s="5" t="s">
        <v>68</v>
      </c>
      <c r="N26" s="5" t="s">
        <v>203</v>
      </c>
      <c r="O26" s="6" t="s">
        <v>204</v>
      </c>
    </row>
    <row r="27" ht="75" customHeight="1" spans="1:15" x14ac:dyDescent="0.25">
      <c r="A27" s="5" t="s">
        <v>205</v>
      </c>
      <c r="B27" s="6" t="s">
        <v>176</v>
      </c>
      <c r="C27" s="6" t="s">
        <v>206</v>
      </c>
      <c r="D27" s="6" t="s">
        <v>207</v>
      </c>
      <c r="E27" s="6" t="s">
        <v>54</v>
      </c>
      <c r="F27" s="6" t="s">
        <v>208</v>
      </c>
      <c r="G27" s="6" t="s">
        <v>31</v>
      </c>
      <c r="H27" s="6" t="s">
        <v>209</v>
      </c>
      <c r="I27" s="6" t="s">
        <v>195</v>
      </c>
      <c r="J27" s="5" t="s">
        <v>34</v>
      </c>
      <c r="K27" s="5" t="s">
        <v>35</v>
      </c>
      <c r="L27" s="5" t="s">
        <v>36</v>
      </c>
      <c r="M27" s="5" t="s">
        <v>37</v>
      </c>
      <c r="N27" s="5" t="s">
        <v>210</v>
      </c>
      <c r="O27" s="6" t="s">
        <v>211</v>
      </c>
    </row>
    <row r="28" ht="75" customHeight="1" spans="1:15" x14ac:dyDescent="0.25">
      <c r="A28" s="5" t="s">
        <v>212</v>
      </c>
      <c r="B28" s="6" t="s">
        <v>176</v>
      </c>
      <c r="C28" s="6" t="s">
        <v>213</v>
      </c>
      <c r="D28" s="6" t="s">
        <v>214</v>
      </c>
      <c r="E28" s="6" t="s">
        <v>54</v>
      </c>
      <c r="F28" s="6" t="s">
        <v>215</v>
      </c>
      <c r="G28" s="6" t="s">
        <v>31</v>
      </c>
      <c r="H28" s="6" t="s">
        <v>216</v>
      </c>
      <c r="I28" s="6" t="s">
        <v>195</v>
      </c>
      <c r="J28" s="5" t="s">
        <v>34</v>
      </c>
      <c r="K28" s="5" t="s">
        <v>35</v>
      </c>
      <c r="L28" s="5" t="s">
        <v>67</v>
      </c>
      <c r="M28" s="5" t="s">
        <v>68</v>
      </c>
      <c r="N28" s="5" t="s">
        <v>217</v>
      </c>
      <c r="O28" s="6" t="s">
        <v>218</v>
      </c>
    </row>
    <row r="29" ht="75" customHeight="1" spans="1:15" x14ac:dyDescent="0.25">
      <c r="A29" s="5" t="s">
        <v>219</v>
      </c>
      <c r="B29" s="6" t="s">
        <v>176</v>
      </c>
      <c r="C29" s="6" t="s">
        <v>220</v>
      </c>
      <c r="D29" s="6" t="s">
        <v>221</v>
      </c>
      <c r="E29" s="6" t="s">
        <v>54</v>
      </c>
      <c r="F29" s="6" t="s">
        <v>222</v>
      </c>
      <c r="G29" s="6" t="s">
        <v>31</v>
      </c>
      <c r="H29" s="6" t="s">
        <v>223</v>
      </c>
      <c r="I29" s="6" t="s">
        <v>195</v>
      </c>
      <c r="J29" s="5" t="s">
        <v>34</v>
      </c>
      <c r="K29" s="5" t="s">
        <v>35</v>
      </c>
      <c r="L29" s="5" t="s">
        <v>67</v>
      </c>
      <c r="M29" s="5" t="s">
        <v>68</v>
      </c>
      <c r="N29" s="5" t="s">
        <v>224</v>
      </c>
      <c r="O29" s="6" t="s">
        <v>225</v>
      </c>
    </row>
    <row r="30" ht="75" customHeight="1" spans="1:15" x14ac:dyDescent="0.25">
      <c r="A30" s="5" t="s">
        <v>226</v>
      </c>
      <c r="B30" s="6" t="s">
        <v>176</v>
      </c>
      <c r="C30" s="6" t="s">
        <v>227</v>
      </c>
      <c r="D30" s="6" t="s">
        <v>228</v>
      </c>
      <c r="E30" s="6" t="s">
        <v>54</v>
      </c>
      <c r="F30" s="6" t="s">
        <v>229</v>
      </c>
      <c r="G30" s="6" t="s">
        <v>230</v>
      </c>
      <c r="H30" s="6" t="s">
        <v>231</v>
      </c>
      <c r="I30" s="6" t="s">
        <v>195</v>
      </c>
      <c r="J30" s="5" t="s">
        <v>34</v>
      </c>
      <c r="K30" s="5" t="s">
        <v>35</v>
      </c>
      <c r="L30" s="5" t="s">
        <v>47</v>
      </c>
      <c r="M30" s="5" t="s">
        <v>48</v>
      </c>
      <c r="N30" s="5" t="s">
        <v>232</v>
      </c>
      <c r="O30" s="6" t="s">
        <v>233</v>
      </c>
    </row>
    <row r="31" ht="75" customHeight="1" spans="1:15" x14ac:dyDescent="0.25">
      <c r="A31" s="5" t="s">
        <v>234</v>
      </c>
      <c r="B31" s="6" t="s">
        <v>176</v>
      </c>
      <c r="C31" s="6" t="s">
        <v>235</v>
      </c>
      <c r="D31" s="6" t="s">
        <v>236</v>
      </c>
      <c r="E31" s="6" t="s">
        <v>237</v>
      </c>
      <c r="F31" s="6" t="s">
        <v>238</v>
      </c>
      <c r="G31" s="6" t="s">
        <v>239</v>
      </c>
      <c r="H31" s="6" t="s">
        <v>240</v>
      </c>
      <c r="I31" s="6" t="s">
        <v>195</v>
      </c>
      <c r="J31" s="5" t="s">
        <v>34</v>
      </c>
      <c r="K31" s="5" t="s">
        <v>35</v>
      </c>
      <c r="L31" s="5" t="s">
        <v>67</v>
      </c>
      <c r="M31" s="5" t="s">
        <v>68</v>
      </c>
      <c r="N31" s="5" t="s">
        <v>241</v>
      </c>
      <c r="O31" s="6" t="s">
        <v>242</v>
      </c>
    </row>
    <row r="32" ht="75" customHeight="1" spans="1:15" x14ac:dyDescent="0.25">
      <c r="A32" s="5" t="s">
        <v>243</v>
      </c>
      <c r="B32" s="6" t="s">
        <v>176</v>
      </c>
      <c r="C32" s="6" t="s">
        <v>244</v>
      </c>
      <c r="D32" s="6" t="s">
        <v>245</v>
      </c>
      <c r="E32" s="6" t="s">
        <v>237</v>
      </c>
      <c r="F32" s="6" t="s">
        <v>246</v>
      </c>
      <c r="G32" s="6" t="s">
        <v>247</v>
      </c>
      <c r="H32" s="6" t="s">
        <v>248</v>
      </c>
      <c r="I32" s="6" t="s">
        <v>195</v>
      </c>
      <c r="J32" s="5" t="s">
        <v>34</v>
      </c>
      <c r="K32" s="5" t="s">
        <v>35</v>
      </c>
      <c r="L32" s="5" t="s">
        <v>67</v>
      </c>
      <c r="M32" s="5" t="s">
        <v>68</v>
      </c>
      <c r="N32" s="5" t="s">
        <v>249</v>
      </c>
      <c r="O32" s="6" t="s">
        <v>250</v>
      </c>
    </row>
    <row r="33" ht="75" customHeight="1" spans="1:15" x14ac:dyDescent="0.25">
      <c r="A33" s="7" t="s">
        <v>251</v>
      </c>
      <c r="B33" s="12" t="s">
        <v>176</v>
      </c>
      <c r="C33" s="12" t="s">
        <v>252</v>
      </c>
      <c r="D33" s="12" t="s">
        <v>253</v>
      </c>
      <c r="E33" s="12" t="s">
        <v>237</v>
      </c>
      <c r="F33" s="12" t="s">
        <v>254</v>
      </c>
      <c r="G33" s="12" t="s">
        <v>255</v>
      </c>
      <c r="H33" s="12" t="s">
        <v>256</v>
      </c>
      <c r="I33" s="12" t="s">
        <v>195</v>
      </c>
      <c r="J33" s="7" t="s">
        <v>34</v>
      </c>
      <c r="K33" s="7" t="s">
        <v>257</v>
      </c>
      <c r="L33" s="7" t="s">
        <v>36</v>
      </c>
      <c r="M33" s="7" t="s">
        <v>37</v>
      </c>
      <c r="N33" s="7" t="s">
        <v>258</v>
      </c>
      <c r="O33" s="12" t="s">
        <v>259</v>
      </c>
    </row>
    <row r="34" ht="75" customHeight="1" spans="1:15" x14ac:dyDescent="0.25">
      <c r="A34" s="5" t="s">
        <v>260</v>
      </c>
      <c r="B34" s="6" t="s">
        <v>176</v>
      </c>
      <c r="C34" s="6" t="s">
        <v>261</v>
      </c>
      <c r="D34" s="6" t="s">
        <v>262</v>
      </c>
      <c r="E34" s="6" t="s">
        <v>54</v>
      </c>
      <c r="F34" s="6" t="s">
        <v>263</v>
      </c>
      <c r="G34" s="6" t="s">
        <v>264</v>
      </c>
      <c r="H34" s="6" t="s">
        <v>265</v>
      </c>
      <c r="I34" s="6" t="s">
        <v>195</v>
      </c>
      <c r="J34" s="5" t="s">
        <v>34</v>
      </c>
      <c r="K34" s="5" t="s">
        <v>35</v>
      </c>
      <c r="L34" s="5" t="s">
        <v>67</v>
      </c>
      <c r="M34" s="5" t="s">
        <v>68</v>
      </c>
      <c r="N34" s="5" t="s">
        <v>266</v>
      </c>
      <c r="O34" s="6" t="s">
        <v>267</v>
      </c>
    </row>
    <row r="35" ht="75" customHeight="1" spans="1:15" x14ac:dyDescent="0.25">
      <c r="A35" s="5" t="s">
        <v>268</v>
      </c>
      <c r="B35" s="6" t="s">
        <v>176</v>
      </c>
      <c r="C35" s="6" t="s">
        <v>269</v>
      </c>
      <c r="D35" s="6" t="s">
        <v>270</v>
      </c>
      <c r="E35" s="6" t="s">
        <v>271</v>
      </c>
      <c r="F35" s="6" t="s">
        <v>272</v>
      </c>
      <c r="G35" s="6" t="s">
        <v>31</v>
      </c>
      <c r="H35" s="6" t="s">
        <v>273</v>
      </c>
      <c r="I35" s="6" t="s">
        <v>195</v>
      </c>
      <c r="J35" s="5" t="s">
        <v>34</v>
      </c>
      <c r="K35" s="5" t="s">
        <v>35</v>
      </c>
      <c r="L35" s="5" t="s">
        <v>36</v>
      </c>
      <c r="M35" s="5" t="s">
        <v>37</v>
      </c>
      <c r="N35" s="5" t="s">
        <v>274</v>
      </c>
      <c r="O35" s="6" t="s">
        <v>275</v>
      </c>
    </row>
    <row r="36" ht="75" customHeight="1" spans="1:15" x14ac:dyDescent="0.25">
      <c r="A36" s="5" t="s">
        <v>276</v>
      </c>
      <c r="B36" s="6" t="s">
        <v>176</v>
      </c>
      <c r="C36" s="6" t="s">
        <v>277</v>
      </c>
      <c r="D36" s="6" t="s">
        <v>278</v>
      </c>
      <c r="E36" s="6" t="s">
        <v>279</v>
      </c>
      <c r="F36" s="6" t="s">
        <v>280</v>
      </c>
      <c r="G36" s="6" t="s">
        <v>281</v>
      </c>
      <c r="H36" s="6" t="s">
        <v>282</v>
      </c>
      <c r="I36" s="6" t="s">
        <v>195</v>
      </c>
      <c r="J36" s="5" t="s">
        <v>34</v>
      </c>
      <c r="K36" s="5" t="s">
        <v>35</v>
      </c>
      <c r="L36" s="5" t="s">
        <v>36</v>
      </c>
      <c r="M36" s="5" t="s">
        <v>37</v>
      </c>
      <c r="N36" s="5" t="s">
        <v>283</v>
      </c>
      <c r="O36" s="6" t="s">
        <v>284</v>
      </c>
    </row>
    <row r="37" ht="75" customHeight="1" spans="1:15" x14ac:dyDescent="0.25">
      <c r="A37" s="5" t="s">
        <v>285</v>
      </c>
      <c r="B37" s="6" t="s">
        <v>176</v>
      </c>
      <c r="C37" s="6" t="s">
        <v>286</v>
      </c>
      <c r="D37" s="6" t="s">
        <v>287</v>
      </c>
      <c r="E37" s="6" t="s">
        <v>279</v>
      </c>
      <c r="F37" s="6" t="s">
        <v>288</v>
      </c>
      <c r="G37" s="6" t="s">
        <v>289</v>
      </c>
      <c r="H37" s="6" t="s">
        <v>290</v>
      </c>
      <c r="I37" s="6" t="s">
        <v>195</v>
      </c>
      <c r="J37" s="5" t="s">
        <v>34</v>
      </c>
      <c r="K37" s="5" t="s">
        <v>35</v>
      </c>
      <c r="L37" s="5" t="s">
        <v>67</v>
      </c>
      <c r="M37" s="5" t="s">
        <v>68</v>
      </c>
      <c r="N37" s="5" t="s">
        <v>291</v>
      </c>
      <c r="O37" s="6" t="s">
        <v>292</v>
      </c>
    </row>
    <row r="38" ht="75" customHeight="1" spans="1:15" x14ac:dyDescent="0.25">
      <c r="A38" s="5" t="s">
        <v>293</v>
      </c>
      <c r="B38" s="6" t="s">
        <v>176</v>
      </c>
      <c r="C38" s="6" t="s">
        <v>294</v>
      </c>
      <c r="D38" s="6" t="s">
        <v>295</v>
      </c>
      <c r="E38" s="6" t="s">
        <v>279</v>
      </c>
      <c r="F38" s="6" t="s">
        <v>296</v>
      </c>
      <c r="G38" s="6" t="s">
        <v>297</v>
      </c>
      <c r="H38" s="6" t="s">
        <v>298</v>
      </c>
      <c r="I38" s="6" t="s">
        <v>195</v>
      </c>
      <c r="J38" s="5" t="s">
        <v>34</v>
      </c>
      <c r="K38" s="5" t="s">
        <v>35</v>
      </c>
      <c r="L38" s="5" t="s">
        <v>67</v>
      </c>
      <c r="M38" s="5" t="s">
        <v>68</v>
      </c>
      <c r="N38" s="5" t="s">
        <v>299</v>
      </c>
      <c r="O38" s="6" t="s">
        <v>300</v>
      </c>
    </row>
    <row r="39" ht="75" customHeight="1" spans="1:15" x14ac:dyDescent="0.25">
      <c r="A39" s="5" t="s">
        <v>301</v>
      </c>
      <c r="B39" s="6" t="s">
        <v>176</v>
      </c>
      <c r="C39" s="6" t="s">
        <v>302</v>
      </c>
      <c r="D39" s="6" t="s">
        <v>303</v>
      </c>
      <c r="E39" s="6" t="s">
        <v>279</v>
      </c>
      <c r="F39" s="6" t="s">
        <v>304</v>
      </c>
      <c r="G39" s="6" t="s">
        <v>31</v>
      </c>
      <c r="H39" s="6" t="s">
        <v>305</v>
      </c>
      <c r="I39" s="6" t="s">
        <v>195</v>
      </c>
      <c r="J39" s="5" t="s">
        <v>34</v>
      </c>
      <c r="K39" s="5" t="s">
        <v>35</v>
      </c>
      <c r="L39" s="5" t="s">
        <v>36</v>
      </c>
      <c r="M39" s="5" t="s">
        <v>37</v>
      </c>
      <c r="N39" s="5" t="s">
        <v>306</v>
      </c>
      <c r="O39" s="6" t="s">
        <v>307</v>
      </c>
    </row>
    <row r="40" ht="75" customHeight="1" spans="1:15" x14ac:dyDescent="0.25">
      <c r="A40" s="5" t="s">
        <v>308</v>
      </c>
      <c r="B40" s="6" t="s">
        <v>176</v>
      </c>
      <c r="C40" s="6" t="s">
        <v>309</v>
      </c>
      <c r="D40" s="6" t="s">
        <v>310</v>
      </c>
      <c r="E40" s="6" t="s">
        <v>279</v>
      </c>
      <c r="F40" s="6" t="s">
        <v>311</v>
      </c>
      <c r="G40" s="6" t="s">
        <v>31</v>
      </c>
      <c r="H40" s="6" t="s">
        <v>312</v>
      </c>
      <c r="I40" s="6" t="s">
        <v>195</v>
      </c>
      <c r="J40" s="5" t="s">
        <v>34</v>
      </c>
      <c r="K40" s="5" t="s">
        <v>35</v>
      </c>
      <c r="L40" s="5" t="s">
        <v>36</v>
      </c>
      <c r="M40" s="5" t="s">
        <v>37</v>
      </c>
      <c r="N40" s="5" t="s">
        <v>313</v>
      </c>
      <c r="O40" s="6" t="s">
        <v>314</v>
      </c>
    </row>
    <row r="41" ht="38.25" customHeight="1" spans="1:15" x14ac:dyDescent="0.25">
      <c r="A41" s="7" t="s">
        <v>315</v>
      </c>
      <c r="B41" s="8" t="s">
        <v>176</v>
      </c>
      <c r="C41" s="8" t="s">
        <v>316</v>
      </c>
      <c r="D41" s="8" t="s">
        <v>317</v>
      </c>
      <c r="E41" s="8" t="s">
        <v>318</v>
      </c>
      <c r="F41" s="8" t="s">
        <v>319</v>
      </c>
      <c r="G41" s="8" t="s">
        <v>320</v>
      </c>
      <c r="H41" s="8" t="s">
        <v>321</v>
      </c>
      <c r="I41" s="8" t="s">
        <v>322</v>
      </c>
      <c r="J41" s="7" t="s">
        <v>173</v>
      </c>
      <c r="K41" s="7" t="s">
        <v>122</v>
      </c>
      <c r="L41" s="7" t="s">
        <v>67</v>
      </c>
      <c r="M41" s="7" t="s">
        <v>68</v>
      </c>
      <c r="N41" s="7" t="s">
        <v>323</v>
      </c>
      <c r="O41" s="8" t="s">
        <v>9</v>
      </c>
    </row>
    <row r="42" ht="75" customHeight="1" spans="1:15" x14ac:dyDescent="0.25">
      <c r="A42" s="7" t="s">
        <v>324</v>
      </c>
      <c r="B42" s="8" t="s">
        <v>176</v>
      </c>
      <c r="C42" s="8" t="s">
        <v>325</v>
      </c>
      <c r="D42" s="8" t="s">
        <v>326</v>
      </c>
      <c r="E42" s="8" t="s">
        <v>327</v>
      </c>
      <c r="F42" s="8" t="s">
        <v>328</v>
      </c>
      <c r="G42" s="8" t="s">
        <v>329</v>
      </c>
      <c r="H42" s="8" t="s">
        <v>330</v>
      </c>
      <c r="I42" s="8" t="s">
        <v>331</v>
      </c>
      <c r="J42" s="7" t="s">
        <v>34</v>
      </c>
      <c r="K42" s="7" t="s">
        <v>122</v>
      </c>
      <c r="L42" s="7" t="s">
        <v>67</v>
      </c>
      <c r="M42" s="7" t="s">
        <v>68</v>
      </c>
      <c r="N42" s="7" t="s">
        <v>332</v>
      </c>
      <c r="O42" s="8" t="s">
        <v>333</v>
      </c>
    </row>
    <row r="43" ht="75" customHeight="1" spans="1:15" x14ac:dyDescent="0.25">
      <c r="A43" s="7" t="s">
        <v>334</v>
      </c>
      <c r="B43" s="8" t="s">
        <v>176</v>
      </c>
      <c r="C43" s="8" t="s">
        <v>335</v>
      </c>
      <c r="D43" s="8" t="s">
        <v>336</v>
      </c>
      <c r="E43" s="8" t="s">
        <v>327</v>
      </c>
      <c r="F43" s="8" t="s">
        <v>337</v>
      </c>
      <c r="G43" s="8" t="s">
        <v>31</v>
      </c>
      <c r="H43" s="8" t="s">
        <v>338</v>
      </c>
      <c r="I43" s="8" t="s">
        <v>331</v>
      </c>
      <c r="J43" s="7" t="s">
        <v>34</v>
      </c>
      <c r="K43" s="7" t="s">
        <v>122</v>
      </c>
      <c r="L43" s="7" t="s">
        <v>67</v>
      </c>
      <c r="M43" s="7" t="s">
        <v>68</v>
      </c>
      <c r="N43" s="7" t="s">
        <v>339</v>
      </c>
      <c r="O43" s="8" t="s">
        <v>340</v>
      </c>
    </row>
    <row r="44" ht="38.25" customHeight="1" spans="1:15" x14ac:dyDescent="0.25">
      <c r="A44" s="7" t="s">
        <v>341</v>
      </c>
      <c r="B44" s="8" t="s">
        <v>176</v>
      </c>
      <c r="C44" s="8" t="s">
        <v>342</v>
      </c>
      <c r="D44" s="8" t="s">
        <v>343</v>
      </c>
      <c r="E44" s="8" t="s">
        <v>344</v>
      </c>
      <c r="F44" s="8" t="s">
        <v>345</v>
      </c>
      <c r="G44" s="8" t="s">
        <v>84</v>
      </c>
      <c r="H44" s="8" t="s">
        <v>346</v>
      </c>
      <c r="I44" s="8" t="s">
        <v>347</v>
      </c>
      <c r="J44" s="7" t="s">
        <v>173</v>
      </c>
      <c r="K44" s="7" t="s">
        <v>86</v>
      </c>
      <c r="L44" s="7" t="s">
        <v>36</v>
      </c>
      <c r="M44" s="7" t="s">
        <v>37</v>
      </c>
      <c r="N44" s="7" t="s">
        <v>348</v>
      </c>
      <c r="O44" s="8" t="s">
        <v>9</v>
      </c>
    </row>
    <row r="45" ht="75" customHeight="1" spans="1:15" x14ac:dyDescent="0.25">
      <c r="A45" s="7" t="s">
        <v>349</v>
      </c>
      <c r="B45" s="8" t="s">
        <v>176</v>
      </c>
      <c r="C45" s="8" t="s">
        <v>350</v>
      </c>
      <c r="D45" s="8" t="s">
        <v>351</v>
      </c>
      <c r="E45" s="8" t="s">
        <v>352</v>
      </c>
      <c r="F45" s="8" t="s">
        <v>353</v>
      </c>
      <c r="G45" s="8" t="s">
        <v>354</v>
      </c>
      <c r="H45" s="8" t="s">
        <v>355</v>
      </c>
      <c r="I45" s="8" t="s">
        <v>33</v>
      </c>
      <c r="J45" s="7" t="s">
        <v>34</v>
      </c>
      <c r="K45" s="7" t="s">
        <v>86</v>
      </c>
      <c r="L45" s="7" t="s">
        <v>67</v>
      </c>
      <c r="M45" s="7" t="s">
        <v>68</v>
      </c>
      <c r="N45" s="7" t="s">
        <v>356</v>
      </c>
      <c r="O45" s="8" t="s">
        <v>357</v>
      </c>
    </row>
    <row r="46" ht="75" customHeight="1" spans="1:15" x14ac:dyDescent="0.25">
      <c r="A46" s="7" t="s">
        <v>358</v>
      </c>
      <c r="B46" s="8" t="s">
        <v>176</v>
      </c>
      <c r="C46" s="8" t="s">
        <v>359</v>
      </c>
      <c r="D46" s="8" t="s">
        <v>360</v>
      </c>
      <c r="E46" s="8" t="s">
        <v>361</v>
      </c>
      <c r="F46" s="8" t="s">
        <v>362</v>
      </c>
      <c r="G46" s="8" t="s">
        <v>31</v>
      </c>
      <c r="H46" s="8" t="s">
        <v>363</v>
      </c>
      <c r="I46" s="8" t="s">
        <v>364</v>
      </c>
      <c r="J46" s="7" t="s">
        <v>34</v>
      </c>
      <c r="K46" s="7" t="s">
        <v>122</v>
      </c>
      <c r="L46" s="7" t="s">
        <v>67</v>
      </c>
      <c r="M46" s="7" t="s">
        <v>68</v>
      </c>
      <c r="N46" s="7" t="s">
        <v>365</v>
      </c>
      <c r="O46" s="8" t="s">
        <v>366</v>
      </c>
    </row>
    <row r="47" ht="51" customHeight="1" spans="1:15" x14ac:dyDescent="0.25">
      <c r="A47" s="7" t="s">
        <v>367</v>
      </c>
      <c r="B47" s="8" t="s">
        <v>176</v>
      </c>
      <c r="C47" s="8" t="s">
        <v>368</v>
      </c>
      <c r="D47" s="8" t="s">
        <v>369</v>
      </c>
      <c r="E47" s="8" t="s">
        <v>370</v>
      </c>
      <c r="F47" s="8" t="s">
        <v>371</v>
      </c>
      <c r="G47" s="8" t="s">
        <v>31</v>
      </c>
      <c r="H47" s="8" t="s">
        <v>372</v>
      </c>
      <c r="I47" s="8" t="s">
        <v>373</v>
      </c>
      <c r="J47" s="7" t="s">
        <v>173</v>
      </c>
      <c r="K47" s="7" t="s">
        <v>122</v>
      </c>
      <c r="L47" s="7" t="s">
        <v>36</v>
      </c>
      <c r="M47" s="7" t="s">
        <v>37</v>
      </c>
      <c r="N47" s="7" t="s">
        <v>374</v>
      </c>
      <c r="O47" s="8" t="s">
        <v>9</v>
      </c>
    </row>
    <row r="48" ht="51" customHeight="1" spans="1:15" x14ac:dyDescent="0.25">
      <c r="A48" s="7" t="s">
        <v>375</v>
      </c>
      <c r="B48" s="10" t="s">
        <v>176</v>
      </c>
      <c r="C48" s="10" t="s">
        <v>376</v>
      </c>
      <c r="D48" s="10" t="s">
        <v>377</v>
      </c>
      <c r="E48" s="10" t="s">
        <v>378</v>
      </c>
      <c r="F48" s="10" t="s">
        <v>379</v>
      </c>
      <c r="G48" s="10" t="s">
        <v>380</v>
      </c>
      <c r="H48" s="10" t="s">
        <v>381</v>
      </c>
      <c r="I48" s="10" t="s">
        <v>382</v>
      </c>
      <c r="J48" s="7" t="s">
        <v>173</v>
      </c>
      <c r="K48" s="7" t="s">
        <v>152</v>
      </c>
      <c r="L48" s="7" t="s">
        <v>36</v>
      </c>
      <c r="M48" s="7" t="s">
        <v>37</v>
      </c>
      <c r="N48" s="7" t="s">
        <v>383</v>
      </c>
      <c r="O48" s="10" t="s">
        <v>9</v>
      </c>
    </row>
    <row r="49" ht="38.25" customHeight="1" spans="1:15" x14ac:dyDescent="0.25">
      <c r="A49" s="7" t="s">
        <v>384</v>
      </c>
      <c r="B49" s="10" t="s">
        <v>176</v>
      </c>
      <c r="C49" s="10" t="s">
        <v>385</v>
      </c>
      <c r="D49" s="10" t="s">
        <v>386</v>
      </c>
      <c r="E49" s="10" t="s">
        <v>387</v>
      </c>
      <c r="F49" s="10" t="s">
        <v>388</v>
      </c>
      <c r="G49" s="10" t="s">
        <v>389</v>
      </c>
      <c r="H49" s="10" t="s">
        <v>390</v>
      </c>
      <c r="I49" s="10" t="s">
        <v>391</v>
      </c>
      <c r="J49" s="7" t="s">
        <v>173</v>
      </c>
      <c r="K49" s="7" t="s">
        <v>152</v>
      </c>
      <c r="L49" s="7" t="s">
        <v>67</v>
      </c>
      <c r="M49" s="7" t="s">
        <v>68</v>
      </c>
      <c r="N49" s="7" t="s">
        <v>392</v>
      </c>
      <c r="O49" s="10" t="s">
        <v>9</v>
      </c>
    </row>
    <row r="50" ht="38.25" customHeight="1" spans="1:15" x14ac:dyDescent="0.25">
      <c r="A50" s="5" t="s">
        <v>393</v>
      </c>
      <c r="B50" s="11" t="s">
        <v>176</v>
      </c>
      <c r="C50" s="11" t="s">
        <v>394</v>
      </c>
      <c r="D50" s="11" t="s">
        <v>395</v>
      </c>
      <c r="E50" s="11" t="s">
        <v>396</v>
      </c>
      <c r="F50" s="11" t="s">
        <v>397</v>
      </c>
      <c r="G50" s="11" t="s">
        <v>398</v>
      </c>
      <c r="H50" s="11" t="s">
        <v>399</v>
      </c>
      <c r="I50" s="11" t="s">
        <v>400</v>
      </c>
      <c r="J50" s="5" t="s">
        <v>173</v>
      </c>
      <c r="K50" s="5" t="s">
        <v>162</v>
      </c>
      <c r="L50" s="5" t="s">
        <v>47</v>
      </c>
      <c r="M50" s="5" t="s">
        <v>48</v>
      </c>
      <c r="N50" s="5" t="s">
        <v>401</v>
      </c>
      <c r="O50" s="11" t="s">
        <v>9</v>
      </c>
    </row>
    <row r="51" ht="38.25" customHeight="1" spans="1:15" x14ac:dyDescent="0.25">
      <c r="A51" s="5" t="s">
        <v>402</v>
      </c>
      <c r="B51" s="6" t="s">
        <v>176</v>
      </c>
      <c r="C51" s="6" t="s">
        <v>403</v>
      </c>
      <c r="D51" s="6" t="s">
        <v>404</v>
      </c>
      <c r="E51" s="6" t="s">
        <v>405</v>
      </c>
      <c r="F51" s="6" t="s">
        <v>406</v>
      </c>
      <c r="G51" s="6" t="s">
        <v>31</v>
      </c>
      <c r="H51" s="6" t="s">
        <v>407</v>
      </c>
      <c r="I51" s="6" t="s">
        <v>408</v>
      </c>
      <c r="J51" s="5" t="s">
        <v>173</v>
      </c>
      <c r="K51" s="5" t="s">
        <v>35</v>
      </c>
      <c r="L51" s="5" t="s">
        <v>36</v>
      </c>
      <c r="M51" s="5" t="s">
        <v>37</v>
      </c>
      <c r="N51" s="5" t="s">
        <v>409</v>
      </c>
      <c r="O51" s="6" t="s">
        <v>410</v>
      </c>
    </row>
    <row r="52" ht="75" customHeight="1" spans="1:15" x14ac:dyDescent="0.25">
      <c r="A52" s="5" t="s">
        <v>411</v>
      </c>
      <c r="B52" s="6" t="s">
        <v>176</v>
      </c>
      <c r="C52" s="6" t="s">
        <v>412</v>
      </c>
      <c r="D52" s="6" t="s">
        <v>413</v>
      </c>
      <c r="E52" s="6" t="s">
        <v>414</v>
      </c>
      <c r="F52" s="6" t="s">
        <v>415</v>
      </c>
      <c r="G52" s="6" t="s">
        <v>31</v>
      </c>
      <c r="H52" s="6" t="s">
        <v>416</v>
      </c>
      <c r="I52" s="6" t="s">
        <v>112</v>
      </c>
      <c r="J52" s="5" t="s">
        <v>34</v>
      </c>
      <c r="K52" s="5" t="s">
        <v>35</v>
      </c>
      <c r="L52" s="5" t="s">
        <v>36</v>
      </c>
      <c r="M52" s="5" t="s">
        <v>37</v>
      </c>
      <c r="N52" s="5" t="s">
        <v>417</v>
      </c>
      <c r="O52" s="6" t="s">
        <v>418</v>
      </c>
    </row>
    <row r="53" ht="75" customHeight="1" spans="1:15" x14ac:dyDescent="0.25">
      <c r="A53" s="7" t="s">
        <v>419</v>
      </c>
      <c r="B53" s="8" t="s">
        <v>176</v>
      </c>
      <c r="C53" s="8" t="s">
        <v>420</v>
      </c>
      <c r="D53" s="8" t="s">
        <v>421</v>
      </c>
      <c r="E53" s="8" t="s">
        <v>108</v>
      </c>
      <c r="F53" s="8" t="s">
        <v>422</v>
      </c>
      <c r="G53" s="8" t="s">
        <v>31</v>
      </c>
      <c r="H53" s="8" t="s">
        <v>423</v>
      </c>
      <c r="I53" s="8" t="s">
        <v>195</v>
      </c>
      <c r="J53" s="7" t="s">
        <v>34</v>
      </c>
      <c r="K53" s="7" t="s">
        <v>424</v>
      </c>
      <c r="L53" s="7" t="s">
        <v>47</v>
      </c>
      <c r="M53" s="7" t="s">
        <v>48</v>
      </c>
      <c r="N53" s="7" t="s">
        <v>425</v>
      </c>
      <c r="O53" s="8" t="s">
        <v>426</v>
      </c>
    </row>
    <row r="54" ht="75" customHeight="1" spans="1:15" x14ac:dyDescent="0.25">
      <c r="A54" s="5" t="s">
        <v>427</v>
      </c>
      <c r="B54" s="9" t="s">
        <v>176</v>
      </c>
      <c r="C54" s="9" t="s">
        <v>428</v>
      </c>
      <c r="D54" s="9" t="s">
        <v>429</v>
      </c>
      <c r="E54" s="9" t="s">
        <v>430</v>
      </c>
      <c r="F54" s="9" t="s">
        <v>431</v>
      </c>
      <c r="G54" s="9" t="s">
        <v>432</v>
      </c>
      <c r="H54" s="9" t="s">
        <v>433</v>
      </c>
      <c r="I54" s="9" t="s">
        <v>33</v>
      </c>
      <c r="J54" s="5" t="s">
        <v>34</v>
      </c>
      <c r="K54" s="5" t="s">
        <v>142</v>
      </c>
      <c r="L54" s="5" t="s">
        <v>131</v>
      </c>
      <c r="M54" s="5" t="s">
        <v>132</v>
      </c>
      <c r="N54" s="5" t="s">
        <v>434</v>
      </c>
      <c r="O54" s="9" t="s">
        <v>435</v>
      </c>
    </row>
    <row r="55" ht="75" customHeight="1" spans="1:15" x14ac:dyDescent="0.25">
      <c r="A55" s="5" t="s">
        <v>436</v>
      </c>
      <c r="B55" s="6" t="s">
        <v>437</v>
      </c>
      <c r="C55" s="6" t="s">
        <v>438</v>
      </c>
      <c r="D55" s="6" t="s">
        <v>439</v>
      </c>
      <c r="E55" s="6" t="s">
        <v>440</v>
      </c>
      <c r="F55" s="6" t="s">
        <v>441</v>
      </c>
      <c r="G55" s="6" t="s">
        <v>442</v>
      </c>
      <c r="H55" s="6" t="s">
        <v>443</v>
      </c>
      <c r="I55" s="6" t="s">
        <v>112</v>
      </c>
      <c r="J55" s="5" t="s">
        <v>34</v>
      </c>
      <c r="K55" s="5" t="s">
        <v>35</v>
      </c>
      <c r="L55" s="5" t="s">
        <v>36</v>
      </c>
      <c r="M55" s="5" t="s">
        <v>37</v>
      </c>
      <c r="N55" s="5" t="s">
        <v>444</v>
      </c>
      <c r="O55" s="6" t="s">
        <v>445</v>
      </c>
    </row>
    <row r="56" ht="75" customHeight="1" spans="1:15" x14ac:dyDescent="0.25">
      <c r="A56" s="7" t="s">
        <v>446</v>
      </c>
      <c r="B56" s="8" t="s">
        <v>437</v>
      </c>
      <c r="C56" s="8" t="s">
        <v>447</v>
      </c>
      <c r="D56" s="8" t="s">
        <v>448</v>
      </c>
      <c r="E56" s="8" t="s">
        <v>449</v>
      </c>
      <c r="F56" s="8" t="s">
        <v>450</v>
      </c>
      <c r="G56" s="8" t="s">
        <v>451</v>
      </c>
      <c r="H56" s="8" t="s">
        <v>452</v>
      </c>
      <c r="I56" s="8" t="s">
        <v>112</v>
      </c>
      <c r="J56" s="7" t="s">
        <v>34</v>
      </c>
      <c r="K56" s="7" t="s">
        <v>66</v>
      </c>
      <c r="L56" s="7" t="s">
        <v>67</v>
      </c>
      <c r="M56" s="7" t="s">
        <v>68</v>
      </c>
      <c r="N56" s="7" t="s">
        <v>453</v>
      </c>
      <c r="O56" s="8" t="s">
        <v>454</v>
      </c>
    </row>
    <row r="57" ht="75" customHeight="1" spans="1:15" x14ac:dyDescent="0.25">
      <c r="A57" s="5" t="s">
        <v>455</v>
      </c>
      <c r="B57" s="6" t="s">
        <v>437</v>
      </c>
      <c r="C57" s="6" t="s">
        <v>456</v>
      </c>
      <c r="D57" s="6" t="s">
        <v>457</v>
      </c>
      <c r="E57" s="6" t="s">
        <v>449</v>
      </c>
      <c r="F57" s="6" t="s">
        <v>458</v>
      </c>
      <c r="G57" s="6" t="s">
        <v>31</v>
      </c>
      <c r="H57" s="6" t="s">
        <v>459</v>
      </c>
      <c r="I57" s="6" t="s">
        <v>195</v>
      </c>
      <c r="J57" s="5" t="s">
        <v>34</v>
      </c>
      <c r="K57" s="5" t="s">
        <v>35</v>
      </c>
      <c r="L57" s="5" t="s">
        <v>67</v>
      </c>
      <c r="M57" s="5" t="s">
        <v>68</v>
      </c>
      <c r="N57" s="5" t="s">
        <v>460</v>
      </c>
      <c r="O57" s="6" t="s">
        <v>461</v>
      </c>
    </row>
    <row r="58" ht="75" customHeight="1" spans="1:15" x14ac:dyDescent="0.25">
      <c r="A58" s="5" t="s">
        <v>462</v>
      </c>
      <c r="B58" s="6" t="s">
        <v>437</v>
      </c>
      <c r="C58" s="6" t="s">
        <v>463</v>
      </c>
      <c r="D58" s="6" t="s">
        <v>464</v>
      </c>
      <c r="E58" s="6" t="s">
        <v>449</v>
      </c>
      <c r="F58" s="6" t="s">
        <v>465</v>
      </c>
      <c r="G58" s="6" t="s">
        <v>31</v>
      </c>
      <c r="H58" s="6" t="s">
        <v>466</v>
      </c>
      <c r="I58" s="6" t="s">
        <v>195</v>
      </c>
      <c r="J58" s="5" t="s">
        <v>34</v>
      </c>
      <c r="K58" s="5" t="s">
        <v>35</v>
      </c>
      <c r="L58" s="5" t="s">
        <v>67</v>
      </c>
      <c r="M58" s="5" t="s">
        <v>68</v>
      </c>
      <c r="N58" s="5" t="s">
        <v>467</v>
      </c>
      <c r="O58" s="6" t="s">
        <v>468</v>
      </c>
    </row>
    <row r="59" ht="75" customHeight="1" spans="1:15" x14ac:dyDescent="0.25">
      <c r="A59" s="5" t="s">
        <v>469</v>
      </c>
      <c r="B59" s="6" t="s">
        <v>437</v>
      </c>
      <c r="C59" s="6" t="s">
        <v>470</v>
      </c>
      <c r="D59" s="6" t="s">
        <v>471</v>
      </c>
      <c r="E59" s="6" t="s">
        <v>449</v>
      </c>
      <c r="F59" s="6" t="s">
        <v>472</v>
      </c>
      <c r="G59" s="6" t="s">
        <v>473</v>
      </c>
      <c r="H59" s="6" t="s">
        <v>474</v>
      </c>
      <c r="I59" s="6" t="s">
        <v>195</v>
      </c>
      <c r="J59" s="5" t="s">
        <v>34</v>
      </c>
      <c r="K59" s="5" t="s">
        <v>35</v>
      </c>
      <c r="L59" s="5" t="s">
        <v>67</v>
      </c>
      <c r="M59" s="5" t="s">
        <v>68</v>
      </c>
      <c r="N59" s="5" t="s">
        <v>475</v>
      </c>
      <c r="O59" s="6" t="s">
        <v>476</v>
      </c>
    </row>
    <row r="60" ht="75" customHeight="1" spans="1:15" x14ac:dyDescent="0.25">
      <c r="A60" s="7" t="s">
        <v>477</v>
      </c>
      <c r="B60" s="8" t="s">
        <v>437</v>
      </c>
      <c r="C60" s="8" t="s">
        <v>478</v>
      </c>
      <c r="D60" s="8" t="s">
        <v>479</v>
      </c>
      <c r="E60" s="8" t="s">
        <v>480</v>
      </c>
      <c r="F60" s="8" t="s">
        <v>481</v>
      </c>
      <c r="G60" s="8" t="s">
        <v>31</v>
      </c>
      <c r="H60" s="8" t="s">
        <v>482</v>
      </c>
      <c r="I60" s="8" t="s">
        <v>195</v>
      </c>
      <c r="J60" s="7" t="s">
        <v>34</v>
      </c>
      <c r="K60" s="7" t="s">
        <v>122</v>
      </c>
      <c r="L60" s="7" t="s">
        <v>36</v>
      </c>
      <c r="M60" s="7" t="s">
        <v>37</v>
      </c>
      <c r="N60" s="7" t="s">
        <v>483</v>
      </c>
      <c r="O60" s="8" t="s">
        <v>484</v>
      </c>
    </row>
    <row r="61" ht="75" customHeight="1" spans="1:15" x14ac:dyDescent="0.25">
      <c r="A61" s="5" t="s">
        <v>485</v>
      </c>
      <c r="B61" s="6" t="s">
        <v>437</v>
      </c>
      <c r="C61" s="6" t="s">
        <v>486</v>
      </c>
      <c r="D61" s="6" t="s">
        <v>487</v>
      </c>
      <c r="E61" s="6" t="s">
        <v>449</v>
      </c>
      <c r="F61" s="6" t="s">
        <v>488</v>
      </c>
      <c r="G61" s="6" t="s">
        <v>31</v>
      </c>
      <c r="H61" s="6" t="s">
        <v>489</v>
      </c>
      <c r="I61" s="6" t="s">
        <v>195</v>
      </c>
      <c r="J61" s="5" t="s">
        <v>34</v>
      </c>
      <c r="K61" s="5" t="s">
        <v>35</v>
      </c>
      <c r="L61" s="5" t="s">
        <v>36</v>
      </c>
      <c r="M61" s="5" t="s">
        <v>37</v>
      </c>
      <c r="N61" s="5" t="s">
        <v>490</v>
      </c>
      <c r="O61" s="6" t="s">
        <v>491</v>
      </c>
    </row>
    <row r="62" ht="75" customHeight="1" spans="1:15" x14ac:dyDescent="0.25">
      <c r="A62" s="5" t="s">
        <v>492</v>
      </c>
      <c r="B62" s="6" t="s">
        <v>437</v>
      </c>
      <c r="C62" s="6" t="s">
        <v>493</v>
      </c>
      <c r="D62" s="6" t="s">
        <v>494</v>
      </c>
      <c r="E62" s="6" t="s">
        <v>449</v>
      </c>
      <c r="F62" s="6" t="s">
        <v>495</v>
      </c>
      <c r="G62" s="6" t="s">
        <v>496</v>
      </c>
      <c r="H62" s="6" t="s">
        <v>497</v>
      </c>
      <c r="I62" s="6" t="s">
        <v>195</v>
      </c>
      <c r="J62" s="5" t="s">
        <v>34</v>
      </c>
      <c r="K62" s="5" t="s">
        <v>35</v>
      </c>
      <c r="L62" s="5" t="s">
        <v>67</v>
      </c>
      <c r="M62" s="5" t="s">
        <v>68</v>
      </c>
      <c r="N62" s="5" t="s">
        <v>498</v>
      </c>
      <c r="O62" s="6" t="s">
        <v>499</v>
      </c>
    </row>
    <row r="63" ht="75" customHeight="1" spans="1:15" x14ac:dyDescent="0.25">
      <c r="A63" s="5" t="s">
        <v>500</v>
      </c>
      <c r="B63" s="6" t="s">
        <v>437</v>
      </c>
      <c r="C63" s="6" t="s">
        <v>501</v>
      </c>
      <c r="D63" s="6" t="s">
        <v>502</v>
      </c>
      <c r="E63" s="6" t="s">
        <v>449</v>
      </c>
      <c r="F63" s="6" t="s">
        <v>503</v>
      </c>
      <c r="G63" s="6" t="s">
        <v>504</v>
      </c>
      <c r="H63" s="6" t="s">
        <v>505</v>
      </c>
      <c r="I63" s="6" t="s">
        <v>195</v>
      </c>
      <c r="J63" s="5" t="s">
        <v>34</v>
      </c>
      <c r="K63" s="5" t="s">
        <v>35</v>
      </c>
      <c r="L63" s="5" t="s">
        <v>67</v>
      </c>
      <c r="M63" s="5" t="s">
        <v>68</v>
      </c>
      <c r="N63" s="5" t="s">
        <v>506</v>
      </c>
      <c r="O63" s="6" t="s">
        <v>507</v>
      </c>
    </row>
    <row r="64" ht="25.5" customHeight="1" spans="1:15" x14ac:dyDescent="0.25">
      <c r="A64" s="7" t="s">
        <v>508</v>
      </c>
      <c r="B64" s="8" t="s">
        <v>437</v>
      </c>
      <c r="C64" s="8" t="s">
        <v>509</v>
      </c>
      <c r="D64" s="8" t="s">
        <v>510</v>
      </c>
      <c r="E64" s="8" t="s">
        <v>511</v>
      </c>
      <c r="F64" s="8" t="s">
        <v>512</v>
      </c>
      <c r="G64" s="8" t="s">
        <v>513</v>
      </c>
      <c r="H64" s="8" t="s">
        <v>514</v>
      </c>
      <c r="I64" s="8" t="s">
        <v>515</v>
      </c>
      <c r="J64" s="7" t="s">
        <v>173</v>
      </c>
      <c r="K64" s="7" t="s">
        <v>122</v>
      </c>
      <c r="L64" s="7" t="s">
        <v>67</v>
      </c>
      <c r="M64" s="7" t="s">
        <v>68</v>
      </c>
      <c r="N64" s="7" t="s">
        <v>516</v>
      </c>
      <c r="O64" s="8" t="s">
        <v>9</v>
      </c>
    </row>
    <row r="65" ht="38.25" customHeight="1" spans="1:15" x14ac:dyDescent="0.25">
      <c r="A65" s="7" t="s">
        <v>517</v>
      </c>
      <c r="B65" s="8" t="s">
        <v>437</v>
      </c>
      <c r="C65" s="8" t="s">
        <v>518</v>
      </c>
      <c r="D65" s="8" t="s">
        <v>519</v>
      </c>
      <c r="E65" s="8" t="s">
        <v>520</v>
      </c>
      <c r="F65" s="8" t="s">
        <v>521</v>
      </c>
      <c r="G65" s="8" t="s">
        <v>84</v>
      </c>
      <c r="H65" s="8" t="s">
        <v>522</v>
      </c>
      <c r="I65" s="8" t="s">
        <v>523</v>
      </c>
      <c r="J65" s="7" t="s">
        <v>173</v>
      </c>
      <c r="K65" s="7" t="s">
        <v>86</v>
      </c>
      <c r="L65" s="7" t="s">
        <v>36</v>
      </c>
      <c r="M65" s="7" t="s">
        <v>37</v>
      </c>
      <c r="N65" s="7" t="s">
        <v>524</v>
      </c>
      <c r="O65" s="8" t="s">
        <v>9</v>
      </c>
    </row>
    <row r="66" ht="75" customHeight="1" spans="1:15" x14ac:dyDescent="0.25">
      <c r="A66" s="7" t="s">
        <v>525</v>
      </c>
      <c r="B66" s="8" t="s">
        <v>437</v>
      </c>
      <c r="C66" s="8" t="s">
        <v>526</v>
      </c>
      <c r="D66" s="8" t="s">
        <v>527</v>
      </c>
      <c r="E66" s="8" t="s">
        <v>528</v>
      </c>
      <c r="F66" s="8" t="s">
        <v>529</v>
      </c>
      <c r="G66" s="8" t="s">
        <v>31</v>
      </c>
      <c r="H66" s="8" t="s">
        <v>530</v>
      </c>
      <c r="I66" s="8" t="s">
        <v>121</v>
      </c>
      <c r="J66" s="7" t="s">
        <v>34</v>
      </c>
      <c r="K66" s="7" t="s">
        <v>122</v>
      </c>
      <c r="L66" s="7" t="s">
        <v>36</v>
      </c>
      <c r="M66" s="7" t="s">
        <v>37</v>
      </c>
      <c r="N66" s="7" t="s">
        <v>531</v>
      </c>
      <c r="O66" s="8" t="s">
        <v>532</v>
      </c>
    </row>
    <row r="67" ht="25.5" customHeight="1" spans="1:15" x14ac:dyDescent="0.25">
      <c r="A67" s="5" t="s">
        <v>533</v>
      </c>
      <c r="B67" s="6" t="s">
        <v>437</v>
      </c>
      <c r="C67" s="6" t="s">
        <v>534</v>
      </c>
      <c r="D67" s="6" t="s">
        <v>535</v>
      </c>
      <c r="E67" s="6" t="s">
        <v>536</v>
      </c>
      <c r="F67" s="6" t="s">
        <v>537</v>
      </c>
      <c r="G67" s="6" t="s">
        <v>31</v>
      </c>
      <c r="H67" s="6" t="s">
        <v>538</v>
      </c>
      <c r="I67" s="6" t="s">
        <v>539</v>
      </c>
      <c r="J67" s="5" t="s">
        <v>173</v>
      </c>
      <c r="K67" s="5" t="s">
        <v>35</v>
      </c>
      <c r="L67" s="5" t="s">
        <v>36</v>
      </c>
      <c r="M67" s="5" t="s">
        <v>37</v>
      </c>
      <c r="N67" s="5" t="s">
        <v>540</v>
      </c>
      <c r="O67" s="6" t="s">
        <v>9</v>
      </c>
    </row>
    <row r="68" ht="75" customHeight="1" spans="1:15" x14ac:dyDescent="0.25">
      <c r="A68" s="5" t="s">
        <v>541</v>
      </c>
      <c r="B68" s="6" t="s">
        <v>542</v>
      </c>
      <c r="C68" s="6" t="s">
        <v>438</v>
      </c>
      <c r="D68" s="6" t="s">
        <v>543</v>
      </c>
      <c r="E68" s="6" t="s">
        <v>544</v>
      </c>
      <c r="F68" s="6" t="s">
        <v>545</v>
      </c>
      <c r="G68" s="6" t="s">
        <v>546</v>
      </c>
      <c r="H68" s="6" t="s">
        <v>547</v>
      </c>
      <c r="I68" s="6" t="s">
        <v>112</v>
      </c>
      <c r="J68" s="5" t="s">
        <v>34</v>
      </c>
      <c r="K68" s="5" t="s">
        <v>35</v>
      </c>
      <c r="L68" s="5" t="s">
        <v>36</v>
      </c>
      <c r="M68" s="5" t="s">
        <v>37</v>
      </c>
      <c r="N68" s="5" t="s">
        <v>548</v>
      </c>
      <c r="O68" s="6" t="s">
        <v>549</v>
      </c>
    </row>
    <row r="69" ht="75" customHeight="1" spans="1:15" x14ac:dyDescent="0.25">
      <c r="A69" s="5" t="s">
        <v>550</v>
      </c>
      <c r="B69" s="6" t="s">
        <v>542</v>
      </c>
      <c r="C69" s="6" t="s">
        <v>551</v>
      </c>
      <c r="D69" s="6" t="s">
        <v>552</v>
      </c>
      <c r="E69" s="6" t="s">
        <v>553</v>
      </c>
      <c r="F69" s="6" t="s">
        <v>554</v>
      </c>
      <c r="G69" s="6" t="s">
        <v>555</v>
      </c>
      <c r="H69" s="6" t="s">
        <v>556</v>
      </c>
      <c r="I69" s="6" t="s">
        <v>33</v>
      </c>
      <c r="J69" s="5" t="s">
        <v>34</v>
      </c>
      <c r="K69" s="5" t="s">
        <v>35</v>
      </c>
      <c r="L69" s="5" t="s">
        <v>47</v>
      </c>
      <c r="M69" s="5" t="s">
        <v>48</v>
      </c>
      <c r="N69" s="5" t="s">
        <v>557</v>
      </c>
      <c r="O69" s="6" t="s">
        <v>558</v>
      </c>
    </row>
    <row r="70" ht="75" customHeight="1" spans="1:15" x14ac:dyDescent="0.25">
      <c r="A70" s="5" t="s">
        <v>559</v>
      </c>
      <c r="B70" s="6" t="s">
        <v>542</v>
      </c>
      <c r="C70" s="6" t="s">
        <v>560</v>
      </c>
      <c r="D70" s="6" t="s">
        <v>561</v>
      </c>
      <c r="E70" s="6" t="s">
        <v>553</v>
      </c>
      <c r="F70" s="6" t="s">
        <v>562</v>
      </c>
      <c r="G70" s="6" t="s">
        <v>563</v>
      </c>
      <c r="H70" s="6" t="s">
        <v>564</v>
      </c>
      <c r="I70" s="6" t="s">
        <v>195</v>
      </c>
      <c r="J70" s="5" t="s">
        <v>34</v>
      </c>
      <c r="K70" s="5" t="s">
        <v>35</v>
      </c>
      <c r="L70" s="5" t="s">
        <v>67</v>
      </c>
      <c r="M70" s="5" t="s">
        <v>68</v>
      </c>
      <c r="N70" s="5" t="s">
        <v>565</v>
      </c>
      <c r="O70" s="6" t="s">
        <v>566</v>
      </c>
    </row>
    <row r="71" ht="75" customHeight="1" spans="1:15" x14ac:dyDescent="0.25">
      <c r="A71" s="5" t="s">
        <v>567</v>
      </c>
      <c r="B71" s="6" t="s">
        <v>542</v>
      </c>
      <c r="C71" s="6" t="s">
        <v>568</v>
      </c>
      <c r="D71" s="6" t="s">
        <v>569</v>
      </c>
      <c r="E71" s="6" t="s">
        <v>553</v>
      </c>
      <c r="F71" s="6" t="s">
        <v>570</v>
      </c>
      <c r="G71" s="6" t="s">
        <v>571</v>
      </c>
      <c r="H71" s="6" t="s">
        <v>572</v>
      </c>
      <c r="I71" s="6" t="s">
        <v>195</v>
      </c>
      <c r="J71" s="5" t="s">
        <v>34</v>
      </c>
      <c r="K71" s="5" t="s">
        <v>35</v>
      </c>
      <c r="L71" s="5" t="s">
        <v>36</v>
      </c>
      <c r="M71" s="5" t="s">
        <v>37</v>
      </c>
      <c r="N71" s="5" t="s">
        <v>573</v>
      </c>
      <c r="O71" s="6" t="s">
        <v>574</v>
      </c>
    </row>
    <row r="72" ht="75" customHeight="1" spans="1:15" x14ac:dyDescent="0.25">
      <c r="A72" s="5" t="s">
        <v>575</v>
      </c>
      <c r="B72" s="6" t="s">
        <v>542</v>
      </c>
      <c r="C72" s="6" t="s">
        <v>206</v>
      </c>
      <c r="D72" s="6" t="s">
        <v>576</v>
      </c>
      <c r="E72" s="6" t="s">
        <v>553</v>
      </c>
      <c r="F72" s="6" t="s">
        <v>577</v>
      </c>
      <c r="G72" s="6" t="s">
        <v>31</v>
      </c>
      <c r="H72" s="6" t="s">
        <v>209</v>
      </c>
      <c r="I72" s="6" t="s">
        <v>57</v>
      </c>
      <c r="J72" s="5" t="s">
        <v>34</v>
      </c>
      <c r="K72" s="5" t="s">
        <v>35</v>
      </c>
      <c r="L72" s="5" t="s">
        <v>36</v>
      </c>
      <c r="M72" s="5" t="s">
        <v>37</v>
      </c>
      <c r="N72" s="5" t="s">
        <v>578</v>
      </c>
      <c r="O72" s="6" t="s">
        <v>579</v>
      </c>
    </row>
    <row r="73" ht="75" customHeight="1" spans="1:15" x14ac:dyDescent="0.25">
      <c r="A73" s="5" t="s">
        <v>580</v>
      </c>
      <c r="B73" s="6" t="s">
        <v>542</v>
      </c>
      <c r="C73" s="6" t="s">
        <v>581</v>
      </c>
      <c r="D73" s="6" t="s">
        <v>582</v>
      </c>
      <c r="E73" s="6" t="s">
        <v>553</v>
      </c>
      <c r="F73" s="6" t="s">
        <v>583</v>
      </c>
      <c r="G73" s="6" t="s">
        <v>31</v>
      </c>
      <c r="H73" s="6" t="s">
        <v>209</v>
      </c>
      <c r="I73" s="6" t="s">
        <v>195</v>
      </c>
      <c r="J73" s="5" t="s">
        <v>34</v>
      </c>
      <c r="K73" s="5" t="s">
        <v>35</v>
      </c>
      <c r="L73" s="5" t="s">
        <v>67</v>
      </c>
      <c r="M73" s="5" t="s">
        <v>68</v>
      </c>
      <c r="N73" s="5" t="s">
        <v>584</v>
      </c>
      <c r="O73" s="6" t="s">
        <v>585</v>
      </c>
    </row>
    <row r="74" ht="75" customHeight="1" spans="1:15" x14ac:dyDescent="0.25">
      <c r="A74" s="5" t="s">
        <v>586</v>
      </c>
      <c r="B74" s="6" t="s">
        <v>542</v>
      </c>
      <c r="C74" s="6" t="s">
        <v>587</v>
      </c>
      <c r="D74" s="6" t="s">
        <v>588</v>
      </c>
      <c r="E74" s="6" t="s">
        <v>553</v>
      </c>
      <c r="F74" s="6" t="s">
        <v>589</v>
      </c>
      <c r="G74" s="6" t="s">
        <v>590</v>
      </c>
      <c r="H74" s="6" t="s">
        <v>591</v>
      </c>
      <c r="I74" s="6" t="s">
        <v>195</v>
      </c>
      <c r="J74" s="5" t="s">
        <v>34</v>
      </c>
      <c r="K74" s="5" t="s">
        <v>35</v>
      </c>
      <c r="L74" s="5" t="s">
        <v>67</v>
      </c>
      <c r="M74" s="5" t="s">
        <v>68</v>
      </c>
      <c r="N74" s="5" t="s">
        <v>592</v>
      </c>
      <c r="O74" s="6" t="s">
        <v>593</v>
      </c>
    </row>
    <row r="75" ht="25.5" customHeight="1" spans="1:15" x14ac:dyDescent="0.25">
      <c r="A75" s="7" t="s">
        <v>594</v>
      </c>
      <c r="B75" s="8" t="s">
        <v>542</v>
      </c>
      <c r="C75" s="8" t="s">
        <v>595</v>
      </c>
      <c r="D75" s="8" t="s">
        <v>596</v>
      </c>
      <c r="E75" s="8" t="s">
        <v>520</v>
      </c>
      <c r="F75" s="8" t="s">
        <v>597</v>
      </c>
      <c r="G75" s="8" t="s">
        <v>84</v>
      </c>
      <c r="H75" s="8" t="s">
        <v>598</v>
      </c>
      <c r="I75" s="8" t="s">
        <v>599</v>
      </c>
      <c r="J75" s="7" t="s">
        <v>173</v>
      </c>
      <c r="K75" s="7" t="s">
        <v>86</v>
      </c>
      <c r="L75" s="7" t="s">
        <v>36</v>
      </c>
      <c r="M75" s="7" t="s">
        <v>37</v>
      </c>
      <c r="N75" s="7" t="s">
        <v>600</v>
      </c>
      <c r="O75" s="8" t="s">
        <v>9</v>
      </c>
    </row>
    <row r="76" ht="75" customHeight="1" spans="1:15" x14ac:dyDescent="0.25">
      <c r="A76" s="7" t="s">
        <v>601</v>
      </c>
      <c r="B76" s="8" t="s">
        <v>542</v>
      </c>
      <c r="C76" s="8" t="s">
        <v>526</v>
      </c>
      <c r="D76" s="8" t="s">
        <v>602</v>
      </c>
      <c r="E76" s="8" t="s">
        <v>603</v>
      </c>
      <c r="F76" s="8" t="s">
        <v>604</v>
      </c>
      <c r="G76" s="8" t="s">
        <v>31</v>
      </c>
      <c r="H76" s="8" t="s">
        <v>605</v>
      </c>
      <c r="I76" s="8" t="s">
        <v>121</v>
      </c>
      <c r="J76" s="7" t="s">
        <v>34</v>
      </c>
      <c r="K76" s="7" t="s">
        <v>122</v>
      </c>
      <c r="L76" s="7" t="s">
        <v>36</v>
      </c>
      <c r="M76" s="7" t="s">
        <v>37</v>
      </c>
      <c r="N76" s="7" t="s">
        <v>606</v>
      </c>
      <c r="O76" s="8" t="s">
        <v>607</v>
      </c>
    </row>
    <row r="77" ht="38.25" customHeight="1" spans="1:15" x14ac:dyDescent="0.25">
      <c r="A77" s="7" t="s">
        <v>608</v>
      </c>
      <c r="B77" s="8" t="s">
        <v>542</v>
      </c>
      <c r="C77" s="8" t="s">
        <v>609</v>
      </c>
      <c r="D77" s="8" t="s">
        <v>610</v>
      </c>
      <c r="E77" s="8" t="s">
        <v>611</v>
      </c>
      <c r="F77" s="8" t="s">
        <v>612</v>
      </c>
      <c r="G77" s="8" t="s">
        <v>613</v>
      </c>
      <c r="H77" s="8" t="s">
        <v>614</v>
      </c>
      <c r="I77" s="8" t="s">
        <v>615</v>
      </c>
      <c r="J77" s="7" t="s">
        <v>173</v>
      </c>
      <c r="K77" s="7" t="s">
        <v>66</v>
      </c>
      <c r="L77" s="7" t="s">
        <v>67</v>
      </c>
      <c r="M77" s="7" t="s">
        <v>68</v>
      </c>
      <c r="N77" s="7" t="s">
        <v>616</v>
      </c>
      <c r="O77" s="8" t="s">
        <v>9</v>
      </c>
    </row>
    <row r="78" ht="75" customHeight="1" spans="1:15" x14ac:dyDescent="0.25">
      <c r="A78" s="5" t="s">
        <v>617</v>
      </c>
      <c r="B78" s="6" t="s">
        <v>618</v>
      </c>
      <c r="C78" s="6" t="s">
        <v>438</v>
      </c>
      <c r="D78" s="6" t="s">
        <v>619</v>
      </c>
      <c r="E78" s="6" t="s">
        <v>620</v>
      </c>
      <c r="F78" s="6" t="s">
        <v>621</v>
      </c>
      <c r="G78" s="6" t="s">
        <v>622</v>
      </c>
      <c r="H78" s="6" t="s">
        <v>623</v>
      </c>
      <c r="I78" s="6" t="s">
        <v>112</v>
      </c>
      <c r="J78" s="5" t="s">
        <v>34</v>
      </c>
      <c r="K78" s="5" t="s">
        <v>35</v>
      </c>
      <c r="L78" s="5" t="s">
        <v>36</v>
      </c>
      <c r="M78" s="5" t="s">
        <v>37</v>
      </c>
      <c r="N78" s="5" t="s">
        <v>624</v>
      </c>
      <c r="O78" s="6" t="s">
        <v>625</v>
      </c>
    </row>
    <row r="79" ht="75" customHeight="1" spans="1:15" x14ac:dyDescent="0.25">
      <c r="A79" s="5" t="s">
        <v>626</v>
      </c>
      <c r="B79" s="6" t="s">
        <v>618</v>
      </c>
      <c r="C79" s="6" t="s">
        <v>627</v>
      </c>
      <c r="D79" s="6" t="s">
        <v>628</v>
      </c>
      <c r="E79" s="6" t="s">
        <v>629</v>
      </c>
      <c r="F79" s="6" t="s">
        <v>630</v>
      </c>
      <c r="G79" s="6" t="s">
        <v>631</v>
      </c>
      <c r="H79" s="6" t="s">
        <v>632</v>
      </c>
      <c r="I79" s="6" t="s">
        <v>33</v>
      </c>
      <c r="J79" s="5" t="s">
        <v>34</v>
      </c>
      <c r="K79" s="5" t="s">
        <v>35</v>
      </c>
      <c r="L79" s="5" t="s">
        <v>47</v>
      </c>
      <c r="M79" s="5" t="s">
        <v>48</v>
      </c>
      <c r="N79" s="5" t="s">
        <v>633</v>
      </c>
      <c r="O79" s="6" t="s">
        <v>634</v>
      </c>
    </row>
    <row r="80" ht="75" customHeight="1" spans="1:15" x14ac:dyDescent="0.25">
      <c r="A80" s="5" t="s">
        <v>635</v>
      </c>
      <c r="B80" s="6" t="s">
        <v>618</v>
      </c>
      <c r="C80" s="6" t="s">
        <v>636</v>
      </c>
      <c r="D80" s="6" t="s">
        <v>637</v>
      </c>
      <c r="E80" s="6" t="s">
        <v>638</v>
      </c>
      <c r="F80" s="6" t="s">
        <v>639</v>
      </c>
      <c r="G80" s="6" t="s">
        <v>640</v>
      </c>
      <c r="H80" s="6" t="s">
        <v>641</v>
      </c>
      <c r="I80" s="6" t="s">
        <v>57</v>
      </c>
      <c r="J80" s="5" t="s">
        <v>34</v>
      </c>
      <c r="K80" s="5" t="s">
        <v>35</v>
      </c>
      <c r="L80" s="5" t="s">
        <v>36</v>
      </c>
      <c r="M80" s="5" t="s">
        <v>37</v>
      </c>
      <c r="N80" s="5" t="s">
        <v>642</v>
      </c>
      <c r="O80" s="6" t="s">
        <v>643</v>
      </c>
    </row>
    <row r="81" ht="75" customHeight="1" spans="1:15" x14ac:dyDescent="0.25">
      <c r="A81" s="5" t="s">
        <v>644</v>
      </c>
      <c r="B81" s="6" t="s">
        <v>618</v>
      </c>
      <c r="C81" s="6" t="s">
        <v>645</v>
      </c>
      <c r="D81" s="6" t="s">
        <v>646</v>
      </c>
      <c r="E81" s="6" t="s">
        <v>629</v>
      </c>
      <c r="F81" s="6" t="s">
        <v>647</v>
      </c>
      <c r="G81" s="6" t="s">
        <v>648</v>
      </c>
      <c r="H81" s="6" t="s">
        <v>649</v>
      </c>
      <c r="I81" s="6" t="s">
        <v>57</v>
      </c>
      <c r="J81" s="5" t="s">
        <v>34</v>
      </c>
      <c r="K81" s="5" t="s">
        <v>35</v>
      </c>
      <c r="L81" s="5" t="s">
        <v>36</v>
      </c>
      <c r="M81" s="5" t="s">
        <v>37</v>
      </c>
      <c r="N81" s="5" t="s">
        <v>650</v>
      </c>
      <c r="O81" s="6" t="s">
        <v>651</v>
      </c>
    </row>
    <row r="82" ht="75" customHeight="1" spans="1:15" x14ac:dyDescent="0.25">
      <c r="A82" s="5" t="s">
        <v>652</v>
      </c>
      <c r="B82" s="6" t="s">
        <v>618</v>
      </c>
      <c r="C82" s="6" t="s">
        <v>653</v>
      </c>
      <c r="D82" s="6" t="s">
        <v>654</v>
      </c>
      <c r="E82" s="6" t="s">
        <v>629</v>
      </c>
      <c r="F82" s="6" t="s">
        <v>655</v>
      </c>
      <c r="G82" s="6" t="s">
        <v>656</v>
      </c>
      <c r="H82" s="6" t="s">
        <v>657</v>
      </c>
      <c r="I82" s="6" t="s">
        <v>33</v>
      </c>
      <c r="J82" s="5" t="s">
        <v>34</v>
      </c>
      <c r="K82" s="5" t="s">
        <v>35</v>
      </c>
      <c r="L82" s="5" t="s">
        <v>36</v>
      </c>
      <c r="M82" s="5" t="s">
        <v>37</v>
      </c>
      <c r="N82" s="5" t="s">
        <v>658</v>
      </c>
      <c r="O82" s="6" t="s">
        <v>659</v>
      </c>
    </row>
    <row r="83" ht="75" customHeight="1" spans="1:15" x14ac:dyDescent="0.25">
      <c r="A83" s="5" t="s">
        <v>660</v>
      </c>
      <c r="B83" s="6" t="s">
        <v>618</v>
      </c>
      <c r="C83" s="6" t="s">
        <v>568</v>
      </c>
      <c r="D83" s="6" t="s">
        <v>661</v>
      </c>
      <c r="E83" s="6" t="s">
        <v>629</v>
      </c>
      <c r="F83" s="6" t="s">
        <v>662</v>
      </c>
      <c r="G83" s="6" t="s">
        <v>663</v>
      </c>
      <c r="H83" s="6" t="s">
        <v>664</v>
      </c>
      <c r="I83" s="6" t="s">
        <v>665</v>
      </c>
      <c r="J83" s="5" t="s">
        <v>34</v>
      </c>
      <c r="K83" s="5" t="s">
        <v>35</v>
      </c>
      <c r="L83" s="5" t="s">
        <v>67</v>
      </c>
      <c r="M83" s="5" t="s">
        <v>68</v>
      </c>
      <c r="N83" s="5" t="s">
        <v>666</v>
      </c>
      <c r="O83" s="6" t="s">
        <v>667</v>
      </c>
    </row>
    <row r="84" ht="75" customHeight="1" spans="1:15" x14ac:dyDescent="0.25">
      <c r="A84" s="5" t="s">
        <v>668</v>
      </c>
      <c r="B84" s="6" t="s">
        <v>618</v>
      </c>
      <c r="C84" s="6" t="s">
        <v>669</v>
      </c>
      <c r="D84" s="6" t="s">
        <v>670</v>
      </c>
      <c r="E84" s="6" t="s">
        <v>671</v>
      </c>
      <c r="F84" s="6" t="s">
        <v>672</v>
      </c>
      <c r="G84" s="6" t="s">
        <v>673</v>
      </c>
      <c r="H84" s="6" t="s">
        <v>674</v>
      </c>
      <c r="I84" s="6" t="s">
        <v>57</v>
      </c>
      <c r="J84" s="5" t="s">
        <v>34</v>
      </c>
      <c r="K84" s="5" t="s">
        <v>35</v>
      </c>
      <c r="L84" s="5" t="s">
        <v>67</v>
      </c>
      <c r="M84" s="5" t="s">
        <v>68</v>
      </c>
      <c r="N84" s="5" t="s">
        <v>675</v>
      </c>
      <c r="O84" s="6" t="s">
        <v>676</v>
      </c>
    </row>
    <row r="85" ht="75" customHeight="1" spans="1:15" x14ac:dyDescent="0.25">
      <c r="A85" s="5" t="s">
        <v>677</v>
      </c>
      <c r="B85" s="6" t="s">
        <v>618</v>
      </c>
      <c r="C85" s="6" t="s">
        <v>678</v>
      </c>
      <c r="D85" s="6" t="s">
        <v>679</v>
      </c>
      <c r="E85" s="6" t="s">
        <v>680</v>
      </c>
      <c r="F85" s="6" t="s">
        <v>681</v>
      </c>
      <c r="G85" s="6" t="s">
        <v>682</v>
      </c>
      <c r="H85" s="6" t="s">
        <v>683</v>
      </c>
      <c r="I85" s="6" t="s">
        <v>57</v>
      </c>
      <c r="J85" s="5" t="s">
        <v>34</v>
      </c>
      <c r="K85" s="5" t="s">
        <v>35</v>
      </c>
      <c r="L85" s="5" t="s">
        <v>67</v>
      </c>
      <c r="M85" s="5" t="s">
        <v>68</v>
      </c>
      <c r="N85" s="5" t="s">
        <v>684</v>
      </c>
      <c r="O85" s="6" t="s">
        <v>685</v>
      </c>
    </row>
    <row r="86" ht="38.25" customHeight="1" spans="1:15" x14ac:dyDescent="0.25">
      <c r="A86" s="7" t="s">
        <v>686</v>
      </c>
      <c r="B86" s="8" t="s">
        <v>618</v>
      </c>
      <c r="C86" s="8" t="s">
        <v>595</v>
      </c>
      <c r="D86" s="8" t="s">
        <v>687</v>
      </c>
      <c r="E86" s="8" t="s">
        <v>688</v>
      </c>
      <c r="F86" s="8" t="s">
        <v>689</v>
      </c>
      <c r="G86" s="8" t="s">
        <v>84</v>
      </c>
      <c r="H86" s="8" t="s">
        <v>690</v>
      </c>
      <c r="I86" s="8" t="s">
        <v>691</v>
      </c>
      <c r="J86" s="7" t="s">
        <v>173</v>
      </c>
      <c r="K86" s="7" t="s">
        <v>86</v>
      </c>
      <c r="L86" s="7" t="s">
        <v>36</v>
      </c>
      <c r="M86" s="7" t="s">
        <v>37</v>
      </c>
      <c r="N86" s="7" t="s">
        <v>692</v>
      </c>
      <c r="O86" s="8" t="s">
        <v>9</v>
      </c>
    </row>
    <row r="87" ht="75" customHeight="1" spans="1:15" x14ac:dyDescent="0.25">
      <c r="A87" s="7" t="s">
        <v>693</v>
      </c>
      <c r="B87" s="8" t="s">
        <v>618</v>
      </c>
      <c r="C87" s="8" t="s">
        <v>526</v>
      </c>
      <c r="D87" s="8" t="s">
        <v>694</v>
      </c>
      <c r="E87" s="8" t="s">
        <v>695</v>
      </c>
      <c r="F87" s="8" t="s">
        <v>696</v>
      </c>
      <c r="G87" s="8" t="s">
        <v>31</v>
      </c>
      <c r="H87" s="8" t="s">
        <v>697</v>
      </c>
      <c r="I87" s="8" t="s">
        <v>57</v>
      </c>
      <c r="J87" s="7" t="s">
        <v>34</v>
      </c>
      <c r="K87" s="7" t="s">
        <v>122</v>
      </c>
      <c r="L87" s="7" t="s">
        <v>36</v>
      </c>
      <c r="M87" s="7" t="s">
        <v>37</v>
      </c>
      <c r="N87" s="7" t="s">
        <v>698</v>
      </c>
      <c r="O87" s="8" t="s">
        <v>699</v>
      </c>
    </row>
    <row r="88" ht="38.25" customHeight="1" spans="1:15" x14ac:dyDescent="0.25">
      <c r="A88" s="7" t="s">
        <v>700</v>
      </c>
      <c r="B88" s="8" t="s">
        <v>618</v>
      </c>
      <c r="C88" s="8" t="s">
        <v>701</v>
      </c>
      <c r="D88" s="8" t="s">
        <v>702</v>
      </c>
      <c r="E88" s="8" t="s">
        <v>703</v>
      </c>
      <c r="F88" s="8" t="s">
        <v>704</v>
      </c>
      <c r="G88" s="8" t="s">
        <v>31</v>
      </c>
      <c r="H88" s="8" t="s">
        <v>705</v>
      </c>
      <c r="I88" s="8" t="s">
        <v>706</v>
      </c>
      <c r="J88" s="7" t="s">
        <v>173</v>
      </c>
      <c r="K88" s="7" t="s">
        <v>122</v>
      </c>
      <c r="L88" s="7" t="s">
        <v>36</v>
      </c>
      <c r="M88" s="7" t="s">
        <v>37</v>
      </c>
      <c r="N88" s="7" t="s">
        <v>707</v>
      </c>
      <c r="O88" s="8" t="s">
        <v>9</v>
      </c>
    </row>
    <row r="89" ht="25.5" customHeight="1" spans="1:15" x14ac:dyDescent="0.25">
      <c r="A89" s="7" t="s">
        <v>708</v>
      </c>
      <c r="B89" s="8" t="s">
        <v>618</v>
      </c>
      <c r="C89" s="8" t="s">
        <v>709</v>
      </c>
      <c r="D89" s="8" t="s">
        <v>710</v>
      </c>
      <c r="E89" s="8" t="s">
        <v>711</v>
      </c>
      <c r="F89" s="8" t="s">
        <v>712</v>
      </c>
      <c r="G89" s="8" t="s">
        <v>31</v>
      </c>
      <c r="H89" s="8" t="s">
        <v>713</v>
      </c>
      <c r="I89" s="8" t="s">
        <v>714</v>
      </c>
      <c r="J89" s="7" t="s">
        <v>173</v>
      </c>
      <c r="K89" s="7" t="s">
        <v>122</v>
      </c>
      <c r="L89" s="7" t="s">
        <v>67</v>
      </c>
      <c r="M89" s="7" t="s">
        <v>68</v>
      </c>
      <c r="N89" s="7" t="s">
        <v>715</v>
      </c>
      <c r="O89" s="8" t="s">
        <v>9</v>
      </c>
    </row>
    <row r="90" ht="75" customHeight="1" spans="1:15" x14ac:dyDescent="0.25">
      <c r="A90" s="5" t="s">
        <v>716</v>
      </c>
      <c r="B90" s="13" t="s">
        <v>618</v>
      </c>
      <c r="C90" s="13" t="s">
        <v>717</v>
      </c>
      <c r="D90" s="13" t="s">
        <v>718</v>
      </c>
      <c r="E90" s="13" t="s">
        <v>629</v>
      </c>
      <c r="F90" s="13" t="s">
        <v>719</v>
      </c>
      <c r="G90" s="13" t="s">
        <v>31</v>
      </c>
      <c r="H90" s="13" t="s">
        <v>720</v>
      </c>
      <c r="I90" s="13" t="s">
        <v>57</v>
      </c>
      <c r="J90" s="5" t="s">
        <v>34</v>
      </c>
      <c r="K90" s="5" t="s">
        <v>721</v>
      </c>
      <c r="L90" s="5" t="s">
        <v>36</v>
      </c>
      <c r="M90" s="5" t="s">
        <v>37</v>
      </c>
      <c r="N90" s="5" t="s">
        <v>722</v>
      </c>
      <c r="O90" s="13" t="s">
        <v>723</v>
      </c>
    </row>
    <row r="91" ht="75" customHeight="1" spans="1:15" x14ac:dyDescent="0.25">
      <c r="A91" s="5" t="s">
        <v>724</v>
      </c>
      <c r="B91" s="11" t="s">
        <v>618</v>
      </c>
      <c r="C91" s="11" t="s">
        <v>725</v>
      </c>
      <c r="D91" s="11" t="s">
        <v>726</v>
      </c>
      <c r="E91" s="11" t="s">
        <v>727</v>
      </c>
      <c r="F91" s="11" t="s">
        <v>728</v>
      </c>
      <c r="G91" s="11" t="s">
        <v>31</v>
      </c>
      <c r="H91" s="11" t="s">
        <v>729</v>
      </c>
      <c r="I91" s="11" t="s">
        <v>331</v>
      </c>
      <c r="J91" s="5" t="s">
        <v>34</v>
      </c>
      <c r="K91" s="5" t="s">
        <v>162</v>
      </c>
      <c r="L91" s="5" t="s">
        <v>36</v>
      </c>
      <c r="M91" s="5" t="s">
        <v>37</v>
      </c>
      <c r="N91" s="5" t="s">
        <v>730</v>
      </c>
      <c r="O91" s="11" t="s">
        <v>731</v>
      </c>
    </row>
    <row r="92" ht="38.25" customHeight="1" spans="1:15" x14ac:dyDescent="0.25">
      <c r="A92" s="5" t="s">
        <v>732</v>
      </c>
      <c r="B92" s="6" t="s">
        <v>733</v>
      </c>
      <c r="C92" s="6" t="s">
        <v>438</v>
      </c>
      <c r="D92" s="6" t="s">
        <v>734</v>
      </c>
      <c r="E92" s="6" t="s">
        <v>735</v>
      </c>
      <c r="F92" s="6" t="s">
        <v>736</v>
      </c>
      <c r="G92" s="6" t="s">
        <v>737</v>
      </c>
      <c r="H92" s="6" t="s">
        <v>738</v>
      </c>
      <c r="I92" s="6" t="s">
        <v>739</v>
      </c>
      <c r="J92" s="5" t="s">
        <v>173</v>
      </c>
      <c r="K92" s="5" t="s">
        <v>35</v>
      </c>
      <c r="L92" s="5" t="s">
        <v>36</v>
      </c>
      <c r="M92" s="5" t="s">
        <v>37</v>
      </c>
      <c r="N92" s="5" t="s">
        <v>740</v>
      </c>
      <c r="O92" s="6" t="s">
        <v>9</v>
      </c>
    </row>
    <row r="93" ht="75" customHeight="1" spans="1:15" x14ac:dyDescent="0.25">
      <c r="A93" s="7" t="s">
        <v>741</v>
      </c>
      <c r="B93" s="8" t="s">
        <v>733</v>
      </c>
      <c r="C93" s="8" t="s">
        <v>742</v>
      </c>
      <c r="D93" s="8" t="s">
        <v>743</v>
      </c>
      <c r="E93" s="8" t="s">
        <v>744</v>
      </c>
      <c r="F93" s="8" t="s">
        <v>745</v>
      </c>
      <c r="G93" s="8" t="s">
        <v>31</v>
      </c>
      <c r="H93" s="8" t="s">
        <v>746</v>
      </c>
      <c r="I93" s="8" t="s">
        <v>747</v>
      </c>
      <c r="J93" s="7" t="s">
        <v>34</v>
      </c>
      <c r="K93" s="7" t="s">
        <v>122</v>
      </c>
      <c r="L93" s="7" t="s">
        <v>36</v>
      </c>
      <c r="M93" s="7" t="s">
        <v>37</v>
      </c>
      <c r="N93" s="7" t="s">
        <v>748</v>
      </c>
      <c r="O93" s="8" t="s">
        <v>749</v>
      </c>
    </row>
    <row r="94" ht="25.5" customHeight="1" spans="1:15" x14ac:dyDescent="0.25">
      <c r="A94" s="5" t="s">
        <v>750</v>
      </c>
      <c r="B94" s="6" t="s">
        <v>733</v>
      </c>
      <c r="C94" s="6" t="s">
        <v>751</v>
      </c>
      <c r="D94" s="6" t="s">
        <v>752</v>
      </c>
      <c r="E94" s="6" t="s">
        <v>753</v>
      </c>
      <c r="F94" s="6" t="s">
        <v>754</v>
      </c>
      <c r="G94" s="6" t="s">
        <v>31</v>
      </c>
      <c r="H94" s="6" t="s">
        <v>755</v>
      </c>
      <c r="I94" s="6" t="s">
        <v>756</v>
      </c>
      <c r="J94" s="5" t="s">
        <v>173</v>
      </c>
      <c r="K94" s="5" t="s">
        <v>35</v>
      </c>
      <c r="L94" s="5" t="s">
        <v>67</v>
      </c>
      <c r="M94" s="5" t="s">
        <v>68</v>
      </c>
      <c r="N94" s="5" t="s">
        <v>757</v>
      </c>
      <c r="O94" s="6" t="s">
        <v>9</v>
      </c>
    </row>
    <row r="95" ht="38.25" customHeight="1" spans="1:15" x14ac:dyDescent="0.25">
      <c r="A95" s="7" t="s">
        <v>758</v>
      </c>
      <c r="B95" s="8" t="s">
        <v>733</v>
      </c>
      <c r="C95" s="8" t="s">
        <v>518</v>
      </c>
      <c r="D95" s="8" t="s">
        <v>759</v>
      </c>
      <c r="E95" s="8" t="s">
        <v>688</v>
      </c>
      <c r="F95" s="8" t="s">
        <v>760</v>
      </c>
      <c r="G95" s="8" t="s">
        <v>84</v>
      </c>
      <c r="H95" s="8" t="s">
        <v>761</v>
      </c>
      <c r="I95" s="8" t="s">
        <v>762</v>
      </c>
      <c r="J95" s="7" t="s">
        <v>173</v>
      </c>
      <c r="K95" s="7" t="s">
        <v>86</v>
      </c>
      <c r="L95" s="7" t="s">
        <v>36</v>
      </c>
      <c r="M95" s="7" t="s">
        <v>37</v>
      </c>
      <c r="N95" s="7" t="s">
        <v>763</v>
      </c>
      <c r="O95" s="8" t="s">
        <v>9</v>
      </c>
    </row>
    <row r="96" ht="38.25" customHeight="1" spans="1:15" x14ac:dyDescent="0.25">
      <c r="A96" s="7" t="s">
        <v>764</v>
      </c>
      <c r="B96" s="8" t="s">
        <v>733</v>
      </c>
      <c r="C96" s="8" t="s">
        <v>765</v>
      </c>
      <c r="D96" s="8" t="s">
        <v>766</v>
      </c>
      <c r="E96" s="8" t="s">
        <v>767</v>
      </c>
      <c r="F96" s="8" t="s">
        <v>768</v>
      </c>
      <c r="G96" s="8" t="s">
        <v>31</v>
      </c>
      <c r="H96" s="8" t="s">
        <v>769</v>
      </c>
      <c r="I96" s="8" t="s">
        <v>770</v>
      </c>
      <c r="J96" s="7" t="s">
        <v>173</v>
      </c>
      <c r="K96" s="7" t="s">
        <v>122</v>
      </c>
      <c r="L96" s="7" t="s">
        <v>67</v>
      </c>
      <c r="M96" s="7" t="s">
        <v>68</v>
      </c>
      <c r="N96" s="7" t="s">
        <v>771</v>
      </c>
      <c r="O96" s="8" t="s">
        <v>9</v>
      </c>
    </row>
    <row r="97" ht="75" customHeight="1" spans="1:15" x14ac:dyDescent="0.25">
      <c r="A97" s="7" t="s">
        <v>772</v>
      </c>
      <c r="B97" s="8" t="s">
        <v>733</v>
      </c>
      <c r="C97" s="8" t="s">
        <v>526</v>
      </c>
      <c r="D97" s="8" t="s">
        <v>773</v>
      </c>
      <c r="E97" s="8" t="s">
        <v>774</v>
      </c>
      <c r="F97" s="8" t="s">
        <v>775</v>
      </c>
      <c r="G97" s="8" t="s">
        <v>31</v>
      </c>
      <c r="H97" s="8" t="s">
        <v>776</v>
      </c>
      <c r="I97" s="8" t="s">
        <v>121</v>
      </c>
      <c r="J97" s="7" t="s">
        <v>34</v>
      </c>
      <c r="K97" s="7" t="s">
        <v>122</v>
      </c>
      <c r="L97" s="7" t="s">
        <v>36</v>
      </c>
      <c r="M97" s="7" t="s">
        <v>37</v>
      </c>
      <c r="N97" s="7" t="s">
        <v>777</v>
      </c>
      <c r="O97" s="8" t="s">
        <v>778</v>
      </c>
    </row>
    <row r="98" ht="51" customHeight="1" spans="1:15" x14ac:dyDescent="0.25">
      <c r="A98" s="7" t="s">
        <v>779</v>
      </c>
      <c r="B98" s="10" t="s">
        <v>733</v>
      </c>
      <c r="C98" s="10" t="s">
        <v>780</v>
      </c>
      <c r="D98" s="10" t="s">
        <v>781</v>
      </c>
      <c r="E98" s="10" t="s">
        <v>782</v>
      </c>
      <c r="F98" s="10" t="s">
        <v>783</v>
      </c>
      <c r="G98" s="10" t="s">
        <v>31</v>
      </c>
      <c r="H98" s="10" t="s">
        <v>784</v>
      </c>
      <c r="I98" s="10" t="s">
        <v>785</v>
      </c>
      <c r="J98" s="7" t="s">
        <v>173</v>
      </c>
      <c r="K98" s="7" t="s">
        <v>152</v>
      </c>
      <c r="L98" s="7" t="s">
        <v>67</v>
      </c>
      <c r="M98" s="7" t="s">
        <v>68</v>
      </c>
      <c r="N98" s="7" t="s">
        <v>786</v>
      </c>
      <c r="O98" s="10" t="s">
        <v>9</v>
      </c>
    </row>
    <row r="99" ht="38.25" customHeight="1" spans="1:15" x14ac:dyDescent="0.25">
      <c r="A99" s="7" t="s">
        <v>787</v>
      </c>
      <c r="B99" s="8" t="s">
        <v>733</v>
      </c>
      <c r="C99" s="8" t="s">
        <v>609</v>
      </c>
      <c r="D99" s="8" t="s">
        <v>788</v>
      </c>
      <c r="E99" s="8" t="s">
        <v>789</v>
      </c>
      <c r="F99" s="8" t="s">
        <v>790</v>
      </c>
      <c r="G99" s="8" t="s">
        <v>737</v>
      </c>
      <c r="H99" s="8" t="s">
        <v>791</v>
      </c>
      <c r="I99" s="8" t="s">
        <v>792</v>
      </c>
      <c r="J99" s="7" t="s">
        <v>173</v>
      </c>
      <c r="K99" s="7" t="s">
        <v>66</v>
      </c>
      <c r="L99" s="7" t="s">
        <v>67</v>
      </c>
      <c r="M99" s="7" t="s">
        <v>68</v>
      </c>
      <c r="N99" s="7" t="s">
        <v>793</v>
      </c>
      <c r="O99" s="8" t="s">
        <v>9</v>
      </c>
    </row>
    <row r="100" ht="38.25" customHeight="1" spans="1:15" x14ac:dyDescent="0.25">
      <c r="A100" s="5" t="s">
        <v>794</v>
      </c>
      <c r="B100" s="6" t="s">
        <v>795</v>
      </c>
      <c r="C100" s="6" t="s">
        <v>438</v>
      </c>
      <c r="D100" s="6" t="s">
        <v>796</v>
      </c>
      <c r="E100" s="6" t="s">
        <v>797</v>
      </c>
      <c r="F100" s="6" t="s">
        <v>798</v>
      </c>
      <c r="G100" s="6" t="s">
        <v>799</v>
      </c>
      <c r="H100" s="6" t="s">
        <v>800</v>
      </c>
      <c r="I100" s="6" t="s">
        <v>801</v>
      </c>
      <c r="J100" s="5" t="s">
        <v>173</v>
      </c>
      <c r="K100" s="5" t="s">
        <v>35</v>
      </c>
      <c r="L100" s="5" t="s">
        <v>67</v>
      </c>
      <c r="M100" s="5" t="s">
        <v>68</v>
      </c>
      <c r="N100" s="5" t="s">
        <v>802</v>
      </c>
      <c r="O100" s="6" t="s">
        <v>9</v>
      </c>
    </row>
    <row r="101" ht="75" customHeight="1" spans="1:15" x14ac:dyDescent="0.25">
      <c r="A101" s="5" t="s">
        <v>803</v>
      </c>
      <c r="B101" s="6" t="s">
        <v>795</v>
      </c>
      <c r="C101" s="6" t="s">
        <v>804</v>
      </c>
      <c r="D101" s="6" t="s">
        <v>805</v>
      </c>
      <c r="E101" s="6" t="s">
        <v>806</v>
      </c>
      <c r="F101" s="6" t="s">
        <v>807</v>
      </c>
      <c r="G101" s="6" t="s">
        <v>808</v>
      </c>
      <c r="H101" s="6" t="s">
        <v>809</v>
      </c>
      <c r="I101" s="6" t="s">
        <v>810</v>
      </c>
      <c r="J101" s="5" t="s">
        <v>34</v>
      </c>
      <c r="K101" s="5" t="s">
        <v>35</v>
      </c>
      <c r="L101" s="5" t="s">
        <v>67</v>
      </c>
      <c r="M101" s="5" t="s">
        <v>68</v>
      </c>
      <c r="N101" s="5" t="s">
        <v>811</v>
      </c>
      <c r="O101" s="6" t="s">
        <v>812</v>
      </c>
    </row>
    <row r="102" ht="38.25" customHeight="1" spans="1:15" x14ac:dyDescent="0.25">
      <c r="A102" s="5" t="s">
        <v>813</v>
      </c>
      <c r="B102" s="6" t="s">
        <v>795</v>
      </c>
      <c r="C102" s="6" t="s">
        <v>814</v>
      </c>
      <c r="D102" s="6" t="s">
        <v>815</v>
      </c>
      <c r="E102" s="6" t="s">
        <v>806</v>
      </c>
      <c r="F102" s="6" t="s">
        <v>816</v>
      </c>
      <c r="G102" s="6" t="s">
        <v>31</v>
      </c>
      <c r="H102" s="6" t="s">
        <v>817</v>
      </c>
      <c r="I102" s="6" t="s">
        <v>818</v>
      </c>
      <c r="J102" s="5" t="s">
        <v>173</v>
      </c>
      <c r="K102" s="5" t="s">
        <v>35</v>
      </c>
      <c r="L102" s="5" t="s">
        <v>36</v>
      </c>
      <c r="M102" s="5" t="s">
        <v>37</v>
      </c>
      <c r="N102" s="5" t="s">
        <v>819</v>
      </c>
      <c r="O102" s="6" t="s">
        <v>820</v>
      </c>
    </row>
    <row r="103" ht="38.25" customHeight="1" spans="1:15" x14ac:dyDescent="0.25">
      <c r="A103" s="7" t="s">
        <v>821</v>
      </c>
      <c r="B103" s="8" t="s">
        <v>795</v>
      </c>
      <c r="C103" s="8" t="s">
        <v>822</v>
      </c>
      <c r="D103" s="8" t="s">
        <v>823</v>
      </c>
      <c r="E103" s="8" t="s">
        <v>824</v>
      </c>
      <c r="F103" s="8" t="s">
        <v>825</v>
      </c>
      <c r="G103" s="8" t="s">
        <v>31</v>
      </c>
      <c r="H103" s="8" t="s">
        <v>826</v>
      </c>
      <c r="I103" s="8" t="s">
        <v>827</v>
      </c>
      <c r="J103" s="7" t="s">
        <v>173</v>
      </c>
      <c r="K103" s="7" t="s">
        <v>122</v>
      </c>
      <c r="L103" s="7" t="s">
        <v>67</v>
      </c>
      <c r="M103" s="7" t="s">
        <v>68</v>
      </c>
      <c r="N103" s="7" t="s">
        <v>828</v>
      </c>
      <c r="O103" s="8" t="s">
        <v>9</v>
      </c>
    </row>
    <row r="104" ht="38.25" customHeight="1" spans="1:15" x14ac:dyDescent="0.25">
      <c r="A104" s="7" t="s">
        <v>829</v>
      </c>
      <c r="B104" s="8" t="s">
        <v>795</v>
      </c>
      <c r="C104" s="8" t="s">
        <v>830</v>
      </c>
      <c r="D104" s="8" t="s">
        <v>831</v>
      </c>
      <c r="E104" s="8" t="s">
        <v>688</v>
      </c>
      <c r="F104" s="8" t="s">
        <v>832</v>
      </c>
      <c r="G104" s="8" t="s">
        <v>84</v>
      </c>
      <c r="H104" s="8" t="s">
        <v>833</v>
      </c>
      <c r="I104" s="8" t="s">
        <v>834</v>
      </c>
      <c r="J104" s="7" t="s">
        <v>173</v>
      </c>
      <c r="K104" s="7" t="s">
        <v>86</v>
      </c>
      <c r="L104" s="7" t="s">
        <v>67</v>
      </c>
      <c r="M104" s="7" t="s">
        <v>68</v>
      </c>
      <c r="N104" s="7" t="s">
        <v>835</v>
      </c>
      <c r="O104" s="8" t="s">
        <v>9</v>
      </c>
    </row>
    <row r="105" ht="75" customHeight="1" spans="1:15" x14ac:dyDescent="0.25">
      <c r="A105" s="5" t="s">
        <v>836</v>
      </c>
      <c r="B105" s="6" t="s">
        <v>837</v>
      </c>
      <c r="C105" s="6" t="s">
        <v>438</v>
      </c>
      <c r="D105" s="6" t="s">
        <v>838</v>
      </c>
      <c r="E105" s="6" t="s">
        <v>839</v>
      </c>
      <c r="F105" s="6" t="s">
        <v>840</v>
      </c>
      <c r="G105" s="6" t="s">
        <v>841</v>
      </c>
      <c r="H105" s="6" t="s">
        <v>842</v>
      </c>
      <c r="I105" s="6" t="s">
        <v>112</v>
      </c>
      <c r="J105" s="5" t="s">
        <v>34</v>
      </c>
      <c r="K105" s="5" t="s">
        <v>35</v>
      </c>
      <c r="L105" s="5" t="s">
        <v>36</v>
      </c>
      <c r="M105" s="5" t="s">
        <v>37</v>
      </c>
      <c r="N105" s="5" t="s">
        <v>843</v>
      </c>
      <c r="O105" s="6" t="s">
        <v>844</v>
      </c>
    </row>
    <row r="106" ht="75" customHeight="1" spans="1:15" x14ac:dyDescent="0.25">
      <c r="A106" s="5" t="s">
        <v>845</v>
      </c>
      <c r="B106" s="6" t="s">
        <v>837</v>
      </c>
      <c r="C106" s="6" t="s">
        <v>846</v>
      </c>
      <c r="D106" s="6" t="s">
        <v>847</v>
      </c>
      <c r="E106" s="6" t="s">
        <v>848</v>
      </c>
      <c r="F106" s="6" t="s">
        <v>849</v>
      </c>
      <c r="G106" s="6" t="s">
        <v>850</v>
      </c>
      <c r="H106" s="6" t="s">
        <v>851</v>
      </c>
      <c r="I106" s="6" t="s">
        <v>33</v>
      </c>
      <c r="J106" s="5" t="s">
        <v>34</v>
      </c>
      <c r="K106" s="5" t="s">
        <v>35</v>
      </c>
      <c r="L106" s="5" t="s">
        <v>36</v>
      </c>
      <c r="M106" s="5" t="s">
        <v>37</v>
      </c>
      <c r="N106" s="5" t="s">
        <v>852</v>
      </c>
      <c r="O106" s="6" t="s">
        <v>853</v>
      </c>
    </row>
    <row r="107" ht="75" customHeight="1" spans="1:15" x14ac:dyDescent="0.25">
      <c r="A107" s="5" t="s">
        <v>854</v>
      </c>
      <c r="B107" s="6" t="s">
        <v>837</v>
      </c>
      <c r="C107" s="6" t="s">
        <v>855</v>
      </c>
      <c r="D107" s="6" t="s">
        <v>856</v>
      </c>
      <c r="E107" s="6" t="s">
        <v>848</v>
      </c>
      <c r="F107" s="6" t="s">
        <v>857</v>
      </c>
      <c r="G107" s="6" t="s">
        <v>858</v>
      </c>
      <c r="H107" s="6" t="s">
        <v>505</v>
      </c>
      <c r="I107" s="6" t="s">
        <v>33</v>
      </c>
      <c r="J107" s="5" t="s">
        <v>34</v>
      </c>
      <c r="K107" s="5" t="s">
        <v>35</v>
      </c>
      <c r="L107" s="5" t="s">
        <v>67</v>
      </c>
      <c r="M107" s="5" t="s">
        <v>68</v>
      </c>
      <c r="N107" s="5" t="s">
        <v>859</v>
      </c>
      <c r="O107" s="6" t="s">
        <v>860</v>
      </c>
    </row>
    <row r="108" ht="75" customHeight="1" spans="1:15" x14ac:dyDescent="0.25">
      <c r="A108" s="5" t="s">
        <v>861</v>
      </c>
      <c r="B108" s="6" t="s">
        <v>837</v>
      </c>
      <c r="C108" s="6" t="s">
        <v>862</v>
      </c>
      <c r="D108" s="6" t="s">
        <v>863</v>
      </c>
      <c r="E108" s="6" t="s">
        <v>864</v>
      </c>
      <c r="F108" s="6" t="s">
        <v>865</v>
      </c>
      <c r="G108" s="6" t="s">
        <v>31</v>
      </c>
      <c r="H108" s="6" t="s">
        <v>866</v>
      </c>
      <c r="I108" s="6" t="s">
        <v>33</v>
      </c>
      <c r="J108" s="5" t="s">
        <v>34</v>
      </c>
      <c r="K108" s="5" t="s">
        <v>35</v>
      </c>
      <c r="L108" s="5" t="s">
        <v>47</v>
      </c>
      <c r="M108" s="5" t="s">
        <v>48</v>
      </c>
      <c r="N108" s="5" t="s">
        <v>867</v>
      </c>
      <c r="O108" s="6" t="s">
        <v>868</v>
      </c>
    </row>
    <row r="109" ht="75" customHeight="1" spans="1:15" x14ac:dyDescent="0.25">
      <c r="A109" s="5" t="s">
        <v>869</v>
      </c>
      <c r="B109" s="6" t="s">
        <v>837</v>
      </c>
      <c r="C109" s="6" t="s">
        <v>870</v>
      </c>
      <c r="D109" s="6" t="s">
        <v>871</v>
      </c>
      <c r="E109" s="6" t="s">
        <v>872</v>
      </c>
      <c r="F109" s="6" t="s">
        <v>873</v>
      </c>
      <c r="G109" s="6" t="s">
        <v>874</v>
      </c>
      <c r="H109" s="6" t="s">
        <v>875</v>
      </c>
      <c r="I109" s="6" t="s">
        <v>112</v>
      </c>
      <c r="J109" s="5" t="s">
        <v>34</v>
      </c>
      <c r="K109" s="5" t="s">
        <v>35</v>
      </c>
      <c r="L109" s="5" t="s">
        <v>36</v>
      </c>
      <c r="M109" s="5" t="s">
        <v>37</v>
      </c>
      <c r="N109" s="5" t="s">
        <v>876</v>
      </c>
      <c r="O109" s="6" t="s">
        <v>877</v>
      </c>
    </row>
    <row r="110" ht="75" customHeight="1" spans="1:15" x14ac:dyDescent="0.25">
      <c r="A110" s="5" t="s">
        <v>878</v>
      </c>
      <c r="B110" s="6" t="s">
        <v>837</v>
      </c>
      <c r="C110" s="6" t="s">
        <v>879</v>
      </c>
      <c r="D110" s="6" t="s">
        <v>880</v>
      </c>
      <c r="E110" s="6" t="s">
        <v>881</v>
      </c>
      <c r="F110" s="6" t="s">
        <v>882</v>
      </c>
      <c r="G110" s="6" t="s">
        <v>883</v>
      </c>
      <c r="H110" s="6" t="s">
        <v>884</v>
      </c>
      <c r="I110" s="6" t="s">
        <v>747</v>
      </c>
      <c r="J110" s="5" t="s">
        <v>34</v>
      </c>
      <c r="K110" s="5" t="s">
        <v>35</v>
      </c>
      <c r="L110" s="5" t="s">
        <v>36</v>
      </c>
      <c r="M110" s="5" t="s">
        <v>37</v>
      </c>
      <c r="N110" s="5" t="s">
        <v>885</v>
      </c>
      <c r="O110" s="6" t="s">
        <v>886</v>
      </c>
    </row>
    <row r="111" ht="75" customHeight="1" spans="1:15" x14ac:dyDescent="0.25">
      <c r="A111" s="5" t="s">
        <v>887</v>
      </c>
      <c r="B111" s="6" t="s">
        <v>837</v>
      </c>
      <c r="C111" s="6" t="s">
        <v>888</v>
      </c>
      <c r="D111" s="6" t="s">
        <v>889</v>
      </c>
      <c r="E111" s="6" t="s">
        <v>872</v>
      </c>
      <c r="F111" s="6" t="s">
        <v>890</v>
      </c>
      <c r="G111" s="6" t="s">
        <v>891</v>
      </c>
      <c r="H111" s="6" t="s">
        <v>892</v>
      </c>
      <c r="I111" s="6" t="s">
        <v>893</v>
      </c>
      <c r="J111" s="5" t="s">
        <v>34</v>
      </c>
      <c r="K111" s="5" t="s">
        <v>35</v>
      </c>
      <c r="L111" s="5" t="s">
        <v>47</v>
      </c>
      <c r="M111" s="5" t="s">
        <v>48</v>
      </c>
      <c r="N111" s="5" t="s">
        <v>894</v>
      </c>
      <c r="O111" s="6" t="s">
        <v>895</v>
      </c>
    </row>
    <row r="112" ht="75" customHeight="1" spans="1:15" x14ac:dyDescent="0.25">
      <c r="A112" s="7" t="s">
        <v>896</v>
      </c>
      <c r="B112" s="12" t="s">
        <v>837</v>
      </c>
      <c r="C112" s="12" t="s">
        <v>897</v>
      </c>
      <c r="D112" s="12" t="s">
        <v>898</v>
      </c>
      <c r="E112" s="12" t="s">
        <v>872</v>
      </c>
      <c r="F112" s="12" t="s">
        <v>899</v>
      </c>
      <c r="G112" s="12" t="s">
        <v>900</v>
      </c>
      <c r="H112" s="12" t="s">
        <v>901</v>
      </c>
      <c r="I112" s="12" t="s">
        <v>57</v>
      </c>
      <c r="J112" s="7" t="s">
        <v>34</v>
      </c>
      <c r="K112" s="7" t="s">
        <v>257</v>
      </c>
      <c r="L112" s="7" t="s">
        <v>47</v>
      </c>
      <c r="M112" s="7" t="s">
        <v>48</v>
      </c>
      <c r="N112" s="7" t="s">
        <v>902</v>
      </c>
      <c r="O112" s="12" t="s">
        <v>903</v>
      </c>
    </row>
    <row r="113" ht="75" customHeight="1" spans="1:15" x14ac:dyDescent="0.25">
      <c r="A113" s="7" t="s">
        <v>904</v>
      </c>
      <c r="B113" s="12" t="s">
        <v>837</v>
      </c>
      <c r="C113" s="12" t="s">
        <v>905</v>
      </c>
      <c r="D113" s="12" t="s">
        <v>906</v>
      </c>
      <c r="E113" s="12" t="s">
        <v>881</v>
      </c>
      <c r="F113" s="12" t="s">
        <v>907</v>
      </c>
      <c r="G113" s="12" t="s">
        <v>908</v>
      </c>
      <c r="H113" s="12" t="s">
        <v>909</v>
      </c>
      <c r="I113" s="12" t="s">
        <v>893</v>
      </c>
      <c r="J113" s="7" t="s">
        <v>34</v>
      </c>
      <c r="K113" s="7" t="s">
        <v>257</v>
      </c>
      <c r="L113" s="7" t="s">
        <v>36</v>
      </c>
      <c r="M113" s="7" t="s">
        <v>37</v>
      </c>
      <c r="N113" s="7" t="s">
        <v>910</v>
      </c>
      <c r="O113" s="12" t="s">
        <v>911</v>
      </c>
    </row>
    <row r="114" ht="75" customHeight="1" spans="1:15" x14ac:dyDescent="0.25">
      <c r="A114" s="7" t="s">
        <v>912</v>
      </c>
      <c r="B114" s="12" t="s">
        <v>837</v>
      </c>
      <c r="C114" s="12" t="s">
        <v>913</v>
      </c>
      <c r="D114" s="12" t="s">
        <v>914</v>
      </c>
      <c r="E114" s="12" t="s">
        <v>881</v>
      </c>
      <c r="F114" s="12" t="s">
        <v>915</v>
      </c>
      <c r="G114" s="12" t="s">
        <v>916</v>
      </c>
      <c r="H114" s="12" t="s">
        <v>917</v>
      </c>
      <c r="I114" s="12" t="s">
        <v>893</v>
      </c>
      <c r="J114" s="7" t="s">
        <v>34</v>
      </c>
      <c r="K114" s="7" t="s">
        <v>257</v>
      </c>
      <c r="L114" s="7" t="s">
        <v>36</v>
      </c>
      <c r="M114" s="7" t="s">
        <v>37</v>
      </c>
      <c r="N114" s="7" t="s">
        <v>918</v>
      </c>
      <c r="O114" s="12" t="s">
        <v>919</v>
      </c>
    </row>
    <row r="115" ht="75" customHeight="1" spans="1:15" x14ac:dyDescent="0.25">
      <c r="A115" s="7" t="s">
        <v>920</v>
      </c>
      <c r="B115" s="12" t="s">
        <v>837</v>
      </c>
      <c r="C115" s="12" t="s">
        <v>921</v>
      </c>
      <c r="D115" s="12" t="s">
        <v>922</v>
      </c>
      <c r="E115" s="12" t="s">
        <v>881</v>
      </c>
      <c r="F115" s="12" t="s">
        <v>923</v>
      </c>
      <c r="G115" s="12" t="s">
        <v>924</v>
      </c>
      <c r="H115" s="12" t="s">
        <v>925</v>
      </c>
      <c r="I115" s="12" t="s">
        <v>893</v>
      </c>
      <c r="J115" s="7" t="s">
        <v>34</v>
      </c>
      <c r="K115" s="7" t="s">
        <v>257</v>
      </c>
      <c r="L115" s="7" t="s">
        <v>67</v>
      </c>
      <c r="M115" s="7" t="s">
        <v>68</v>
      </c>
      <c r="N115" s="7" t="s">
        <v>926</v>
      </c>
      <c r="O115" s="12" t="s">
        <v>927</v>
      </c>
    </row>
    <row r="116" ht="75" customHeight="1" spans="1:15" x14ac:dyDescent="0.25">
      <c r="A116" s="5" t="s">
        <v>928</v>
      </c>
      <c r="B116" s="13" t="s">
        <v>837</v>
      </c>
      <c r="C116" s="13" t="s">
        <v>929</v>
      </c>
      <c r="D116" s="13" t="s">
        <v>930</v>
      </c>
      <c r="E116" s="13" t="s">
        <v>881</v>
      </c>
      <c r="F116" s="13" t="s">
        <v>931</v>
      </c>
      <c r="G116" s="13" t="s">
        <v>932</v>
      </c>
      <c r="H116" s="13" t="s">
        <v>933</v>
      </c>
      <c r="I116" s="13" t="s">
        <v>893</v>
      </c>
      <c r="J116" s="5" t="s">
        <v>34</v>
      </c>
      <c r="K116" s="5" t="s">
        <v>721</v>
      </c>
      <c r="L116" s="5" t="s">
        <v>67</v>
      </c>
      <c r="M116" s="5" t="s">
        <v>68</v>
      </c>
      <c r="N116" s="5" t="s">
        <v>934</v>
      </c>
      <c r="O116" s="13" t="s">
        <v>935</v>
      </c>
    </row>
    <row r="117" ht="75" customHeight="1" spans="1:15" x14ac:dyDescent="0.25">
      <c r="A117" s="5" t="s">
        <v>936</v>
      </c>
      <c r="B117" s="6" t="s">
        <v>837</v>
      </c>
      <c r="C117" s="6" t="s">
        <v>937</v>
      </c>
      <c r="D117" s="6" t="s">
        <v>938</v>
      </c>
      <c r="E117" s="6" t="s">
        <v>881</v>
      </c>
      <c r="F117" s="6" t="s">
        <v>939</v>
      </c>
      <c r="G117" s="6" t="s">
        <v>940</v>
      </c>
      <c r="H117" s="6" t="s">
        <v>941</v>
      </c>
      <c r="I117" s="6" t="s">
        <v>893</v>
      </c>
      <c r="J117" s="5" t="s">
        <v>34</v>
      </c>
      <c r="K117" s="5" t="s">
        <v>35</v>
      </c>
      <c r="L117" s="5" t="s">
        <v>36</v>
      </c>
      <c r="M117" s="5" t="s">
        <v>37</v>
      </c>
      <c r="N117" s="5" t="s">
        <v>942</v>
      </c>
      <c r="O117" s="6" t="s">
        <v>943</v>
      </c>
    </row>
    <row r="118" ht="75" customHeight="1" spans="1:15" x14ac:dyDescent="0.25">
      <c r="A118" s="7" t="s">
        <v>944</v>
      </c>
      <c r="B118" s="12" t="s">
        <v>837</v>
      </c>
      <c r="C118" s="12" t="s">
        <v>945</v>
      </c>
      <c r="D118" s="12" t="s">
        <v>946</v>
      </c>
      <c r="E118" s="12" t="s">
        <v>881</v>
      </c>
      <c r="F118" s="12" t="s">
        <v>947</v>
      </c>
      <c r="G118" s="12" t="s">
        <v>948</v>
      </c>
      <c r="H118" s="12" t="s">
        <v>949</v>
      </c>
      <c r="I118" s="12" t="s">
        <v>893</v>
      </c>
      <c r="J118" s="7" t="s">
        <v>34</v>
      </c>
      <c r="K118" s="7" t="s">
        <v>257</v>
      </c>
      <c r="L118" s="7" t="s">
        <v>36</v>
      </c>
      <c r="M118" s="7" t="s">
        <v>37</v>
      </c>
      <c r="N118" s="7" t="s">
        <v>950</v>
      </c>
      <c r="O118" s="12" t="s">
        <v>951</v>
      </c>
    </row>
    <row r="119" ht="75" customHeight="1" spans="1:15" x14ac:dyDescent="0.25">
      <c r="A119" s="7" t="s">
        <v>952</v>
      </c>
      <c r="B119" s="12" t="s">
        <v>837</v>
      </c>
      <c r="C119" s="12" t="s">
        <v>953</v>
      </c>
      <c r="D119" s="12" t="s">
        <v>954</v>
      </c>
      <c r="E119" s="12" t="s">
        <v>881</v>
      </c>
      <c r="F119" s="12" t="s">
        <v>955</v>
      </c>
      <c r="G119" s="12" t="s">
        <v>956</v>
      </c>
      <c r="H119" s="12" t="s">
        <v>957</v>
      </c>
      <c r="I119" s="12" t="s">
        <v>893</v>
      </c>
      <c r="J119" s="7" t="s">
        <v>34</v>
      </c>
      <c r="K119" s="7" t="s">
        <v>257</v>
      </c>
      <c r="L119" s="7" t="s">
        <v>67</v>
      </c>
      <c r="M119" s="7" t="s">
        <v>68</v>
      </c>
      <c r="N119" s="7" t="s">
        <v>958</v>
      </c>
      <c r="O119" s="12" t="s">
        <v>959</v>
      </c>
    </row>
    <row r="120" ht="75" customHeight="1" spans="1:15" x14ac:dyDescent="0.25">
      <c r="A120" s="5" t="s">
        <v>960</v>
      </c>
      <c r="B120" s="6" t="s">
        <v>837</v>
      </c>
      <c r="C120" s="6" t="s">
        <v>961</v>
      </c>
      <c r="D120" s="6" t="s">
        <v>962</v>
      </c>
      <c r="E120" s="6" t="s">
        <v>881</v>
      </c>
      <c r="F120" s="6" t="s">
        <v>963</v>
      </c>
      <c r="G120" s="6" t="s">
        <v>964</v>
      </c>
      <c r="H120" s="6" t="s">
        <v>965</v>
      </c>
      <c r="I120" s="6" t="s">
        <v>893</v>
      </c>
      <c r="J120" s="5" t="s">
        <v>34</v>
      </c>
      <c r="K120" s="5" t="s">
        <v>35</v>
      </c>
      <c r="L120" s="5" t="s">
        <v>36</v>
      </c>
      <c r="M120" s="5" t="s">
        <v>37</v>
      </c>
      <c r="N120" s="5" t="s">
        <v>966</v>
      </c>
      <c r="O120" s="6" t="s">
        <v>967</v>
      </c>
    </row>
    <row r="121" ht="75" customHeight="1" spans="1:15" x14ac:dyDescent="0.25">
      <c r="A121" s="7" t="s">
        <v>968</v>
      </c>
      <c r="B121" s="12" t="s">
        <v>837</v>
      </c>
      <c r="C121" s="12" t="s">
        <v>969</v>
      </c>
      <c r="D121" s="12" t="s">
        <v>970</v>
      </c>
      <c r="E121" s="12" t="s">
        <v>881</v>
      </c>
      <c r="F121" s="12" t="s">
        <v>971</v>
      </c>
      <c r="G121" s="12" t="s">
        <v>972</v>
      </c>
      <c r="H121" s="12" t="s">
        <v>973</v>
      </c>
      <c r="I121" s="12" t="s">
        <v>893</v>
      </c>
      <c r="J121" s="7" t="s">
        <v>34</v>
      </c>
      <c r="K121" s="7" t="s">
        <v>257</v>
      </c>
      <c r="L121" s="7" t="s">
        <v>36</v>
      </c>
      <c r="M121" s="7" t="s">
        <v>37</v>
      </c>
      <c r="N121" s="7" t="s">
        <v>974</v>
      </c>
      <c r="O121" s="12" t="s">
        <v>975</v>
      </c>
    </row>
    <row r="122" ht="75" customHeight="1" spans="1:15" x14ac:dyDescent="0.25">
      <c r="A122" s="7" t="s">
        <v>976</v>
      </c>
      <c r="B122" s="12" t="s">
        <v>837</v>
      </c>
      <c r="C122" s="12" t="s">
        <v>977</v>
      </c>
      <c r="D122" s="12" t="s">
        <v>978</v>
      </c>
      <c r="E122" s="12" t="s">
        <v>881</v>
      </c>
      <c r="F122" s="12" t="s">
        <v>979</v>
      </c>
      <c r="G122" s="12" t="s">
        <v>980</v>
      </c>
      <c r="H122" s="12" t="s">
        <v>981</v>
      </c>
      <c r="I122" s="12" t="s">
        <v>893</v>
      </c>
      <c r="J122" s="7" t="s">
        <v>34</v>
      </c>
      <c r="K122" s="7" t="s">
        <v>257</v>
      </c>
      <c r="L122" s="7" t="s">
        <v>67</v>
      </c>
      <c r="M122" s="7" t="s">
        <v>68</v>
      </c>
      <c r="N122" s="7" t="s">
        <v>982</v>
      </c>
      <c r="O122" s="12" t="s">
        <v>983</v>
      </c>
    </row>
    <row r="123" ht="75" customHeight="1" spans="1:15" x14ac:dyDescent="0.25">
      <c r="A123" s="7" t="s">
        <v>984</v>
      </c>
      <c r="B123" s="12" t="s">
        <v>837</v>
      </c>
      <c r="C123" s="12" t="s">
        <v>985</v>
      </c>
      <c r="D123" s="12" t="s">
        <v>986</v>
      </c>
      <c r="E123" s="12" t="s">
        <v>881</v>
      </c>
      <c r="F123" s="12" t="s">
        <v>987</v>
      </c>
      <c r="G123" s="12" t="s">
        <v>988</v>
      </c>
      <c r="H123" s="12" t="s">
        <v>989</v>
      </c>
      <c r="I123" s="12" t="s">
        <v>893</v>
      </c>
      <c r="J123" s="7" t="s">
        <v>34</v>
      </c>
      <c r="K123" s="7" t="s">
        <v>257</v>
      </c>
      <c r="L123" s="7" t="s">
        <v>36</v>
      </c>
      <c r="M123" s="7" t="s">
        <v>37</v>
      </c>
      <c r="N123" s="7" t="s">
        <v>990</v>
      </c>
      <c r="O123" s="12" t="s">
        <v>991</v>
      </c>
    </row>
    <row r="124" ht="75" customHeight="1" spans="1:15" x14ac:dyDescent="0.25">
      <c r="A124" s="7" t="s">
        <v>992</v>
      </c>
      <c r="B124" s="12" t="s">
        <v>837</v>
      </c>
      <c r="C124" s="12" t="s">
        <v>993</v>
      </c>
      <c r="D124" s="12" t="s">
        <v>994</v>
      </c>
      <c r="E124" s="12" t="s">
        <v>881</v>
      </c>
      <c r="F124" s="12" t="s">
        <v>995</v>
      </c>
      <c r="G124" s="12" t="s">
        <v>996</v>
      </c>
      <c r="H124" s="12" t="s">
        <v>997</v>
      </c>
      <c r="I124" s="12" t="s">
        <v>893</v>
      </c>
      <c r="J124" s="7" t="s">
        <v>34</v>
      </c>
      <c r="K124" s="7" t="s">
        <v>257</v>
      </c>
      <c r="L124" s="7" t="s">
        <v>36</v>
      </c>
      <c r="M124" s="7" t="s">
        <v>37</v>
      </c>
      <c r="N124" s="7" t="s">
        <v>998</v>
      </c>
      <c r="O124" s="12" t="s">
        <v>999</v>
      </c>
    </row>
    <row r="125" ht="75" customHeight="1" spans="1:15" x14ac:dyDescent="0.25">
      <c r="A125" s="5" t="s">
        <v>1000</v>
      </c>
      <c r="B125" s="13" t="s">
        <v>837</v>
      </c>
      <c r="C125" s="13" t="s">
        <v>1001</v>
      </c>
      <c r="D125" s="13" t="s">
        <v>1002</v>
      </c>
      <c r="E125" s="13" t="s">
        <v>1003</v>
      </c>
      <c r="F125" s="13" t="s">
        <v>1004</v>
      </c>
      <c r="G125" s="13" t="s">
        <v>1005</v>
      </c>
      <c r="H125" s="13" t="s">
        <v>1006</v>
      </c>
      <c r="I125" s="13" t="s">
        <v>893</v>
      </c>
      <c r="J125" s="5" t="s">
        <v>34</v>
      </c>
      <c r="K125" s="5" t="s">
        <v>721</v>
      </c>
      <c r="L125" s="5" t="s">
        <v>47</v>
      </c>
      <c r="M125" s="5" t="s">
        <v>48</v>
      </c>
      <c r="N125" s="5" t="s">
        <v>1007</v>
      </c>
      <c r="O125" s="13" t="s">
        <v>1008</v>
      </c>
    </row>
    <row r="126" ht="75" customHeight="1" spans="1:15" x14ac:dyDescent="0.25">
      <c r="A126" s="5" t="s">
        <v>1009</v>
      </c>
      <c r="B126" s="6" t="s">
        <v>837</v>
      </c>
      <c r="C126" s="6" t="s">
        <v>1010</v>
      </c>
      <c r="D126" s="6" t="s">
        <v>1011</v>
      </c>
      <c r="E126" s="6" t="s">
        <v>1012</v>
      </c>
      <c r="F126" s="6" t="s">
        <v>1013</v>
      </c>
      <c r="G126" s="6" t="s">
        <v>1014</v>
      </c>
      <c r="H126" s="6" t="s">
        <v>1015</v>
      </c>
      <c r="I126" s="6" t="s">
        <v>893</v>
      </c>
      <c r="J126" s="5" t="s">
        <v>34</v>
      </c>
      <c r="K126" s="5" t="s">
        <v>35</v>
      </c>
      <c r="L126" s="5" t="s">
        <v>47</v>
      </c>
      <c r="M126" s="5" t="s">
        <v>48</v>
      </c>
      <c r="N126" s="5" t="s">
        <v>1016</v>
      </c>
      <c r="O126" s="6" t="s">
        <v>1017</v>
      </c>
    </row>
    <row r="127" ht="75" customHeight="1" spans="1:15" x14ac:dyDescent="0.25">
      <c r="A127" s="5" t="s">
        <v>1018</v>
      </c>
      <c r="B127" s="6" t="s">
        <v>837</v>
      </c>
      <c r="C127" s="6" t="s">
        <v>1019</v>
      </c>
      <c r="D127" s="6" t="s">
        <v>1020</v>
      </c>
      <c r="E127" s="6" t="s">
        <v>1012</v>
      </c>
      <c r="F127" s="6" t="s">
        <v>1021</v>
      </c>
      <c r="G127" s="6" t="s">
        <v>31</v>
      </c>
      <c r="H127" s="6" t="s">
        <v>1022</v>
      </c>
      <c r="I127" s="6" t="s">
        <v>893</v>
      </c>
      <c r="J127" s="5" t="s">
        <v>34</v>
      </c>
      <c r="K127" s="5" t="s">
        <v>35</v>
      </c>
      <c r="L127" s="5" t="s">
        <v>67</v>
      </c>
      <c r="M127" s="5" t="s">
        <v>68</v>
      </c>
      <c r="N127" s="5" t="s">
        <v>1023</v>
      </c>
      <c r="O127" s="6" t="s">
        <v>1024</v>
      </c>
    </row>
    <row r="128" ht="75" customHeight="1" spans="1:15" x14ac:dyDescent="0.25">
      <c r="A128" s="5" t="s">
        <v>1025</v>
      </c>
      <c r="B128" s="11" t="s">
        <v>837</v>
      </c>
      <c r="C128" s="11" t="s">
        <v>1026</v>
      </c>
      <c r="D128" s="11" t="s">
        <v>1027</v>
      </c>
      <c r="E128" s="11" t="s">
        <v>881</v>
      </c>
      <c r="F128" s="11" t="s">
        <v>1028</v>
      </c>
      <c r="G128" s="11" t="s">
        <v>1029</v>
      </c>
      <c r="H128" s="11" t="s">
        <v>1030</v>
      </c>
      <c r="I128" s="11" t="s">
        <v>893</v>
      </c>
      <c r="J128" s="5" t="s">
        <v>34</v>
      </c>
      <c r="K128" s="5" t="s">
        <v>162</v>
      </c>
      <c r="L128" s="5" t="s">
        <v>47</v>
      </c>
      <c r="M128" s="5" t="s">
        <v>48</v>
      </c>
      <c r="N128" s="5" t="s">
        <v>1031</v>
      </c>
      <c r="O128" s="11" t="s">
        <v>1032</v>
      </c>
    </row>
    <row r="129" ht="75" customHeight="1" spans="1:15" x14ac:dyDescent="0.25">
      <c r="A129" s="5" t="s">
        <v>1033</v>
      </c>
      <c r="B129" s="11" t="s">
        <v>837</v>
      </c>
      <c r="C129" s="11" t="s">
        <v>1034</v>
      </c>
      <c r="D129" s="11" t="s">
        <v>1035</v>
      </c>
      <c r="E129" s="11" t="s">
        <v>881</v>
      </c>
      <c r="F129" s="11" t="s">
        <v>1036</v>
      </c>
      <c r="G129" s="11" t="s">
        <v>1037</v>
      </c>
      <c r="H129" s="11" t="s">
        <v>1038</v>
      </c>
      <c r="I129" s="11" t="s">
        <v>893</v>
      </c>
      <c r="J129" s="5" t="s">
        <v>34</v>
      </c>
      <c r="K129" s="5" t="s">
        <v>162</v>
      </c>
      <c r="L129" s="5" t="s">
        <v>47</v>
      </c>
      <c r="M129" s="5" t="s">
        <v>48</v>
      </c>
      <c r="N129" s="5" t="s">
        <v>1039</v>
      </c>
      <c r="O129" s="11" t="s">
        <v>1040</v>
      </c>
    </row>
    <row r="130" ht="75" customHeight="1" spans="1:15" x14ac:dyDescent="0.25">
      <c r="A130" s="7" t="s">
        <v>1041</v>
      </c>
      <c r="B130" s="8" t="s">
        <v>837</v>
      </c>
      <c r="C130" s="8" t="s">
        <v>1042</v>
      </c>
      <c r="D130" s="8" t="s">
        <v>1043</v>
      </c>
      <c r="E130" s="8" t="s">
        <v>1044</v>
      </c>
      <c r="F130" s="8" t="s">
        <v>1045</v>
      </c>
      <c r="G130" s="8" t="s">
        <v>1046</v>
      </c>
      <c r="H130" s="8" t="s">
        <v>1047</v>
      </c>
      <c r="I130" s="8" t="s">
        <v>893</v>
      </c>
      <c r="J130" s="7" t="s">
        <v>34</v>
      </c>
      <c r="K130" s="7" t="s">
        <v>122</v>
      </c>
      <c r="L130" s="7" t="s">
        <v>47</v>
      </c>
      <c r="M130" s="7" t="s">
        <v>48</v>
      </c>
      <c r="N130" s="7" t="s">
        <v>1048</v>
      </c>
      <c r="O130" s="8" t="s">
        <v>1049</v>
      </c>
    </row>
    <row r="131" ht="75" customHeight="1" spans="1:15" x14ac:dyDescent="0.25">
      <c r="A131" s="7" t="s">
        <v>1050</v>
      </c>
      <c r="B131" s="8" t="s">
        <v>837</v>
      </c>
      <c r="C131" s="8" t="s">
        <v>1051</v>
      </c>
      <c r="D131" s="8" t="s">
        <v>1052</v>
      </c>
      <c r="E131" s="8" t="s">
        <v>1053</v>
      </c>
      <c r="F131" s="8" t="s">
        <v>1054</v>
      </c>
      <c r="G131" s="8" t="s">
        <v>1055</v>
      </c>
      <c r="H131" s="8" t="s">
        <v>1056</v>
      </c>
      <c r="I131" s="8" t="s">
        <v>893</v>
      </c>
      <c r="J131" s="7" t="s">
        <v>34</v>
      </c>
      <c r="K131" s="7" t="s">
        <v>122</v>
      </c>
      <c r="L131" s="7" t="s">
        <v>36</v>
      </c>
      <c r="M131" s="7" t="s">
        <v>37</v>
      </c>
      <c r="N131" s="7" t="s">
        <v>1057</v>
      </c>
      <c r="O131" s="8" t="s">
        <v>1058</v>
      </c>
    </row>
    <row r="132" ht="75" customHeight="1" spans="1:15" x14ac:dyDescent="0.25">
      <c r="A132" s="7" t="s">
        <v>1059</v>
      </c>
      <c r="B132" s="10" t="s">
        <v>837</v>
      </c>
      <c r="C132" s="10" t="s">
        <v>1060</v>
      </c>
      <c r="D132" s="10" t="s">
        <v>1061</v>
      </c>
      <c r="E132" s="10" t="s">
        <v>1062</v>
      </c>
      <c r="F132" s="10" t="s">
        <v>1063</v>
      </c>
      <c r="G132" s="10" t="s">
        <v>389</v>
      </c>
      <c r="H132" s="10" t="s">
        <v>1064</v>
      </c>
      <c r="I132" s="10" t="s">
        <v>893</v>
      </c>
      <c r="J132" s="7" t="s">
        <v>34</v>
      </c>
      <c r="K132" s="7" t="s">
        <v>152</v>
      </c>
      <c r="L132" s="7" t="s">
        <v>36</v>
      </c>
      <c r="M132" s="7" t="s">
        <v>37</v>
      </c>
      <c r="N132" s="7" t="s">
        <v>1065</v>
      </c>
      <c r="O132" s="10" t="s">
        <v>1066</v>
      </c>
    </row>
    <row r="133" ht="75" customHeight="1" spans="1:15" x14ac:dyDescent="0.25">
      <c r="A133" s="5" t="s">
        <v>1067</v>
      </c>
      <c r="B133" s="13" t="s">
        <v>837</v>
      </c>
      <c r="C133" s="13" t="s">
        <v>1068</v>
      </c>
      <c r="D133" s="13" t="s">
        <v>1069</v>
      </c>
      <c r="E133" s="13" t="s">
        <v>1070</v>
      </c>
      <c r="F133" s="13" t="s">
        <v>1071</v>
      </c>
      <c r="G133" s="13" t="s">
        <v>1072</v>
      </c>
      <c r="H133" s="13" t="s">
        <v>1073</v>
      </c>
      <c r="I133" s="13" t="s">
        <v>893</v>
      </c>
      <c r="J133" s="5" t="s">
        <v>34</v>
      </c>
      <c r="K133" s="5" t="s">
        <v>721</v>
      </c>
      <c r="L133" s="5" t="s">
        <v>67</v>
      </c>
      <c r="M133" s="5" t="s">
        <v>68</v>
      </c>
      <c r="N133" s="5" t="s">
        <v>1074</v>
      </c>
      <c r="O133" s="13" t="s">
        <v>1075</v>
      </c>
    </row>
    <row r="134" ht="75" customHeight="1" spans="1:15" x14ac:dyDescent="0.25">
      <c r="A134" s="5" t="s">
        <v>1076</v>
      </c>
      <c r="B134" s="13" t="s">
        <v>837</v>
      </c>
      <c r="C134" s="13" t="s">
        <v>1077</v>
      </c>
      <c r="D134" s="13" t="s">
        <v>1078</v>
      </c>
      <c r="E134" s="13" t="s">
        <v>881</v>
      </c>
      <c r="F134" s="13" t="s">
        <v>1079</v>
      </c>
      <c r="G134" s="13" t="s">
        <v>1080</v>
      </c>
      <c r="H134" s="13" t="s">
        <v>1081</v>
      </c>
      <c r="I134" s="13" t="s">
        <v>893</v>
      </c>
      <c r="J134" s="5" t="s">
        <v>34</v>
      </c>
      <c r="K134" s="5" t="s">
        <v>721</v>
      </c>
      <c r="L134" s="5" t="s">
        <v>67</v>
      </c>
      <c r="M134" s="5" t="s">
        <v>68</v>
      </c>
      <c r="N134" s="5" t="s">
        <v>1082</v>
      </c>
      <c r="O134" s="13" t="s">
        <v>1083</v>
      </c>
    </row>
    <row r="135" ht="75" customHeight="1" spans="1:15" x14ac:dyDescent="0.25">
      <c r="A135" s="5" t="s">
        <v>1084</v>
      </c>
      <c r="B135" s="13" t="s">
        <v>837</v>
      </c>
      <c r="C135" s="13" t="s">
        <v>1085</v>
      </c>
      <c r="D135" s="13" t="s">
        <v>1086</v>
      </c>
      <c r="E135" s="13" t="s">
        <v>1087</v>
      </c>
      <c r="F135" s="13" t="s">
        <v>1088</v>
      </c>
      <c r="G135" s="13" t="s">
        <v>31</v>
      </c>
      <c r="H135" s="13" t="s">
        <v>1089</v>
      </c>
      <c r="I135" s="13" t="s">
        <v>893</v>
      </c>
      <c r="J135" s="5" t="s">
        <v>34</v>
      </c>
      <c r="K135" s="5" t="s">
        <v>721</v>
      </c>
      <c r="L135" s="5" t="s">
        <v>36</v>
      </c>
      <c r="M135" s="5" t="s">
        <v>37</v>
      </c>
      <c r="N135" s="5" t="s">
        <v>1090</v>
      </c>
      <c r="O135" s="13" t="s">
        <v>1091</v>
      </c>
    </row>
    <row r="136" ht="75" customHeight="1" spans="1:15" x14ac:dyDescent="0.25">
      <c r="A136" s="7" t="s">
        <v>1092</v>
      </c>
      <c r="B136" s="8" t="s">
        <v>837</v>
      </c>
      <c r="C136" s="8" t="s">
        <v>1093</v>
      </c>
      <c r="D136" s="8" t="s">
        <v>1094</v>
      </c>
      <c r="E136" s="8" t="s">
        <v>1095</v>
      </c>
      <c r="F136" s="8" t="s">
        <v>1096</v>
      </c>
      <c r="G136" s="8" t="s">
        <v>84</v>
      </c>
      <c r="H136" s="8" t="s">
        <v>1097</v>
      </c>
      <c r="I136" s="8" t="s">
        <v>33</v>
      </c>
      <c r="J136" s="7" t="s">
        <v>34</v>
      </c>
      <c r="K136" s="7" t="s">
        <v>86</v>
      </c>
      <c r="L136" s="7" t="s">
        <v>36</v>
      </c>
      <c r="M136" s="7" t="s">
        <v>37</v>
      </c>
      <c r="N136" s="7" t="s">
        <v>1098</v>
      </c>
      <c r="O136" s="8" t="s">
        <v>1099</v>
      </c>
    </row>
    <row r="137" ht="25.5" customHeight="1" spans="1:15" x14ac:dyDescent="0.25">
      <c r="A137" s="7" t="s">
        <v>1100</v>
      </c>
      <c r="B137" s="8" t="s">
        <v>837</v>
      </c>
      <c r="C137" s="8" t="s">
        <v>1101</v>
      </c>
      <c r="D137" s="8" t="s">
        <v>1102</v>
      </c>
      <c r="E137" s="8" t="s">
        <v>881</v>
      </c>
      <c r="F137" s="8" t="s">
        <v>1103</v>
      </c>
      <c r="G137" s="8" t="s">
        <v>31</v>
      </c>
      <c r="H137" s="8" t="s">
        <v>1104</v>
      </c>
      <c r="I137" s="8" t="s">
        <v>1105</v>
      </c>
      <c r="J137" s="7" t="s">
        <v>173</v>
      </c>
      <c r="K137" s="7" t="s">
        <v>66</v>
      </c>
      <c r="L137" s="7" t="s">
        <v>67</v>
      </c>
      <c r="M137" s="7" t="s">
        <v>68</v>
      </c>
      <c r="N137" s="7" t="s">
        <v>1106</v>
      </c>
      <c r="O137" s="8" t="s">
        <v>9</v>
      </c>
    </row>
    <row r="138" ht="75" customHeight="1" spans="1:15" x14ac:dyDescent="0.25">
      <c r="A138" s="7" t="s">
        <v>1107</v>
      </c>
      <c r="B138" s="8" t="s">
        <v>837</v>
      </c>
      <c r="C138" s="8" t="s">
        <v>1108</v>
      </c>
      <c r="D138" s="8" t="s">
        <v>1109</v>
      </c>
      <c r="E138" s="8" t="s">
        <v>1110</v>
      </c>
      <c r="F138" s="8" t="s">
        <v>1111</v>
      </c>
      <c r="G138" s="8" t="s">
        <v>31</v>
      </c>
      <c r="H138" s="8" t="s">
        <v>1112</v>
      </c>
      <c r="I138" s="8" t="s">
        <v>57</v>
      </c>
      <c r="J138" s="7" t="s">
        <v>34</v>
      </c>
      <c r="K138" s="7" t="s">
        <v>66</v>
      </c>
      <c r="L138" s="7" t="s">
        <v>67</v>
      </c>
      <c r="M138" s="7" t="s">
        <v>68</v>
      </c>
      <c r="N138" s="7" t="s">
        <v>1113</v>
      </c>
      <c r="O138" s="8" t="s">
        <v>1114</v>
      </c>
    </row>
    <row r="139" ht="75" customHeight="1" spans="1:15" x14ac:dyDescent="0.25">
      <c r="A139" s="7" t="s">
        <v>1115</v>
      </c>
      <c r="B139" s="8" t="s">
        <v>837</v>
      </c>
      <c r="C139" s="8" t="s">
        <v>1116</v>
      </c>
      <c r="D139" s="8" t="s">
        <v>1117</v>
      </c>
      <c r="E139" s="8" t="s">
        <v>54</v>
      </c>
      <c r="F139" s="8" t="s">
        <v>1118</v>
      </c>
      <c r="G139" s="8" t="s">
        <v>1119</v>
      </c>
      <c r="H139" s="8" t="s">
        <v>1120</v>
      </c>
      <c r="I139" s="8" t="s">
        <v>893</v>
      </c>
      <c r="J139" s="7" t="s">
        <v>34</v>
      </c>
      <c r="K139" s="7" t="s">
        <v>424</v>
      </c>
      <c r="L139" s="7" t="s">
        <v>47</v>
      </c>
      <c r="M139" s="7" t="s">
        <v>48</v>
      </c>
      <c r="N139" s="7" t="s">
        <v>1121</v>
      </c>
      <c r="O139" s="8" t="s">
        <v>1122</v>
      </c>
    </row>
    <row r="140" ht="75" customHeight="1" spans="1:15" x14ac:dyDescent="0.25">
      <c r="A140" s="5" t="s">
        <v>1123</v>
      </c>
      <c r="B140" s="13" t="s">
        <v>837</v>
      </c>
      <c r="C140" s="13" t="s">
        <v>1124</v>
      </c>
      <c r="D140" s="13" t="s">
        <v>1125</v>
      </c>
      <c r="E140" s="13" t="s">
        <v>1126</v>
      </c>
      <c r="F140" s="13" t="s">
        <v>1127</v>
      </c>
      <c r="G140" s="13" t="s">
        <v>31</v>
      </c>
      <c r="H140" s="13" t="s">
        <v>1128</v>
      </c>
      <c r="I140" s="13" t="s">
        <v>893</v>
      </c>
      <c r="J140" s="5" t="s">
        <v>34</v>
      </c>
      <c r="K140" s="5" t="s">
        <v>721</v>
      </c>
      <c r="L140" s="5" t="s">
        <v>67</v>
      </c>
      <c r="M140" s="5" t="s">
        <v>68</v>
      </c>
      <c r="N140" s="5" t="s">
        <v>1129</v>
      </c>
      <c r="O140" s="13" t="s">
        <v>1130</v>
      </c>
    </row>
    <row r="141" ht="75" customHeight="1" spans="1:15" x14ac:dyDescent="0.25">
      <c r="A141" s="5" t="s">
        <v>1131</v>
      </c>
      <c r="B141" s="6" t="s">
        <v>1132</v>
      </c>
      <c r="C141" s="6" t="s">
        <v>438</v>
      </c>
      <c r="D141" s="6" t="s">
        <v>1133</v>
      </c>
      <c r="E141" s="6" t="s">
        <v>1134</v>
      </c>
      <c r="F141" s="6" t="s">
        <v>798</v>
      </c>
      <c r="G141" s="6" t="s">
        <v>1135</v>
      </c>
      <c r="H141" s="6" t="s">
        <v>1136</v>
      </c>
      <c r="I141" s="6" t="s">
        <v>112</v>
      </c>
      <c r="J141" s="5" t="s">
        <v>34</v>
      </c>
      <c r="K141" s="5" t="s">
        <v>35</v>
      </c>
      <c r="L141" s="5" t="s">
        <v>36</v>
      </c>
      <c r="M141" s="5" t="s">
        <v>37</v>
      </c>
      <c r="N141" s="5" t="s">
        <v>1137</v>
      </c>
      <c r="O141" s="6" t="s">
        <v>1138</v>
      </c>
    </row>
    <row r="142" ht="51" customHeight="1" spans="1:15" x14ac:dyDescent="0.25">
      <c r="A142" s="5" t="s">
        <v>1139</v>
      </c>
      <c r="B142" s="6" t="s">
        <v>1132</v>
      </c>
      <c r="C142" s="6" t="s">
        <v>1140</v>
      </c>
      <c r="D142" s="6" t="s">
        <v>1141</v>
      </c>
      <c r="E142" s="6" t="s">
        <v>1142</v>
      </c>
      <c r="F142" s="6" t="s">
        <v>1143</v>
      </c>
      <c r="G142" s="6" t="s">
        <v>31</v>
      </c>
      <c r="H142" s="6" t="s">
        <v>1144</v>
      </c>
      <c r="I142" s="6" t="s">
        <v>1145</v>
      </c>
      <c r="J142" s="5" t="s">
        <v>173</v>
      </c>
      <c r="K142" s="5" t="s">
        <v>35</v>
      </c>
      <c r="L142" s="5" t="s">
        <v>36</v>
      </c>
      <c r="M142" s="5" t="s">
        <v>37</v>
      </c>
      <c r="N142" s="5" t="s">
        <v>1146</v>
      </c>
      <c r="O142" s="6" t="s">
        <v>9</v>
      </c>
    </row>
    <row r="143" ht="38.25" customHeight="1" spans="1:15" x14ac:dyDescent="0.25">
      <c r="A143" s="5" t="s">
        <v>1147</v>
      </c>
      <c r="B143" s="6" t="s">
        <v>1132</v>
      </c>
      <c r="C143" s="6" t="s">
        <v>1148</v>
      </c>
      <c r="D143" s="6" t="s">
        <v>1149</v>
      </c>
      <c r="E143" s="6" t="s">
        <v>1142</v>
      </c>
      <c r="F143" s="6" t="s">
        <v>1150</v>
      </c>
      <c r="G143" s="6" t="s">
        <v>31</v>
      </c>
      <c r="H143" s="6" t="s">
        <v>1151</v>
      </c>
      <c r="I143" s="6" t="s">
        <v>1152</v>
      </c>
      <c r="J143" s="5" t="s">
        <v>173</v>
      </c>
      <c r="K143" s="5" t="s">
        <v>35</v>
      </c>
      <c r="L143" s="5" t="s">
        <v>36</v>
      </c>
      <c r="M143" s="5" t="s">
        <v>37</v>
      </c>
      <c r="N143" s="5" t="s">
        <v>1153</v>
      </c>
      <c r="O143" s="6" t="s">
        <v>1154</v>
      </c>
    </row>
    <row r="144" ht="25.5" customHeight="1" spans="1:15" x14ac:dyDescent="0.25">
      <c r="A144" s="7" t="s">
        <v>1155</v>
      </c>
      <c r="B144" s="8" t="s">
        <v>1132</v>
      </c>
      <c r="C144" s="8" t="s">
        <v>1156</v>
      </c>
      <c r="D144" s="8" t="s">
        <v>1157</v>
      </c>
      <c r="E144" s="8" t="s">
        <v>1158</v>
      </c>
      <c r="F144" s="8" t="s">
        <v>1159</v>
      </c>
      <c r="G144" s="8" t="s">
        <v>84</v>
      </c>
      <c r="H144" s="8" t="s">
        <v>1160</v>
      </c>
      <c r="I144" s="8" t="s">
        <v>1161</v>
      </c>
      <c r="J144" s="7" t="s">
        <v>173</v>
      </c>
      <c r="K144" s="7" t="s">
        <v>86</v>
      </c>
      <c r="L144" s="7" t="s">
        <v>67</v>
      </c>
      <c r="M144" s="7" t="s">
        <v>68</v>
      </c>
      <c r="N144" s="7" t="s">
        <v>1162</v>
      </c>
      <c r="O144" s="8" t="s">
        <v>9</v>
      </c>
    </row>
    <row r="145" ht="75" customHeight="1" spans="1:15" x14ac:dyDescent="0.25">
      <c r="A145" s="7" t="s">
        <v>1163</v>
      </c>
      <c r="B145" s="8" t="s">
        <v>1132</v>
      </c>
      <c r="C145" s="8" t="s">
        <v>526</v>
      </c>
      <c r="D145" s="8" t="s">
        <v>1164</v>
      </c>
      <c r="E145" s="8" t="s">
        <v>1165</v>
      </c>
      <c r="F145" s="8" t="s">
        <v>1166</v>
      </c>
      <c r="G145" s="8" t="s">
        <v>31</v>
      </c>
      <c r="H145" s="8" t="s">
        <v>1167</v>
      </c>
      <c r="I145" s="8" t="s">
        <v>121</v>
      </c>
      <c r="J145" s="7" t="s">
        <v>34</v>
      </c>
      <c r="K145" s="7" t="s">
        <v>122</v>
      </c>
      <c r="L145" s="7" t="s">
        <v>36</v>
      </c>
      <c r="M145" s="7" t="s">
        <v>37</v>
      </c>
      <c r="N145" s="7" t="s">
        <v>1168</v>
      </c>
      <c r="O145" s="8" t="s">
        <v>1169</v>
      </c>
    </row>
    <row r="146" ht="25.5" customHeight="1" spans="1:15" x14ac:dyDescent="0.25">
      <c r="A146" s="5" t="s">
        <v>1170</v>
      </c>
      <c r="B146" s="6" t="s">
        <v>1171</v>
      </c>
      <c r="C146" s="6" t="s">
        <v>438</v>
      </c>
      <c r="D146" s="6" t="s">
        <v>1172</v>
      </c>
      <c r="E146" s="6" t="s">
        <v>1173</v>
      </c>
      <c r="F146" s="6" t="s">
        <v>1174</v>
      </c>
      <c r="G146" s="6" t="s">
        <v>1175</v>
      </c>
      <c r="H146" s="6" t="s">
        <v>1176</v>
      </c>
      <c r="I146" s="6" t="s">
        <v>1177</v>
      </c>
      <c r="J146" s="5" t="s">
        <v>173</v>
      </c>
      <c r="K146" s="5" t="s">
        <v>35</v>
      </c>
      <c r="L146" s="5" t="s">
        <v>67</v>
      </c>
      <c r="M146" s="5" t="s">
        <v>68</v>
      </c>
      <c r="N146" s="5" t="s">
        <v>1178</v>
      </c>
      <c r="O146" s="6" t="s">
        <v>9</v>
      </c>
    </row>
    <row r="147" ht="25.5" customHeight="1" spans="1:15" x14ac:dyDescent="0.25">
      <c r="A147" s="5" t="s">
        <v>1179</v>
      </c>
      <c r="B147" s="6" t="s">
        <v>1171</v>
      </c>
      <c r="C147" s="6" t="s">
        <v>1180</v>
      </c>
      <c r="D147" s="6" t="s">
        <v>1181</v>
      </c>
      <c r="E147" s="6" t="s">
        <v>1182</v>
      </c>
      <c r="F147" s="6" t="s">
        <v>1183</v>
      </c>
      <c r="G147" s="6" t="s">
        <v>31</v>
      </c>
      <c r="H147" s="6" t="s">
        <v>1184</v>
      </c>
      <c r="I147" s="6" t="s">
        <v>1185</v>
      </c>
      <c r="J147" s="5" t="s">
        <v>173</v>
      </c>
      <c r="K147" s="5" t="s">
        <v>35</v>
      </c>
      <c r="L147" s="5" t="s">
        <v>67</v>
      </c>
      <c r="M147" s="5" t="s">
        <v>68</v>
      </c>
      <c r="N147" s="5" t="s">
        <v>1186</v>
      </c>
      <c r="O147" s="6" t="s">
        <v>9</v>
      </c>
    </row>
    <row r="148" ht="25.5" customHeight="1" spans="1:15" x14ac:dyDescent="0.25">
      <c r="A148" s="5" t="s">
        <v>1187</v>
      </c>
      <c r="B148" s="6" t="s">
        <v>1171</v>
      </c>
      <c r="C148" s="6" t="s">
        <v>1188</v>
      </c>
      <c r="D148" s="6" t="s">
        <v>1189</v>
      </c>
      <c r="E148" s="6" t="s">
        <v>1182</v>
      </c>
      <c r="F148" s="6" t="s">
        <v>1190</v>
      </c>
      <c r="G148" s="6" t="s">
        <v>31</v>
      </c>
      <c r="H148" s="6" t="s">
        <v>1191</v>
      </c>
      <c r="I148" s="6" t="s">
        <v>1192</v>
      </c>
      <c r="J148" s="5" t="s">
        <v>173</v>
      </c>
      <c r="K148" s="5" t="s">
        <v>35</v>
      </c>
      <c r="L148" s="5" t="s">
        <v>67</v>
      </c>
      <c r="M148" s="5" t="s">
        <v>68</v>
      </c>
      <c r="N148" s="5" t="s">
        <v>1193</v>
      </c>
      <c r="O148" s="6" t="s">
        <v>9</v>
      </c>
    </row>
    <row r="149" ht="25.5" customHeight="1" spans="1:15" x14ac:dyDescent="0.25">
      <c r="A149" s="7" t="s">
        <v>1194</v>
      </c>
      <c r="B149" s="8" t="s">
        <v>1171</v>
      </c>
      <c r="C149" s="8" t="s">
        <v>830</v>
      </c>
      <c r="D149" s="8" t="s">
        <v>1195</v>
      </c>
      <c r="E149" s="8" t="s">
        <v>1196</v>
      </c>
      <c r="F149" s="8" t="s">
        <v>1197</v>
      </c>
      <c r="G149" s="8" t="s">
        <v>84</v>
      </c>
      <c r="H149" s="8" t="s">
        <v>1198</v>
      </c>
      <c r="I149" s="8" t="s">
        <v>1199</v>
      </c>
      <c r="J149" s="7" t="s">
        <v>173</v>
      </c>
      <c r="K149" s="7" t="s">
        <v>86</v>
      </c>
      <c r="L149" s="7" t="s">
        <v>67</v>
      </c>
      <c r="M149" s="7" t="s">
        <v>68</v>
      </c>
      <c r="N149" s="7" t="s">
        <v>1200</v>
      </c>
      <c r="O149" s="8" t="s">
        <v>9</v>
      </c>
    </row>
    <row r="150" ht="75" customHeight="1" spans="1:15" x14ac:dyDescent="0.25">
      <c r="A150" s="7" t="s">
        <v>1201</v>
      </c>
      <c r="B150" s="8" t="s">
        <v>1171</v>
      </c>
      <c r="C150" s="8" t="s">
        <v>526</v>
      </c>
      <c r="D150" s="8" t="s">
        <v>1202</v>
      </c>
      <c r="E150" s="8" t="s">
        <v>1203</v>
      </c>
      <c r="F150" s="8" t="s">
        <v>1204</v>
      </c>
      <c r="G150" s="8" t="s">
        <v>31</v>
      </c>
      <c r="H150" s="8" t="s">
        <v>605</v>
      </c>
      <c r="I150" s="8" t="s">
        <v>121</v>
      </c>
      <c r="J150" s="7" t="s">
        <v>34</v>
      </c>
      <c r="K150" s="7" t="s">
        <v>122</v>
      </c>
      <c r="L150" s="7" t="s">
        <v>67</v>
      </c>
      <c r="M150" s="7" t="s">
        <v>68</v>
      </c>
      <c r="N150" s="7" t="s">
        <v>1205</v>
      </c>
      <c r="O150" s="8" t="s">
        <v>1206</v>
      </c>
    </row>
    <row r="151" ht="38.25" customHeight="1" spans="1:15" x14ac:dyDescent="0.25">
      <c r="A151" s="5" t="s">
        <v>1207</v>
      </c>
      <c r="B151" s="6" t="s">
        <v>1208</v>
      </c>
      <c r="C151" s="6" t="s">
        <v>1209</v>
      </c>
      <c r="D151" s="6" t="s">
        <v>1210</v>
      </c>
      <c r="E151" s="6" t="s">
        <v>1211</v>
      </c>
      <c r="F151" s="6" t="s">
        <v>1212</v>
      </c>
      <c r="G151" s="6" t="s">
        <v>1213</v>
      </c>
      <c r="H151" s="6" t="s">
        <v>1214</v>
      </c>
      <c r="I151" s="6" t="s">
        <v>1215</v>
      </c>
      <c r="J151" s="5" t="s">
        <v>173</v>
      </c>
      <c r="K151" s="5" t="s">
        <v>35</v>
      </c>
      <c r="L151" s="5" t="s">
        <v>36</v>
      </c>
      <c r="M151" s="5" t="s">
        <v>37</v>
      </c>
      <c r="N151" s="5" t="s">
        <v>1216</v>
      </c>
      <c r="O151" s="6" t="s">
        <v>9</v>
      </c>
    </row>
    <row r="152" ht="25.5" customHeight="1" spans="1:15" x14ac:dyDescent="0.25">
      <c r="A152" s="5" t="s">
        <v>1217</v>
      </c>
      <c r="B152" s="6" t="s">
        <v>1208</v>
      </c>
      <c r="C152" s="6" t="s">
        <v>1218</v>
      </c>
      <c r="D152" s="6" t="s">
        <v>1219</v>
      </c>
      <c r="E152" s="6" t="s">
        <v>1220</v>
      </c>
      <c r="F152" s="6" t="s">
        <v>1221</v>
      </c>
      <c r="G152" s="6" t="s">
        <v>1222</v>
      </c>
      <c r="H152" s="6" t="s">
        <v>1223</v>
      </c>
      <c r="I152" s="6" t="s">
        <v>1224</v>
      </c>
      <c r="J152" s="5" t="s">
        <v>173</v>
      </c>
      <c r="K152" s="5" t="s">
        <v>35</v>
      </c>
      <c r="L152" s="5" t="s">
        <v>36</v>
      </c>
      <c r="M152" s="5" t="s">
        <v>37</v>
      </c>
      <c r="N152" s="5" t="s">
        <v>1225</v>
      </c>
      <c r="O152" s="6" t="s">
        <v>9</v>
      </c>
    </row>
    <row r="153" ht="25.5" customHeight="1" spans="1:15" x14ac:dyDescent="0.25">
      <c r="A153" s="5" t="s">
        <v>1226</v>
      </c>
      <c r="B153" s="6" t="s">
        <v>1208</v>
      </c>
      <c r="C153" s="6" t="s">
        <v>1227</v>
      </c>
      <c r="D153" s="6" t="s">
        <v>1228</v>
      </c>
      <c r="E153" s="6" t="s">
        <v>1229</v>
      </c>
      <c r="F153" s="6" t="s">
        <v>1221</v>
      </c>
      <c r="G153" s="6" t="s">
        <v>1230</v>
      </c>
      <c r="H153" s="6" t="s">
        <v>1223</v>
      </c>
      <c r="I153" s="6" t="s">
        <v>1224</v>
      </c>
      <c r="J153" s="5" t="s">
        <v>173</v>
      </c>
      <c r="K153" s="5" t="s">
        <v>35</v>
      </c>
      <c r="L153" s="5" t="s">
        <v>36</v>
      </c>
      <c r="M153" s="5" t="s">
        <v>37</v>
      </c>
      <c r="N153" s="5" t="s">
        <v>1231</v>
      </c>
      <c r="O153" s="6" t="s">
        <v>9</v>
      </c>
    </row>
    <row r="154" ht="25.5" customHeight="1" spans="1:15" x14ac:dyDescent="0.25">
      <c r="A154" s="5" t="s">
        <v>1232</v>
      </c>
      <c r="B154" s="6" t="s">
        <v>1208</v>
      </c>
      <c r="C154" s="6" t="s">
        <v>1233</v>
      </c>
      <c r="D154" s="6" t="s">
        <v>1234</v>
      </c>
      <c r="E154" s="6" t="s">
        <v>1235</v>
      </c>
      <c r="F154" s="6" t="s">
        <v>1221</v>
      </c>
      <c r="G154" s="6" t="s">
        <v>1236</v>
      </c>
      <c r="H154" s="6" t="s">
        <v>1223</v>
      </c>
      <c r="I154" s="6" t="s">
        <v>1224</v>
      </c>
      <c r="J154" s="5" t="s">
        <v>173</v>
      </c>
      <c r="K154" s="5" t="s">
        <v>35</v>
      </c>
      <c r="L154" s="5" t="s">
        <v>36</v>
      </c>
      <c r="M154" s="5" t="s">
        <v>37</v>
      </c>
      <c r="N154" s="5" t="s">
        <v>1237</v>
      </c>
      <c r="O154" s="6" t="s">
        <v>9</v>
      </c>
    </row>
    <row r="155" ht="25.5" customHeight="1" spans="1:15" x14ac:dyDescent="0.25">
      <c r="A155" s="5" t="s">
        <v>1238</v>
      </c>
      <c r="B155" s="6" t="s">
        <v>1208</v>
      </c>
      <c r="C155" s="6" t="s">
        <v>1239</v>
      </c>
      <c r="D155" s="6" t="s">
        <v>1240</v>
      </c>
      <c r="E155" s="6" t="s">
        <v>1241</v>
      </c>
      <c r="F155" s="6" t="s">
        <v>1221</v>
      </c>
      <c r="G155" s="6" t="s">
        <v>1242</v>
      </c>
      <c r="H155" s="6" t="s">
        <v>1223</v>
      </c>
      <c r="I155" s="6" t="s">
        <v>1224</v>
      </c>
      <c r="J155" s="5" t="s">
        <v>173</v>
      </c>
      <c r="K155" s="5" t="s">
        <v>35</v>
      </c>
      <c r="L155" s="5" t="s">
        <v>36</v>
      </c>
      <c r="M155" s="5" t="s">
        <v>37</v>
      </c>
      <c r="N155" s="5" t="s">
        <v>1243</v>
      </c>
      <c r="O155" s="6" t="s">
        <v>9</v>
      </c>
    </row>
    <row r="156" ht="38.25" customHeight="1" spans="1:15" x14ac:dyDescent="0.25">
      <c r="A156" s="5" t="s">
        <v>1244</v>
      </c>
      <c r="B156" s="6" t="s">
        <v>1208</v>
      </c>
      <c r="C156" s="6" t="s">
        <v>1245</v>
      </c>
      <c r="D156" s="6" t="s">
        <v>1246</v>
      </c>
      <c r="E156" s="6" t="s">
        <v>1247</v>
      </c>
      <c r="F156" s="6" t="s">
        <v>1248</v>
      </c>
      <c r="G156" s="6" t="s">
        <v>31</v>
      </c>
      <c r="H156" s="6" t="s">
        <v>209</v>
      </c>
      <c r="I156" s="6" t="s">
        <v>1249</v>
      </c>
      <c r="J156" s="5" t="s">
        <v>173</v>
      </c>
      <c r="K156" s="5" t="s">
        <v>35</v>
      </c>
      <c r="L156" s="5" t="s">
        <v>36</v>
      </c>
      <c r="M156" s="5" t="s">
        <v>37</v>
      </c>
      <c r="N156" s="5" t="s">
        <v>1250</v>
      </c>
      <c r="O156" s="6" t="s">
        <v>9</v>
      </c>
    </row>
    <row r="157" ht="25.5" customHeight="1" spans="1:15" x14ac:dyDescent="0.25">
      <c r="A157" s="7" t="s">
        <v>1251</v>
      </c>
      <c r="B157" s="12" t="s">
        <v>1208</v>
      </c>
      <c r="C157" s="12" t="s">
        <v>1252</v>
      </c>
      <c r="D157" s="12" t="s">
        <v>1253</v>
      </c>
      <c r="E157" s="12" t="s">
        <v>1254</v>
      </c>
      <c r="F157" s="12" t="s">
        <v>1255</v>
      </c>
      <c r="G157" s="12" t="s">
        <v>1256</v>
      </c>
      <c r="H157" s="12" t="s">
        <v>1257</v>
      </c>
      <c r="I157" s="12" t="s">
        <v>1258</v>
      </c>
      <c r="J157" s="7" t="s">
        <v>173</v>
      </c>
      <c r="K157" s="7" t="s">
        <v>257</v>
      </c>
      <c r="L157" s="7" t="s">
        <v>67</v>
      </c>
      <c r="M157" s="7" t="s">
        <v>68</v>
      </c>
      <c r="N157" s="7" t="s">
        <v>1259</v>
      </c>
      <c r="O157" s="12" t="s">
        <v>9</v>
      </c>
    </row>
    <row r="158" ht="25.5" customHeight="1" spans="1:15" x14ac:dyDescent="0.25">
      <c r="A158" s="5" t="s">
        <v>1260</v>
      </c>
      <c r="B158" s="6" t="s">
        <v>1261</v>
      </c>
      <c r="C158" s="6" t="s">
        <v>1262</v>
      </c>
      <c r="D158" s="6" t="s">
        <v>1263</v>
      </c>
      <c r="E158" s="6" t="s">
        <v>1264</v>
      </c>
      <c r="F158" s="6" t="s">
        <v>1265</v>
      </c>
      <c r="G158" s="6" t="s">
        <v>1266</v>
      </c>
      <c r="H158" s="6" t="s">
        <v>1267</v>
      </c>
      <c r="I158" s="6" t="s">
        <v>1268</v>
      </c>
      <c r="J158" s="5" t="s">
        <v>173</v>
      </c>
      <c r="K158" s="5" t="s">
        <v>35</v>
      </c>
      <c r="L158" s="5" t="s">
        <v>36</v>
      </c>
      <c r="M158" s="5" t="s">
        <v>37</v>
      </c>
      <c r="N158" s="5" t="s">
        <v>1269</v>
      </c>
      <c r="O158" s="6" t="s">
        <v>9</v>
      </c>
    </row>
    <row r="159" ht="75" customHeight="1" spans="1:15" x14ac:dyDescent="0.25">
      <c r="A159" s="5" t="s">
        <v>1270</v>
      </c>
      <c r="B159" s="6" t="s">
        <v>1261</v>
      </c>
      <c r="C159" s="6" t="s">
        <v>1271</v>
      </c>
      <c r="D159" s="6" t="s">
        <v>1272</v>
      </c>
      <c r="E159" s="6" t="s">
        <v>1273</v>
      </c>
      <c r="F159" s="6" t="s">
        <v>1274</v>
      </c>
      <c r="G159" s="6" t="s">
        <v>31</v>
      </c>
      <c r="H159" s="6" t="s">
        <v>1275</v>
      </c>
      <c r="I159" s="6" t="s">
        <v>1276</v>
      </c>
      <c r="J159" s="5" t="s">
        <v>34</v>
      </c>
      <c r="K159" s="5" t="s">
        <v>35</v>
      </c>
      <c r="L159" s="5" t="s">
        <v>36</v>
      </c>
      <c r="M159" s="5" t="s">
        <v>37</v>
      </c>
      <c r="N159" s="5" t="s">
        <v>1277</v>
      </c>
      <c r="O159" s="6" t="s">
        <v>1278</v>
      </c>
    </row>
    <row r="160" ht="25.5" customHeight="1" spans="1:15" x14ac:dyDescent="0.25">
      <c r="A160" s="5" t="s">
        <v>1279</v>
      </c>
      <c r="B160" s="6" t="s">
        <v>1261</v>
      </c>
      <c r="C160" s="6" t="s">
        <v>1280</v>
      </c>
      <c r="D160" s="6" t="s">
        <v>1281</v>
      </c>
      <c r="E160" s="6" t="s">
        <v>1282</v>
      </c>
      <c r="F160" s="6" t="s">
        <v>1283</v>
      </c>
      <c r="G160" s="6" t="s">
        <v>1284</v>
      </c>
      <c r="H160" s="6" t="s">
        <v>1285</v>
      </c>
      <c r="I160" s="6" t="s">
        <v>1286</v>
      </c>
      <c r="J160" s="5" t="s">
        <v>173</v>
      </c>
      <c r="K160" s="5" t="s">
        <v>35</v>
      </c>
      <c r="L160" s="5" t="s">
        <v>67</v>
      </c>
      <c r="M160" s="5" t="s">
        <v>68</v>
      </c>
      <c r="N160" s="5" t="s">
        <v>1287</v>
      </c>
      <c r="O160" s="6" t="s">
        <v>9</v>
      </c>
    </row>
    <row r="161" ht="38.25" customHeight="1" spans="1:15" x14ac:dyDescent="0.25">
      <c r="A161" s="5" t="s">
        <v>1288</v>
      </c>
      <c r="B161" s="6" t="s">
        <v>1289</v>
      </c>
      <c r="C161" s="6" t="s">
        <v>1290</v>
      </c>
      <c r="D161" s="6" t="s">
        <v>1291</v>
      </c>
      <c r="E161" s="6" t="s">
        <v>1292</v>
      </c>
      <c r="F161" s="6" t="s">
        <v>1293</v>
      </c>
      <c r="G161" s="6" t="s">
        <v>31</v>
      </c>
      <c r="H161" s="6" t="s">
        <v>1294</v>
      </c>
      <c r="I161" s="6" t="s">
        <v>1295</v>
      </c>
      <c r="J161" s="5" t="s">
        <v>173</v>
      </c>
      <c r="K161" s="5" t="s">
        <v>35</v>
      </c>
      <c r="L161" s="5" t="s">
        <v>36</v>
      </c>
      <c r="M161" s="5" t="s">
        <v>37</v>
      </c>
      <c r="N161" s="5" t="s">
        <v>1296</v>
      </c>
      <c r="O161" s="6" t="s">
        <v>1297</v>
      </c>
    </row>
    <row r="162" ht="25.5" customHeight="1" spans="1:15" x14ac:dyDescent="0.25">
      <c r="A162" s="5" t="s">
        <v>1298</v>
      </c>
      <c r="B162" s="6" t="s">
        <v>1289</v>
      </c>
      <c r="C162" s="6" t="s">
        <v>1299</v>
      </c>
      <c r="D162" s="6" t="s">
        <v>1300</v>
      </c>
      <c r="E162" s="6" t="s">
        <v>1301</v>
      </c>
      <c r="F162" s="6" t="s">
        <v>1302</v>
      </c>
      <c r="G162" s="6" t="s">
        <v>31</v>
      </c>
      <c r="H162" s="6" t="s">
        <v>1303</v>
      </c>
      <c r="I162" s="6" t="s">
        <v>1304</v>
      </c>
      <c r="J162" s="5" t="s">
        <v>173</v>
      </c>
      <c r="K162" s="5" t="s">
        <v>35</v>
      </c>
      <c r="L162" s="5" t="s">
        <v>36</v>
      </c>
      <c r="M162" s="5" t="s">
        <v>37</v>
      </c>
      <c r="N162" s="5" t="s">
        <v>1305</v>
      </c>
      <c r="O162" s="6" t="s">
        <v>9</v>
      </c>
    </row>
    <row r="163" ht="38.25" customHeight="1" spans="1:15" x14ac:dyDescent="0.25">
      <c r="A163" s="5" t="s">
        <v>1306</v>
      </c>
      <c r="B163" s="6" t="s">
        <v>1289</v>
      </c>
      <c r="C163" s="6" t="s">
        <v>1307</v>
      </c>
      <c r="D163" s="6" t="s">
        <v>1308</v>
      </c>
      <c r="E163" s="6" t="s">
        <v>1301</v>
      </c>
      <c r="F163" s="6" t="s">
        <v>1309</v>
      </c>
      <c r="G163" s="6" t="s">
        <v>1310</v>
      </c>
      <c r="H163" s="6" t="s">
        <v>1311</v>
      </c>
      <c r="I163" s="6" t="s">
        <v>1312</v>
      </c>
      <c r="J163" s="5" t="s">
        <v>173</v>
      </c>
      <c r="K163" s="5" t="s">
        <v>35</v>
      </c>
      <c r="L163" s="5" t="s">
        <v>67</v>
      </c>
      <c r="M163" s="5" t="s">
        <v>68</v>
      </c>
      <c r="N163" s="5" t="s">
        <v>1313</v>
      </c>
      <c r="O163" s="6" t="s">
        <v>9</v>
      </c>
    </row>
    <row r="164" ht="25.5" customHeight="1" spans="1:15" x14ac:dyDescent="0.25">
      <c r="A164" s="5" t="s">
        <v>1314</v>
      </c>
      <c r="B164" s="6" t="s">
        <v>1289</v>
      </c>
      <c r="C164" s="6" t="s">
        <v>1315</v>
      </c>
      <c r="D164" s="6" t="s">
        <v>1316</v>
      </c>
      <c r="E164" s="6" t="s">
        <v>1301</v>
      </c>
      <c r="F164" s="6" t="s">
        <v>1317</v>
      </c>
      <c r="G164" s="6" t="s">
        <v>1318</v>
      </c>
      <c r="H164" s="6" t="s">
        <v>1319</v>
      </c>
      <c r="I164" s="6" t="s">
        <v>1320</v>
      </c>
      <c r="J164" s="5" t="s">
        <v>173</v>
      </c>
      <c r="K164" s="5" t="s">
        <v>35</v>
      </c>
      <c r="L164" s="5" t="s">
        <v>67</v>
      </c>
      <c r="M164" s="5" t="s">
        <v>68</v>
      </c>
      <c r="N164" s="5" t="s">
        <v>1321</v>
      </c>
      <c r="O164" s="6" t="s">
        <v>9</v>
      </c>
    </row>
    <row r="165" ht="25.5" customHeight="1" spans="1:15" x14ac:dyDescent="0.25">
      <c r="A165" s="5" t="s">
        <v>1322</v>
      </c>
      <c r="B165" s="6" t="s">
        <v>1289</v>
      </c>
      <c r="C165" s="6" t="s">
        <v>1323</v>
      </c>
      <c r="D165" s="6" t="s">
        <v>1324</v>
      </c>
      <c r="E165" s="6" t="s">
        <v>1301</v>
      </c>
      <c r="F165" s="6" t="s">
        <v>1325</v>
      </c>
      <c r="G165" s="6" t="s">
        <v>1326</v>
      </c>
      <c r="H165" s="6" t="s">
        <v>1327</v>
      </c>
      <c r="I165" s="6" t="s">
        <v>1328</v>
      </c>
      <c r="J165" s="5" t="s">
        <v>173</v>
      </c>
      <c r="K165" s="5" t="s">
        <v>35</v>
      </c>
      <c r="L165" s="5" t="s">
        <v>47</v>
      </c>
      <c r="M165" s="5" t="s">
        <v>48</v>
      </c>
      <c r="N165" s="5" t="s">
        <v>1329</v>
      </c>
      <c r="O165" s="6" t="s">
        <v>1330</v>
      </c>
    </row>
    <row r="166" ht="25.5" customHeight="1" spans="1:15" x14ac:dyDescent="0.25">
      <c r="A166" s="5" t="s">
        <v>1331</v>
      </c>
      <c r="B166" s="6" t="s">
        <v>1289</v>
      </c>
      <c r="C166" s="6" t="s">
        <v>1332</v>
      </c>
      <c r="D166" s="6" t="s">
        <v>1333</v>
      </c>
      <c r="E166" s="6" t="s">
        <v>1334</v>
      </c>
      <c r="F166" s="6" t="s">
        <v>1335</v>
      </c>
      <c r="G166" s="6" t="s">
        <v>31</v>
      </c>
      <c r="H166" s="6" t="s">
        <v>1336</v>
      </c>
      <c r="I166" s="6" t="s">
        <v>1337</v>
      </c>
      <c r="J166" s="5" t="s">
        <v>173</v>
      </c>
      <c r="K166" s="5" t="s">
        <v>35</v>
      </c>
      <c r="L166" s="5" t="s">
        <v>131</v>
      </c>
      <c r="M166" s="5" t="s">
        <v>132</v>
      </c>
      <c r="N166" s="5" t="s">
        <v>1338</v>
      </c>
      <c r="O166" s="6" t="s">
        <v>9</v>
      </c>
    </row>
    <row r="167" ht="38.25" customHeight="1" spans="1:15" x14ac:dyDescent="0.25">
      <c r="A167" s="5" t="s">
        <v>1339</v>
      </c>
      <c r="B167" s="6" t="s">
        <v>1289</v>
      </c>
      <c r="C167" s="6" t="s">
        <v>1340</v>
      </c>
      <c r="D167" s="6" t="s">
        <v>1341</v>
      </c>
      <c r="E167" s="6" t="s">
        <v>1334</v>
      </c>
      <c r="F167" s="6" t="s">
        <v>1342</v>
      </c>
      <c r="G167" s="6" t="s">
        <v>31</v>
      </c>
      <c r="H167" s="6" t="s">
        <v>1343</v>
      </c>
      <c r="I167" s="6" t="s">
        <v>1344</v>
      </c>
      <c r="J167" s="5" t="s">
        <v>173</v>
      </c>
      <c r="K167" s="5" t="s">
        <v>35</v>
      </c>
      <c r="L167" s="5" t="s">
        <v>36</v>
      </c>
      <c r="M167" s="5" t="s">
        <v>37</v>
      </c>
      <c r="N167" s="5" t="s">
        <v>1345</v>
      </c>
      <c r="O167" s="6" t="s">
        <v>1346</v>
      </c>
    </row>
    <row r="168" ht="38.25" customHeight="1" spans="1:15" x14ac:dyDescent="0.25">
      <c r="A168" s="7" t="s">
        <v>1347</v>
      </c>
      <c r="B168" s="8" t="s">
        <v>1289</v>
      </c>
      <c r="C168" s="8" t="s">
        <v>1348</v>
      </c>
      <c r="D168" s="8" t="s">
        <v>1349</v>
      </c>
      <c r="E168" s="8" t="s">
        <v>1350</v>
      </c>
      <c r="F168" s="8" t="s">
        <v>1351</v>
      </c>
      <c r="G168" s="8" t="s">
        <v>84</v>
      </c>
      <c r="H168" s="8" t="s">
        <v>1352</v>
      </c>
      <c r="I168" s="8" t="s">
        <v>1353</v>
      </c>
      <c r="J168" s="7" t="s">
        <v>173</v>
      </c>
      <c r="K168" s="7" t="s">
        <v>86</v>
      </c>
      <c r="L168" s="7" t="s">
        <v>36</v>
      </c>
      <c r="M168" s="7" t="s">
        <v>37</v>
      </c>
      <c r="N168" s="7" t="s">
        <v>1354</v>
      </c>
      <c r="O168" s="8" t="s">
        <v>9</v>
      </c>
    </row>
    <row r="169" ht="38.25" customHeight="1" spans="1:15" x14ac:dyDescent="0.25">
      <c r="A169" s="7" t="s">
        <v>1355</v>
      </c>
      <c r="B169" s="8" t="s">
        <v>1289</v>
      </c>
      <c r="C169" s="8" t="s">
        <v>1356</v>
      </c>
      <c r="D169" s="8" t="s">
        <v>1357</v>
      </c>
      <c r="E169" s="8" t="s">
        <v>1358</v>
      </c>
      <c r="F169" s="8" t="s">
        <v>1359</v>
      </c>
      <c r="G169" s="8" t="s">
        <v>31</v>
      </c>
      <c r="H169" s="8" t="s">
        <v>1360</v>
      </c>
      <c r="I169" s="8" t="s">
        <v>1361</v>
      </c>
      <c r="J169" s="7" t="s">
        <v>173</v>
      </c>
      <c r="K169" s="7" t="s">
        <v>122</v>
      </c>
      <c r="L169" s="7" t="s">
        <v>36</v>
      </c>
      <c r="M169" s="7" t="s">
        <v>37</v>
      </c>
      <c r="N169" s="7" t="s">
        <v>1362</v>
      </c>
      <c r="O169" s="8" t="s">
        <v>9</v>
      </c>
    </row>
    <row r="170" ht="75" customHeight="1" spans="1:15" x14ac:dyDescent="0.25">
      <c r="A170" s="7" t="s">
        <v>1363</v>
      </c>
      <c r="B170" s="8" t="s">
        <v>1364</v>
      </c>
      <c r="C170" s="8" t="s">
        <v>1365</v>
      </c>
      <c r="D170" s="8" t="s">
        <v>1366</v>
      </c>
      <c r="E170" s="8" t="s">
        <v>1367</v>
      </c>
      <c r="F170" s="8" t="s">
        <v>1368</v>
      </c>
      <c r="G170" s="8" t="s">
        <v>1369</v>
      </c>
      <c r="H170" s="8" t="s">
        <v>1370</v>
      </c>
      <c r="I170" s="8" t="s">
        <v>1371</v>
      </c>
      <c r="J170" s="7" t="s">
        <v>34</v>
      </c>
      <c r="K170" s="7" t="s">
        <v>122</v>
      </c>
      <c r="L170" s="7" t="s">
        <v>36</v>
      </c>
      <c r="M170" s="7" t="s">
        <v>37</v>
      </c>
      <c r="N170" s="7" t="s">
        <v>1372</v>
      </c>
      <c r="O170" s="8" t="s">
        <v>1373</v>
      </c>
    </row>
    <row r="171" ht="75" customHeight="1" spans="1:15" x14ac:dyDescent="0.25">
      <c r="A171" s="7" t="s">
        <v>1374</v>
      </c>
      <c r="B171" s="8" t="s">
        <v>1364</v>
      </c>
      <c r="C171" s="8" t="s">
        <v>1375</v>
      </c>
      <c r="D171" s="8" t="s">
        <v>1376</v>
      </c>
      <c r="E171" s="8" t="s">
        <v>1377</v>
      </c>
      <c r="F171" s="8" t="s">
        <v>1378</v>
      </c>
      <c r="G171" s="8" t="s">
        <v>1379</v>
      </c>
      <c r="H171" s="8" t="s">
        <v>1380</v>
      </c>
      <c r="I171" s="8" t="s">
        <v>1371</v>
      </c>
      <c r="J171" s="7" t="s">
        <v>34</v>
      </c>
      <c r="K171" s="7" t="s">
        <v>122</v>
      </c>
      <c r="L171" s="7" t="s">
        <v>36</v>
      </c>
      <c r="M171" s="7" t="s">
        <v>37</v>
      </c>
      <c r="N171" s="7" t="s">
        <v>1381</v>
      </c>
      <c r="O171" s="8" t="s">
        <v>1382</v>
      </c>
    </row>
    <row r="172" ht="75" customHeight="1" spans="1:15" x14ac:dyDescent="0.25">
      <c r="A172" s="7" t="s">
        <v>1383</v>
      </c>
      <c r="B172" s="8" t="s">
        <v>1364</v>
      </c>
      <c r="C172" s="8" t="s">
        <v>1384</v>
      </c>
      <c r="D172" s="8" t="s">
        <v>1385</v>
      </c>
      <c r="E172" s="8" t="s">
        <v>1386</v>
      </c>
      <c r="F172" s="8" t="s">
        <v>1387</v>
      </c>
      <c r="G172" s="8" t="s">
        <v>31</v>
      </c>
      <c r="H172" s="8" t="s">
        <v>1388</v>
      </c>
      <c r="I172" s="8" t="s">
        <v>331</v>
      </c>
      <c r="J172" s="7" t="s">
        <v>34</v>
      </c>
      <c r="K172" s="7" t="s">
        <v>122</v>
      </c>
      <c r="L172" s="7" t="s">
        <v>67</v>
      </c>
      <c r="M172" s="7" t="s">
        <v>68</v>
      </c>
      <c r="N172" s="7" t="s">
        <v>1389</v>
      </c>
      <c r="O172" s="8" t="s">
        <v>1390</v>
      </c>
    </row>
    <row r="173" ht="75" customHeight="1" spans="1:15" x14ac:dyDescent="0.25">
      <c r="A173" s="5" t="s">
        <v>1391</v>
      </c>
      <c r="B173" s="6" t="s">
        <v>1364</v>
      </c>
      <c r="C173" s="6" t="s">
        <v>1392</v>
      </c>
      <c r="D173" s="6" t="s">
        <v>1393</v>
      </c>
      <c r="E173" s="6" t="s">
        <v>1394</v>
      </c>
      <c r="F173" s="6" t="s">
        <v>1395</v>
      </c>
      <c r="G173" s="6" t="s">
        <v>31</v>
      </c>
      <c r="H173" s="6" t="s">
        <v>1396</v>
      </c>
      <c r="I173" s="6" t="s">
        <v>747</v>
      </c>
      <c r="J173" s="5" t="s">
        <v>34</v>
      </c>
      <c r="K173" s="5" t="s">
        <v>35</v>
      </c>
      <c r="L173" s="5" t="s">
        <v>36</v>
      </c>
      <c r="M173" s="5" t="s">
        <v>37</v>
      </c>
      <c r="N173" s="5" t="s">
        <v>1397</v>
      </c>
      <c r="O173" s="6" t="s">
        <v>1398</v>
      </c>
    </row>
    <row r="174" ht="75" customHeight="1" spans="1:15" x14ac:dyDescent="0.25">
      <c r="A174" s="5" t="s">
        <v>1399</v>
      </c>
      <c r="B174" s="6" t="s">
        <v>1364</v>
      </c>
      <c r="C174" s="6" t="s">
        <v>1400</v>
      </c>
      <c r="D174" s="6" t="s">
        <v>1401</v>
      </c>
      <c r="E174" s="6" t="s">
        <v>1402</v>
      </c>
      <c r="F174" s="6" t="s">
        <v>1403</v>
      </c>
      <c r="G174" s="6" t="s">
        <v>31</v>
      </c>
      <c r="H174" s="6" t="s">
        <v>1404</v>
      </c>
      <c r="I174" s="6" t="s">
        <v>1276</v>
      </c>
      <c r="J174" s="5" t="s">
        <v>34</v>
      </c>
      <c r="K174" s="5" t="s">
        <v>35</v>
      </c>
      <c r="L174" s="5" t="s">
        <v>67</v>
      </c>
      <c r="M174" s="5" t="s">
        <v>68</v>
      </c>
      <c r="N174" s="5" t="s">
        <v>1405</v>
      </c>
      <c r="O174" s="6" t="s">
        <v>1406</v>
      </c>
    </row>
    <row r="175" ht="25.5" customHeight="1" spans="1:15" x14ac:dyDescent="0.25">
      <c r="A175" s="5" t="s">
        <v>1407</v>
      </c>
      <c r="B175" s="6" t="s">
        <v>1364</v>
      </c>
      <c r="C175" s="6" t="s">
        <v>1408</v>
      </c>
      <c r="D175" s="6" t="s">
        <v>1409</v>
      </c>
      <c r="E175" s="6" t="s">
        <v>1410</v>
      </c>
      <c r="F175" s="6" t="s">
        <v>1411</v>
      </c>
      <c r="G175" s="6" t="s">
        <v>1412</v>
      </c>
      <c r="H175" s="6" t="s">
        <v>1413</v>
      </c>
      <c r="I175" s="6" t="s">
        <v>1414</v>
      </c>
      <c r="J175" s="5" t="s">
        <v>173</v>
      </c>
      <c r="K175" s="5" t="s">
        <v>35</v>
      </c>
      <c r="L175" s="5" t="s">
        <v>36</v>
      </c>
      <c r="M175" s="5" t="s">
        <v>37</v>
      </c>
      <c r="N175" s="5" t="s">
        <v>1415</v>
      </c>
      <c r="O175" s="6" t="s">
        <v>9</v>
      </c>
    </row>
    <row r="176" ht="25.5" customHeight="1" spans="1:15" x14ac:dyDescent="0.25">
      <c r="A176" s="5" t="s">
        <v>1416</v>
      </c>
      <c r="B176" s="6" t="s">
        <v>1364</v>
      </c>
      <c r="C176" s="6" t="s">
        <v>1417</v>
      </c>
      <c r="D176" s="6" t="s">
        <v>1418</v>
      </c>
      <c r="E176" s="6" t="s">
        <v>1419</v>
      </c>
      <c r="F176" s="6" t="s">
        <v>1420</v>
      </c>
      <c r="G176" s="6" t="s">
        <v>1421</v>
      </c>
      <c r="H176" s="6" t="s">
        <v>1422</v>
      </c>
      <c r="I176" s="6" t="s">
        <v>1423</v>
      </c>
      <c r="J176" s="5" t="s">
        <v>173</v>
      </c>
      <c r="K176" s="5" t="s">
        <v>35</v>
      </c>
      <c r="L176" s="5" t="s">
        <v>36</v>
      </c>
      <c r="M176" s="5" t="s">
        <v>37</v>
      </c>
      <c r="N176" s="5" t="s">
        <v>1424</v>
      </c>
      <c r="O176" s="6" t="s">
        <v>9</v>
      </c>
    </row>
    <row r="177" ht="38.25" customHeight="1" spans="1:15" x14ac:dyDescent="0.25">
      <c r="A177" s="7" t="s">
        <v>1425</v>
      </c>
      <c r="B177" s="8" t="s">
        <v>1364</v>
      </c>
      <c r="C177" s="8" t="s">
        <v>1426</v>
      </c>
      <c r="D177" s="8" t="s">
        <v>1427</v>
      </c>
      <c r="E177" s="8" t="s">
        <v>1428</v>
      </c>
      <c r="F177" s="8" t="s">
        <v>1429</v>
      </c>
      <c r="G177" s="8" t="s">
        <v>31</v>
      </c>
      <c r="H177" s="8" t="s">
        <v>1430</v>
      </c>
      <c r="I177" s="8" t="s">
        <v>1431</v>
      </c>
      <c r="J177" s="7" t="s">
        <v>173</v>
      </c>
      <c r="K177" s="7" t="s">
        <v>122</v>
      </c>
      <c r="L177" s="7" t="s">
        <v>67</v>
      </c>
      <c r="M177" s="7" t="s">
        <v>68</v>
      </c>
      <c r="N177" s="7" t="s">
        <v>1432</v>
      </c>
      <c r="O177" s="8" t="s">
        <v>9</v>
      </c>
    </row>
    <row r="178" ht="38.25" customHeight="1" spans="1:15" x14ac:dyDescent="0.25">
      <c r="A178" s="5" t="s">
        <v>1433</v>
      </c>
      <c r="B178" s="11" t="s">
        <v>1364</v>
      </c>
      <c r="C178" s="11" t="s">
        <v>1434</v>
      </c>
      <c r="D178" s="11" t="s">
        <v>1435</v>
      </c>
      <c r="E178" s="11" t="s">
        <v>1436</v>
      </c>
      <c r="F178" s="11" t="s">
        <v>1437</v>
      </c>
      <c r="G178" s="11" t="s">
        <v>31</v>
      </c>
      <c r="H178" s="11" t="s">
        <v>1438</v>
      </c>
      <c r="I178" s="11" t="s">
        <v>1439</v>
      </c>
      <c r="J178" s="5" t="s">
        <v>173</v>
      </c>
      <c r="K178" s="5" t="s">
        <v>162</v>
      </c>
      <c r="L178" s="5" t="s">
        <v>36</v>
      </c>
      <c r="M178" s="5" t="s">
        <v>37</v>
      </c>
      <c r="N178" s="5" t="s">
        <v>1440</v>
      </c>
      <c r="O178" s="11" t="s">
        <v>9</v>
      </c>
    </row>
    <row r="179" ht="51" customHeight="1" spans="1:15" x14ac:dyDescent="0.25">
      <c r="A179" s="5" t="s">
        <v>1441</v>
      </c>
      <c r="B179" s="11" t="s">
        <v>1364</v>
      </c>
      <c r="C179" s="11" t="s">
        <v>1442</v>
      </c>
      <c r="D179" s="11" t="s">
        <v>1443</v>
      </c>
      <c r="E179" s="11" t="s">
        <v>1444</v>
      </c>
      <c r="F179" s="11" t="s">
        <v>1445</v>
      </c>
      <c r="G179" s="11" t="s">
        <v>31</v>
      </c>
      <c r="H179" s="11" t="s">
        <v>1446</v>
      </c>
      <c r="I179" s="11" t="s">
        <v>1447</v>
      </c>
      <c r="J179" s="5" t="s">
        <v>173</v>
      </c>
      <c r="K179" s="5" t="s">
        <v>162</v>
      </c>
      <c r="L179" s="5" t="s">
        <v>36</v>
      </c>
      <c r="M179" s="5" t="s">
        <v>37</v>
      </c>
      <c r="N179" s="5" t="s">
        <v>1448</v>
      </c>
      <c r="O179" s="11" t="s">
        <v>9</v>
      </c>
    </row>
    <row r="180" ht="51" customHeight="1" spans="1:15" x14ac:dyDescent="0.25">
      <c r="A180" s="7" t="s">
        <v>1449</v>
      </c>
      <c r="B180" s="10" t="s">
        <v>1364</v>
      </c>
      <c r="C180" s="10" t="s">
        <v>1450</v>
      </c>
      <c r="D180" s="10" t="s">
        <v>1451</v>
      </c>
      <c r="E180" s="10" t="s">
        <v>1452</v>
      </c>
      <c r="F180" s="10" t="s">
        <v>1453</v>
      </c>
      <c r="G180" s="10" t="s">
        <v>380</v>
      </c>
      <c r="H180" s="10" t="s">
        <v>1454</v>
      </c>
      <c r="I180" s="10" t="s">
        <v>1455</v>
      </c>
      <c r="J180" s="7" t="s">
        <v>173</v>
      </c>
      <c r="K180" s="7" t="s">
        <v>152</v>
      </c>
      <c r="L180" s="7" t="s">
        <v>36</v>
      </c>
      <c r="M180" s="7" t="s">
        <v>37</v>
      </c>
      <c r="N180" s="7" t="s">
        <v>1456</v>
      </c>
      <c r="O180" s="10" t="s">
        <v>9</v>
      </c>
    </row>
    <row r="181" ht="75" customHeight="1" spans="1:15" x14ac:dyDescent="0.25">
      <c r="A181" s="5" t="s">
        <v>1457</v>
      </c>
      <c r="B181" s="9" t="s">
        <v>1364</v>
      </c>
      <c r="C181" s="9" t="s">
        <v>1458</v>
      </c>
      <c r="D181" s="9" t="s">
        <v>1459</v>
      </c>
      <c r="E181" s="9" t="s">
        <v>1460</v>
      </c>
      <c r="F181" s="9" t="s">
        <v>1461</v>
      </c>
      <c r="G181" s="9" t="s">
        <v>1462</v>
      </c>
      <c r="H181" s="9" t="s">
        <v>1463</v>
      </c>
      <c r="I181" s="9" t="s">
        <v>33</v>
      </c>
      <c r="J181" s="5" t="s">
        <v>34</v>
      </c>
      <c r="K181" s="5" t="s">
        <v>142</v>
      </c>
      <c r="L181" s="5" t="s">
        <v>36</v>
      </c>
      <c r="M181" s="5" t="s">
        <v>37</v>
      </c>
      <c r="N181" s="5" t="s">
        <v>1464</v>
      </c>
      <c r="O181" s="9" t="s">
        <v>1465</v>
      </c>
    </row>
    <row r="182" ht="75" customHeight="1" spans="1:15" x14ac:dyDescent="0.25">
      <c r="A182" s="5" t="s">
        <v>1466</v>
      </c>
      <c r="B182" s="9" t="s">
        <v>1364</v>
      </c>
      <c r="C182" s="9" t="s">
        <v>1467</v>
      </c>
      <c r="D182" s="9" t="s">
        <v>1468</v>
      </c>
      <c r="E182" s="9" t="s">
        <v>1469</v>
      </c>
      <c r="F182" s="9" t="s">
        <v>1470</v>
      </c>
      <c r="G182" s="9" t="s">
        <v>1471</v>
      </c>
      <c r="H182" s="9" t="s">
        <v>1472</v>
      </c>
      <c r="I182" s="9" t="s">
        <v>33</v>
      </c>
      <c r="J182" s="5" t="s">
        <v>34</v>
      </c>
      <c r="K182" s="5" t="s">
        <v>142</v>
      </c>
      <c r="L182" s="5" t="s">
        <v>36</v>
      </c>
      <c r="M182" s="5" t="s">
        <v>37</v>
      </c>
      <c r="N182" s="5" t="s">
        <v>1473</v>
      </c>
      <c r="O182" s="9" t="s">
        <v>1474</v>
      </c>
    </row>
    <row r="183" ht="75" customHeight="1" spans="1:15" x14ac:dyDescent="0.25">
      <c r="A183" s="5" t="s">
        <v>1475</v>
      </c>
      <c r="B183" s="9" t="s">
        <v>1364</v>
      </c>
      <c r="C183" s="9" t="s">
        <v>1476</v>
      </c>
      <c r="D183" s="9" t="s">
        <v>1477</v>
      </c>
      <c r="E183" s="9" t="s">
        <v>1478</v>
      </c>
      <c r="F183" s="9" t="s">
        <v>1479</v>
      </c>
      <c r="G183" s="9" t="s">
        <v>1480</v>
      </c>
      <c r="H183" s="9" t="s">
        <v>1481</v>
      </c>
      <c r="I183" s="9" t="s">
        <v>33</v>
      </c>
      <c r="J183" s="5" t="s">
        <v>34</v>
      </c>
      <c r="K183" s="5" t="s">
        <v>142</v>
      </c>
      <c r="L183" s="5" t="s">
        <v>36</v>
      </c>
      <c r="M183" s="5" t="s">
        <v>37</v>
      </c>
      <c r="N183" s="5" t="s">
        <v>1482</v>
      </c>
      <c r="O183" s="9" t="s">
        <v>1483</v>
      </c>
    </row>
    <row r="184" ht="75" customHeight="1" spans="1:15" x14ac:dyDescent="0.25">
      <c r="A184" s="5" t="s">
        <v>1484</v>
      </c>
      <c r="B184" s="9" t="s">
        <v>1364</v>
      </c>
      <c r="C184" s="9" t="s">
        <v>1485</v>
      </c>
      <c r="D184" s="9" t="s">
        <v>1486</v>
      </c>
      <c r="E184" s="9" t="s">
        <v>1487</v>
      </c>
      <c r="F184" s="9" t="s">
        <v>1488</v>
      </c>
      <c r="G184" s="9" t="s">
        <v>1489</v>
      </c>
      <c r="H184" s="9" t="s">
        <v>1490</v>
      </c>
      <c r="I184" s="9" t="s">
        <v>33</v>
      </c>
      <c r="J184" s="5" t="s">
        <v>34</v>
      </c>
      <c r="K184" s="5" t="s">
        <v>142</v>
      </c>
      <c r="L184" s="5" t="s">
        <v>36</v>
      </c>
      <c r="M184" s="5" t="s">
        <v>37</v>
      </c>
      <c r="N184" s="5" t="s">
        <v>1491</v>
      </c>
      <c r="O184" s="9" t="s">
        <v>1492</v>
      </c>
    </row>
    <row r="185" ht="25.5" customHeight="1" spans="1:15" x14ac:dyDescent="0.25">
      <c r="A185" s="5" t="s">
        <v>1493</v>
      </c>
      <c r="B185" s="9" t="s">
        <v>1364</v>
      </c>
      <c r="C185" s="9" t="s">
        <v>1494</v>
      </c>
      <c r="D185" s="9" t="s">
        <v>1495</v>
      </c>
      <c r="E185" s="9" t="s">
        <v>1496</v>
      </c>
      <c r="F185" s="9" t="s">
        <v>1497</v>
      </c>
      <c r="G185" s="9" t="s">
        <v>354</v>
      </c>
      <c r="H185" s="9" t="s">
        <v>1498</v>
      </c>
      <c r="I185" s="9" t="s">
        <v>1499</v>
      </c>
      <c r="J185" s="5" t="s">
        <v>173</v>
      </c>
      <c r="K185" s="5" t="s">
        <v>142</v>
      </c>
      <c r="L185" s="5" t="s">
        <v>36</v>
      </c>
      <c r="M185" s="5" t="s">
        <v>37</v>
      </c>
      <c r="N185" s="5" t="s">
        <v>1500</v>
      </c>
      <c r="O185" s="9" t="s">
        <v>9</v>
      </c>
    </row>
    <row r="186" ht="63.75" customHeight="1" spans="1:15" x14ac:dyDescent="0.25">
      <c r="A186" s="7" t="s">
        <v>1501</v>
      </c>
      <c r="B186" s="8" t="s">
        <v>1364</v>
      </c>
      <c r="C186" s="8" t="s">
        <v>1502</v>
      </c>
      <c r="D186" s="8" t="s">
        <v>1503</v>
      </c>
      <c r="E186" s="8" t="s">
        <v>1504</v>
      </c>
      <c r="F186" s="8" t="s">
        <v>1505</v>
      </c>
      <c r="G186" s="8" t="s">
        <v>1506</v>
      </c>
      <c r="H186" s="8" t="s">
        <v>1507</v>
      </c>
      <c r="I186" s="8" t="s">
        <v>1508</v>
      </c>
      <c r="J186" s="7" t="s">
        <v>173</v>
      </c>
      <c r="K186" s="7" t="s">
        <v>122</v>
      </c>
      <c r="L186" s="7" t="s">
        <v>67</v>
      </c>
      <c r="M186" s="7" t="s">
        <v>68</v>
      </c>
      <c r="N186" s="7" t="s">
        <v>1509</v>
      </c>
      <c r="O186" s="8" t="s">
        <v>9</v>
      </c>
    </row>
    <row r="187" ht="51" customHeight="1" spans="1:15" x14ac:dyDescent="0.25">
      <c r="A187" s="5" t="s">
        <v>1510</v>
      </c>
      <c r="B187" s="6" t="s">
        <v>1364</v>
      </c>
      <c r="C187" s="6" t="s">
        <v>1511</v>
      </c>
      <c r="D187" s="6" t="s">
        <v>1512</v>
      </c>
      <c r="E187" s="6" t="s">
        <v>1513</v>
      </c>
      <c r="F187" s="6" t="s">
        <v>1514</v>
      </c>
      <c r="G187" s="6" t="s">
        <v>1515</v>
      </c>
      <c r="H187" s="6" t="s">
        <v>1516</v>
      </c>
      <c r="I187" s="6" t="s">
        <v>1517</v>
      </c>
      <c r="J187" s="5" t="s">
        <v>173</v>
      </c>
      <c r="K187" s="5" t="s">
        <v>35</v>
      </c>
      <c r="L187" s="5" t="s">
        <v>47</v>
      </c>
      <c r="M187" s="5" t="s">
        <v>48</v>
      </c>
      <c r="N187" s="5" t="s">
        <v>1518</v>
      </c>
      <c r="O187" s="6" t="s">
        <v>1519</v>
      </c>
    </row>
    <row r="188" ht="75" customHeight="1" spans="1:15" x14ac:dyDescent="0.25">
      <c r="A188" s="5" t="s">
        <v>1520</v>
      </c>
      <c r="B188" s="6" t="s">
        <v>1364</v>
      </c>
      <c r="C188" s="6" t="s">
        <v>1521</v>
      </c>
      <c r="D188" s="6" t="s">
        <v>1522</v>
      </c>
      <c r="E188" s="6" t="s">
        <v>1523</v>
      </c>
      <c r="F188" s="6" t="s">
        <v>1524</v>
      </c>
      <c r="G188" s="6" t="s">
        <v>1525</v>
      </c>
      <c r="H188" s="6" t="s">
        <v>1526</v>
      </c>
      <c r="I188" s="6" t="s">
        <v>747</v>
      </c>
      <c r="J188" s="5" t="s">
        <v>34</v>
      </c>
      <c r="K188" s="5" t="s">
        <v>35</v>
      </c>
      <c r="L188" s="5" t="s">
        <v>47</v>
      </c>
      <c r="M188" s="5" t="s">
        <v>48</v>
      </c>
      <c r="N188" s="5" t="s">
        <v>1527</v>
      </c>
      <c r="O188" s="6" t="s">
        <v>1528</v>
      </c>
    </row>
    <row r="189" ht="75" customHeight="1" spans="1:15" x14ac:dyDescent="0.25">
      <c r="A189" s="7" t="s">
        <v>1529</v>
      </c>
      <c r="B189" s="8" t="s">
        <v>1364</v>
      </c>
      <c r="C189" s="8" t="s">
        <v>1530</v>
      </c>
      <c r="D189" s="8" t="s">
        <v>1531</v>
      </c>
      <c r="E189" s="8" t="s">
        <v>54</v>
      </c>
      <c r="F189" s="8" t="s">
        <v>1532</v>
      </c>
      <c r="G189" s="8" t="s">
        <v>1533</v>
      </c>
      <c r="H189" s="8" t="s">
        <v>1534</v>
      </c>
      <c r="I189" s="8" t="s">
        <v>57</v>
      </c>
      <c r="J189" s="7" t="s">
        <v>34</v>
      </c>
      <c r="K189" s="7" t="s">
        <v>424</v>
      </c>
      <c r="L189" s="7" t="s">
        <v>47</v>
      </c>
      <c r="M189" s="7" t="s">
        <v>48</v>
      </c>
      <c r="N189" s="7" t="s">
        <v>1535</v>
      </c>
      <c r="O189" s="8" t="s">
        <v>1536</v>
      </c>
    </row>
  </sheetData>
  <autoFilter ref="A7:O189"/>
  <mergeCells count="5">
    <mergeCell ref="B1:O1"/>
    <mergeCell ref="B2:O2"/>
    <mergeCell ref="B3:O3"/>
    <mergeCell ref="B4:O4"/>
    <mergeCell ref="B5:O5"/>
  </mergeCells>
  <dataValidations count="6">
    <dataValidation type="list" allowBlank="1" sqref="J10:J189">
      <formula1>"Pass,Fail,Blocked,Not Executed,In Progress"</formula1>
    </dataValidation>
    <dataValidation type="list" allowBlank="1" sqref="J8:J189">
      <formula1>"Pass,Fail,Blocked,Not Executed,In Progress"</formula1>
    </dataValidation>
    <dataValidation type="list" allowBlank="1" sqref="L10:L189">
      <formula1>"Critical,High,Medium,Low"</formula1>
    </dataValidation>
    <dataValidation type="list" allowBlank="1" sqref="L8:L189">
      <formula1>"Critical,High,Medium,Low"</formula1>
    </dataValidation>
    <dataValidation type="list" allowBlank="1" sqref="M10:M189">
      <formula1>"P0 – Blocker,P1 – High,P2 – Medium,P3 – Low"</formula1>
    </dataValidation>
    <dataValidation type="list" allowBlank="1" sqref="M8:M189">
      <formula1>"P0 – Blocker,P1 – High,P2 – Medium,P3 – Low"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 zoomScale="100" zoomScaleNormal="100">
      <pane xSplit="1" ySplit="1" topLeftCell="B2" activePane="bottomRight" state="frozen"/>
      <selection pane="bottomRight" activeCell="A1" sqref="A1"/>
    </sheetView>
  </sheetViews>
  <sheetFormatPr defaultRowHeight="15" outlineLevelRow="0" outlineLevelCol="0" x14ac:dyDescent="0" defaultColWidth="9"/>
  <cols>
    <col min="1" max="1" width="25" customWidth="1"/>
    <col min="2" max="16" width="14" customWidth="1"/>
  </cols>
  <sheetData>
    <row r="1" spans="1:16" x14ac:dyDescent="0.25">
      <c r="A1" s="4" t="s">
        <v>11</v>
      </c>
      <c r="B1" s="4" t="s">
        <v>1537</v>
      </c>
      <c r="C1" s="4" t="s">
        <v>1538</v>
      </c>
      <c r="D1" s="4" t="s">
        <v>257</v>
      </c>
      <c r="E1" s="4" t="s">
        <v>721</v>
      </c>
      <c r="F1" s="4" t="s">
        <v>1539</v>
      </c>
      <c r="G1" s="4" t="s">
        <v>424</v>
      </c>
      <c r="H1" s="4" t="s">
        <v>86</v>
      </c>
      <c r="I1" s="4" t="s">
        <v>122</v>
      </c>
      <c r="J1" s="4" t="s">
        <v>152</v>
      </c>
      <c r="K1" s="4" t="s">
        <v>162</v>
      </c>
      <c r="L1" s="4" t="s">
        <v>142</v>
      </c>
      <c r="M1" s="4" t="s">
        <v>173</v>
      </c>
      <c r="N1" s="4" t="s">
        <v>34</v>
      </c>
      <c r="O1" s="4" t="s">
        <v>1540</v>
      </c>
      <c r="P1" s="4" t="s">
        <v>1541</v>
      </c>
    </row>
    <row r="2" spans="1:16" x14ac:dyDescent="0.25">
      <c r="A2" s="14" t="s">
        <v>26</v>
      </c>
      <c r="B2" s="15">
        <f>COUNTIF(Home!B8:B189,A2)</f>
        <v>15</v>
      </c>
      <c r="C2" s="15">
        <f>COUNTIFS(Home!B8:B189,A2,Home!K8:K189,"Functional")</f>
        <v>4</v>
      </c>
      <c r="D2" s="15">
        <f>COUNTIFS(Home!B8:B189,A2,Home!K8:K189,"Negative")</f>
        <v>0</v>
      </c>
      <c r="E2" s="15">
        <f>COUNTIFS(Home!B8:B189,A2,Home!K8:K189,"Edge Case")</f>
        <v>0</v>
      </c>
      <c r="F2" s="15">
        <f>COUNTIFS(Home!B8:B189,A2,Home!K8:K189,"Alternate")</f>
        <v>0</v>
      </c>
      <c r="G2" s="15">
        <f>COUNTIFS(Home!B8:B189,A2,Home!K8:K189,"E2E")</f>
        <v>0</v>
      </c>
      <c r="H2" s="15">
        <f>COUNTIFS(Home!B8:B189,A2,Home!K8:K189,"Usability")</f>
        <v>3</v>
      </c>
      <c r="I2" s="15">
        <f>COUNTIFS(Home!B8:B189,A2,Home!K8:K189,"Console/API")</f>
        <v>1</v>
      </c>
      <c r="J2" s="15">
        <f>COUNTIFS(Home!B8:B189,A2,Home!K8:K189,"Performance")</f>
        <v>1</v>
      </c>
      <c r="K2" s="15">
        <f>COUNTIFS(Home!B8:B189,A2,Home!K8:K189,"Security")</f>
        <v>2</v>
      </c>
      <c r="L2" s="15">
        <f>COUNTIFS(Home!B8:B189,A2,Home!K8:K189,"Compatibility")</f>
        <v>1</v>
      </c>
      <c r="M2" s="15">
        <f>COUNTIFS(Home!B8:B189,A2,Home!J8:J189,"Pass")</f>
        <v>0</v>
      </c>
      <c r="N2" s="15">
        <f>COUNTIFS(Home!B8:B189,A2,Home!J8:J189,"Fail")</f>
        <v>0</v>
      </c>
      <c r="O2" s="15">
        <f>COUNTIFS(Home!B8:B189,A2,Home!J8:J189,"Blocked")</f>
        <v>0</v>
      </c>
      <c r="P2" s="15">
        <f>COUNTIFS(Home!B8:B189,A2,Home!J8:J189,"Not Executed")</f>
        <v>0</v>
      </c>
    </row>
    <row r="3" spans="1:16" x14ac:dyDescent="0.25">
      <c r="A3" s="16" t="s">
        <v>176</v>
      </c>
      <c r="B3" s="17">
        <f>COUNTIF(Home!B8:B189,A3)</f>
        <v>32</v>
      </c>
      <c r="C3" s="17">
        <f>COUNTIFS(Home!B8:B189,A3,Home!K8:K189,"Functional")</f>
        <v>19</v>
      </c>
      <c r="D3" s="17">
        <f>COUNTIFS(Home!B8:B189,A3,Home!K8:K189,"Negative")</f>
        <v>1</v>
      </c>
      <c r="E3" s="17">
        <f>COUNTIFS(Home!B8:B189,A3,Home!K8:K189,"Edge Case")</f>
        <v>0</v>
      </c>
      <c r="F3" s="17">
        <f>COUNTIFS(Home!B8:B189,A3,Home!K8:K189,"Alternate")</f>
        <v>0</v>
      </c>
      <c r="G3" s="17">
        <f>COUNTIFS(Home!B8:B189,A3,Home!K8:K189,"E2E")</f>
        <v>1</v>
      </c>
      <c r="H3" s="17">
        <f>COUNTIFS(Home!B8:B189,A3,Home!K8:K189,"Usability")</f>
        <v>2</v>
      </c>
      <c r="I3" s="17">
        <f>COUNTIFS(Home!B8:B189,A3,Home!K8:K189,"Console/API")</f>
        <v>5</v>
      </c>
      <c r="J3" s="17">
        <f>COUNTIFS(Home!B8:B189,A3,Home!K8:K189,"Performance")</f>
        <v>2</v>
      </c>
      <c r="K3" s="17">
        <f>COUNTIFS(Home!B8:B189,A3,Home!K8:K189,"Security")</f>
        <v>1</v>
      </c>
      <c r="L3" s="17">
        <f>COUNTIFS(Home!B8:B189,A3,Home!K8:K189,"Compatibility")</f>
        <v>1</v>
      </c>
      <c r="M3" s="17">
        <f>COUNTIFS(Home!B8:B189,A3,Home!J8:J189,"Pass")</f>
        <v>0</v>
      </c>
      <c r="N3" s="17">
        <f>COUNTIFS(Home!B8:B189,A3,Home!J8:J189,"Fail")</f>
        <v>0</v>
      </c>
      <c r="O3" s="17">
        <f>COUNTIFS(Home!B8:B189,A3,Home!J8:J189,"Blocked")</f>
        <v>0</v>
      </c>
      <c r="P3" s="17">
        <f>COUNTIFS(Home!B8:B189,A3,Home!J8:J189,"Not Executed")</f>
        <v>0</v>
      </c>
    </row>
    <row r="4" spans="1:16" x14ac:dyDescent="0.25">
      <c r="A4" s="14" t="s">
        <v>437</v>
      </c>
      <c r="B4" s="15">
        <f>COUNTIF(Home!B8:B189,A4)</f>
        <v>13</v>
      </c>
      <c r="C4" s="15">
        <f>COUNTIFS(Home!B8:B189,A4,Home!K8:K189,"Functional")</f>
        <v>8</v>
      </c>
      <c r="D4" s="15">
        <f>COUNTIFS(Home!B8:B189,A4,Home!K8:K189,"Negative")</f>
        <v>0</v>
      </c>
      <c r="E4" s="15">
        <f>COUNTIFS(Home!B8:B189,A4,Home!K8:K189,"Edge Case")</f>
        <v>0</v>
      </c>
      <c r="F4" s="15">
        <f>COUNTIFS(Home!B8:B189,A4,Home!K8:K189,"Alternate")</f>
        <v>0</v>
      </c>
      <c r="G4" s="15">
        <f>COUNTIFS(Home!B8:B189,A4,Home!K8:K189,"E2E")</f>
        <v>0</v>
      </c>
      <c r="H4" s="15">
        <f>COUNTIFS(Home!B8:B189,A4,Home!K8:K189,"Usability")</f>
        <v>1</v>
      </c>
      <c r="I4" s="15">
        <f>COUNTIFS(Home!B8:B189,A4,Home!K8:K189,"Console/API")</f>
        <v>3</v>
      </c>
      <c r="J4" s="15">
        <f>COUNTIFS(Home!B8:B189,A4,Home!K8:K189,"Performance")</f>
        <v>0</v>
      </c>
      <c r="K4" s="15">
        <f>COUNTIFS(Home!B8:B189,A4,Home!K8:K189,"Security")</f>
        <v>0</v>
      </c>
      <c r="L4" s="15">
        <f>COUNTIFS(Home!B8:B189,A4,Home!K8:K189,"Compatibility")</f>
        <v>0</v>
      </c>
      <c r="M4" s="15">
        <f>COUNTIFS(Home!B8:B189,A4,Home!J8:J189,"Pass")</f>
        <v>0</v>
      </c>
      <c r="N4" s="15">
        <f>COUNTIFS(Home!B8:B189,A4,Home!J8:J189,"Fail")</f>
        <v>0</v>
      </c>
      <c r="O4" s="15">
        <f>COUNTIFS(Home!B8:B189,A4,Home!J8:J189,"Blocked")</f>
        <v>0</v>
      </c>
      <c r="P4" s="15">
        <f>COUNTIFS(Home!B8:B189,A4,Home!J8:J189,"Not Executed")</f>
        <v>0</v>
      </c>
    </row>
    <row r="5" spans="1:16" x14ac:dyDescent="0.25">
      <c r="A5" s="16" t="s">
        <v>542</v>
      </c>
      <c r="B5" s="17">
        <f>COUNTIF(Home!B8:B189,A5)</f>
        <v>10</v>
      </c>
      <c r="C5" s="17">
        <f>COUNTIFS(Home!B8:B189,A5,Home!K8:K189,"Functional")</f>
        <v>7</v>
      </c>
      <c r="D5" s="17">
        <f>COUNTIFS(Home!B8:B189,A5,Home!K8:K189,"Negative")</f>
        <v>0</v>
      </c>
      <c r="E5" s="17">
        <f>COUNTIFS(Home!B8:B189,A5,Home!K8:K189,"Edge Case")</f>
        <v>0</v>
      </c>
      <c r="F5" s="17">
        <f>COUNTIFS(Home!B8:B189,A5,Home!K8:K189,"Alternate")</f>
        <v>0</v>
      </c>
      <c r="G5" s="17">
        <f>COUNTIFS(Home!B8:B189,A5,Home!K8:K189,"E2E")</f>
        <v>0</v>
      </c>
      <c r="H5" s="17">
        <f>COUNTIFS(Home!B8:B189,A5,Home!K8:K189,"Usability")</f>
        <v>1</v>
      </c>
      <c r="I5" s="17">
        <f>COUNTIFS(Home!B8:B189,A5,Home!K8:K189,"Console/API")</f>
        <v>1</v>
      </c>
      <c r="J5" s="17">
        <f>COUNTIFS(Home!B8:B189,A5,Home!K8:K189,"Performance")</f>
        <v>0</v>
      </c>
      <c r="K5" s="17">
        <f>COUNTIFS(Home!B8:B189,A5,Home!K8:K189,"Security")</f>
        <v>0</v>
      </c>
      <c r="L5" s="17">
        <f>COUNTIFS(Home!B8:B189,A5,Home!K8:K189,"Compatibility")</f>
        <v>0</v>
      </c>
      <c r="M5" s="17">
        <f>COUNTIFS(Home!B8:B189,A5,Home!J8:J189,"Pass")</f>
        <v>0</v>
      </c>
      <c r="N5" s="17">
        <f>COUNTIFS(Home!B8:B189,A5,Home!J8:J189,"Fail")</f>
        <v>0</v>
      </c>
      <c r="O5" s="17">
        <f>COUNTIFS(Home!B8:B189,A5,Home!J8:J189,"Blocked")</f>
        <v>0</v>
      </c>
      <c r="P5" s="17">
        <f>COUNTIFS(Home!B8:B189,A5,Home!J8:J189,"Not Executed")</f>
        <v>0</v>
      </c>
    </row>
    <row r="6" spans="1:16" x14ac:dyDescent="0.25">
      <c r="A6" s="14" t="s">
        <v>618</v>
      </c>
      <c r="B6" s="15">
        <f>COUNTIF(Home!B8:B189,A6)</f>
        <v>14</v>
      </c>
      <c r="C6" s="15">
        <f>COUNTIFS(Home!B8:B189,A6,Home!K8:K189,"Functional")</f>
        <v>8</v>
      </c>
      <c r="D6" s="15">
        <f>COUNTIFS(Home!B8:B189,A6,Home!K8:K189,"Negative")</f>
        <v>0</v>
      </c>
      <c r="E6" s="15">
        <f>COUNTIFS(Home!B8:B189,A6,Home!K8:K189,"Edge Case")</f>
        <v>1</v>
      </c>
      <c r="F6" s="15">
        <f>COUNTIFS(Home!B8:B189,A6,Home!K8:K189,"Alternate")</f>
        <v>0</v>
      </c>
      <c r="G6" s="15">
        <f>COUNTIFS(Home!B8:B189,A6,Home!K8:K189,"E2E")</f>
        <v>0</v>
      </c>
      <c r="H6" s="15">
        <f>COUNTIFS(Home!B8:B189,A6,Home!K8:K189,"Usability")</f>
        <v>1</v>
      </c>
      <c r="I6" s="15">
        <f>COUNTIFS(Home!B8:B189,A6,Home!K8:K189,"Console/API")</f>
        <v>3</v>
      </c>
      <c r="J6" s="15">
        <f>COUNTIFS(Home!B8:B189,A6,Home!K8:K189,"Performance")</f>
        <v>0</v>
      </c>
      <c r="K6" s="15">
        <f>COUNTIFS(Home!B8:B189,A6,Home!K8:K189,"Security")</f>
        <v>1</v>
      </c>
      <c r="L6" s="15">
        <f>COUNTIFS(Home!B8:B189,A6,Home!K8:K189,"Compatibility")</f>
        <v>0</v>
      </c>
      <c r="M6" s="15">
        <f>COUNTIFS(Home!B8:B189,A6,Home!J8:J189,"Pass")</f>
        <v>0</v>
      </c>
      <c r="N6" s="15">
        <f>COUNTIFS(Home!B8:B189,A6,Home!J8:J189,"Fail")</f>
        <v>0</v>
      </c>
      <c r="O6" s="15">
        <f>COUNTIFS(Home!B8:B189,A6,Home!J8:J189,"Blocked")</f>
        <v>0</v>
      </c>
      <c r="P6" s="15">
        <f>COUNTIFS(Home!B8:B189,A6,Home!J8:J189,"Not Executed")</f>
        <v>0</v>
      </c>
    </row>
    <row r="7" spans="1:16" x14ac:dyDescent="0.25">
      <c r="A7" s="16" t="s">
        <v>733</v>
      </c>
      <c r="B7" s="17">
        <f>COUNTIF(Home!B8:B189,A7)</f>
        <v>8</v>
      </c>
      <c r="C7" s="17">
        <f>COUNTIFS(Home!B8:B189,A7,Home!K8:K189,"Functional")</f>
        <v>2</v>
      </c>
      <c r="D7" s="17">
        <f>COUNTIFS(Home!B8:B189,A7,Home!K8:K189,"Negative")</f>
        <v>0</v>
      </c>
      <c r="E7" s="17">
        <f>COUNTIFS(Home!B8:B189,A7,Home!K8:K189,"Edge Case")</f>
        <v>0</v>
      </c>
      <c r="F7" s="17">
        <f>COUNTIFS(Home!B8:B189,A7,Home!K8:K189,"Alternate")</f>
        <v>0</v>
      </c>
      <c r="G7" s="17">
        <f>COUNTIFS(Home!B8:B189,A7,Home!K8:K189,"E2E")</f>
        <v>0</v>
      </c>
      <c r="H7" s="17">
        <f>COUNTIFS(Home!B8:B189,A7,Home!K8:K189,"Usability")</f>
        <v>1</v>
      </c>
      <c r="I7" s="17">
        <f>COUNTIFS(Home!B8:B189,A7,Home!K8:K189,"Console/API")</f>
        <v>3</v>
      </c>
      <c r="J7" s="17">
        <f>COUNTIFS(Home!B8:B189,A7,Home!K8:K189,"Performance")</f>
        <v>1</v>
      </c>
      <c r="K7" s="17">
        <f>COUNTIFS(Home!B8:B189,A7,Home!K8:K189,"Security")</f>
        <v>0</v>
      </c>
      <c r="L7" s="17">
        <f>COUNTIFS(Home!B8:B189,A7,Home!K8:K189,"Compatibility")</f>
        <v>0</v>
      </c>
      <c r="M7" s="17">
        <f>COUNTIFS(Home!B8:B189,A7,Home!J8:J189,"Pass")</f>
        <v>0</v>
      </c>
      <c r="N7" s="17">
        <f>COUNTIFS(Home!B8:B189,A7,Home!J8:J189,"Fail")</f>
        <v>0</v>
      </c>
      <c r="O7" s="17">
        <f>COUNTIFS(Home!B8:B189,A7,Home!J8:J189,"Blocked")</f>
        <v>0</v>
      </c>
      <c r="P7" s="17">
        <f>COUNTIFS(Home!B8:B189,A7,Home!J8:J189,"Not Executed")</f>
        <v>0</v>
      </c>
    </row>
    <row r="8" spans="1:16" x14ac:dyDescent="0.25">
      <c r="A8" s="14" t="s">
        <v>795</v>
      </c>
      <c r="B8" s="15">
        <f>COUNTIF(Home!B8:B189,A8)</f>
        <v>5</v>
      </c>
      <c r="C8" s="15">
        <f>COUNTIFS(Home!B8:B189,A8,Home!K8:K189,"Functional")</f>
        <v>3</v>
      </c>
      <c r="D8" s="15">
        <f>COUNTIFS(Home!B8:B189,A8,Home!K8:K189,"Negative")</f>
        <v>0</v>
      </c>
      <c r="E8" s="15">
        <f>COUNTIFS(Home!B8:B189,A8,Home!K8:K189,"Edge Case")</f>
        <v>0</v>
      </c>
      <c r="F8" s="15">
        <f>COUNTIFS(Home!B8:B189,A8,Home!K8:K189,"Alternate")</f>
        <v>0</v>
      </c>
      <c r="G8" s="15">
        <f>COUNTIFS(Home!B8:B189,A8,Home!K8:K189,"E2E")</f>
        <v>0</v>
      </c>
      <c r="H8" s="15">
        <f>COUNTIFS(Home!B8:B189,A8,Home!K8:K189,"Usability")</f>
        <v>1</v>
      </c>
      <c r="I8" s="15">
        <f>COUNTIFS(Home!B8:B189,A8,Home!K8:K189,"Console/API")</f>
        <v>1</v>
      </c>
      <c r="J8" s="15">
        <f>COUNTIFS(Home!B8:B189,A8,Home!K8:K189,"Performance")</f>
        <v>0</v>
      </c>
      <c r="K8" s="15">
        <f>COUNTIFS(Home!B8:B189,A8,Home!K8:K189,"Security")</f>
        <v>0</v>
      </c>
      <c r="L8" s="15">
        <f>COUNTIFS(Home!B8:B189,A8,Home!K8:K189,"Compatibility")</f>
        <v>0</v>
      </c>
      <c r="M8" s="15">
        <f>COUNTIFS(Home!B8:B189,A8,Home!J8:J189,"Pass")</f>
        <v>0</v>
      </c>
      <c r="N8" s="15">
        <f>COUNTIFS(Home!B8:B189,A8,Home!J8:J189,"Fail")</f>
        <v>0</v>
      </c>
      <c r="O8" s="15">
        <f>COUNTIFS(Home!B8:B189,A8,Home!J8:J189,"Blocked")</f>
        <v>0</v>
      </c>
      <c r="P8" s="15">
        <f>COUNTIFS(Home!B8:B189,A8,Home!J8:J189,"Not Executed")</f>
        <v>0</v>
      </c>
    </row>
    <row r="9" spans="1:16" x14ac:dyDescent="0.25">
      <c r="A9" s="16" t="s">
        <v>837</v>
      </c>
      <c r="B9" s="17">
        <f>COUNTIF(Home!B8:B189,A9)</f>
        <v>36</v>
      </c>
      <c r="C9" s="17">
        <f>COUNTIFS(Home!B8:B189,A9,Home!K8:K189,"Functional")</f>
        <v>11</v>
      </c>
      <c r="D9" s="17">
        <f>COUNTIFS(Home!B8:B189,A9,Home!K8:K189,"Negative")</f>
        <v>10</v>
      </c>
      <c r="E9" s="17">
        <f>COUNTIFS(Home!B8:B189,A9,Home!K8:K189,"Edge Case")</f>
        <v>6</v>
      </c>
      <c r="F9" s="17">
        <f>COUNTIFS(Home!B8:B189,A9,Home!K8:K189,"Alternate")</f>
        <v>0</v>
      </c>
      <c r="G9" s="17">
        <f>COUNTIFS(Home!B8:B189,A9,Home!K8:K189,"E2E")</f>
        <v>1</v>
      </c>
      <c r="H9" s="17">
        <f>COUNTIFS(Home!B8:B189,A9,Home!K8:K189,"Usability")</f>
        <v>1</v>
      </c>
      <c r="I9" s="17">
        <f>COUNTIFS(Home!B8:B189,A9,Home!K8:K189,"Console/API")</f>
        <v>2</v>
      </c>
      <c r="J9" s="17">
        <f>COUNTIFS(Home!B8:B189,A9,Home!K8:K189,"Performance")</f>
        <v>1</v>
      </c>
      <c r="K9" s="17">
        <f>COUNTIFS(Home!B8:B189,A9,Home!K8:K189,"Security")</f>
        <v>2</v>
      </c>
      <c r="L9" s="17">
        <f>COUNTIFS(Home!B8:B189,A9,Home!K8:K189,"Compatibility")</f>
        <v>0</v>
      </c>
      <c r="M9" s="17">
        <f>COUNTIFS(Home!B8:B189,A9,Home!J8:J189,"Pass")</f>
        <v>0</v>
      </c>
      <c r="N9" s="17">
        <f>COUNTIFS(Home!B8:B189,A9,Home!J8:J189,"Fail")</f>
        <v>0</v>
      </c>
      <c r="O9" s="17">
        <f>COUNTIFS(Home!B8:B189,A9,Home!J8:J189,"Blocked")</f>
        <v>0</v>
      </c>
      <c r="P9" s="17">
        <f>COUNTIFS(Home!B8:B189,A9,Home!J8:J189,"Not Executed")</f>
        <v>0</v>
      </c>
    </row>
    <row r="10" spans="1:16" x14ac:dyDescent="0.25">
      <c r="A10" s="14" t="s">
        <v>1132</v>
      </c>
      <c r="B10" s="15">
        <f>COUNTIF(Home!B8:B189,A10)</f>
        <v>5</v>
      </c>
      <c r="C10" s="15">
        <f>COUNTIFS(Home!B8:B189,A10,Home!K8:K189,"Functional")</f>
        <v>3</v>
      </c>
      <c r="D10" s="15">
        <f>COUNTIFS(Home!B8:B189,A10,Home!K8:K189,"Negative")</f>
        <v>0</v>
      </c>
      <c r="E10" s="15">
        <f>COUNTIFS(Home!B8:B189,A10,Home!K8:K189,"Edge Case")</f>
        <v>0</v>
      </c>
      <c r="F10" s="15">
        <f>COUNTIFS(Home!B8:B189,A10,Home!K8:K189,"Alternate")</f>
        <v>0</v>
      </c>
      <c r="G10" s="15">
        <f>COUNTIFS(Home!B8:B189,A10,Home!K8:K189,"E2E")</f>
        <v>0</v>
      </c>
      <c r="H10" s="15">
        <f>COUNTIFS(Home!B8:B189,A10,Home!K8:K189,"Usability")</f>
        <v>1</v>
      </c>
      <c r="I10" s="15">
        <f>COUNTIFS(Home!B8:B189,A10,Home!K8:K189,"Console/API")</f>
        <v>1</v>
      </c>
      <c r="J10" s="15">
        <f>COUNTIFS(Home!B8:B189,A10,Home!K8:K189,"Performance")</f>
        <v>0</v>
      </c>
      <c r="K10" s="15">
        <f>COUNTIFS(Home!B8:B189,A10,Home!K8:K189,"Security")</f>
        <v>0</v>
      </c>
      <c r="L10" s="15">
        <f>COUNTIFS(Home!B8:B189,A10,Home!K8:K189,"Compatibility")</f>
        <v>0</v>
      </c>
      <c r="M10" s="15">
        <f>COUNTIFS(Home!B8:B189,A10,Home!J8:J189,"Pass")</f>
        <v>0</v>
      </c>
      <c r="N10" s="15">
        <f>COUNTIFS(Home!B8:B189,A10,Home!J8:J189,"Fail")</f>
        <v>0</v>
      </c>
      <c r="O10" s="15">
        <f>COUNTIFS(Home!B8:B189,A10,Home!J8:J189,"Blocked")</f>
        <v>0</v>
      </c>
      <c r="P10" s="15">
        <f>COUNTIFS(Home!B8:B189,A10,Home!J8:J189,"Not Executed")</f>
        <v>0</v>
      </c>
    </row>
    <row r="11" spans="1:16" x14ac:dyDescent="0.25">
      <c r="A11" s="16" t="s">
        <v>1171</v>
      </c>
      <c r="B11" s="17">
        <f>COUNTIF(Home!B8:B189,A11)</f>
        <v>5</v>
      </c>
      <c r="C11" s="17">
        <f>COUNTIFS(Home!B8:B189,A11,Home!K8:K189,"Functional")</f>
        <v>3</v>
      </c>
      <c r="D11" s="17">
        <f>COUNTIFS(Home!B8:B189,A11,Home!K8:K189,"Negative")</f>
        <v>0</v>
      </c>
      <c r="E11" s="17">
        <f>COUNTIFS(Home!B8:B189,A11,Home!K8:K189,"Edge Case")</f>
        <v>0</v>
      </c>
      <c r="F11" s="17">
        <f>COUNTIFS(Home!B8:B189,A11,Home!K8:K189,"Alternate")</f>
        <v>0</v>
      </c>
      <c r="G11" s="17">
        <f>COUNTIFS(Home!B8:B189,A11,Home!K8:K189,"E2E")</f>
        <v>0</v>
      </c>
      <c r="H11" s="17">
        <f>COUNTIFS(Home!B8:B189,A11,Home!K8:K189,"Usability")</f>
        <v>1</v>
      </c>
      <c r="I11" s="17">
        <f>COUNTIFS(Home!B8:B189,A11,Home!K8:K189,"Console/API")</f>
        <v>1</v>
      </c>
      <c r="J11" s="17">
        <f>COUNTIFS(Home!B8:B189,A11,Home!K8:K189,"Performance")</f>
        <v>0</v>
      </c>
      <c r="K11" s="17">
        <f>COUNTIFS(Home!B8:B189,A11,Home!K8:K189,"Security")</f>
        <v>0</v>
      </c>
      <c r="L11" s="17">
        <f>COUNTIFS(Home!B8:B189,A11,Home!K8:K189,"Compatibility")</f>
        <v>0</v>
      </c>
      <c r="M11" s="17">
        <f>COUNTIFS(Home!B8:B189,A11,Home!J8:J189,"Pass")</f>
        <v>0</v>
      </c>
      <c r="N11" s="17">
        <f>COUNTIFS(Home!B8:B189,A11,Home!J8:J189,"Fail")</f>
        <v>0</v>
      </c>
      <c r="O11" s="17">
        <f>COUNTIFS(Home!B8:B189,A11,Home!J8:J189,"Blocked")</f>
        <v>0</v>
      </c>
      <c r="P11" s="17">
        <f>COUNTIFS(Home!B8:B189,A11,Home!J8:J189,"Not Executed")</f>
        <v>0</v>
      </c>
    </row>
    <row r="12" spans="1:16" x14ac:dyDescent="0.25">
      <c r="A12" s="14" t="s">
        <v>1208</v>
      </c>
      <c r="B12" s="15">
        <f>COUNTIF(Home!B8:B189,A12)</f>
        <v>7</v>
      </c>
      <c r="C12" s="15">
        <f>COUNTIFS(Home!B8:B189,A12,Home!K8:K189,"Functional")</f>
        <v>6</v>
      </c>
      <c r="D12" s="15">
        <f>COUNTIFS(Home!B8:B189,A12,Home!K8:K189,"Negative")</f>
        <v>1</v>
      </c>
      <c r="E12" s="15">
        <f>COUNTIFS(Home!B8:B189,A12,Home!K8:K189,"Edge Case")</f>
        <v>0</v>
      </c>
      <c r="F12" s="15">
        <f>COUNTIFS(Home!B8:B189,A12,Home!K8:K189,"Alternate")</f>
        <v>0</v>
      </c>
      <c r="G12" s="15">
        <f>COUNTIFS(Home!B8:B189,A12,Home!K8:K189,"E2E")</f>
        <v>0</v>
      </c>
      <c r="H12" s="15">
        <f>COUNTIFS(Home!B8:B189,A12,Home!K8:K189,"Usability")</f>
        <v>0</v>
      </c>
      <c r="I12" s="15">
        <f>COUNTIFS(Home!B8:B189,A12,Home!K8:K189,"Console/API")</f>
        <v>0</v>
      </c>
      <c r="J12" s="15">
        <f>COUNTIFS(Home!B8:B189,A12,Home!K8:K189,"Performance")</f>
        <v>0</v>
      </c>
      <c r="K12" s="15">
        <f>COUNTIFS(Home!B8:B189,A12,Home!K8:K189,"Security")</f>
        <v>0</v>
      </c>
      <c r="L12" s="15">
        <f>COUNTIFS(Home!B8:B189,A12,Home!K8:K189,"Compatibility")</f>
        <v>0</v>
      </c>
      <c r="M12" s="15">
        <f>COUNTIFS(Home!B8:B189,A12,Home!J8:J189,"Pass")</f>
        <v>0</v>
      </c>
      <c r="N12" s="15">
        <f>COUNTIFS(Home!B8:B189,A12,Home!J8:J189,"Fail")</f>
        <v>0</v>
      </c>
      <c r="O12" s="15">
        <f>COUNTIFS(Home!B8:B189,A12,Home!J8:J189,"Blocked")</f>
        <v>0</v>
      </c>
      <c r="P12" s="15">
        <f>COUNTIFS(Home!B8:B189,A12,Home!J8:J189,"Not Executed")</f>
        <v>0</v>
      </c>
    </row>
    <row r="13" spans="1:16" x14ac:dyDescent="0.25">
      <c r="A13" s="16" t="s">
        <v>1261</v>
      </c>
      <c r="B13" s="17">
        <f>COUNTIF(Home!B8:B189,A13)</f>
        <v>3</v>
      </c>
      <c r="C13" s="17">
        <f>COUNTIFS(Home!B8:B189,A13,Home!K8:K189,"Functional")</f>
        <v>3</v>
      </c>
      <c r="D13" s="17">
        <f>COUNTIFS(Home!B8:B189,A13,Home!K8:K189,"Negative")</f>
        <v>0</v>
      </c>
      <c r="E13" s="17">
        <f>COUNTIFS(Home!B8:B189,A13,Home!K8:K189,"Edge Case")</f>
        <v>0</v>
      </c>
      <c r="F13" s="17">
        <f>COUNTIFS(Home!B8:B189,A13,Home!K8:K189,"Alternate")</f>
        <v>0</v>
      </c>
      <c r="G13" s="17">
        <f>COUNTIFS(Home!B8:B189,A13,Home!K8:K189,"E2E")</f>
        <v>0</v>
      </c>
      <c r="H13" s="17">
        <f>COUNTIFS(Home!B8:B189,A13,Home!K8:K189,"Usability")</f>
        <v>0</v>
      </c>
      <c r="I13" s="17">
        <f>COUNTIFS(Home!B8:B189,A13,Home!K8:K189,"Console/API")</f>
        <v>0</v>
      </c>
      <c r="J13" s="17">
        <f>COUNTIFS(Home!B8:B189,A13,Home!K8:K189,"Performance")</f>
        <v>0</v>
      </c>
      <c r="K13" s="17">
        <f>COUNTIFS(Home!B8:B189,A13,Home!K8:K189,"Security")</f>
        <v>0</v>
      </c>
      <c r="L13" s="17">
        <f>COUNTIFS(Home!B8:B189,A13,Home!K8:K189,"Compatibility")</f>
        <v>0</v>
      </c>
      <c r="M13" s="17">
        <f>COUNTIFS(Home!B8:B189,A13,Home!J8:J189,"Pass")</f>
        <v>0</v>
      </c>
      <c r="N13" s="17">
        <f>COUNTIFS(Home!B8:B189,A13,Home!J8:J189,"Fail")</f>
        <v>0</v>
      </c>
      <c r="O13" s="17">
        <f>COUNTIFS(Home!B8:B189,A13,Home!J8:J189,"Blocked")</f>
        <v>0</v>
      </c>
      <c r="P13" s="17">
        <f>COUNTIFS(Home!B8:B189,A13,Home!J8:J189,"Not Executed")</f>
        <v>0</v>
      </c>
    </row>
    <row r="14" spans="1:16" x14ac:dyDescent="0.25">
      <c r="A14" s="14" t="s">
        <v>1289</v>
      </c>
      <c r="B14" s="15">
        <f>COUNTIF(Home!B8:B189,A14)</f>
        <v>9</v>
      </c>
      <c r="C14" s="15">
        <f>COUNTIFS(Home!B8:B189,A14,Home!K8:K189,"Functional")</f>
        <v>7</v>
      </c>
      <c r="D14" s="15">
        <f>COUNTIFS(Home!B8:B189,A14,Home!K8:K189,"Negative")</f>
        <v>0</v>
      </c>
      <c r="E14" s="15">
        <f>COUNTIFS(Home!B8:B189,A14,Home!K8:K189,"Edge Case")</f>
        <v>0</v>
      </c>
      <c r="F14" s="15">
        <f>COUNTIFS(Home!B8:B189,A14,Home!K8:K189,"Alternate")</f>
        <v>0</v>
      </c>
      <c r="G14" s="15">
        <f>COUNTIFS(Home!B8:B189,A14,Home!K8:K189,"E2E")</f>
        <v>0</v>
      </c>
      <c r="H14" s="15">
        <f>COUNTIFS(Home!B8:B189,A14,Home!K8:K189,"Usability")</f>
        <v>1</v>
      </c>
      <c r="I14" s="15">
        <f>COUNTIFS(Home!B8:B189,A14,Home!K8:K189,"Console/API")</f>
        <v>1</v>
      </c>
      <c r="J14" s="15">
        <f>COUNTIFS(Home!B8:B189,A14,Home!K8:K189,"Performance")</f>
        <v>0</v>
      </c>
      <c r="K14" s="15">
        <f>COUNTIFS(Home!B8:B189,A14,Home!K8:K189,"Security")</f>
        <v>0</v>
      </c>
      <c r="L14" s="15">
        <f>COUNTIFS(Home!B8:B189,A14,Home!K8:K189,"Compatibility")</f>
        <v>0</v>
      </c>
      <c r="M14" s="15">
        <f>COUNTIFS(Home!B8:B189,A14,Home!J8:J189,"Pass")</f>
        <v>0</v>
      </c>
      <c r="N14" s="15">
        <f>COUNTIFS(Home!B8:B189,A14,Home!J8:J189,"Fail")</f>
        <v>0</v>
      </c>
      <c r="O14" s="15">
        <f>COUNTIFS(Home!B8:B189,A14,Home!J8:J189,"Blocked")</f>
        <v>0</v>
      </c>
      <c r="P14" s="15">
        <f>COUNTIFS(Home!B8:B189,A14,Home!J8:J189,"Not Executed")</f>
        <v>0</v>
      </c>
    </row>
    <row r="15" spans="1:16" x14ac:dyDescent="0.25">
      <c r="A15" s="16" t="s">
        <v>1364</v>
      </c>
      <c r="B15" s="17">
        <f>COUNTIF(Home!B8:B189,A15)</f>
        <v>20</v>
      </c>
      <c r="C15" s="17">
        <f>COUNTIFS(Home!B8:B189,A15,Home!K8:K189,"Functional")</f>
        <v>6</v>
      </c>
      <c r="D15" s="17">
        <f>COUNTIFS(Home!B8:B189,A15,Home!K8:K189,"Negative")</f>
        <v>0</v>
      </c>
      <c r="E15" s="17">
        <f>COUNTIFS(Home!B8:B189,A15,Home!K8:K189,"Edge Case")</f>
        <v>0</v>
      </c>
      <c r="F15" s="17">
        <f>COUNTIFS(Home!B8:B189,A15,Home!K8:K189,"Alternate")</f>
        <v>0</v>
      </c>
      <c r="G15" s="17">
        <f>COUNTIFS(Home!B8:B189,A15,Home!K8:K189,"E2E")</f>
        <v>1</v>
      </c>
      <c r="H15" s="17">
        <f>COUNTIFS(Home!B8:B189,A15,Home!K8:K189,"Usability")</f>
        <v>0</v>
      </c>
      <c r="I15" s="17">
        <f>COUNTIFS(Home!B8:B189,A15,Home!K8:K189,"Console/API")</f>
        <v>5</v>
      </c>
      <c r="J15" s="17">
        <f>COUNTIFS(Home!B8:B189,A15,Home!K8:K189,"Performance")</f>
        <v>1</v>
      </c>
      <c r="K15" s="17">
        <f>COUNTIFS(Home!B8:B189,A15,Home!K8:K189,"Security")</f>
        <v>2</v>
      </c>
      <c r="L15" s="17">
        <f>COUNTIFS(Home!B8:B189,A15,Home!K8:K189,"Compatibility")</f>
        <v>5</v>
      </c>
      <c r="M15" s="17">
        <f>COUNTIFS(Home!B8:B189,A15,Home!J8:J189,"Pass")</f>
        <v>0</v>
      </c>
      <c r="N15" s="17">
        <f>COUNTIFS(Home!B8:B189,A15,Home!J8:J189,"Fail")</f>
        <v>0</v>
      </c>
      <c r="O15" s="17">
        <f>COUNTIFS(Home!B8:B189,A15,Home!J8:J189,"Blocked")</f>
        <v>0</v>
      </c>
      <c r="P15" s="17">
        <f>COUNTIFS(Home!B8:B189,A15,Home!J8:J189,"Not Executed")</f>
        <v>0</v>
      </c>
    </row>
    <row r="16" spans="1:16" x14ac:dyDescent="0.25">
      <c r="A16" s="18" t="s">
        <v>1542</v>
      </c>
      <c r="B16" s="19">
        <f t="shared" ref="B16:P16" si="0">SUM(B2:B15)</f>
        <v>182</v>
      </c>
      <c r="C16" s="19">
        <f t="shared" si="0"/>
        <v>90</v>
      </c>
      <c r="D16" s="19">
        <f t="shared" si="0"/>
        <v>12</v>
      </c>
      <c r="E16" s="19">
        <f t="shared" si="0"/>
        <v>7</v>
      </c>
      <c r="F16" s="19">
        <f t="shared" si="0"/>
        <v>0</v>
      </c>
      <c r="G16" s="19">
        <f t="shared" si="0"/>
        <v>3</v>
      </c>
      <c r="H16" s="19">
        <f t="shared" si="0"/>
        <v>14</v>
      </c>
      <c r="I16" s="19">
        <f t="shared" si="0"/>
        <v>27</v>
      </c>
      <c r="J16" s="19">
        <f t="shared" si="0"/>
        <v>6</v>
      </c>
      <c r="K16" s="19">
        <f t="shared" si="0"/>
        <v>8</v>
      </c>
      <c r="L16" s="19">
        <f t="shared" si="0"/>
        <v>7</v>
      </c>
      <c r="M16" s="19">
        <f t="shared" si="0"/>
        <v>0</v>
      </c>
      <c r="N16" s="19">
        <f t="shared" si="0"/>
        <v>0</v>
      </c>
      <c r="O16" s="19">
        <f t="shared" si="0"/>
        <v>0</v>
      </c>
      <c r="P16" s="19">
        <f t="shared" si="0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9"/>
  <cols>
    <col min="1" max="1" width="14" customWidth="1"/>
    <col min="2" max="2" width="18" customWidth="1"/>
    <col min="3" max="3" width="20" customWidth="1"/>
    <col min="4" max="4" width="35" customWidth="1"/>
    <col min="5" max="6" width="45" customWidth="1"/>
    <col min="7" max="8" width="35" customWidth="1"/>
    <col min="9" max="9" width="14" customWidth="1"/>
    <col min="10" max="10" width="16" customWidth="1"/>
    <col min="11" max="11" width="15" customWidth="1"/>
    <col min="12" max="13" width="20" customWidth="1"/>
    <col min="14" max="14" width="18" customWidth="1"/>
    <col min="15" max="15" width="35" customWidth="1"/>
  </cols>
  <sheetData>
    <row r="1" spans="1:15" x14ac:dyDescent="0.25">
      <c r="A1" s="4" t="s">
        <v>1543</v>
      </c>
      <c r="B1" s="4" t="s">
        <v>10</v>
      </c>
      <c r="C1" s="4" t="s">
        <v>11</v>
      </c>
      <c r="D1" s="4" t="s">
        <v>1544</v>
      </c>
      <c r="E1" s="4" t="s">
        <v>1545</v>
      </c>
      <c r="F1" s="4" t="s">
        <v>1546</v>
      </c>
      <c r="G1" s="4" t="s">
        <v>17</v>
      </c>
      <c r="H1" s="4" t="s">
        <v>18</v>
      </c>
      <c r="I1" s="4" t="s">
        <v>21</v>
      </c>
      <c r="J1" s="4" t="s">
        <v>22</v>
      </c>
      <c r="K1" s="4" t="s">
        <v>19</v>
      </c>
      <c r="L1" s="4" t="s">
        <v>1547</v>
      </c>
      <c r="M1" s="4" t="s">
        <v>23</v>
      </c>
      <c r="N1" s="4" t="s">
        <v>1548</v>
      </c>
      <c r="O1" s="4" t="s">
        <v>24</v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Summary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Sreejith S</cp:lastModifiedBy>
  <dcterms:created xsi:type="dcterms:W3CDTF">2026-03-31T05:29:00Z</dcterms:created>
  <dcterms:modified xsi:type="dcterms:W3CDTF">2026-03-31T07:29:33Z</dcterms:modified>
</cp:coreProperties>
</file>