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E Group Test Cases" sheetId="1" r:id="rId1"/>
    <sheet name="Summary" sheetId="2" r:id="rId2"/>
    <sheet name="Bug Report" sheetId="3" r:id="rId3"/>
  </sheets>
  <definedNames>
    <definedName name="_xlnm._FilterDatabase" localSheetId="0" hidden="1">'AE Group Test Cases'!$A$7:$O$225</definedName>
    <definedName name="_xlnm._FilterDatabase" localSheetId="1" hidden="1">Summary!$A$1:$Q$12</definedName>
    <definedName name="_xlnm._FilterDatabase" localSheetId="2" hidden="1">'Bug Report'!$A$1:$O$11</definedName>
    <definedName name="_xlnm._FilterDatabase">'Bug Report'!$A$1:$O$11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<sst xmlns="http://schemas.openxmlformats.org/spreadsheetml/2006/main" count="3285" uniqueCount="1315">
  <si>
    <t>Test Cases Created By</t>
  </si>
  <si>
    <t>QA Engineer</t>
  </si>
  <si>
    <t>Date Created</t>
  </si>
  <si>
    <t>2026-03-31</t>
  </si>
  <si>
    <t>Project URL</t>
  </si>
  <si>
    <t>https://ae-group.webc.in/wp-new/</t>
  </si>
  <si>
    <t>Total Test Cases</t>
  </si>
  <si>
    <t>Legend</t>
  </si>
  <si>
    <t>Pale Green=Positive | Light Rose=Negative | Light Yellow=Edge Case | Light Blue=Alternate/E2E/Usability/Console/API | Light Orange=Performance | Light Lavender=Security | Light Gray=Compatibility</t>
  </si>
  <si>
    <t/>
  </si>
  <si>
    <t>Test Case ID</t>
  </si>
  <si>
    <t>Module Name</t>
  </si>
  <si>
    <t>Sub-module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</si>
  <si>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</si>
  <si>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</si>
  <si>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</si>
  <si>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</si>
  <si>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</si>
  <si>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</si>
  <si>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</si>
  <si>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</si>
  <si>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Severity</t>
  </si>
  <si>
    <t>Priority</t>
  </si>
  <si>
    <t>Screenshot</t>
  </si>
  <si>
    <t>Remarks</t>
  </si>
  <si>
    <t>Developer Status</t>
  </si>
  <si>
    <t>TC_NAV_001</t>
  </si>
  <si>
    <t>Header Nav</t>
  </si>
  <si>
    <t>Logo</t>
  </si>
  <si>
    <t>Logo image loads correctly on all pages</t>
  </si>
  <si>
    <t>Open any page on the site</t>
  </si>
  <si>
    <t>1. Open {url}
2. Observe the header logo</t>
  </si>
  <si>
    <t>URL: https://ae-group.webc.in/wp-new/</t>
  </si>
  <si>
    <t>Logo image renders without broken image icon, is visible, correctly sized, and links back to homepage</t>
  </si>
  <si>
    <t>Observed behavior matched the expected result in chromium.</t>
  </si>
  <si>
    <t>Pass</t>
  </si>
  <si>
    <t>Functional</t>
  </si>
  <si>
    <t>High</t>
  </si>
  <si>
    <t>P1 – High</t>
  </si>
  <si>
    <t>TC_NAV_002</t>
  </si>
  <si>
    <t>Logo click redirects to homepage</t>
  </si>
  <si>
    <t>Browser at https://ae-group.webc.in/wp-new/services/</t>
  </si>
  <si>
    <t>1. Click the AE Group logo in the header</t>
  </si>
  <si>
    <t>User is redirected to the homepage (https://ae-group.webc.in/wp-new/)</t>
  </si>
  <si>
    <t>TC_NAV_003</t>
  </si>
  <si>
    <t>Nav Links</t>
  </si>
  <si>
    <t>All primary nav links are present and visible</t>
  </si>
  <si>
    <t>Open https://ae-group.webc.in/wp-new/</t>
  </si>
  <si>
    <t>1. Observe the navigation bar
2. Check for: Home, Services, Project, About Us, Insights, Contact Us</t>
  </si>
  <si>
    <t>All 6 nav links are visible and correctly labeled</t>
  </si>
  <si>
    <t>TC_NAV_004</t>
  </si>
  <si>
    <t>Home nav link navigates to homepage</t>
  </si>
  <si>
    <t>Open https://ae-group.webc.in/wp-new/about-us/</t>
  </si>
  <si>
    <t>1. Click 'Home' in the navigation</t>
  </si>
  <si>
    <t>Page navigates to https://ae-group.webc.in/wp-new/ and H1 reads 'Engineering Systems, Shaping Futures'</t>
  </si>
  <si>
    <t>TC_NAV_005</t>
  </si>
  <si>
    <t>Project nav link navigates to Projects page</t>
  </si>
  <si>
    <t>1. Click 'Project' in the navigation</t>
  </si>
  <si>
    <t>Page navigates to /wp-new/project/ and page title is 'Projects – AE Group'</t>
  </si>
  <si>
    <t>TC_NAV_006</t>
  </si>
  <si>
    <t>About Us nav link navigates to About page</t>
  </si>
  <si>
    <t>1. Click 'About us' in the navigation</t>
  </si>
  <si>
    <t>Page navigates to /wp-new/about-us/ with H1 = 'About us'</t>
  </si>
  <si>
    <t>TC_NAV_007</t>
  </si>
  <si>
    <t>Insights nav link navigates to Blog page</t>
  </si>
  <si>
    <t>1. Click 'Insights' in the navigation</t>
  </si>
  <si>
    <t>Page navigates to /wp-new/blog/ with page title = 'Blog – AE Group'</t>
  </si>
  <si>
    <t>TC_NAV_008</t>
  </si>
  <si>
    <t>Contact Us nav link navigates to Contact page</t>
  </si>
  <si>
    <t>1. Click 'Contact Us' in the navigation</t>
  </si>
  <si>
    <t>Page navigates to /wp-new/contact-us/ with H1 = 'Contact Us'</t>
  </si>
  <si>
    <t>TC_NAV_009</t>
  </si>
  <si>
    <t>Services Dropdown</t>
  </si>
  <si>
    <t>Services dropdown appears on hover/click</t>
  </si>
  <si>
    <t>1. Hover over 'Services' in the nav
2. Observe dropdown</t>
  </si>
  <si>
    <t>Dropdown appears with 6 service sub-items: MEP &amp; Fire Protection, Civil Engineering, CFD Analysis, Energy Modeling, Pipe Stress Analysis, Engineering Support for Contractors</t>
  </si>
  <si>
    <t>TC_NAV_010</t>
  </si>
  <si>
    <t>Each Services dropdown item navigates to correct sub-page</t>
  </si>
  <si>
    <t>1. Hover over 'Services'
2. Click each sub-item one by one</t>
  </si>
  <si>
    <t>Each sub-item navigates to the correct URL and page title matches</t>
  </si>
  <si>
    <t>TC_NAV_011</t>
  </si>
  <si>
    <t>Active State</t>
  </si>
  <si>
    <t>Active nav item is visually highlighted on current page</t>
  </si>
  <si>
    <t>1. Observe the navigation bar</t>
  </si>
  <si>
    <t>'About us' link is visually distinct (different color/underline/bold) compared to other nav items</t>
  </si>
  <si>
    <t>UI</t>
  </si>
  <si>
    <t>Medium</t>
  </si>
  <si>
    <t>P2 – Medium</t>
  </si>
  <si>
    <t>TC_NAV_012</t>
  </si>
  <si>
    <t>Mobile Nav</t>
  </si>
  <si>
    <t>Hamburger menu appears on mobile viewport</t>
  </si>
  <si>
    <t>Resize browser to 375px width or use mobile device</t>
  </si>
  <si>
    <t>1. Open site on mobile (375px)
2. Observe the header</t>
  </si>
  <si>
    <t>Hamburger/menu icon is visible; desktop nav links are hidden</t>
  </si>
  <si>
    <t>TC_NAV_013</t>
  </si>
  <si>
    <t>Hamburger menu opens and displays all nav links</t>
  </si>
  <si>
    <t>Mobile viewport (375px)</t>
  </si>
  <si>
    <t>1. Tap hamburger icon
2. Observe the nav menu</t>
  </si>
  <si>
    <t>Menu slides open with all nav links: Home, Services, Project, About Us, Insights, Contact Us</t>
  </si>
  <si>
    <t>TC_NAV_014</t>
  </si>
  <si>
    <t>Mobile menu closes when a nav link is tapped</t>
  </si>
  <si>
    <t>Mobile nav menu is open</t>
  </si>
  <si>
    <t>1. Tap any nav link (e.g., 'Project')</t>
  </si>
  <si>
    <t>Menu closes and user navigates to the selected page</t>
  </si>
  <si>
    <t>TC_NAV_015</t>
  </si>
  <si>
    <t>Mobile menu closes when clicking outside</t>
  </si>
  <si>
    <t>1. Tap anywhere outside the menu</t>
  </si>
  <si>
    <t>Menu closes without navigation</t>
  </si>
  <si>
    <t>TC_NAV_016</t>
  </si>
  <si>
    <t>URL Validation</t>
  </si>
  <si>
    <t>Page header and browser tab title match for /wp-new/</t>
  </si>
  <si>
    <t>Browser</t>
  </si>
  <si>
    <t>1. Navigate to https://ae-group.webc.in/wp-new/
2. Check H1 text
3. Check browser tab title</t>
  </si>
  <si>
    <t>H1 = 'Engineering Systems, Shaping Futures'; Tab title = 'AE Group' or similar branded title</t>
  </si>
  <si>
    <t>The test failed in chromium. Error: [2mexpect([22m[31mlocator[39m[2m).[22mtoBeVisible[2m([22m[2m)[22m failed Locator: getByRole('heading', { name: /Engineering\s+Systems,\s+Shaping\s+Futures/i }).first() Expected: visible Timeout: 15000ms Error: element(s) not found Call log: [2m - Expect "toBeVisible" with timeout 15000ms[22m [2m - waiting for getByRole('heading', { name: /Engineering\s+Systems,\s+Shaping\s+Futures/i }).first()[22m | Error: [2mexpect([22m[31mlocator[39m[2m).[22mtoBeVisible[2m([22m[2m)[22m failed Locator: getByRole('heading', { name: /Engineering\s+Systems,\s+Shaping\s+Futures/i }).first() Expected: visible Timeout: 15000ms Error: element(s) not found Call log: [2m - Expect "...</t>
  </si>
  <si>
    <t>Fail</t>
  </si>
  <si>
    <t>Bug Summary  : TC_NAV_016 did not behave as expected.
Expected     : H1 = 'Engineering Systems, Shaping Futures'; Tab title = 'AE Group' or similar branded title
Actual       : The test failed in chromium. Error: [2mexpect([22m[31mlocator[39m[2m).[22mtoBeVisible[2m([22m[2m)[22m failed Locator: getByRole('heading', { name: /Engineering\s+Systems,\s+Shaping\s+Futures/i }).first() Expected: visible Timeout: 15000ms Error: element(s) not found Call log: [2m - Expect "toBeVisible" with timeout 15000ms[22m [2m - waiting for getByRole('heading', { name: /Engineering\s+Systems,\s+Shaping\s+Futures/i }).first()[22m | Error: [2mexpect([22m[31mlocator[39m[2m).[22mtoBeVisible[2m([22m[2m)[22m failed Locator: getByRole('heading', { name: /Engineering\s+Systems,\s+Shaping\s+Futures/i }).first() Expected: visible Timeout: 15000ms Error: element(s) not found Call log: [2m - Expect "...
Error/Msg    : Error: [2mexpect([22m[31mlocator[39m[2m).[22mtoBeVisible[2m([22m[2m)[22m failed Locator: getByRole('heading', { name: /Engineering\s+Systems,\s+Shaping\s+Futures/i }).first() Expected: visible Timeout: 15000ms Error: element(s) not found Call log: [2m - Expect "toBeVisible" with timeout 15000ms[22m [2m - waiting for getByRole('heading', { name: /Engineering\s+Systems,\s+Shaping\s+Futures/i }).first()[22m | Error: [2mexpect([22m[31mlocator[39m[2m).[22mtoBeVisible[2m([22m[2m)[22m failed Locator: getByRole('heading', { name: /Engineering\s+Systems,\s+Shaping\s+Futures/i }).first() Expected: visible Timeout: 15000ms Error: element(s) not found Call log: [2m - Expect "...
Severity     : High
Repro Steps  : 1. Navigate to https://ae-group.webc.in/wp-new/  2. Check H1 text  3. Check browser tab title
Screenshot   : C:\Users\wac.DESKTOP-UU75C42\Documents\AE Group\TestCase\Screenshots\TC_NAV_016_20260401_120830.png</t>
  </si>
  <si>
    <t>TC_NAV_017</t>
  </si>
  <si>
    <t>URL /wp-new/services/ loads Services page with correct header and title</t>
  </si>
  <si>
    <t>1. Navigate to https://ae-group.webc.in/wp-new/services/
2. Check H1
3. Check browser tab title</t>
  </si>
  <si>
    <t>URL: https://ae-group.webc.in/wp-new/services/</t>
  </si>
  <si>
    <t>H1 = 'Our Services'; Tab = 'Services – AE Group'</t>
  </si>
  <si>
    <t>TC_NAV_018</t>
  </si>
  <si>
    <t>URL /wp-new/contact-us/ shows correct header and tab title</t>
  </si>
  <si>
    <t>1. Navigate to https://ae-group.webc.in/wp-new/contact-us/
2. Check H1
3. Check tab title</t>
  </si>
  <si>
    <t>H1 = 'Contact Us'; Tab = 'Contact Us – AE Group'</t>
  </si>
  <si>
    <t>TC_NAV_019</t>
  </si>
  <si>
    <t>404 Page</t>
  </si>
  <si>
    <t>Misspelled URL shows 404 page</t>
  </si>
  <si>
    <t>1. Navigate to https://ae-group.webc.in/wp-new/nonexistent-page/</t>
  </si>
  <si>
    <t>URL: https://ae-group.webc.in/wp-new/nonexistent-page/</t>
  </si>
  <si>
    <t>A user-friendly 404 error page is displayed with a link to return home</t>
  </si>
  <si>
    <t>The test failed in chromium.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171 | expect.soft(response &amp;&amp; response.status()).toBe(404); 172 | const content = normalizeText(await page.locator('body').textContent()); &gt; 173 | expect.soft(content.toLowerCase()).toContain('404'); | ^ 174 | break; 175 | } 17...</t>
  </si>
  <si>
    <t>Negative</t>
  </si>
  <si>
    <t>Bug Summary  : TC_NAV_019 did not behave as expected.
Expected     : A user-friendly 404 error page is displayed with a link to return home
Actual       : The test failed in chromium.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171 | expect.soft(response &amp;&amp; response.status()).toBe(404); 172 | const content = normalizeText(await page.locator('body').textContent()); &gt; 173 | expect.soft(content.toLowerCase()).toContain('404'); | ^ 174 | break; 175 | } 17...
Error/Msg    :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171 | expect.soft(response &amp;&amp; response.status()).toBe(404); 172 | const content = normalizeText(await page.locator('body').textContent()); &gt; 173 | expect.soft(content.toLowerCase()).toContain('404'); | ^ 174 | break; 175 | } 17...
Severity     : High
Repro Steps  : 1. Navigate to https://ae-group.webc.in/wp-new/nonexistent-page/
Screenshot   : C:\Users\wac.DESKTOP-UU75C42\Documents\AE Group\TestCase\Screenshots\TC_NAV_019_20260401_120850.png</t>
  </si>
  <si>
    <t>TC_NAV_020</t>
  </si>
  <si>
    <t>Console</t>
  </si>
  <si>
    <t>No console errors on page load</t>
  </si>
  <si>
    <t>Open browser DevTools (F12) → Console tab</t>
  </si>
  <si>
    <t>1. Open {BASE}/
2. Observe Console tab</t>
  </si>
  <si>
    <t>Zero red JavaScript errors in the console on page load</t>
  </si>
  <si>
    <t>The test failed in chromium. Error: Unexpected console errors were captured: Failed to load resource: the server responded with a status of 404 (Not Found) [2mexpect([22m[31mreceived[39m[2m).[22mtoEqual[2m([22m[32mexpected[39m[2m) // deep equality[22m [32m- Expected - 1[39m [31m+ Received + 3[39m [32m- Array [][39m [31m+ Array [[39m [31m+ "Failed to load resource: the server responded with a status of 404 (Not Found)",[39m [31m+ ][39m | Error: Unexpected console errors were captured: Failed to load resource: the server responded with a status of 404 (Not Found) [2mexpect([22m[31mreceived[39m[2m).[22mtoEqual[2m([22m[32mexpected[39m[2m) // deep equality[22m [32m- Expected - 1[39m ...</t>
  </si>
  <si>
    <t>Console/API</t>
  </si>
  <si>
    <t>Bug Summary  : TC_NAV_020 did not behave as expected.
Expected     : Zero red JavaScript errors in the console on page load
Actual       : The test failed in chromium. Error: Unexpected console errors were captured: Failed to load resource: the server responded with a status of 404 (Not Found) [2mexpect([22m[31mreceived[39m[2m).[22mtoEqual[2m([22m[32mexpected[39m[2m) // deep equality[22m [32m- Expected - 1[39m [31m+ Received + 3[39m [32m- Array [][39m [31m+ Array [[39m [31m+ "Failed to load resource: the server responded with a status of 404 (Not Found)",[39m [31m+ ][39m | Error: Unexpected console errors were captured: Failed to load resource: the server responded with a status of 404 (Not Found) [2mexpect([22m[31mreceived[39m[2m).[22mtoEqual[2m([22m[32mexpected[39m[2m) // deep equality[22m [32m- Expected - 1[39m ...
Error/Msg    : Error: Unexpected console errors were captured: Failed to load resource: the server responded with a status of 404 (Not Found) [2mexpect([22m[31mreceived[39m[2m).[22mtoEqual[2m([22m[32mexpected[39m[2m) // deep equality[22m [32m- Expected - 1[39m [31m+ Received + 3[39m [32m- Array [][39m [31m+ Array [[39m [31m+ "Failed to load resource: the server responded with a status of 404 (Not Found)",[39m [31m+ ][39m | Error: Unexpected console errors were captured: Failed to load resource: the server responded with a status of 404 (Not Found) [2mexpect([22m[31mreceived[39m[2m).[22mtoEqual[2m([22m[32mexpected[39m[2m) // deep equality[22m [32m- Expected - 1[39m ...
Severity     : High
Repro Steps  : 1. Open {BASE}/  2. Observe Console tab
Screenshot   : C:\Users\wac.DESKTOP-UU75C42\Documents\AE Group\TestCase\Screenshots\TC_NAV_020_20260401_120855.png</t>
  </si>
  <si>
    <t>TC_NAV_021</t>
  </si>
  <si>
    <t>Compatibility</t>
  </si>
  <si>
    <t>Navigation renders correctly on Chrome, Firefox, Edge, Safari</t>
  </si>
  <si>
    <t>Multiple browsers available</t>
  </si>
  <si>
    <t>1. Open site on Chrome
2. Repeat on Firefox
3. Repeat on Edge
4. Repeat on Safari</t>
  </si>
  <si>
    <t>Browsers: Chrome 120+, Firefox 120+, Edge 120+, Safari 17+</t>
  </si>
  <si>
    <t>Nav links visible, dropdown works, layout intact on all browsers</t>
  </si>
  <si>
    <t>The test failed in chromium. Error: [2mexpect([22m[31mlocator[39m[2m).[22mtoBeVisible[2m([22m[2m)[22m failed Locator: locator('header').first() Expected: visible Received: hidden Timeout: 15000ms Call log: [2m - Expect "toBeVisible" with timeout 15000ms[22m [2m - waiting for locator('header').first()[22m [2m 18 × locator resolved to &lt;header class="wp-block-template-part"&gt;…&lt;/header&gt;[22m [2m - unexpected value "hidden"[22m | Error: [2mexpect([22m[31mlocator[39m[2m).[22mtoBeVisible[2m([22m[2m)[22m failed Locator: locator('header').first() Expected: visible Received: hidden Timeout: 15000ms Call log: [2m - Expect "toBeVisible" with timeout 15000ms[22m [2m - waiting for locator('header').fir...</t>
  </si>
  <si>
    <t>Bug Summary  : TC_NAV_021 did not behave as expected.
Expected     : Nav links visible, dropdown works, layout intact on all browsers
Actual       : The test failed in chromium. Error: [2mexpect([22m[31mlocator[39m[2m).[22mtoBeVisible[2m([22m[2m)[22m failed Locator: locator('header').first() Expected: visible Received: hidden Timeout: 15000ms Call log: [2m - Expect "toBeVisible" with timeout 15000ms[22m [2m - waiting for locator('header').first()[22m [2m 18 × locator resolved to &lt;header class="wp-block-template-part"&gt;…&lt;/header&gt;[22m [2m - unexpected value "hidden"[22m | Error: [2mexpect([22m[31mlocator[39m[2m).[22mtoBeVisible[2m([22m[2m)[22m failed Locator: locator('header').first() Expected: visible Received: hidden Timeout: 15000ms Call log: [2m - Expect "toBeVisible" with timeout 15000ms[22m [2m - waiting for locator('header').fir...
Error/Msg    : Error: [2mexpect([22m[31mlocator[39m[2m).[22mtoBeVisible[2m([22m[2m)[22m failed Locator: locator('header').first() Expected: visible Received: hidden Timeout: 15000ms Call log: [2m - Expect "toBeVisible" with timeout 15000ms[22m [2m - waiting for locator('header').first()[22m [2m 18 × locator resolved to &lt;header class="wp-block-template-part"&gt;…&lt;/header&gt;[22m [2m - unexpected value "hidden"[22m | Error: [2mexpect([22m[31mlocator[39m[2m).[22mtoBeVisible[2m([22m[2m)[22m failed Locator: locator('header').first() Expected: visible Received: hidden Timeout: 15000ms Call log: [2m - Expect "toBeVisible" with timeout 15000ms[22m [2m - waiting for locator('header').fir...
Severity     : High
Repro Steps  : 1. Open site on Chrome  2. Repeat on Firefox  3. Repeat on Edge  4. Repeat on Safari
Screenshot   : C:\Users\wac.DESKTOP-UU75C42\Documents\AE Group\TestCase\Screenshots\TC_NAV_021_20260401_120915.png</t>
  </si>
  <si>
    <t>TC_NAV_022</t>
  </si>
  <si>
    <t>Performance</t>
  </si>
  <si>
    <t>Header loads within 2 seconds on 3G throttle</t>
  </si>
  <si>
    <t>DevTools → Network → Throttle to 'Slow 3G'</t>
  </si>
  <si>
    <t>1. Throttle to Slow 3G
2. Navigate to homepage
3. Time header appearance</t>
  </si>
  <si>
    <t>Header and logo appear within 2 seconds even under throttled conditions</t>
  </si>
  <si>
    <t>TC_NAV_023</t>
  </si>
  <si>
    <t>Security</t>
  </si>
  <si>
    <t>Navigation links do not contain sensitive data in URL params</t>
  </si>
  <si>
    <t>1. Click each nav link
2. Inspect the URL in address bar</t>
  </si>
  <si>
    <t>No tokens, session IDs, or sensitive params are exposed in navigation URLs</t>
  </si>
  <si>
    <t>TC_NAV_024</t>
  </si>
  <si>
    <t>Usability</t>
  </si>
  <si>
    <t>Tab order through navigation is logical and accessible</t>
  </si>
  <si>
    <t>Keyboard only</t>
  </si>
  <si>
    <t>1. Press Tab repeatedly starting from top of page
2. Verify focus goes through nav items in logical order</t>
  </si>
  <si>
    <t>Focus traverses: logo → Home → Services → Project → About us → Insights → Contact Us in order</t>
  </si>
  <si>
    <t>The test failed in chromium. Error: [2mexpect([22m[31mreceived[39m[2m).[22mtoContain[2m([22m[32mexpected[39m[2m) // indexOf[22m Expected substring: [32m"services"[39m Received string: [31m""[39m | Error: [2mexpect([22m[31mreceived[39m[2m).[22mtoContain[2m([22m[32mexpected[39m[2m) // indexOf[22m Expected substring: [32m"services"[39m Received string: [31m""[39m 219 | const labels = tabTrail.map((item) =&gt; normalizeText(item &amp;&amp; (item.text || item.ariaLabel))); 220 | expect.soft(labels[0].toLowerCase()).toContain('home'); &gt; 221 | expect.soft(labels[1].toLowerCase()).toContain('services'); | ^ 222 | expect.soft(labels[2].toLowerCase()).toContain('project'); 223 | break; 224 | } at C:\Users\...</t>
  </si>
  <si>
    <t>Bug Summary  : TC_NAV_024 did not behave as expected.
Expected     : Focus traverses: logo → Home → Services → Project → About us → Insights → Contact Us in order
Actual       : The test failed in chromium. Error: [2mexpect([22m[31mreceived[39m[2m).[22mtoContain[2m([22m[32mexpected[39m[2m) // indexOf[22m Expected substring: [32m"services"[39m Received string: [31m""[39m | Error: [2mexpect([22m[31mreceived[39m[2m).[22mtoContain[2m([22m[32mexpected[39m[2m) // indexOf[22m Expected substring: [32m"services"[39m Received string: [31m""[39m 219 | const labels = tabTrail.map((item) =&gt; normalizeText(item &amp;&amp; (item.text || item.ariaLabel))); 220 | expect.soft(labels[0].toLowerCase()).toContain('home'); &gt; 221 | expect.soft(labels[1].toLowerCase()).toContain('services'); | ^ 222 | expect.soft(labels[2].toLowerCase()).toContain('project'); 223 | break; 224 | } at C:\Users\...
Error/Msg    : Error: [2mexpect([22m[31mreceived[39m[2m).[22mtoContain[2m([22m[32mexpected[39m[2m) // indexOf[22m Expected substring: [32m"services"[39m Received string: [31m""[39m | Error: [2mexpect([22m[31mreceived[39m[2m).[22mtoContain[2m([22m[32mexpected[39m[2m) // indexOf[22m Expected substring: [32m"services"[39m Received string: [31m""[39m 219 | const labels = tabTrail.map((item) =&gt; normalizeText(item &amp;&amp; (item.text || item.ariaLabel))); 220 | expect.soft(labels[0].toLowerCase()).toContain('home'); &gt; 221 | expect.soft(labels[1].toLowerCase()).toContain('services'); | ^ 222 | expect.soft(labels[2].toLowerCase()).toContain('project'); 223 | break; 224 | } at C:\Users\...
Severity     : Medium
Repro Steps  : 1. Press Tab repeatedly starting from top of page  2. Verify focus goes through nav items in logical order
Screenshot   : C:\Users\wac.DESKTOP-UU75C42\Documents\AE Group\TestCase\Screenshots\TC_NAV_024_20260401_120936.png</t>
  </si>
  <si>
    <t>TC_NAV_025</t>
  </si>
  <si>
    <t>Logo alt text is present and descriptive</t>
  </si>
  <si>
    <t>Open DevTools → Elements</t>
  </si>
  <si>
    <t>1. Inspect logo &lt;img&gt; element
2. Check alt attribute</t>
  </si>
  <si>
    <t>Alt text is 'AE Group Logo' or equivalent descriptive text (not empty)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</si>
  <si>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230 | expect.soft( 231 | alts.every((alt) =&gt; alt &amp;&amp; alt.length &gt; 3 &amp;&amp; /ae group/i.test(alt)) &gt; 232 | ).toBe(true); | ^ 233 | break; 234 | } 235 | at C:\Users\wac.DESKTOP-UU75C42\Documents\AE Group\playwright-automation\tests\header-nav.spec.js:232:13</t>
  </si>
  <si>
    <t>Bug Summary  : TC_NAV_025 did not behave as expected.
Expected     : Alt text is 'AE Group Logo' or equivalent descriptive text (not empty)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230 | expect.soft( 231 | alts.every((alt) =&gt; alt &amp;&amp; alt.length &gt; 3 &amp;&amp; /ae group/i.test(alt)) &gt; 232 | ).toBe(true); | ^ 233 | break; 234 | } 235 | at C:\Users\wac.DESKTOP-UU75C42\Documents\AE Group\playwright-automation\tests\header-nav.spec.js:232:13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230 | expect.soft( 231 | alts.every((alt) =&gt; alt &amp;&amp; alt.length &gt; 3 &amp;&amp; /ae group/i.test(alt)) &gt; 232 | ).toBe(true); | ^ 233 | break; 234 | } 235 | at C:\Users\wac.DESKTOP-UU75C42\Documents\AE Group\playwright-automation\tests\header-nav.spec.js:232:13
Severity     : Medium
Repro Steps  : 1. Inspect logo &lt;img&gt; element  2. Check alt attribute
Screenshot   : C:\Users\wac.DESKTOP-UU75C42\Documents\AE Group\TestCase\Screenshots\TC_NAV_025_20260401_120941.png</t>
  </si>
  <si>
    <t>TC_HOME_001</t>
  </si>
  <si>
    <t>Home</t>
  </si>
  <si>
    <t>Hero Banner</t>
  </si>
  <si>
    <t>Hero banner image/video loads without broken icon</t>
  </si>
  <si>
    <t>1. Navigate to homepage
2. Observe the hero section</t>
  </si>
  <si>
    <t>Banner poster image loads correctly; no broken image icon; video poster is visible</t>
  </si>
  <si>
    <t>TC_HOME_002</t>
  </si>
  <si>
    <t>Hero video plays on click of play button</t>
  </si>
  <si>
    <t>1. Click on the hero banner/poster image
2. Observe video playback</t>
  </si>
  <si>
    <t>Video: 01.mp4</t>
  </si>
  <si>
    <t>Video plays with audio controls; no error message</t>
  </si>
  <si>
    <t>TC_HOME_003</t>
  </si>
  <si>
    <t>Hero banner H1 text is correct</t>
  </si>
  <si>
    <t>1. Navigate to homepage
2. Observe the H1 heading in the hero section</t>
  </si>
  <si>
    <t>H1 reads 'Engineering Systems, Shaping Futures'</t>
  </si>
  <si>
    <t>TC_HOME_004</t>
  </si>
  <si>
    <t>'About Us' CTA in hero section navigates correctly</t>
  </si>
  <si>
    <t>1. Click 'About Us' button in hero section</t>
  </si>
  <si>
    <t>User navigates to /wp-new/about-us/</t>
  </si>
  <si>
    <t>TC_HOME_005</t>
  </si>
  <si>
    <t>About Snippet</t>
  </si>
  <si>
    <t>About snippet section displays company description and stat</t>
  </si>
  <si>
    <t>1. Scroll to About section
2. Observe content</t>
  </si>
  <si>
    <t>'70+ Years' stat is visible; description text is displayed without truncation</t>
  </si>
  <si>
    <t>TC_HOME_006</t>
  </si>
  <si>
    <t>'Explore More' CTA in About section is functional</t>
  </si>
  <si>
    <t>1. Click 'Explore More' in the About section</t>
  </si>
  <si>
    <t>User is navigated to the About page or relevant anchor</t>
  </si>
  <si>
    <t>TC_HOME_007</t>
  </si>
  <si>
    <t>Services Grid</t>
  </si>
  <si>
    <t>All 6 service cards are displayed</t>
  </si>
  <si>
    <t>1. Scroll to 'Innovative Engineering Solutions' section
2. Count service cards</t>
  </si>
  <si>
    <t>6 cards visible: MEP &amp; Fire Protection, Civil Engineering, CFD Analysis, Energy Modeling, Pipe Stress Analysis, Engineering Support for Contractors</t>
  </si>
  <si>
    <t>TC_HOME_008</t>
  </si>
  <si>
    <t>Service card images load without errors</t>
  </si>
  <si>
    <t>1. Scroll to services section
2. Inspect each card image</t>
  </si>
  <si>
    <t>All 6 card images load correctly. Note: 'Engineering Support for Contractors' card may have a missing image — flag as bug</t>
  </si>
  <si>
    <t>The test failed in chromium.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|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at ..\utils\helpers.js:153 151 | ...</t>
  </si>
  <si>
    <t>Bug Summary  : TC_HOME_008 did not behave as expected.
Expected     : All 6 card images load correctly. Note: 'Engineering Support for Contractors' card may have a missing image — flag as bug
Actual       : The test failed in chromium.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|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at ..\utils\helpers.js:153 151 | ...
Error/Msg    :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| Error: Home service card: Engineering Support for Contractors contains broken or empty image sources: [2mexpect([22m[31mreceived[39m[2m).[22mtoEqual[2m([22m[32mexpected[39m[2m) // deep equality[22m [32m- Expected - 1[39m [31m+ Received + 3[39m [32m- Array [][39m [31m+ Array [[39m [31m+ "",[39m [31m+ ][39m at ..\utils\helpers.js:153 151 | ...
Severity     : High
Repro Steps  : 1. Scroll to services section  2. Inspect each card image
Screenshot   : C:\Users\wac.DESKTOP-UU75C42\Documents\AE Group\TestCase\Screenshots\TC_HOME_008_20260401_121044.png</t>
  </si>
  <si>
    <t>TC_HOME_009</t>
  </si>
  <si>
    <t>'Learn More' on each service card navigates to correct service page</t>
  </si>
  <si>
    <t>1. Click 'Learn More' on MEP &amp; Fire Protection
2. Verify URL
3. Repeat for all 6 cards</t>
  </si>
  <si>
    <t>Each card navigates to its corresponding service detail URL</t>
  </si>
  <si>
    <t>TC_HOME_010</t>
  </si>
  <si>
    <t>'View All' services CTA works</t>
  </si>
  <si>
    <t>1. Click 'View All' button in the services section</t>
  </si>
  <si>
    <t>User navigates to /wp-new/services/</t>
  </si>
  <si>
    <t>TC_HOME_011</t>
  </si>
  <si>
    <t>Clients Carousel</t>
  </si>
  <si>
    <t>Client logos carousel displays all 8 logos</t>
  </si>
  <si>
    <t>1. Scroll to 'Trusted by Leading Industry Partners'
2. Count visible logos</t>
  </si>
  <si>
    <t>8 client logos visible; all images load without broken icons</t>
  </si>
  <si>
    <t>The test failed in chromium. Error: [2mexpect([22m[31mreceived[39m[2m).[22mtoBe[2m([22m[32mexpected[39m[2m) // Object.is equality[22m Expected: [32m8[39m Received: [31m168[39m | Error: [2mexpect([22m[31mreceived[39m[2m).[22mtoBe[2m([22m[32mexpected[39m[2m) // Object.is equality[22m Expected: [32m8[39m Received: [31m168[39m 144 | case 'TC_HOME_011': { 145 | const clientLogos = page.locator('.client-logos .logo-item img'); &gt; 146 | expect.soft(await clientLogos.count()).toBe(uiData.home.clientLogoCount); | ^ 147 | break; 148 | } 149 | at C:\Users\wac.DESKTOP-UU75C42\Documents\AE Group\playwright-automation\tests\home.spec.js:146:50</t>
  </si>
  <si>
    <t>Bug Summary  : TC_HOME_011 did not behave as expected.
Expected     : 8 client logos visible; all images load without broken icons
Actual       : The test failed in chromium. Error: [2mexpect([22m[31mreceived[39m[2m).[22mtoBe[2m([22m[32mexpected[39m[2m) // Object.is equality[22m Expected: [32m8[39m Received: [31m168[39m | Error: [2mexpect([22m[31mreceived[39m[2m).[22mtoBe[2m([22m[32mexpected[39m[2m) // Object.is equality[22m Expected: [32m8[39m Received: [31m168[39m 144 | case 'TC_HOME_011': { 145 | const clientLogos = page.locator('.client-logos .logo-item img'); &gt; 146 | expect.soft(await clientLogos.count()).toBe(uiData.home.clientLogoCount); | ^ 147 | break; 148 | } 149 | at C:\Users\wac.DESKTOP-UU75C42\Documents\AE Group\playwright-automation\tests\home.spec.js:146:50
Error/Msg    : Error: [2mexpect([22m[31mreceived[39m[2m).[22mtoBe[2m([22m[32mexpected[39m[2m) // Object.is equality[22m Expected: [32m8[39m Received: [31m168[39m | Error: [2mexpect([22m[31mreceived[39m[2m).[22mtoBe[2m([22m[32mexpected[39m[2m) // Object.is equality[22m Expected: [32m8[39m Received: [31m168[39m 144 | case 'TC_HOME_011': { 145 | const clientLogos = page.locator('.client-logos .logo-item img'); &gt; 146 | expect.soft(await clientLogos.count()).toBe(uiData.home.clientLogoCount); | ^ 147 | break; 148 | } 149 | at C:\Users\wac.DESKTOP-UU75C42\Documents\AE Group\playwright-automation\tests\home.spec.js:146:50
Severity     : Medium
Repro Steps  : 1. Scroll to 'Trusted by Leading Industry Partners'  2. Count visible logos
Screenshot   : C:\Users\wac.DESKTOP-UU75C42\Documents\AE Group\TestCase\Screenshots\TC_HOME_011_20260401_121127.png</t>
  </si>
  <si>
    <t>TC_HOME_012</t>
  </si>
  <si>
    <t>Client logos carousel auto-scrolls or has navigation controls</t>
  </si>
  <si>
    <t>1. Observe the clients carousel for 5 seconds</t>
  </si>
  <si>
    <t>Carousel scrolls/animates through logos OR has prev/next controls that work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</si>
  <si>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151 | const logoTrack = page.locator('.client-logos .logos-track').first(); 152 | const animationName = await logoTrack.evaluate((element) =&gt; getComputedStyle(element).animationName); &gt; 153 | expect.soft(Boolean(animationName &amp;&amp; animationName !== 'none')).toBe(true); | ^ 154 | break; 155 | } 156 | at C:\Users\wac.DESKTOP-UU75C42\Documents\AE Group\playwrigh...</t>
  </si>
  <si>
    <t>Bug Summary  : TC_HOME_012 did not behave as expected.
Expected     : Carousel scrolls/animates through logos OR has prev/next controls that work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151 | const logoTrack = page.locator('.client-logos .logos-track').first(); 152 | const animationName = await logoTrack.evaluate((element) =&gt; getComputedStyle(element).animationName); &gt; 153 | expect.soft(Boolean(animationName &amp;&amp; animationName !== 'none')).toBe(true); | ^ 154 | break; 155 | } 156 | at C:\Users\wac.DESKTOP-UU75C42\Documents\AE Group\playwrigh...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151 | const logoTrack = page.locator('.client-logos .logos-track').first(); 152 | const animationName = await logoTrack.evaluate((element) =&gt; getComputedStyle(element).animationName); &gt; 153 | expect.soft(Boolean(animationName &amp;&amp; animationName !== 'none')).toBe(true); | ^ 154 | break; 155 | } 156 | at C:\Users\wac.DESKTOP-UU75C42\Documents\AE Group\playwrigh...
Severity     : Medium
Repro Steps  : 1. Observe the clients carousel for 5 seconds
Screenshot   : C:\Users\wac.DESKTOP-UU75C42\Documents\AE Group\TestCase\Screenshots\TC_HOME_012_20260401_121135.png</t>
  </si>
  <si>
    <t>TC_HOME_013</t>
  </si>
  <si>
    <t>Projects Showcase</t>
  </si>
  <si>
    <t>6 project cards are visible in the showcase section</t>
  </si>
  <si>
    <t>1. Scroll to 'Engineering Excellence in Action'
2. Count project cards</t>
  </si>
  <si>
    <t>6 project cards with images and titles are displayed</t>
  </si>
  <si>
    <t>TC_HOME_014</t>
  </si>
  <si>
    <t>'View All Projects' CTA navigates to Projects page</t>
  </si>
  <si>
    <t>1. Click 'View All Projects' CTA</t>
  </si>
  <si>
    <t>User navigates to /wp-new/project/</t>
  </si>
  <si>
    <t>TC_HOME_015</t>
  </si>
  <si>
    <t>Partner Form</t>
  </si>
  <si>
    <t>Partner form renders with all required fields</t>
  </si>
  <si>
    <t>Open https://ae-group.webc.in/wp-new/#partner</t>
  </si>
  <si>
    <t>1. Scroll to 'Collaborate for a Sustainable Future' section
2. Observe form fields</t>
  </si>
  <si>
    <t>Fields visible: Name, Email, Phone, Subject (dropdown), Message</t>
  </si>
  <si>
    <t>TC_HOME_016</t>
  </si>
  <si>
    <t>Submitting valid data on partner form succeeds</t>
  </si>
  <si>
    <t>1. Fill Name: 'John Doe'
2. Fill Email: 'johndoe@gmail.com'
3. Fill Phone: '9090909090'
4. Select Subject: 'General Inquiry'
5. Fill Message: 'I would like to learn more about your services.'
6. Click Submit</t>
  </si>
  <si>
    <t>Name: John Doe
Email: johndoe@gmail.com
Phone: 9090909090
Subject: General Inquiry
Message: I would like to learn more about your services.</t>
  </si>
  <si>
    <t>Success message displayed; form fields reset; no console errors</t>
  </si>
  <si>
    <t>Critical</t>
  </si>
  <si>
    <t>P0 – Blocker</t>
  </si>
  <si>
    <t>TC_HOME_017</t>
  </si>
  <si>
    <t>Form blocks submission when Name is empty</t>
  </si>
  <si>
    <t>1. Leave Name blank
2. Fill valid Email, Phone, Subject, Message
3. Click Submit</t>
  </si>
  <si>
    <t>Email: test@test.com</t>
  </si>
  <si>
    <t>Form does not submit; error displayed near Name field: 'Name is required'</t>
  </si>
  <si>
    <t>TC_HOME_018</t>
  </si>
  <si>
    <t>Form blocks submission when Email is empty</t>
  </si>
  <si>
    <t>1. Fill Name, Phone, Subject, Message
2. Leave Email blank
3. Click Submit</t>
  </si>
  <si>
    <t>Name: Test User</t>
  </si>
  <si>
    <t>Form does not submit; 'Email is required' error shown</t>
  </si>
  <si>
    <t>TC_HOME_019</t>
  </si>
  <si>
    <t>Invalid email format is rejected</t>
  </si>
  <si>
    <t>1. Enter Name: 'Test'
2. Enter Email: 'notanemail'
3. Fill other fields
4. Click Submit</t>
  </si>
  <si>
    <t>Email: notanemail</t>
  </si>
  <si>
    <t>'Invalid email address' error shown; form does not submit</t>
  </si>
  <si>
    <t>TC_HOME_020</t>
  </si>
  <si>
    <t>Subject dropdown has correct options</t>
  </si>
  <si>
    <t>1. Click Subject dropdown
2. List all options</t>
  </si>
  <si>
    <t>Options: General Inquiry, Technical Support, Feedback, Other</t>
  </si>
  <si>
    <t>TC_HOME_021</t>
  </si>
  <si>
    <t>XSS script in Message field is blocked</t>
  </si>
  <si>
    <t>1. Enter valid Name, Email, Phone
2. Enter '&lt;script&gt;alert(1)&lt;/script&gt;' in Message
3. Click Submit</t>
  </si>
  <si>
    <t>Message: &lt;script&gt;alert(1)&lt;/script&gt;</t>
  </si>
  <si>
    <t>Form sanitizes input; no JS alert fires; script not rendered in response</t>
  </si>
  <si>
    <t>TC_HOME_022</t>
  </si>
  <si>
    <t>SQL injection in Name field is blocked</t>
  </si>
  <si>
    <t>1. Enter '; DROP TABLE users; --' in Name field
2. Submit form</t>
  </si>
  <si>
    <t>Name: '; DROP TABLE users; --</t>
  </si>
  <si>
    <t>API returns 400 or sanitizes input; no server error; no DB error exposed in response</t>
  </si>
  <si>
    <t>TC_HOME_023</t>
  </si>
  <si>
    <t>Double-clicking submit does not send duplicate API calls</t>
  </si>
  <si>
    <t>Open DevTools → Network tab</t>
  </si>
  <si>
    <t>1. Fill all fields
2. Double-click Submit rapidly</t>
  </si>
  <si>
    <t>Only ONE API call fires; no duplicate entries</t>
  </si>
  <si>
    <t>The test failed in chromium. Error: [2mexpect([22m[31mreceived[39m[2m).[22mtoBeLessThanOrEqual[2m([22m[32mexpected[39m[2m)[22m Expected: &lt;= [32m1[39m Received: [31m2[39m | Error: [2mexpect([22m[31mreceived[39m[2m).[22mtoBeLessThanOrEqual[2m([22m[32mexpected[39m[2m)[22m Expected: &lt;= [32m1[39m Received: [31m2[39m 244 | await populateAndSubmitPartnerForm(page, formData.partnerValid, 2); 245 | await page.waitForTimeout(1000); &gt; 246 | expect.soft(requestTracker.requests.length).toBeLessThanOrEqual(1); | ^ 247 | requestTracker.detach(); 248 | break; 249 | } at C:\Users\wac.DESKTOP-UU75C42\Documents\AE Group\playwright-automation\tests\home.spec.js:246:55</t>
  </si>
  <si>
    <t>Edge Case</t>
  </si>
  <si>
    <t>Bug Summary  : TC_HOME_023 did not behave as expected.
Expected     : Only ONE API call fires; no duplicate entries
Actual       : The test failed in chromium. Error: [2mexpect([22m[31mreceived[39m[2m).[22mtoBeLessThanOrEqual[2m([22m[32mexpected[39m[2m)[22m Expected: &lt;= [32m1[39m Received: [31m2[39m | Error: [2mexpect([22m[31mreceived[39m[2m).[22mtoBeLessThanOrEqual[2m([22m[32mexpected[39m[2m)[22m Expected: &lt;= [32m1[39m Received: [31m2[39m 244 | await populateAndSubmitPartnerForm(page, formData.partnerValid, 2); 245 | await page.waitForTimeout(1000); &gt; 246 | expect.soft(requestTracker.requests.length).toBeLessThanOrEqual(1); | ^ 247 | requestTracker.detach(); 248 | break; 249 | } at C:\Users\wac.DESKTOP-UU75C42\Documents\AE Group\playwright-automation\tests\home.spec.js:246:55
Error/Msg    : Error: [2mexpect([22m[31mreceived[39m[2m).[22mtoBeLessThanOrEqual[2m([22m[32mexpected[39m[2m)[22m Expected: &lt;= [32m1[39m Received: [31m2[39m | Error: [2mexpect([22m[31mreceived[39m[2m).[22mtoBeLessThanOrEqual[2m([22m[32mexpected[39m[2m)[22m Expected: &lt;= [32m1[39m Received: [31m2[39m 244 | await populateAndSubmitPartnerForm(page, formData.partnerValid, 2); 245 | await page.waitForTimeout(1000); &gt; 246 | expect.soft(requestTracker.requests.length).toBeLessThanOrEqual(1); | ^ 247 | requestTracker.detach(); 248 | break; 249 | } at C:\Users\wac.DESKTOP-UU75C42\Documents\AE Group\playwright-automation\tests\home.spec.js:246:55
Severity     : High
Repro Steps  : 1. Fill all fields  2. Double-click Submit rapidly
Screenshot   : C:\Users\wac.DESKTOP-UU75C42\Documents\AE Group\TestCase\Screenshots\TC_HOME_023_20260401_121436.png</t>
  </si>
  <si>
    <t>TC_HOME_024</t>
  </si>
  <si>
    <t>Phone field rejects alphabetic input</t>
  </si>
  <si>
    <t>1. Enter 'abcdefg' in Phone field
2. Click submit</t>
  </si>
  <si>
    <t>Phone: abcdefg</t>
  </si>
  <si>
    <t>Error shown; form does not submit; phone field rejects non-numeric characters</t>
  </si>
  <si>
    <t>TC_HOME_025</t>
  </si>
  <si>
    <t>Insights Section</t>
  </si>
  <si>
    <t>Insights section shows at least 2 blog cards</t>
  </si>
  <si>
    <t>1. Scroll to Insights section</t>
  </si>
  <si>
    <t>At least 2 blog cards visible with image, category badge (News/Blog), title, and Learn More CTA</t>
  </si>
  <si>
    <t>The test failed in chromium. Error: [2mexpect([22m[31mreceived[39m[2m).[22mtoBeGreaterThanOrEqual[2m([22m[32mexpected[39m[2m)[22m Expected: &gt;= [32m2[39m Received: [31m0[39m | Error: [2mexpect([22m[31mreceived[39m[2m).[22mtoBeGreaterThanOrEqual[2m([22m[32mexpected[39m[2m)[22m Expected: &gt;= [32m2[39m Received: [31m0[39m 259 | 260 | case 'TC_HOME_025': { &gt; 261 | expect.soft(await homePage.insightCards.count()).toBeGreaterThanOrEqual(uiData.home.minimumInsightCards); | ^ 262 | break; 263 | } 264 | at C:\Users\wac.DESKTOP-UU75C42\Documents\AE Group\playwright-automation\tests\home.spec.js:261:60</t>
  </si>
  <si>
    <t>Bug Summary  : TC_HOME_025 did not behave as expected.
Expected     : At least 2 blog cards visible with image, category badge (News/Blog), title, and Learn More CTA
Actual       : The test failed in chromium. Error: [2mexpect([22m[31mreceived[39m[2m).[22mtoBeGreaterThanOrEqual[2m([22m[32mexpected[39m[2m)[22m Expected: &gt;= [32m2[39m Received: [31m0[39m | Error: [2mexpect([22m[31mreceived[39m[2m).[22mtoBeGreaterThanOrEqual[2m([22m[32mexpected[39m[2m)[22m Expected: &gt;= [32m2[39m Received: [31m0[39m 259 | 260 | case 'TC_HOME_025': { &gt; 261 | expect.soft(await homePage.insightCards.count()).toBeGreaterThanOrEqual(uiData.home.minimumInsightCards); | ^ 262 | break; 263 | } 264 | at C:\Users\wac.DESKTOP-UU75C42\Documents\AE Group\playwright-automation\tests\home.spec.js:261:60
Error/Msg    : Error: [2mexpect([22m[31mreceived[39m[2m).[22mtoBeGreaterThanOrEqual[2m([22m[32mexpected[39m[2m)[22m Expected: &gt;= [32m2[39m Received: [31m0[39m | Error: [2mexpect([22m[31mreceived[39m[2m).[22mtoBeGreaterThanOrEqual[2m([22m[32mexpected[39m[2m)[22m Expected: &gt;= [32m2[39m Received: [31m0[39m 259 | 260 | case 'TC_HOME_025': { &gt; 261 | expect.soft(await homePage.insightCards.count()).toBeGreaterThanOrEqual(uiData.home.minimumInsightCards); | ^ 262 | break; 263 | } 264 | at C:\Users\wac.DESKTOP-UU75C42\Documents\AE Group\playwright-automation\tests\home.spec.js:261:60
Severity     : Medium
Repro Steps  : 1. Scroll to Insights section
Screenshot   : C:\Users\wac.DESKTOP-UU75C42\Documents\AE Group\TestCase\Screenshots\TC_HOME_025_20260401_121451.png</t>
  </si>
  <si>
    <t>TC_HOME_026</t>
  </si>
  <si>
    <t>SEO</t>
  </si>
  <si>
    <t>Homepage has meta title and description</t>
  </si>
  <si>
    <t>1. Right-click → View Page Source
2. Search for &lt;title&gt; and &lt;meta name='description'&gt;</t>
  </si>
  <si>
    <t>&lt;title&gt; is present and not empty; meta description is 120–160 characters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</si>
  <si>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266 | const description = (await getMetaContent(page, 'description'))[0]; 267 | await expectTitleFragments(page, expect, routeData.home.titleFragments); &gt; 268 | expect.soft(Boolean(normalizeText(description))).toBe(true); | ^ 269 | break; 270 | } 271 | at C:\Users\wac.DESKTOP-UU75C42\Documents\AE Group\playwright-automation\tests\home.spec.js:268:60</t>
  </si>
  <si>
    <t>Bug Summary  : TC_HOME_026 did not behave as expected.
Expected     : &lt;title&gt; is present and not empty; meta description is 120–160 characters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266 | const description = (await getMetaContent(page, 'description'))[0]; 267 | await expectTitleFragments(page, expect, routeData.home.titleFragments); &gt; 268 | expect.soft(Boolean(normalizeText(description))).toBe(true); | ^ 269 | break; 270 | } 271 | at C:\Users\wac.DESKTOP-UU75C42\Documents\AE Group\playwright-automation\tests\home.spec.js:268:60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266 | const description = (await getMetaContent(page, 'description'))[0]; 267 | await expectTitleFragments(page, expect, routeData.home.titleFragments); &gt; 268 | expect.soft(Boolean(normalizeText(description))).toBe(true); | ^ 269 | break; 270 | } 271 | at C:\Users\wac.DESKTOP-UU75C42\Documents\AE Group\playwright-automation\tests\home.spec.js:268:60
Severity     : High
Repro Steps  : 1. Right-click → View Page Source  2. Search for &lt;title&gt; and &lt;meta name='description'&gt;
Screenshot   : C:\Users\wac.DESKTOP-UU75C42\Documents\AE Group\TestCase\Screenshots\TC_HOME_026_20260401_121459.png</t>
  </si>
  <si>
    <t>TC_HOME_027</t>
  </si>
  <si>
    <t>OG tags (og:title, og:description, og:image) are present on homepage</t>
  </si>
  <si>
    <t>1. View Page Source
2. Search for og:title, og:description, og:image</t>
  </si>
  <si>
    <t>All 3 OG tags are present with non-empty values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</si>
  <si>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274 | const ogDescription = (await getMetaContent(page, 'og:description', 'property'))[0]; 275 | const ogImage = (await getMetaContent(page, 'og:image', 'property'))[0]; &gt; 276 | expect.soft(Boolean(ogTitle)).toBe(true); | ^ 277 | expect.soft(Boolean(ogDescription)).toBe(true); 278 | expect.soft(Boolean(ogImage)).toBe(true); 279 | break; at C:\Users\wac.DESK...</t>
  </si>
  <si>
    <t>Bug Summary  : TC_HOME_027 did not behave as expected.
Expected     : All 3 OG tags are present with non-empty values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274 | const ogDescription = (await getMetaContent(page, 'og:description', 'property'))[0]; 275 | const ogImage = (await getMetaContent(page, 'og:image', 'property'))[0]; &gt; 276 | expect.soft(Boolean(ogTitle)).toBe(true); | ^ 277 | expect.soft(Boolean(ogDescription)).toBe(true); 278 | expect.soft(Boolean(ogImage)).toBe(true); 279 | break; at C:\Users\wac.DESK...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274 | const ogDescription = (await getMetaContent(page, 'og:description', 'property'))[0]; 275 | const ogImage = (await getMetaContent(page, 'og:image', 'property'))[0]; &gt; 276 | expect.soft(Boolean(ogTitle)).toBe(true); | ^ 277 | expect.soft(Boolean(ogDescription)).toBe(true); 278 | expect.soft(Boolean(ogImage)).toBe(true); 279 | break; at C:\Users\wac.DESK...
Severity     : High
Repro Steps  : 1. View Page Source  2. Search for og:title, og:description, og:image
Screenshot   : C:\Users\wac.DESKTOP-UU75C42\Documents\AE Group\TestCase\Screenshots\TC_HOME_027_20260401_121507.png</t>
  </si>
  <si>
    <t>TC_HOME_028</t>
  </si>
  <si>
    <t>Favicon is present and shows in browser tab</t>
  </si>
  <si>
    <t>1. Check browser tab for favicon
2. Inspect &lt;link rel='icon'&gt; in source</t>
  </si>
  <si>
    <t>Favicon renders in browser tab; no default browser icon</t>
  </si>
  <si>
    <t>TC_HOME_029</t>
  </si>
  <si>
    <t>Homepage loads within 3 seconds on standard connection</t>
  </si>
  <si>
    <t>Standard broadband connection</t>
  </si>
  <si>
    <t>1. Open Chrome DevTools → Network
2. Hard reload (Ctrl+Shift+R)
3. Note total load time</t>
  </si>
  <si>
    <t>Total page load time &lt; 3 seconds; LCP visible within 2.5s</t>
  </si>
  <si>
    <t>The test failed in chromium. Error: TC_HOME_029 exceeded the 3000ms budget. Measured 4574ms. [2mexpect([22m[31mreceived[39m[2m).[22mtoBeLessThan[2m([22m[32mexpected[39m[2m)[22m Expected: &lt; [32m3000[39m Received: [31m4574[39m | Error: TC_HOME_029 exceeded the 3000ms budget. Measured 4574ms. [2mexpect([22m[31mreceived[39m[2m).[22mtoBeLessThan[2m([22m[32mexpected[39m[2m)[22m Expected: &lt; [32m3000[39m Received: [31m4574[39m at ..\utils\helpers.js:181 179 | measuredValue, 180 | `${label} exceeded the ${maxMs}ms budget. Measured ${measuredValue}ms.` &gt; 181 | ).toBeLessThan(maxMs); | ^ 182 | } 183 | } 184 | at expectLoadUnder (C:\Users\wac.DESKTOP-UU75C42\Documents\AE Group\playwright-automatio...</t>
  </si>
  <si>
    <t>Bug Summary  : TC_HOME_029 did not behave as expected.
Expected     : Total page load time &lt; 3 seconds; LCP visible within 2.5s
Actual       : The test failed in chromium. Error: TC_HOME_029 exceeded the 3000ms budget. Measured 4574ms. [2mexpect([22m[31mreceived[39m[2m).[22mtoBeLessThan[2m([22m[32mexpected[39m[2m)[22m Expected: &lt; [32m3000[39m Received: [31m4574[39m | Error: TC_HOME_029 exceeded the 3000ms budget. Measured 4574ms. [2mexpect([22m[31mreceived[39m[2m).[22mtoBeLessThan[2m([22m[32mexpected[39m[2m)[22m Expected: &lt; [32m3000[39m Received: [31m4574[39m at ..\utils\helpers.js:181 179 | measuredValue, 180 | `${label} exceeded the ${maxMs}ms budget. Measured ${measuredValue}ms.` &gt; 181 | ).toBeLessThan(maxMs); | ^ 182 | } 183 | } 184 | at expectLoadUnder (C:\Users\wac.DESKTOP-UU75C42\Documents\AE Group\playwright-automatio...
Error/Msg    : Error: TC_HOME_029 exceeded the 3000ms budget. Measured 4574ms. [2mexpect([22m[31mreceived[39m[2m).[22mtoBeLessThan[2m([22m[32mexpected[39m[2m)[22m Expected: &lt; [32m3000[39m Received: [31m4574[39m | Error: TC_HOME_029 exceeded the 3000ms budget. Measured 4574ms. [2mexpect([22m[31mreceived[39m[2m).[22mtoBeLessThan[2m([22m[32mexpected[39m[2m)[22m Expected: &lt; [32m3000[39m Received: [31m4574[39m at ..\utils\helpers.js:181 179 | measuredValue, 180 | `${label} exceeded the ${maxMs}ms budget. Measured ${measuredValue}ms.` &gt; 181 | ).toBeLessThan(maxMs); | ^ 182 | } 183 | } 184 | at expectLoadUnder (C:\Users\wac.DESKTOP-UU75C42\Documents\AE Group\playwright-automatio...
Severity     : High
Repro Steps  : 1. Open Chrome DevTools → Network  2. Hard reload (Ctrl+Shift+R)  3. Note total load time
Screenshot   : C:\Users\wac.DESKTOP-UU75C42\Documents\AE Group\TestCase\Screenshots\TC_HOME_029_20260401_121525.png</t>
  </si>
  <si>
    <t>TC_HOME_030</t>
  </si>
  <si>
    <t>Homepage degrades gracefully on Slow 3G throttle</t>
  </si>
  <si>
    <t>DevTools → Network → Slow 3G</t>
  </si>
  <si>
    <t>1. Throttle to Slow 3G
2. Load homepage
3. Verify content displays progressively</t>
  </si>
  <si>
    <t>Above-fold content (header, hero text) visible within 5s; no white screen or JS crash</t>
  </si>
  <si>
    <t>TC_HOME_031</t>
  </si>
  <si>
    <t>Homepage renders correctly at 1920×1080 and 1366×768</t>
  </si>
  <si>
    <t>Desktop screen</t>
  </si>
  <si>
    <t>1. Open at 1920×1080
2. Check layout
3. Resize to 1366×768
4. Check layout</t>
  </si>
  <si>
    <t>No overlapping elements, no horizontal scroll, all sections readable at both resolutions</t>
  </si>
  <si>
    <t>TC_HOME_032</t>
  </si>
  <si>
    <t>Homepage renders correctly on iPhone 14 (390×844)</t>
  </si>
  <si>
    <t>Mobile device or DevTools device emulation</t>
  </si>
  <si>
    <t>1. Set viewport to 390×844
2. Observe all sections</t>
  </si>
  <si>
    <t>All sections stack correctly; text is readable; buttons are tappable; no horizontal overflow</t>
  </si>
  <si>
    <t>TC_HOME_033</t>
  </si>
  <si>
    <t>All images on homepage have alt text</t>
  </si>
  <si>
    <t>1. Inspect all &lt;img&gt; tags on homepage
2. Check alt attributes</t>
  </si>
  <si>
    <t>No &lt;img&gt; has empty alt text or missing alt attribute</t>
  </si>
  <si>
    <t>TC_HOME_034</t>
  </si>
  <si>
    <t>Placeholder text disappears on typing in form fields</t>
  </si>
  <si>
    <t>1. Click on Name field
2. Begin typing</t>
  </si>
  <si>
    <t>Placeholder text clears immediately when typing begins</t>
  </si>
  <si>
    <t>Low</t>
  </si>
  <si>
    <t>P3 – Low</t>
  </si>
  <si>
    <t>TC_HOME_035</t>
  </si>
  <si>
    <t>No console errors on homepage after form interaction</t>
  </si>
  <si>
    <t>DevTools Console tab open</t>
  </si>
  <si>
    <t>1. Fill and submit partner form
2. Check console</t>
  </si>
  <si>
    <t>Zero new JS errors appear after form submission</t>
  </si>
  <si>
    <t>TC_HOME_036</t>
  </si>
  <si>
    <t>E2E</t>
  </si>
  <si>
    <t>Full journey: Land on homepage → scroll to form → submit inquiry → see confirmation</t>
  </si>
  <si>
    <t>1. Open homepage
2. Scroll to Partner form
3. Fill all fields with valid data
4. Submit
5. Verify confirmation message</t>
  </si>
  <si>
    <t>Name: Jane Smith
Email: jane@company.com
Phone: 9876543210
Subject: General Inquiry
Message: Test inquiry from QA</t>
  </si>
  <si>
    <t>Success message shown after submission; no errors; page does not crash</t>
  </si>
  <si>
    <t>The test failed in chromium. TimeoutError: locator.scrollIntoViewIfNeeded: Timeout 10000ms exceeded. Call log: [2m - waiting for getByText(/Contact\s+form/i).first()[22m | TimeoutError: locator.scrollIntoViewIfNeeded: Timeout 10000ms exceeded. Call log: [2m - waiting for getByText(/Contact\s+form/i).first()[22m at ..\pages\BasePage.js:61 59 | 60 | async scrollToText(text) { &gt; 61 | await this.page.getByText(BasePage.loosePattern(text)).first().scrollIntoViewIfNeeded(); | ^ 62 | } 63 | } 64 | at HomePage.scrollToText (C:\Users\wac.DESKTOP-UU75C42\Documents\AE Group\playwright-automation\pages\BasePage.js:61:68) at C:\Users\wac.DESKTOP-UU75C42\Documents\AE Group\playwright-automation\tests\home.spec.js:352:26</t>
  </si>
  <si>
    <t>Bug Summary  : TC_HOME_036 did not behave as expected.
Expected     : Success message shown after submission; no errors; page does not crash
Actual       : The test failed in chromium. TimeoutError: locator.scrollIntoViewIfNeeded: Timeout 10000ms exceeded. Call log: [2m - waiting for getByText(/Contact\s+form/i).first()[22m | TimeoutError: locator.scrollIntoViewIfNeeded: Timeout 10000ms exceeded. Call log: [2m - waiting for getByText(/Contact\s+form/i).first()[22m at ..\pages\BasePage.js:61 59 | 60 | async scrollToText(text) { &gt; 61 | await this.page.getByText(BasePage.loosePattern(text)).first().scrollIntoViewIfNeeded(); | ^ 62 | } 63 | } 64 | at HomePage.scrollToText (C:\Users\wac.DESKTOP-UU75C42\Documents\AE Group\playwright-automation\pages\BasePage.js:61:68) at C:\Users\wac.DESKTOP-UU75C42\Documents\AE Group\playwright-automation\tests\home.spec.js:352:26
Error/Msg    : TimeoutError: locator.scrollIntoViewIfNeeded: Timeout 10000ms exceeded. Call log: [2m - waiting for getByText(/Contact\s+form/i).first()[22m | TimeoutError: locator.scrollIntoViewIfNeeded: Timeout 10000ms exceeded. Call log: [2m - waiting for getByText(/Contact\s+form/i).first()[22m at ..\pages\BasePage.js:61 59 | 60 | async scrollToText(text) { &gt; 61 | await this.page.getByText(BasePage.loosePattern(text)).first().scrollIntoViewIfNeeded(); | ^ 62 | } 63 | } 64 | at HomePage.scrollToText (C:\Users\wac.DESKTOP-UU75C42\Documents\AE Group\playwright-automation\pages\BasePage.js:61:68) at C:\Users\wac.DESKTOP-UU75C42\Documents\AE Group\playwright-automation\tests\home.spec.js:352:26
Severity     : Critical
Repro Steps  : 1. Open homepage  2. Scroll to Partner form  3. Fill all fields with valid data  4. Submit  5. Verify confirmation message
Screenshot   : C:\Users\wac.DESKTOP-UU75C42\Documents\AE Group\TestCase\Screenshots\TC_HOME_036_20260401_121645.png</t>
  </si>
  <si>
    <t>TC_HOME_037</t>
  </si>
  <si>
    <t>Content</t>
  </si>
  <si>
    <t>Services section description text is not placeholder/lorem ipsum</t>
  </si>
  <si>
    <t>1. Read each service card description</t>
  </si>
  <si>
    <t>Descriptions are meaningful engineering service descriptions, NOT 'Adapting planting and watering schedules based on AI weather predictions'</t>
  </si>
  <si>
    <t>TC_HOME_038</t>
  </si>
  <si>
    <t>Offline mode shows appropriate error</t>
  </si>
  <si>
    <t>DevTools → Network → Offline</t>
  </si>
  <si>
    <t>1. Set to Offline
2. Try to submit partner form</t>
  </si>
  <si>
    <t>User sees a network error message; form does not silently fail</t>
  </si>
  <si>
    <t>TC_SVC_001</t>
  </si>
  <si>
    <t>Services</t>
  </si>
  <si>
    <t>Services Landing</t>
  </si>
  <si>
    <t>Services page loads with correct H1 and tab title</t>
  </si>
  <si>
    <t>Open https://ae-group.webc.in/wp-new/services/</t>
  </si>
  <si>
    <t>1. Navigate to /wp-new/services/
2. Check H1 and tab title</t>
  </si>
  <si>
    <t>TC_SVC_002</t>
  </si>
  <si>
    <t>All 6 service cards are visible on services landing</t>
  </si>
  <si>
    <t>1. View /wp-new/services/
2. Count service cards</t>
  </si>
  <si>
    <t>6 service cards with images and titles displayed</t>
  </si>
  <si>
    <t>TC_SVC_003</t>
  </si>
  <si>
    <t>Each 'Learn More' CTA links to the correct sub-page</t>
  </si>
  <si>
    <t>1. Click 'Learn More' on each card
2. Verify URL and page title</t>
  </si>
  <si>
    <t>MEP→/mep-fire-protection/; Civil→/civil-engineering/; CFD→/cfd-analysis-digital-twin-solutions/; Energy→/energy-modeling/; Pipe→/pipe-stress-analysis/; Support→/engineering-support-for-contractors/</t>
  </si>
  <si>
    <t>TC_SVC_004</t>
  </si>
  <si>
    <t>Missing image on 'Engineering Support for Contractors' card is flagged</t>
  </si>
  <si>
    <t>1. Scroll to Engineering Support card
2. Inspect image</t>
  </si>
  <si>
    <t>Image loads correctly. If broken, flag as bug: missing src attribute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</si>
  <si>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87 | const contractorsImage = servicesPage.serviceCardImage('Engineering Support for Contractors'); 88 | const src = await contractorsImage.getAttribute('src'); &gt; 89 | expect.soft(Boolean(src)).toBe(true); | ^ 90 | await expectImagesLoaded(expect, contractorsImage, 'Engineering Support for Contractors card'); 91 | break; 92 | } at C:\Users\wac.DESKTOP-UU75C...</t>
  </si>
  <si>
    <t>Bug Summary  : TC_SVC_004 did not behave as expected.
Expected     : Image loads correctly. If broken, flag as bug: missing src attribute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87 | const contractorsImage = servicesPage.serviceCardImage('Engineering Support for Contractors'); 88 | const src = await contractorsImage.getAttribute('src'); &gt; 89 | expect.soft(Boolean(src)).toBe(true); | ^ 90 | await expectImagesLoaded(expect, contractorsImage, 'Engineering Support for Contractors card'); 91 | break; 92 | } at C:\Users\wac.DESKTOP-UU75C...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87 | const contractorsImage = servicesPage.serviceCardImage('Engineering Support for Contractors'); 88 | const src = await contractorsImage.getAttribute('src'); &gt; 89 | expect.soft(Boolean(src)).toBe(true); | ^ 90 | await expectImagesLoaded(expect, contractorsImage, 'Engineering Support for Contractors card'); 91 | break; 92 | } at C:\Users\wac.DESKTOP-UU75C...
Severity     : High
Repro Steps  : 1. Scroll to Engineering Support card  2. Inspect image
Screenshot   : C:\Users\wac.DESKTOP-UU75C42\Documents\AE Group\TestCase\Screenshots\TC_SVC_004_20260401_121740.png</t>
  </si>
  <si>
    <t>TC_SVC_005</t>
  </si>
  <si>
    <t>MEP Sub-page</t>
  </si>
  <si>
    <t>MEP &amp; Fire Protection page loads correctly</t>
  </si>
  <si>
    <t>Open https://ae-group.webc.in/wp-new/services/mep-fire-protection/</t>
  </si>
  <si>
    <t>1. Navigate to the page
2. Check H1 and tab title</t>
  </si>
  <si>
    <t>H1 and tab title reference 'MEP &amp; Fire Protection'; page content is specific and not generic</t>
  </si>
  <si>
    <t>The test failed in chromium.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|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at ..\utils\helpers.js:111 109 | title.toLowerCase(), 110 | `Expected...</t>
  </si>
  <si>
    <t>Bug Summary  : TC_SVC_005 did not behave as expected.
Expected     : H1 and tab title reference 'MEP &amp; Fire Protection'; page content is specific and not generic
Actual       : The test failed in chromium.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|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at ..\utils\helpers.js:111 109 | title.toLowerCase(), 110 | `Expected...
Error/Msg    :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| Error: Expected title to contain "MEP &amp; Fire Protection", but received "Page not found - AE Group". [2mexpect([22m[31mreceived[39m[2m).[22mtoContain[2m([22m[32mexpected[39m[2m) // indexOf[22m Expected substring: [32m"mep &amp; fire protection"[39m Received string: [31m"page not found - ae group"[39m at ..\utils\helpers.js:111 109 | title.toLowerCase(), 110 | `Expected...
Severity     : High
Repro Steps  : 1. Navigate to the page  2. Check H1 and tab title
Screenshot   : C:\Users\wac.DESKTOP-UU75C42\Documents\AE Group\TestCase\Screenshots\TC_SVC_005_20260401_121802.png</t>
  </si>
  <si>
    <t>TC_SVC_006</t>
  </si>
  <si>
    <t>Civil Sub-page</t>
  </si>
  <si>
    <t>Civil Engineering page loads correctly</t>
  </si>
  <si>
    <t>Open https://ae-group.webc.in/wp-new/services/civil-engineering/</t>
  </si>
  <si>
    <t>1. Navigate to page
2. Check H1 and content</t>
  </si>
  <si>
    <t>Page loads; H1 = 'Civil Engineering' or equivalent; content not placeholder</t>
  </si>
  <si>
    <t>The test failed in chromium.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|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at ..\utils\helpers.js:111 109 | title.toLowerCase(), 110 | `Expected title to contai...</t>
  </si>
  <si>
    <t>Bug Summary  : TC_SVC_006 did not behave as expected.
Expected     : Page loads; H1 = 'Civil Engineering' or equivalent; content not placeholder
Actual       : The test failed in chromium.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|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at ..\utils\helpers.js:111 109 | title.toLowerCase(), 110 | `Expected title to contai...
Error/Msg    :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| Error: Expected title to contain "Civil Engineering", but received "Page not found - AE Group". [2mexpect([22m[31mreceived[39m[2m).[22mtoContain[2m([22m[32mexpected[39m[2m) // indexOf[22m Expected substring: [32m"civil engineering"[39m Received string: [31m"page not found - ae group"[39m at ..\utils\helpers.js:111 109 | title.toLowerCase(), 110 | `Expected title to contai...
Severity     : High
Repro Steps  : 1. Navigate to page  2. Check H1 and content
Screenshot   : C:\Users\wac.DESKTOP-UU75C42\Documents\AE Group\TestCase\Screenshots\TC_SVC_006_20260401_121827.png</t>
  </si>
  <si>
    <t>TC_SVC_007</t>
  </si>
  <si>
    <t>CFD Sub-page</t>
  </si>
  <si>
    <t>CFD Analysis page loads correctly</t>
  </si>
  <si>
    <t>Open https://ae-group.webc.in/wp-new/services/cfd-analysis-digital-twin-solutions/</t>
  </si>
  <si>
    <t>1. Navigate to page
2. Check H1</t>
  </si>
  <si>
    <t>Page loads correctly with CFD-specific content</t>
  </si>
  <si>
    <t>The test failed in chromium.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|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at .....</t>
  </si>
  <si>
    <t>Bug Summary  : TC_SVC_007 did not behave as expected.
Expected     : Page loads correctly with CFD-specific content
Actual       : The test failed in chromium.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|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at .....
Error/Msg    :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| Error: Expected title to contain "CFD Analysis &amp; Digital Twin Solutions", but received "Page not found - AE Group". [2mexpect([22m[31mreceived[39m[2m).[22mtoContain[2m([22m[32mexpected[39m[2m) // indexOf[22m Expected substring: [32m"cfd analysis &amp; digital twin solutions"[39m Received string: [31m"page not found - ae group"[39m at .....
Severity     : High
Repro Steps  : 1. Navigate to page  2. Check H1
Screenshot   : C:\Users\wac.DESKTOP-UU75C42\Documents\AE Group\TestCase\Screenshots\TC_SVC_007_20260401_121849.png</t>
  </si>
  <si>
    <t>TC_SVC_008</t>
  </si>
  <si>
    <t>Energy Sub-page</t>
  </si>
  <si>
    <t>Energy Modeling page loads correctly</t>
  </si>
  <si>
    <t>Open https://ae-group.webc.in/wp-new/services/energy-modeling/</t>
  </si>
  <si>
    <t>Page loads correctly with Energy Modeling specific content</t>
  </si>
  <si>
    <t>The test failed in chromium.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|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at ..\utils\helpers.js:111 109 | title.toLowerCase(), 110 | `Expected title to contain "${fra...</t>
  </si>
  <si>
    <t>Bug Summary  : TC_SVC_008 did not behave as expected.
Expected     : Page loads correctly with Energy Modeling specific content
Actual       : The test failed in chromium.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|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at ..\utils\helpers.js:111 109 | title.toLowerCase(), 110 | `Expected title to contain "${fra...
Error/Msg    :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| Error: Expected title to contain "Energy Modeling", but received "Page not found - AE Group". [2mexpect([22m[31mreceived[39m[2m).[22mtoContain[2m([22m[32mexpected[39m[2m) // indexOf[22m Expected substring: [32m"energy modeling"[39m Received string: [31m"page not found - ae group"[39m at ..\utils\helpers.js:111 109 | title.toLowerCase(), 110 | `Expected title to contain "${fra...
Severity     : High
Repro Steps  : 1. Navigate to page  2. Check H1
Screenshot   : C:\Users\wac.DESKTOP-UU75C42\Documents\AE Group\TestCase\Screenshots\TC_SVC_008_20260401_121912.png</t>
  </si>
  <si>
    <t>TC_SVC_009</t>
  </si>
  <si>
    <t>Pipe Sub-page</t>
  </si>
  <si>
    <t>Pipe Stress Analysis page loads correctly</t>
  </si>
  <si>
    <t>Open https://ae-group.webc.in/wp-new/services/pipe-stress-analysis/</t>
  </si>
  <si>
    <t>Page loads correctly with Pipe Stress specific content</t>
  </si>
  <si>
    <t>The test failed in chromium.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|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at ..\utils\helpers.js:111 109 | title.toLowerCase(), 110 | `Expected tit...</t>
  </si>
  <si>
    <t>Bug Summary  : TC_SVC_009 did not behave as expected.
Expected     : Page loads correctly with Pipe Stress specific content
Actual       : The test failed in chromium.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|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at ..\utils\helpers.js:111 109 | title.toLowerCase(), 110 | `Expected tit...
Error/Msg    :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| Error: Expected title to contain "Pipe Stress Analysis", but received "Page not found - AE Group". [2mexpect([22m[31mreceived[39m[2m).[22mtoContain[2m([22m[32mexpected[39m[2m) // indexOf[22m Expected substring: [32m"pipe stress analysis"[39m Received string: [31m"page not found - ae group"[39m at ..\utils\helpers.js:111 109 | title.toLowerCase(), 110 | `Expected tit...
Severity     : High
Repro Steps  : 1. Navigate to page  2. Check H1
Screenshot   : C:\Users\wac.DESKTOP-UU75C42\Documents\AE Group\TestCase\Screenshots\TC_SVC_009_20260401_121934.png</t>
  </si>
  <si>
    <t>TC_SVC_010</t>
  </si>
  <si>
    <t>Contractors Sub-page</t>
  </si>
  <si>
    <t>Engineering Support for Contractors page loads correctly</t>
  </si>
  <si>
    <t>Open https://ae-group.webc.in/wp-new/services/engineering-support-for-contractors/</t>
  </si>
  <si>
    <t>Page loads; H1 matches expected title; content is not placeholder text</t>
  </si>
  <si>
    <t>The test failed in chromium.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|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at ..\utils\h...</t>
  </si>
  <si>
    <t>Bug Summary  : TC_SVC_010 did not behave as expected.
Expected     : Page loads; H1 matches expected title; content is not placeholder text
Actual       : The test failed in chromium.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|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at ..\utils\h...
Error/Msg    :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| Error: Expected title to contain "Engineering Support for Contractors", but received "Page not found - AE Group". [2mexpect([22m[31mreceived[39m[2m).[22mtoContain[2m([22m[32mexpected[39m[2m) // indexOf[22m Expected substring: [32m"engineering support for contractors"[39m Received string: [31m"page not found - ae group"[39m at ..\utils\h...
Severity     : High
Repro Steps  : 1. Navigate to page  2. Check H1 and content
Screenshot   : C:\Users\wac.DESKTOP-UU75C42\Documents\AE Group\TestCase\Screenshots\TC_SVC_010_20260401_122001.png</t>
  </si>
  <si>
    <t>TC_SVC_011</t>
  </si>
  <si>
    <t>Service card descriptions are unique and not placeholder</t>
  </si>
  <si>
    <t>1. Read each card description</t>
  </si>
  <si>
    <t>Each service has a distinct, accurate description — not identical lorem/placeholder text</t>
  </si>
  <si>
    <t>TC_SVC_012</t>
  </si>
  <si>
    <t>Each service page has unique meta title and description</t>
  </si>
  <si>
    <t>View source of each service URL</t>
  </si>
  <si>
    <t>1. View source of each service sub-page
2. Check &lt;title&gt; and meta description</t>
  </si>
  <si>
    <t>Each service page has a unique meta title and meta description</t>
  </si>
  <si>
    <t>The test failed in chromium. Error: [2mexpect([22m[31mreceived[39m[2m).[22mtoBe[2m([22m[32mexpected[39m[2m) // Object.is equality[22m Expected: [32m6[39m Received: [31m1[39m | Error: [2mexpect([22m[31mreceived[39m[2m).[22mtoBe[2m([22m[32mexpected[39m[2m) // Object.is equality[22m Expected: [32m6[39m Received: [31m1[39m 122 | } 123 | &gt; 124 | expect.soft(new Set(titles).size).toBe(serviceCatalog.length); | ^ 125 | expect.soft(new Set(descriptions.filter(Boolean)).size).toBe(serviceCatalog.length); 126 | break; 127 | } at C:\Users\wac.DESKTOP-UU75C42\Documents\AE Group\playwright-automation\tests\services.spec.js:124:45 | Error: [2mexpect([22m[31mreceived[39m[2m).[22mtoBe[2m([22m...</t>
  </si>
  <si>
    <t>Bug Summary  : TC_SVC_012 did not behave as expected.
Expected     : Each service page has a unique meta title and meta description
Actual       : The test failed in chromium. Error: [2mexpect([22m[31mreceived[39m[2m).[22mtoBe[2m([22m[32mexpected[39m[2m) // Object.is equality[22m Expected: [32m6[39m Received: [31m1[39m | Error: [2mexpect([22m[31mreceived[39m[2m).[22mtoBe[2m([22m[32mexpected[39m[2m) // Object.is equality[22m Expected: [32m6[39m Received: [31m1[39m 122 | } 123 | &gt; 124 | expect.soft(new Set(titles).size).toBe(serviceCatalog.length); | ^ 125 | expect.soft(new Set(descriptions.filter(Boolean)).size).toBe(serviceCatalog.length); 126 | break; 127 | } at C:\Users\wac.DESKTOP-UU75C42\Documents\AE Group\playwright-automation\tests\services.spec.js:124:45 | Error: [2mexpect([22m[31mreceived[39m[2m).[22mtoBe[2m([22m...
Error/Msg    : Error: [2mexpect([22m[31mreceived[39m[2m).[22mtoBe[2m([22m[32mexpected[39m[2m) // Object.is equality[22m Expected: [32m6[39m Received: [31m1[39m | Error: [2mexpect([22m[31mreceived[39m[2m).[22mtoBe[2m([22m[32mexpected[39m[2m) // Object.is equality[22m Expected: [32m6[39m Received: [31m1[39m 122 | } 123 | &gt; 124 | expect.soft(new Set(titles).size).toBe(serviceCatalog.length); | ^ 125 | expect.soft(new Set(descriptions.filter(Boolean)).size).toBe(serviceCatalog.length); 126 | break; 127 | } at C:\Users\wac.DESKTOP-UU75C42\Documents\AE Group\playwright-automation\tests\services.spec.js:124:45 | Error: [2mexpect([22m[31mreceived[39m[2m).[22mtoBe[2m([22m...
Severity     : Medium
Repro Steps  : 1. View source of each service sub-page  2. Check &lt;title&gt; and meta description
Screenshot   : C:\Users\wac.DESKTOP-UU75C42\Documents\AE Group\TestCase\Screenshots\TC_SVC_012_20260401_122021.png</t>
  </si>
  <si>
    <t>TC_SVC_013</t>
  </si>
  <si>
    <t>Services page renders on tablet (768px width)</t>
  </si>
  <si>
    <t>DevTools device emulation 768px</t>
  </si>
  <si>
    <t>1. Set viewport to 768px
2. Load /wp-new/services/</t>
  </si>
  <si>
    <t>Cards stack or form a 2-column grid; no overflow; all readable</t>
  </si>
  <si>
    <t>TC_SVC_014</t>
  </si>
  <si>
    <t>Services page loads in under 3 seconds</t>
  </si>
  <si>
    <t>Standard connection</t>
  </si>
  <si>
    <t>1. Hard reload /wp-new/services/
2. Check Network tab total time</t>
  </si>
  <si>
    <t>Page load time &lt; 3 seconds; all card images load</t>
  </si>
  <si>
    <t>The test failed in chromium. Error: TC_SVC_014 exceeded the 3000ms budget. Measured 3043ms. [2mexpect([22m[31mreceived[39m[2m).[22mtoBeLessThan[2m([22m[32mexpected[39m[2m)[22m Expected: &lt; [32m3000[39m Received: [31m3043[39m | Error: TC_SVC_014 exceeded the 3000ms budget. Measured 3043ms. [2mexpect([22m[31mreceived[39m[2m).[22mtoBeLessThan[2m([22m[32mexpected[39m[2m)[22m Expected: &lt; [32m3000[39m Received: [31m3043[39m at ..\utils\helpers.js:181 179 | measuredValue, 180 | `${label} exceeded the ${maxMs}ms budget. Measured ${measuredValue}ms.` &gt; 181 | ).toBeLessThan(maxMs); | ^ 182 | } 183 | } 184 | at expectLoadUnder (C:\Users\wac.DESKTOP-UU75C42\Documents\AE Group\playwright-automation\...</t>
  </si>
  <si>
    <t>Bug Summary  : TC_SVC_014 did not behave as expected.
Expected     : Page load time &lt; 3 seconds; all card images load
Actual       : The test failed in chromium. Error: TC_SVC_014 exceeded the 3000ms budget. Measured 3043ms. [2mexpect([22m[31mreceived[39m[2m).[22mtoBeLessThan[2m([22m[32mexpected[39m[2m)[22m Expected: &lt; [32m3000[39m Received: [31m3043[39m | Error: TC_SVC_014 exceeded the 3000ms budget. Measured 3043ms. [2mexpect([22m[31mreceived[39m[2m).[22mtoBeLessThan[2m([22m[32mexpected[39m[2m)[22m Expected: &lt; [32m3000[39m Received: [31m3043[39m at ..\utils\helpers.js:181 179 | measuredValue, 180 | `${label} exceeded the ${maxMs}ms budget. Measured ${measuredValue}ms.` &gt; 181 | ).toBeLessThan(maxMs); | ^ 182 | } 183 | } 184 | at expectLoadUnder (C:\Users\wac.DESKTOP-UU75C42\Documents\AE Group\playwright-automation\...
Error/Msg    : Error: TC_SVC_014 exceeded the 3000ms budget. Measured 3043ms. [2mexpect([22m[31mreceived[39m[2m).[22mtoBeLessThan[2m([22m[32mexpected[39m[2m)[22m Expected: &lt; [32m3000[39m Received: [31m3043[39m | Error: TC_SVC_014 exceeded the 3000ms budget. Measured 3043ms. [2mexpect([22m[31mreceived[39m[2m).[22mtoBeLessThan[2m([22m[32mexpected[39m[2m)[22m Expected: &lt; [32m3000[39m Received: [31m3043[39m at ..\utils\helpers.js:181 179 | measuredValue, 180 | `${label} exceeded the ${maxMs}ms budget. Measured ${measuredValue}ms.` &gt; 181 | ).toBeLessThan(maxMs); | ^ 182 | } 183 | } 184 | at expectLoadUnder (C:\Users\wac.DESKTOP-UU75C42\Documents\AE Group\playwright-automation\...
Severity     : Medium
Repro Steps  : 1. Hard reload /wp-new/services/  2. Check Network tab total time
Screenshot   : C:\Users\wac.DESKTOP-UU75C42\Documents\AE Group\TestCase\Screenshots\TC_SVC_014_20260401_122036.png</t>
  </si>
  <si>
    <t>TC_SVC_015</t>
  </si>
  <si>
    <t>Services cards have proper hover state</t>
  </si>
  <si>
    <t>Desktop browser</t>
  </si>
  <si>
    <t>1. Hover over each service card</t>
  </si>
  <si>
    <t>Hover effect is visible (shadow, color change, scale); cursor changes to pointer on 'Learn More'</t>
  </si>
  <si>
    <t>TC_SVC_016</t>
  </si>
  <si>
    <t>No console errors on Services landing page load</t>
  </si>
  <si>
    <t>DevTools Console open</t>
  </si>
  <si>
    <t>1. Load /wp-new/services/
2. Check console</t>
  </si>
  <si>
    <t>Zero JS errors in console</t>
  </si>
  <si>
    <t>TC_SVC_017</t>
  </si>
  <si>
    <t>Alternate</t>
  </si>
  <si>
    <t>Access service sub-page directly via URL</t>
  </si>
  <si>
    <t>Browser address bar</t>
  </si>
  <si>
    <t>1. Type /wp-new/services/energy-modeling/ directly
2. Press Enter</t>
  </si>
  <si>
    <t>URL: /wp-new/services/energy-modeling/</t>
  </si>
  <si>
    <t>Page loads correctly without redirecting to home</t>
  </si>
  <si>
    <t>The test failed in chromium. Error: [2mexpect([22m[31mlocator[39m[2m).[22mtoBeVisible[2m([22m[2m)[22m failed Locator: getByRole('heading', { name: /CFD\s+Analysis\s+&amp;\s+Digital\s+Twin\s+Solutions/i }).first() Expected: visible Timeout: 15000ms Error: element(s) not found Call log: [2m - Expect "toBeVisible" with timeout 15000ms[22m [2m - waiting for getByRole('heading', { name: /CFD\s+Analysis\s+&amp;\s+Digital\s+Twin\s+Solutions/i }).first()[22m | Error: [2mexpect([22m[31mlocator[39m[2m).[22mtoBeVisible[2m([22m[2m)[22m failed Locator: getByRole('heading', { name: /CFD\s+Analysis\s+&amp;\s+Digital\s+Twin\s+Solutions/i }).first() Expected: visible Timeout: 15000ms Error: element(s) not found Call log: ...</t>
  </si>
  <si>
    <t>Bug Summary  : TC_SVC_017 did not behave as expected.
Expected     : Page loads correctly without redirecting to home
Actual       : The test failed in chromium. Error: [2mexpect([22m[31mlocator[39m[2m).[22mtoBeVisible[2m([22m[2m)[22m failed Locator: getByRole('heading', { name: /CFD\s+Analysis\s+&amp;\s+Digital\s+Twin\s+Solutions/i }).first() Expected: visible Timeout: 15000ms Error: element(s) not found Call log: [2m - Expect "toBeVisible" with timeout 15000ms[22m [2m - waiting for getByRole('heading', { name: /CFD\s+Analysis\s+&amp;\s+Digital\s+Twin\s+Solutions/i }).first()[22m | Error: [2mexpect([22m[31mlocator[39m[2m).[22mtoBeVisible[2m([22m[2m)[22m failed Locator: getByRole('heading', { name: /CFD\s+Analysis\s+&amp;\s+Digital\s+Twin\s+Solutions/i }).first() Expected: visible Timeout: 15000ms Error: element(s) not found Call log: ...
Error/Msg    : Error: [2mexpect([22m[31mlocator[39m[2m).[22mtoBeVisible[2m([22m[2m)[22m failed Locator: getByRole('heading', { name: /CFD\s+Analysis\s+&amp;\s+Digital\s+Twin\s+Solutions/i }).first() Expected: visible Timeout: 15000ms Error: element(s) not found Call log: [2m - Expect "toBeVisible" with timeout 15000ms[22m [2m - waiting for getByRole('heading', { name: /CFD\s+Analysis\s+&amp;\s+Digital\s+Twin\s+Solutions/i }).first()[22m | Error: [2mexpect([22m[31mlocator[39m[2m).[22mtoBeVisible[2m([22m[2m)[22m failed Locator: getByRole('heading', { name: /CFD\s+Analysis\s+&amp;\s+Digital\s+Twin\s+Solutions/i }).first() Expected: visible Timeout: 15000ms Error: element(s) not found Call log: ...
Severity     : Medium
Repro Steps  : 1. Type /wp-new/services/energy-modeling/ directly  2. Press Enter
Screenshot   : C:\Users\wac.DESKTOP-UU75C42\Documents\AE Group\TestCase\Screenshots\TC_SVC_017_20260401_122111.png</t>
  </si>
  <si>
    <t>TC_SVC_018</t>
  </si>
  <si>
    <t>Service URL with trailing slash vs without both work</t>
  </si>
  <si>
    <t>1. Load /wp-new/services (no trailing slash)
2. Load /wp-new/services/ (with trailing slash)</t>
  </si>
  <si>
    <t>Both load the same page; no 404 or redirect loop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</si>
  <si>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163 | case 'TC_SVC_018': { 164 | const withoutSlashResponse = await page.goto('/services/mep-fire-protection'); &gt; 165 | expect.soft(withoutSlashResponse &amp;&amp; withoutSlashResponse.ok()).toBe(true); | ^ 166 | await expectPath(page, expect, ['/services/mep-fire-protection', '/services/mep-fire-protection/']); 167 | 168 | const withSlashResponse = await page.goto...</t>
  </si>
  <si>
    <t>Bug Summary  : TC_SVC_018 did not behave as expected.
Expected     : Both load the same page; no 404 or redirect loop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163 | case 'TC_SVC_018': { 164 | const withoutSlashResponse = await page.goto('/services/mep-fire-protection'); &gt; 165 | expect.soft(withoutSlashResponse &amp;&amp; withoutSlashResponse.ok()).toBe(true); | ^ 166 | await expectPath(page, expect, ['/services/mep-fire-protection', '/services/mep-fire-protection/']); 167 | 168 | const withSlashResponse = await page.goto...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163 | case 'TC_SVC_018': { 164 | const withoutSlashResponse = await page.goto('/services/mep-fire-protection'); &gt; 165 | expect.soft(withoutSlashResponse &amp;&amp; withoutSlashResponse.ok()).toBe(true); | ^ 166 | await expectPath(page, expect, ['/services/mep-fire-protection', '/services/mep-fire-protection/']); 167 | 168 | const withSlashResponse = await page.goto...
Severity     : Low
Repro Steps  : 1. Load /wp-new/services (no trailing slash)  2. Load /wp-new/services/ (with trailing slash)
Screenshot   : C:\Users\wac.DESKTOP-UU75C42\Documents\AE Group\TestCase\Screenshots\TC_SVC_018_20260401_122118.png</t>
  </si>
  <si>
    <t>TC_SVC_019</t>
  </si>
  <si>
    <t>Service sub-pages do not expose debug info in page source</t>
  </si>
  <si>
    <t>View page source</t>
  </si>
  <si>
    <t>1. View source of any service sub-page
2. Search for PHP errors, stack traces, WP debug output</t>
  </si>
  <si>
    <t>No PHP warnings, debug output, or server path exposure in page source</t>
  </si>
  <si>
    <t>TC_SVC_020</t>
  </si>
  <si>
    <t>User navigates Home → Services → MEP page → Contact Us via CTA</t>
  </si>
  <si>
    <t>1. Click 'Services' in nav
2. Click 'Learn More' on MEP card
3. Find CTA on MEP page → click 'Contact Us'
4. Verify Contact page loads</t>
  </si>
  <si>
    <t>User successfully navigates full journey; all pages load correctly</t>
  </si>
  <si>
    <t>TC_PRJ_001</t>
  </si>
  <si>
    <t>Projects</t>
  </si>
  <si>
    <t>Page Load</t>
  </si>
  <si>
    <t>Projects page loads with correct H1 and tab title</t>
  </si>
  <si>
    <t>Open https://ae-group.webc.in/wp-new/project/</t>
  </si>
  <si>
    <t>1. Navigate to /wp-new/project/
2. Check H1 and browser tab</t>
  </si>
  <si>
    <t>H1 = 'Projects'; Tab = 'Project – AE Group'</t>
  </si>
  <si>
    <t>TC_PRJ_002</t>
  </si>
  <si>
    <t>Filter Tabs</t>
  </si>
  <si>
    <t>All 7 filter category tabs are visible</t>
  </si>
  <si>
    <t>1. Observe filter tabs at top of projects grid</t>
  </si>
  <si>
    <t>Tabs visible: Educational – K12, Educational – College, Public / Municipal, Industrial, Commercial / Entertainment, Healthcare, Residential / Multifamily</t>
  </si>
  <si>
    <t>The test failed in chromium.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15000ms[22m [2m - waiting for locator('.filter-btn').filter({ hasText: /Educational\s+-\s+K12/i }).first()[22m |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1...</t>
  </si>
  <si>
    <t>Bug Summary  : TC_PRJ_002 did not behave as expected.
Expected     : Tabs visible: Educational – K12, Educational – College, Public / Municipal, Industrial, Commercial / Entertainment, Healthcare, Residential / Multifamily
Actual       : The test failed in chromium.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15000ms[22m [2m - waiting for locator('.filter-btn').filter({ hasText: /Educational\s+-\s+K12/i }).first()[22m |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1...
Error/Msg    :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15000ms[22m [2m - waiting for locator('.filter-btn').filter({ hasText: /Educational\s+-\s+K12/i }).first()[22m | Error: [2mexpect([22m[31mlocator[39m[2m).[22mtoBeVisible[2m([22m[2m)[22m failed Locator: locator('.filter-btn').filter({ hasText: /Educational\s+-\s+K12/i }).first() Expected: visible Timeout: 15000ms Error: element(s) not found Call log: [2m - Expect "toBeVisible" with timeout 1...
Severity     : High
Repro Steps  : 1. Observe filter tabs at top of projects grid
Screenshot   : C:\Users\wac.DESKTOP-UU75C42\Documents\AE Group\TestCase\Screenshots\TC_PRJ_002_20260401_122205.png</t>
  </si>
  <si>
    <t>TC_PRJ_003</t>
  </si>
  <si>
    <t>Clicking a filter tab shows only matching projects</t>
  </si>
  <si>
    <t>Navigate to /wp-new/project/</t>
  </si>
  <si>
    <t>1. Click 'Healthcare' filter tab
2. Observe project cards</t>
  </si>
  <si>
    <t>Only healthcare projects are shown (e.g., Pomona Valley Hospital)</t>
  </si>
  <si>
    <t>TC_PRJ_004</t>
  </si>
  <si>
    <t>'Educational – K12' filter tab shows K12 projects correctly</t>
  </si>
  <si>
    <t>1. Click 'Educational – K12'
2. Observe grid</t>
  </si>
  <si>
    <t>Only K12 projects appear; non-K12 projects are hidden</t>
  </si>
  <si>
    <t>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</t>
  </si>
  <si>
    <t>Bug Summary  : TC_PRJ_004 did not behave as expected.
Expected     : Only K12 projects appear; non-K12 projects are hidden
Actual       : 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Error/Msg    :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Severity     : High
Repro Steps  : 1. Click 'Educational – K12'  2. Observe grid
Screenshot   : C:\Users\wac.DESKTOP-UU75C42\Documents\AE Group\TestCase\Screenshots\TC_PRJ_004_20260401_122230.png</t>
  </si>
  <si>
    <t>TC_PRJ_005</t>
  </si>
  <si>
    <t>Active filter tab is visually highlighted</t>
  </si>
  <si>
    <t>1. Click 'Industrial' filter
2. Observe tab styling</t>
  </si>
  <si>
    <t>'Industrial' tab appears visually distinct (active color/underline) from other tabs</t>
  </si>
  <si>
    <t>The test failed in chromium. TimeoutError: locator.getAttribute: Timeout 10000ms exceeded. Call log: [2m - waiting for locator('.filter-btn').filter({ hasText: /Educational\s+-\s+K12/i }).first()[22m | TimeoutError: locator.getAttribute: Timeout 10000ms exceeded. Call log: [2m - waiting for locator('.filter-btn').filter({ hasText: /Educational\s+-\s+K12/i }).first()[22m 87 | case 'TC_PRJ_005': { 88 | const filterButton = projectsPage.filterButton('Educational - K12'); &gt; 89 | const className = normalizeText(await filterButton.getAttribute('class')); | ^ 90 | expect.soft(/active/i.test(className)).toBe(true); 91 | break; 92 | } at C:\Users\wac.DESKTOP-UU75C42\Documents\AE Group\playwright-automation\tests\projects....</t>
  </si>
  <si>
    <t>Bug Summary  : TC_PRJ_005 did not behave as expected.
Expected     : 'Industrial' tab appears visually distinct (active color/underline) from other tabs
Actual       : The test failed in chromium. TimeoutError: locator.getAttribute: Timeout 10000ms exceeded. Call log: [2m - waiting for locator('.filter-btn').filter({ hasText: /Educational\s+-\s+K12/i }).first()[22m | TimeoutError: locator.getAttribute: Timeout 10000ms exceeded. Call log: [2m - waiting for locator('.filter-btn').filter({ hasText: /Educational\s+-\s+K12/i }).first()[22m 87 | case 'TC_PRJ_005': { 88 | const filterButton = projectsPage.filterButton('Educational - K12'); &gt; 89 | const className = normalizeText(await filterButton.getAttribute('class')); | ^ 90 | expect.soft(/active/i.test(className)).toBe(true); 91 | break; 92 | } at C:\Users\wac.DESKTOP-UU75C42\Documents\AE Group\playwright-automation\tests\projects....
Error/Msg    : TimeoutError: locator.getAttribute: Timeout 10000ms exceeded. Call log: [2m - waiting for locator('.filter-btn').filter({ hasText: /Educational\s+-\s+K12/i }).first()[22m | TimeoutError: locator.getAttribute: Timeout 10000ms exceeded. Call log: [2m - waiting for locator('.filter-btn').filter({ hasText: /Educational\s+-\s+K12/i }).first()[22m 87 | case 'TC_PRJ_005': { 88 | const filterButton = projectsPage.filterButton('Educational - K12'); &gt; 89 | const className = normalizeText(await filterButton.getAttribute('class')); | ^ 90 | expect.soft(/active/i.test(className)).toBe(true); 91 | break; 92 | } at C:\Users\wac.DESKTOP-UU75C42\Documents\AE Group\playwright-automation\tests\projects....
Severity     : Medium
Repro Steps  : 1. Click 'Industrial' filter  2. Observe tab styling
Screenshot   : C:\Users\wac.DESKTOP-UU75C42\Documents\AE Group\TestCase\Screenshots\TC_PRJ_005_20260401_122255.png</t>
  </si>
  <si>
    <t>TC_PRJ_006</t>
  </si>
  <si>
    <t>Pagination</t>
  </si>
  <si>
    <t>Pagination '1' and '2' buttons are visible and functional</t>
  </si>
  <si>
    <t>1. Scroll to bottom of projects page
2. Click page 2</t>
  </si>
  <si>
    <t>Page 2 of projects loads with a different set of project cards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</si>
  <si>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97 | await projectsPage.clickPagination('2'); 98 | const activeClass = normalizeText(await projectsPage.paginationItem('2').getAttribute('class')); &gt; 99 | expect.soft(/active/i.test(activeClass)).toBe(true); | ^ 100 | break; 101 | } 102 | at C:\Users\wac.DESKTOP-UU75C42\Documents\AE Group\playwright-automation\tests\projects.spec.js:99:52</t>
  </si>
  <si>
    <t>Bug Summary  : TC_PRJ_006 did not behave as expected.
Expected     : Page 2 of projects loads with a different set of project cards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97 | await projectsPage.clickPagination('2'); 98 | const activeClass = normalizeText(await projectsPage.paginationItem('2').getAttribute('class')); &gt; 99 | expect.soft(/active/i.test(activeClass)).toBe(true); | ^ 100 | break; 101 | } 102 | at C:\Users\wac.DESKTOP-UU75C42\Documents\AE Group\playwright-automation\tests\projects.spec.js:99:52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97 | await projectsPage.clickPagination('2'); 98 | const activeClass = normalizeText(await projectsPage.paginationItem('2').getAttribute('class')); &gt; 99 | expect.soft(/active/i.test(activeClass)).toBe(true); | ^ 100 | break; 101 | } 102 | at C:\Users\wac.DESKTOP-UU75C42\Documents\AE Group\playwright-automation\tests\projects.spec.js:99:52
Severity     : High
Repro Steps  : 1. Scroll to bottom of projects page  2. Click page 2
Screenshot   : C:\Users\wac.DESKTOP-UU75C42\Documents\AE Group\TestCase\Screenshots\TC_PRJ_006_20260401_122303.png</t>
  </si>
  <si>
    <t>TC_PRJ_007</t>
  </si>
  <si>
    <t>Page 1 shows 20 projects and Page 2 shows remaining</t>
  </si>
  <si>
    <t>1. Count project cards on page 1
2. Navigate to page 2
3. Count cards</t>
  </si>
  <si>
    <t>Page 1: 20 cards; Page 2: remaining projects</t>
  </si>
  <si>
    <t>TC_PRJ_008</t>
  </si>
  <si>
    <t>Project Cards</t>
  </si>
  <si>
    <t>All project card images load without broken icons</t>
  </si>
  <si>
    <t>1. Load projects page
2. Inspect all card images</t>
  </si>
  <si>
    <t>All visible project card images load correctly; no broken icons</t>
  </si>
  <si>
    <t>TC_PRJ_009</t>
  </si>
  <si>
    <t>Project cards display project name and location</t>
  </si>
  <si>
    <t>1. Observe each card</t>
  </si>
  <si>
    <t>Each card shows a project name and location (e.g., 'Ventura, California')</t>
  </si>
  <si>
    <t>TC_PRJ_010</t>
  </si>
  <si>
    <t>Clicking a project card navigates to project detail page</t>
  </si>
  <si>
    <t>1. Click on 'Ventura City Hall' project card</t>
  </si>
  <si>
    <t>User navigates to the project detail page with correct content</t>
  </si>
  <si>
    <t>TC_PRJ_011</t>
  </si>
  <si>
    <t>Filtering with no matching projects shows empty state</t>
  </si>
  <si>
    <t>1. If a category has no projects, click its filter tab</t>
  </si>
  <si>
    <t>A message like 'No projects found' is displayed rather than a blank/broken grid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</si>
  <si>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135 | ); 136 | const bodyText = normalizeText(await page.locator('main').textContent()).toLowerCase(); &gt; 137 | expect.soft(visibleCards === 0 || bodyText.includes('no projects')).toBe(true); | ^ 138 | break; 139 | } 140 | at C:\Users\wac.DESKTOP-UU75C42\Documents\AE Group\playwright-automation\tests\projects.spec.js:137:79</t>
  </si>
  <si>
    <t>Bug Summary  : TC_PRJ_011 did not behave as expected.
Expected     : A message like 'No projects found' is displayed rather than a blank/broken grid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135 | ); 136 | const bodyText = normalizeText(await page.locator('main').textContent()).toLowerCase(); &gt; 137 | expect.soft(visibleCards === 0 || bodyText.includes('no projects')).toBe(true); | ^ 138 | break; 139 | } 140 | at C:\Users\wac.DESKTOP-UU75C42\Documents\AE Group\playwright-automation\tests\projects.spec.js:137:79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135 | ); 136 | const bodyText = normalizeText(await page.locator('main').textContent()).toLowerCase(); &gt; 137 | expect.soft(visibleCards === 0 || bodyText.includes('no projects')).toBe(true); | ^ 138 | break; 139 | } 140 | at C:\Users\wac.DESKTOP-UU75C42\Documents\AE Group\playwright-automation\tests\projects.spec.js:137:79
Severity     : Medium
Repro Steps  : 1. If a category has no projects, click its filter tab
Screenshot   : C:\Users\wac.DESKTOP-UU75C42\Documents\AE Group\TestCase\Screenshots\TC_PRJ_011_20260401_122340.png</t>
  </si>
  <si>
    <t>TC_PRJ_012</t>
  </si>
  <si>
    <t>Rapidly clicking multiple filter tabs does not break the grid</t>
  </si>
  <si>
    <t>1. Click K12, then immediately click Healthcare, then Industrial in quick succession</t>
  </si>
  <si>
    <t>Final filter tab's projects are shown; no broken layout or duplicate cards</t>
  </si>
  <si>
    <t>Bug Summary  : TC_PRJ_012 did not behave as expected.
Expected     : Final filter tab's projects are shown; no broken layout or duplicate cards
Actual       : 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Error/Msg    :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Severity     : Medium
Repro Steps  : 1. Click K12, then immediately click Healthcare, then Industrial in quick succession
Screenshot   : C:\Users\wac.DESKTOP-UU75C42\Documents\AE Group\TestCase\Screenshots\TC_PRJ_012_20260401_122404.png</t>
  </si>
  <si>
    <t>TC_PRJ_013</t>
  </si>
  <si>
    <t>Projects grid renders correctly on mobile (375px)</t>
  </si>
  <si>
    <t>1. Set viewport to 375px
2. Load projects page</t>
  </si>
  <si>
    <t>Cards stack in single column; images scale properly; text readable; filters scrollable</t>
  </si>
  <si>
    <t>TC_PRJ_014</t>
  </si>
  <si>
    <t>Projects page with images loads in under 4 seconds</t>
  </si>
  <si>
    <t>1. Hard reload /wp-new/project/
2. Check total load time</t>
  </si>
  <si>
    <t>Load time &lt; 4 seconds; images lazy-load progressively</t>
  </si>
  <si>
    <t>TC_PRJ_015</t>
  </si>
  <si>
    <t>Projects page has H1 tag present and unique</t>
  </si>
  <si>
    <t>1. View source of /wp-new/project/
2. Verify &lt;h1&gt; tag</t>
  </si>
  <si>
    <t>One unique &lt;h1&gt; tag present reading 'Projects' or similar</t>
  </si>
  <si>
    <t>TC_PRJ_016</t>
  </si>
  <si>
    <t>Hover effect on project cards is visible and smooth</t>
  </si>
  <si>
    <t>1. Hover over each project card</t>
  </si>
  <si>
    <t>Card shows hover image or overlay effect; transition is smooth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</si>
  <si>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172 | await card.hover(); 173 | const afterTransform = await image.evaluate((element) =&gt; getComputedStyle(element).transform); &gt; 174 | expect.soft(beforeTransform !== afterTransform || afterTransform !== 'none').toBe(true); | ^ 175 | break; 176 | } 177 | at C:\Users\wac.DESKTOP-UU75C42\Documents\AE Group\playwright-automation\tests\projects.spec.js:174:88</t>
  </si>
  <si>
    <t>Bug Summary  : TC_PRJ_016 did not behave as expected.
Expected     : Card shows hover image or overlay effect; transition is smooth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172 | await card.hover(); 173 | const afterTransform = await image.evaluate((element) =&gt; getComputedStyle(element).transform); &gt; 174 | expect.soft(beforeTransform !== afterTransform || afterTransform !== 'none').toBe(true); | ^ 175 | break; 176 | } 177 | at C:\Users\wac.DESKTOP-UU75C42\Documents\AE Group\playwright-automation\tests\projects.spec.js:174:88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172 | await card.hover(); 173 | const afterTransform = await image.evaluate((element) =&gt; getComputedStyle(element).transform); &gt; 174 | expect.soft(beforeTransform !== afterTransform || afterTransform !== 'none').toBe(true); | ^ 175 | break; 176 | } 177 | at C:\Users\wac.DESKTOP-UU75C42\Documents\AE Group\playwright-automation\tests\projects.spec.js:174:88
Severity     : Low
Repro Steps  : 1. Hover over each project card
Screenshot   : C:\Users\wac.DESKTOP-UU75C42\Documents\AE Group\TestCase\Screenshots\TC_PRJ_016_20260401_122444.png</t>
  </si>
  <si>
    <t>TC_PRJ_017</t>
  </si>
  <si>
    <t>No console errors when switching filter tabs</t>
  </si>
  <si>
    <t>1. Load projects page
2. Click through each filter tab
3. Check console after each</t>
  </si>
  <si>
    <t>Zero JS errors throughout filter interactions</t>
  </si>
  <si>
    <t>Bug Summary  : TC_PRJ_017 did not behave as expected.
Expected     : Zero JS errors throughout filter interactions
Actual       : 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Error/Msg    :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Severity     : High
Repro Steps  : 1. Load projects page  2. Click through each filter tab  3. Check console after each
Screenshot   : C:\Users\wac.DESKTOP-UU75C42\Documents\AE Group\TestCase\Screenshots\TC_PRJ_017_20260401_122501.png</t>
  </si>
  <si>
    <t>TC_PRJ_018</t>
  </si>
  <si>
    <t>User bookmarks filtered project URL and reloads</t>
  </si>
  <si>
    <t>1. Apply 'Healthcare' filter
2. Copy the URL
3. Paste in new tab</t>
  </si>
  <si>
    <t>Same filter is applied in new tab OR page loads all projects (both are acceptable — flag if it crashes)</t>
  </si>
  <si>
    <t>Bug Summary  : TC_PRJ_018 did not behave as expected.
Expected     : Same filter is applied in new tab OR page loads all projects (both are acceptable — flag if it crashes)
Actual       : 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Error/Msg    :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Severity     : Low
Repro Steps  : 1. Apply 'Healthcare' filter  2. Copy the URL  3. Paste in new tab
Screenshot   : C:\Users\wac.DESKTOP-UU75C42\Documents\AE Group\TestCase\Screenshots\TC_PRJ_018_20260401_122520.png</t>
  </si>
  <si>
    <t>TC_PRJ_019</t>
  </si>
  <si>
    <t>Project page source does not expose WordPress DB queries or errors</t>
  </si>
  <si>
    <t>1. View source of /wp-new/project/
2. Search for 'SQL', 'wp_', 'WP_DEBUG', error</t>
  </si>
  <si>
    <t>No WordPress debug output, SQL queries, or server paths visible in page source</t>
  </si>
  <si>
    <t>TC_PRJ_020</t>
  </si>
  <si>
    <t>User navigates from homepage projects section → All Projects → filter → detail page</t>
  </si>
  <si>
    <t>1. Click 'View All Projects' on homepage
2. Click 'Industrial' filter
3. Click first industrial project
4. Verify detail page</t>
  </si>
  <si>
    <t>Full navigation flow completes without error; detail page loads with correct project info</t>
  </si>
  <si>
    <t>Bug Summary  : TC_PRJ_020 did not behave as expected.
Expected     : Full navigation flow completes without error; detail page loads with correct project info
Actual       : The test failed in chromium.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Error/Msg    : TimeoutError: locator.click: Timeout 10000ms exceeded. Call log: [2m - waiting for locator('.filter-btn').filter({ hasText: /Educational\s+-\s+K12/i }).first()[22m | TimeoutError: locator.click: Timeout 10000ms exceeded. Call log: [2m - waiting for locator('.filter-btn').filter({ hasText: /Educational\s+-\s+K12/i }).first()[22m at ..\pages\ProjectsPage.js:46 44 | 45 | async clickFilter(label) { &gt; 46 | await this.filterButton(label).click(); | ^ 47 | } 48 | 49 | async clickPagination(pageNumber) { at ProjectsPage.clickFilter (C:\Users\wac.DESKTOP-UU75C42\Documents\AE Group\playwright-automation\pages\ProjectsPage.js:46:36) at C:\Users\wac.DESKTOP-UU75C42\Documents\AE Group\playwright-a...
Severity     : High
Repro Steps  : 1. Click 'View All Projects' on homepage  2. Click 'Industrial' filter  3. Click first industrial project  4. Verify detail page
Screenshot   : C:\Users\wac.DESKTOP-UU75C42\Documents\AE Group\TestCase\Screenshots\TC_PRJ_020_20260401_122547.png</t>
  </si>
  <si>
    <t>TC_ABT_001</t>
  </si>
  <si>
    <t>About Us</t>
  </si>
  <si>
    <t>About Us page loads with correct H1 and tab title</t>
  </si>
  <si>
    <t>1. Navigate to /wp-new/about-us/
2. Check H1 and browser tab</t>
  </si>
  <si>
    <t>H1 = 'About us'; Tab = 'About us – AE Group'</t>
  </si>
  <si>
    <t>TC_ABT_002</t>
  </si>
  <si>
    <t>Stats Counter</t>
  </si>
  <si>
    <t>Stats counters (Projects, Experience) animate to non-zero values on scroll</t>
  </si>
  <si>
    <t>1. Scroll to the stats section
2. Observe the '0+' counters</t>
  </si>
  <si>
    <t>Counters animate from 0 to the actual value (e.g., 100+ Projects, 70+ Years Experience)</t>
  </si>
  <si>
    <t>TC_ABT_003</t>
  </si>
  <si>
    <t>Leadership Team</t>
  </si>
  <si>
    <t>All 4 principal photos load without broken icons</t>
  </si>
  <si>
    <t>1. Scroll to Leadership Team section
2. Inspect each photo</t>
  </si>
  <si>
    <t>Hugh McTernan, Phil White, Steven Nix, Ravish Rao photos all load correctly</t>
  </si>
  <si>
    <t>TC_ABT_004</t>
  </si>
  <si>
    <t>'View All Team Members' CTA navigates to team page or anchor</t>
  </si>
  <si>
    <t>1. Click 'View All Team Members' button</t>
  </si>
  <si>
    <t>User is navigated to a team page or relevant section; not a '#' dead link</t>
  </si>
  <si>
    <t>The test failed in chromium.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Group\playwright-automation\tests\about-us.spec.js:77:29</t>
  </si>
  <si>
    <t>Bug Summary  : TC_ABT_004 did not behave as expected.
Expected     : User is navigated to a team page or relevant section; not a '#' dead link
Actual       : The test failed in chromium.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Group\playwright-automation\tests\about-us.spec.js:77:29
Error/Msg    :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Group\playwright-automation\tests\about-us.spec.js:77:29
Severity     : Medium
Repro Steps  : 1. Click 'View All Team Members' button
Screenshot   : C:\Users\wac.DESKTOP-UU75C42\Documents\AE Group\TestCase\Screenshots\TC_ABT_004_20260401_122629.png</t>
  </si>
  <si>
    <t>TC_ABT_005</t>
  </si>
  <si>
    <t>Unsplash placeholder images are not used in production for team members</t>
  </si>
  <si>
    <t>1. Inspect team member images
2. Check image src URLs</t>
  </si>
  <si>
    <t>No image URLs contain 'unsplash.com' — production images should be actual staff photos</t>
  </si>
  <si>
    <t>The test failed in chromium.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Group\playwright-automation\tests\about-us.spec.js:88:29</t>
  </si>
  <si>
    <t>Bug Summary  : TC_ABT_005 did not behave as expected.
Expected     : No image URLs contain 'unsplash.com' — production images should be actual staff photos
Actual       : The test failed in chromium.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Group\playwright-automation\tests\about-us.spec.js:88:29
Error/Msg    : TimeoutError: locator.click: Timeout 10000ms exceeded. Call log: [2m - waiting for locator('#toggleTeamBtn').first()[22m | TimeoutError: locator.click: Timeout 10000ms exceeded. Call log: [2m - waiting for locator('#toggleTeamBtn').first()[22m at ..\pages\AboutUsPage.js:38 36 | 37 | async toggleExtraTeamMembers() { &gt; 38 | await this.viewAllTeamMembersButton.click(); | ^ 39 | } 40 | } 41 | at AboutUsPage.toggleExtraTeamMembers (C:\Users\wac.DESKTOP-UU75C42\Documents\AE Group\playwright-automation\pages\AboutUsPage.js:38:41) at C:\Users\wac.DESKTOP-UU75C42\Documents\AE Group\playwright-automation\tests\about-us.spec.js:88:29
Severity     : High
Repro Steps  : 1. Inspect team member images  2. Check image src URLs
Screenshot   : C:\Users\wac.DESKTOP-UU75C42\Documents\AE Group\TestCase\Screenshots\TC_ABT_005_20260401_122646.png</t>
  </si>
  <si>
    <t>TC_ABT_006</t>
  </si>
  <si>
    <t>Industries</t>
  </si>
  <si>
    <t>6 industry cards displayed correctly</t>
  </si>
  <si>
    <t>1. Scroll to 'Engineering Across Industries'
2. Count cards</t>
  </si>
  <si>
    <t>6 cards: Infrastructure, Energy &amp; Power, Real Estate &amp; Construction, Transportation, Water &amp; Environment, Industrial</t>
  </si>
  <si>
    <t>The test failed in chromium. Error: [2mexpect([22m[31mreceived[39m[2m).[22mtoBe[2m([22m[32mexpected[39m[2m) // Object.is equality[22m Expected: [32m6[39m Received: [31m0[39m | Error: [2mexpect([22m[31mreceived[39m[2m).[22mtoBe[2m([22m[32mexpected[39m[2m) // Object.is equality[22m Expected: [32m6[39m Received: [31m0[39m 95 | 96 | case 'TC_ABT_006': { &gt; 97 | expect.soft(await aboutUsPage.industryCards.count()).toBe(uiData.aboutUs.industryCount); | ^ 98 | break; 99 | } 100 | at C:\Users\wac.DESKTOP-UU75C42\Documents\AE Group\playwright-automation\tests\about-us.spec.js:97:64</t>
  </si>
  <si>
    <t>Bug Summary  : TC_ABT_006 did not behave as expected.
Expected     : 6 cards: Infrastructure, Energy &amp; Power, Real Estate &amp; Construction, Transportation, Water &amp; Environment, Industrial
Actual       : The test failed in chromium. Error: [2mexpect([22m[31mreceived[39m[2m).[22mtoBe[2m([22m[32mexpected[39m[2m) // Object.is equality[22m Expected: [32m6[39m Received: [31m0[39m | Error: [2mexpect([22m[31mreceived[39m[2m).[22mtoBe[2m([22m[32mexpected[39m[2m) // Object.is equality[22m Expected: [32m6[39m Received: [31m0[39m 95 | 96 | case 'TC_ABT_006': { &gt; 97 | expect.soft(await aboutUsPage.industryCards.count()).toBe(uiData.aboutUs.industryCount); | ^ 98 | break; 99 | } 100 | at C:\Users\wac.DESKTOP-UU75C42\Documents\AE Group\playwright-automation\tests\about-us.spec.js:97:64
Error/Msg    : Error: [2mexpect([22m[31mreceived[39m[2m).[22mtoBe[2m([22m[32mexpected[39m[2m) // Object.is equality[22m Expected: [32m6[39m Received: [31m0[39m | Error: [2mexpect([22m[31mreceived[39m[2m).[22mtoBe[2m([22m[32mexpected[39m[2m) // Object.is equality[22m Expected: [32m6[39m Received: [31m0[39m 95 | 96 | case 'TC_ABT_006': { &gt; 97 | expect.soft(await aboutUsPage.industryCards.count()).toBe(uiData.aboutUs.industryCount); | ^ 98 | break; 99 | } 100 | at C:\Users\wac.DESKTOP-UU75C42\Documents\AE Group\playwright-automation\tests\about-us.spec.js:97:64
Severity     : Medium
Repro Steps  : 1. Scroll to 'Engineering Across Industries'  2. Count cards
Screenshot   : C:\Users\wac.DESKTOP-UU75C42\Documents\AE Group\TestCase\Screenshots\TC_ABT_006_20260401_122652.png</t>
  </si>
  <si>
    <t>TC_ABT_007</t>
  </si>
  <si>
    <t>Industry card descriptions are not duplicate placeholder text</t>
  </si>
  <si>
    <t>1. Read each industry card description</t>
  </si>
  <si>
    <t>Each card has a unique description relevant to the industry</t>
  </si>
  <si>
    <t>TC_ABT_008</t>
  </si>
  <si>
    <t>CTA</t>
  </si>
  <si>
    <t>'Request a Consultation' CTA links to Contact page</t>
  </si>
  <si>
    <t>1. Click 'Request a Consultation'</t>
  </si>
  <si>
    <t>User navigates to /wp-new/contact-us/</t>
  </si>
  <si>
    <t>TC_ABT_009</t>
  </si>
  <si>
    <t>Operational Footprint section content is accurate</t>
  </si>
  <si>
    <t>1. Read the Operational Footprint section
2. Verify each item has a unique description</t>
  </si>
  <si>
    <t>Each sub-item (Structural Analysis, Site Development, etc.) has a unique, relevant description — not copied text</t>
  </si>
  <si>
    <t>TC_ABT_010</t>
  </si>
  <si>
    <t>About page has unique meta title and meta description</t>
  </si>
  <si>
    <t>1. View source of /wp-new/about-us/
2. Check &lt;title&gt; and meta description</t>
  </si>
  <si>
    <t>&lt;title&gt; = 'About us – AE Group'; meta description is relevant and 120–160 chars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</si>
  <si>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123 | const description = (await getMetaContent(page, 'description'))[0]; 124 | await expectTitleFragments(page, expect, routeData.aboutUs.titleFragments); &gt; 125 | expect.soft(Boolean(normalizeText(description))).toBe(true); | ^ 126 | break; 127 | } 128 | at C:\Users\wac.DESKTOP-UU75C42\Documents\AE Group\playwright-automation\tests\about-us.spec.js:125:60</t>
  </si>
  <si>
    <t>Bug Summary  : TC_ABT_010 did not behave as expected.
Expected     : &lt;title&gt; = 'About us – AE Group'; meta description is relevant and 120–160 chars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123 | const description = (await getMetaContent(page, 'description'))[0]; 124 | await expectTitleFragments(page, expect, routeData.aboutUs.titleFragments); &gt; 125 | expect.soft(Boolean(normalizeText(description))).toBe(true); | ^ 126 | break; 127 | } 128 | at C:\Users\wac.DESKTOP-UU75C42\Documents\AE Group\playwright-automation\tests\about-us.spec.js:125:60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123 | const description = (await getMetaContent(page, 'description'))[0]; 124 | await expectTitleFragments(page, expect, routeData.aboutUs.titleFragments); &gt; 125 | expect.soft(Boolean(normalizeText(description))).toBe(true); | ^ 126 | break; 127 | } 128 | at C:\Users\wac.DESKTOP-UU75C42\Documents\AE Group\playwright-automation\tests\about-us.spec.js:125:60
Severity     : Medium
Repro Steps  : 1. View source of /wp-new/about-us/  2. Check &lt;title&gt; and meta description
Screenshot   : C:\Users\wac.DESKTOP-UU75C42\Documents\AE Group\TestCase\Screenshots\TC_ABT_010_20260401_122717.png</t>
  </si>
  <si>
    <t>TC_ABT_011</t>
  </si>
  <si>
    <t>About Us page loads within 3 seconds</t>
  </si>
  <si>
    <t>1. Hard reload /wp-new/about-us/
2. Check load time</t>
  </si>
  <si>
    <t>Load time &lt; 3 seconds</t>
  </si>
  <si>
    <t>TC_ABT_012</t>
  </si>
  <si>
    <t>About Us page layout correct on mobile (375px)</t>
  </si>
  <si>
    <t>1. Set viewport to 375px</t>
  </si>
  <si>
    <t>Leadership grid stacks to single column; images scale; CTA buttons tappable</t>
  </si>
  <si>
    <t>TC_ABT_013</t>
  </si>
  <si>
    <t>No console errors on About Us page</t>
  </si>
  <si>
    <t>1. Load /wp-new/about-us/
2. Check console</t>
  </si>
  <si>
    <t>Zero JS errors</t>
  </si>
  <si>
    <t>TC_ABT_014</t>
  </si>
  <si>
    <t>Team member names and titles are legible over photos</t>
  </si>
  <si>
    <t>1. View leadership section</t>
  </si>
  <si>
    <t>Text overlaying or below photos is clearly readable; sufficient contrast</t>
  </si>
  <si>
    <t>TC_ABT_015</t>
  </si>
  <si>
    <t>About page source does not reveal server or CMS debug info</t>
  </si>
  <si>
    <t>1. View source
2. Search for error, WP_DEBUG, wp_</t>
  </si>
  <si>
    <t>No debug info, stack traces, or paths visible</t>
  </si>
  <si>
    <t>TC_CON_001</t>
  </si>
  <si>
    <t>Contact Us</t>
  </si>
  <si>
    <t>Contact Us page loads with correct H1 and tab title</t>
  </si>
  <si>
    <t>Open https://ae-group.webc.in/wp-new/contact-us/</t>
  </si>
  <si>
    <t>1. Navigate to /wp-new/contact-us/
2. Check H1 and tab</t>
  </si>
  <si>
    <t>TC_CON_002</t>
  </si>
  <si>
    <t>Form – Positive</t>
  </si>
  <si>
    <t>Submitting fully valid Contact form succeeds</t>
  </si>
  <si>
    <t>1. Enter Name: 'Alice'
2. Last Name: 'Johnson'
3. Phone: '9090909090'
4. Email: 'alice@example.com'
5. Subject: 'General Inquiry'
6. Message: 'Hello, I need a quote.'
7. Click Submit</t>
  </si>
  <si>
    <t>Name: Alice
Last Name: Johnson
Phone: 9090909090
Email: alice@example.com
Subject: General Inquiry
Message: Hello, I need a quote.</t>
  </si>
  <si>
    <t>Success message displayed; form resets; no console errors; API returns 200/201</t>
  </si>
  <si>
    <t>TC_CON_003</t>
  </si>
  <si>
    <t>Form submits with Message field empty (optional field)</t>
  </si>
  <si>
    <t>1. Fill Name, Last Name, Phone, Email, Subject
2. Leave Message empty
3. Click Submit</t>
  </si>
  <si>
    <t>Name: Bob
Email: bob@test.com</t>
  </si>
  <si>
    <t>Form submits successfully; success message shown (Message is optional)</t>
  </si>
  <si>
    <t>TC_CON_004</t>
  </si>
  <si>
    <t>Technical Support subject type submits correctly</t>
  </si>
  <si>
    <t>1. Fill all fields
2. Select Subject: 'Technical Support'
3. Submit</t>
  </si>
  <si>
    <t>Subject: Technical Support</t>
  </si>
  <si>
    <t>Form submits; success message shown</t>
  </si>
  <si>
    <t>TC_CON_005</t>
  </si>
  <si>
    <t>'Feedback' subject submits correctly</t>
  </si>
  <si>
    <t>1. Fill fields
2. Subject: 'Feedback'
3. Submit</t>
  </si>
  <si>
    <t>Subject: Feedback</t>
  </si>
  <si>
    <t>Form submits successfully</t>
  </si>
  <si>
    <t>TC_CON_006</t>
  </si>
  <si>
    <t>Form – Negative</t>
  </si>
  <si>
    <t>Form blocked when Name is empty</t>
  </si>
  <si>
    <t>1. Leave Name blank
2. Fill all other fields
3. Click Submit</t>
  </si>
  <si>
    <t>Error near Name field: 'Name is required'; form does not submit</t>
  </si>
  <si>
    <t>TC_CON_007</t>
  </si>
  <si>
    <t>Form blocked when Email is empty</t>
  </si>
  <si>
    <t>1. Leave Email blank
2. Fill other fields
3. Submit</t>
  </si>
  <si>
    <t>Error: 'Email is required'; form does not submit</t>
  </si>
  <si>
    <t>TC_CON_008</t>
  </si>
  <si>
    <t>Invalid email format rejected</t>
  </si>
  <si>
    <t>1. Enter Email: 'invalidemail'
2. Fill other fields
3. Submit</t>
  </si>
  <si>
    <t>Email: invalidemail</t>
  </si>
  <si>
    <t>Error: 'Invalid email address'; form does not submit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</si>
  <si>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102 | await populateAndSubmit(page, formData.invalidEmail); 103 | const text = await formText(); &gt; 104 | expect.soft(text.includes('invalid') || (await contactUsPage.validationTips.count()) &gt; 0).toBe(true); | ^ 105 | break; 106 | } 107 | at C:\Users\wac.DESKTOP-UU75C42\Documents\AE Group\playwright-automation\tests\contact-us.spec.js:104:101</t>
  </si>
  <si>
    <t>Bug Summary  : TC_CON_008 did not behave as expected.
Expected     : Error: 'Invalid email address'; form does not submit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102 | await populateAndSubmit(page, formData.invalidEmail); 103 | const text = await formText(); &gt; 104 | expect.soft(text.includes('invalid') || (await contactUsPage.validationTips.count()) &gt; 0).toBe(true); | ^ 105 | break; 106 | } 107 | at C:\Users\wac.DESKTOP-UU75C42\Documents\AE Group\playwright-automation\tests\contact-us.spec.js:104:101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102 | await populateAndSubmit(page, formData.invalidEmail); 103 | const text = await formText(); &gt; 104 | expect.soft(text.includes('invalid') || (await contactUsPage.validationTips.count()) &gt; 0).toBe(true); | ^ 105 | break; 106 | } 107 | at C:\Users\wac.DESKTOP-UU75C42\Documents\AE Group\playwright-automation\tests\contact-us.spec.js:104:101
Severity     : High
Repro Steps  : 1. Enter Email: 'invalidemail'  2. Fill other fields  3. Submit
Screenshot   : C:\Users\wac.DESKTOP-UU75C42\Documents\AE Group\TestCase\Screenshots\TC_CON_008_20260401_122929.png</t>
  </si>
  <si>
    <t>TC_CON_009</t>
  </si>
  <si>
    <t>Email without domain rejected</t>
  </si>
  <si>
    <t>1. Enter Email: 'user@'
2. Submit</t>
  </si>
  <si>
    <t>Email: user@</t>
  </si>
  <si>
    <t>Validation error shown; form blocked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</si>
  <si>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109 | await populateAndSubmit(page, formData.emailWithoutDomain); 110 | const text = await formText(); &gt; 111 | expect.soft(text.includes('invalid') || (await contactUsPage.validationTips.count()) &gt; 0).toBe(true); | ^ 112 | break; 113 | } 114 | at C:\Users\wac.DESKTOP-UU75C42\Documents\AE Group\playwright-automation\tests\contact-us.spec.js:111:101</t>
  </si>
  <si>
    <t>Bug Summary  : TC_CON_009 did not behave as expected.
Expected     : Validation error shown; form blocked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109 | await populateAndSubmit(page, formData.emailWithoutDomain); 110 | const text = await formText(); &gt; 111 | expect.soft(text.includes('invalid') || (await contactUsPage.validationTips.count()) &gt; 0).toBe(true); | ^ 112 | break; 113 | } 114 | at C:\Users\wac.DESKTOP-UU75C42\Documents\AE Group\playwright-automation\tests\contact-us.spec.js:111:101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109 | await populateAndSubmit(page, formData.emailWithoutDomain); 110 | const text = await formText(); &gt; 111 | expect.soft(text.includes('invalid') || (await contactUsPage.validationTips.count()) &gt; 0).toBe(true); | ^ 112 | break; 113 | } 114 | at C:\Users\wac.DESKTOP-UU75C42\Documents\AE Group\playwright-automation\tests\contact-us.spec.js:111:101
Severity     : High
Repro Steps  : 1. Enter Email: 'user@'  2. Submit
Screenshot   : C:\Users\wac.DESKTOP-UU75C42\Documents\AE Group\TestCase\Screenshots\TC_CON_009_20260401_122951.png</t>
  </si>
  <si>
    <t>TC_CON_010</t>
  </si>
  <si>
    <t>Phone field rejects alphabetic characters</t>
  </si>
  <si>
    <t>1. Enter 'abcdef' in Phone field
2. Submit</t>
  </si>
  <si>
    <t>Phone: abcdef</t>
  </si>
  <si>
    <t>Error shown; form blocked or phone field clears invalid chars</t>
  </si>
  <si>
    <t>TC_CON_011</t>
  </si>
  <si>
    <t>Form blocked when Subject is not selected</t>
  </si>
  <si>
    <t>1. Leave Subject on default 'Select an Option'
2. Fill other fields
3. Submit</t>
  </si>
  <si>
    <t>Error: 'Subject is required'; form does not submit</t>
  </si>
  <si>
    <t>TC_CON_012</t>
  </si>
  <si>
    <t>Form – Edge Case</t>
  </si>
  <si>
    <t>Name field with only spaces is rejected</t>
  </si>
  <si>
    <t>1. Enter '     ' (5 spaces) in Name field
2. Submit</t>
  </si>
  <si>
    <t>Name: (5 spaces)</t>
  </si>
  <si>
    <t>Error shown; leading/trailing whitespace not accepted as valid name</t>
  </si>
  <si>
    <t>TC_CON_013</t>
  </si>
  <si>
    <t>Name field with 1 character is rejected (min 2 chars)</t>
  </si>
  <si>
    <t>1. Enter 'A' in Name field
2. Submit</t>
  </si>
  <si>
    <t>Name: A</t>
  </si>
  <si>
    <t>Error: 'Name must be at least 2 characters'</t>
  </si>
  <si>
    <t>TC_CON_014</t>
  </si>
  <si>
    <t>Name field with 56 characters is accepted (max boundary)</t>
  </si>
  <si>
    <t>1. Enter exactly 56 characters in Name
2. Fill other fields
3. Submit</t>
  </si>
  <si>
    <t>Name: AAAAAAAAAABBBBBBBBBBCCCCCCCCCCDDDDDDDDDDEEEEEEEEEEFFFFF (56 chars)</t>
  </si>
  <si>
    <t>TC_CON_015</t>
  </si>
  <si>
    <t>Name field with 57 characters is rejected (over max)</t>
  </si>
  <si>
    <t>1. Enter 57 characters in Name
2. Submit</t>
  </si>
  <si>
    <t>Name: 57-char string</t>
  </si>
  <si>
    <t>Error shown OR field truncates at 56 characters</t>
  </si>
  <si>
    <t>TC_CON_016</t>
  </si>
  <si>
    <t>Message field with 1500 characters is accepted</t>
  </si>
  <si>
    <t>1. Enter exactly 1500 chars in Message
2. Submit</t>
  </si>
  <si>
    <t>Message: 1500-char string</t>
  </si>
  <si>
    <t>TC_CON_017</t>
  </si>
  <si>
    <t>Message field blocks input beyond 1500 characters</t>
  </si>
  <si>
    <t>1. Paste 1600 characters into Message field</t>
  </si>
  <si>
    <t>Message: 1600-char string</t>
  </si>
  <si>
    <t>Field stops at 1500 chars; character counter shows 0 remaining; excess not accepted</t>
  </si>
  <si>
    <t>TC_CON_018</t>
  </si>
  <si>
    <t>Phone field with special characters is rejected</t>
  </si>
  <si>
    <t>1. Enter '+1 (909) 623-1595' in Phone
2. Submit</t>
  </si>
  <si>
    <t>Phone: +1 (909) 623-1595</t>
  </si>
  <si>
    <t>Phone validates correctly OR shows error if format not supported</t>
  </si>
  <si>
    <t>TC_CON_019</t>
  </si>
  <si>
    <t>Email with all valid major domains is accepted</t>
  </si>
  <si>
    <t>1. Test email: test@gmail.com
2. Test: test@yahoo.com
3. Test: test@outlook.com
4. Test: test@company.co.uk</t>
  </si>
  <si>
    <t>Emails: gmail, yahoo, outlook, co.uk domain</t>
  </si>
  <si>
    <t>All valid email domains accepted</t>
  </si>
  <si>
    <t>TC_CON_020</t>
  </si>
  <si>
    <t>Email with leading space is rejected</t>
  </si>
  <si>
    <t>1. Enter ' test@test.com' (leading space) in Email</t>
  </si>
  <si>
    <t>Email:  test@test.com (with leading space)</t>
  </si>
  <si>
    <t>Error shown or leading space is trimmed and field accepts</t>
  </si>
  <si>
    <t>TC_CON_021</t>
  </si>
  <si>
    <t>Numbers in Name field are rejected</t>
  </si>
  <si>
    <t>1. Enter 'Alice123' in Name
2. Submit</t>
  </si>
  <si>
    <t>Name: Alice123</t>
  </si>
  <si>
    <t>Error: 'Name should contain alphabets only'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</si>
  <si>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198 | await populateAndSubmit(page, formData.numericName); 199 | const text = await formText(); &gt; 200 | expect.soft(text.includes('invalid') || text.includes('alph')).toBe(true); | ^ 201 | break; 202 | } 203 | at C:\Users\wac.DESKTOP-UU75C42\Documents\AE Group\playwright-automation\tests\contact-us.spec.js:200:74</t>
  </si>
  <si>
    <t>Bug Summary  : TC_CON_021 did not behave as expected.
Expected     : Error: 'Name should contain alphabets only'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198 | await populateAndSubmit(page, formData.numericName); 199 | const text = await formText(); &gt; 200 | expect.soft(text.includes('invalid') || text.includes('alph')).toBe(true); | ^ 201 | break; 202 | } 203 | at C:\Users\wac.DESKTOP-UU75C42\Documents\AE Group\playwright-automation\tests\contact-us.spec.js:200:74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198 | await populateAndSubmit(page, formData.numericName); 199 | const text = await formText(); &gt; 200 | expect.soft(text.includes('invalid') || text.includes('alph')).toBe(true); | ^ 201 | break; 202 | } 203 | at C:\Users\wac.DESKTOP-UU75C42\Documents\AE Group\playwright-automation\tests\contact-us.spec.js:200:74
Severity     : Medium
Repro Steps  : 1. Enter 'Alice123' in Name  2. Submit
Screenshot   : C:\Users\wac.DESKTOP-UU75C42\Documents\AE Group\TestCase\Screenshots\TC_CON_021_20260401_123200.png</t>
  </si>
  <si>
    <t>TC_CON_022</t>
  </si>
  <si>
    <t>Special characters in Name field are rejected</t>
  </si>
  <si>
    <t>1. Enter 'Alice@#!' in Name
2. Submit</t>
  </si>
  <si>
    <t>Name: Alice@#!</t>
  </si>
  <si>
    <t>Error shown; special chars not permitted in name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</si>
  <si>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205 | await populateAndSubmit(page, formData.specialCharacterName); 206 | const text = await formText(); &gt; 207 | expect.soft(text.includes('invalid') || (await contactUsPage.validationTips.count()) &gt; 0).toBe(true); | ^ 208 | break; 209 | } 210 | at C:\Users\wac.DESKTOP-UU75C42\Documents\AE Group\playwright-automation\tests\contact-us.spec.js:207:101</t>
  </si>
  <si>
    <t>Bug Summary  : TC_CON_022 did not behave as expected.
Expected     : Error shown; special chars not permitted in name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205 | await populateAndSubmit(page, formData.specialCharacterName); 206 | const text = await formText(); &gt; 207 | expect.soft(text.includes('invalid') || (await contactUsPage.validationTips.count()) &gt; 0).toBe(true); | ^ 208 | break; 209 | } 210 | at C:\Users\wac.DESKTOP-UU75C42\Documents\AE Group\playwright-automation\tests\contact-us.spec.js:207:101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205 | await populateAndSubmit(page, formData.specialCharacterName); 206 | const text = await formText(); &gt; 207 | expect.soft(text.includes('invalid') || (await contactUsPage.validationTips.count()) &gt; 0).toBe(true); | ^ 208 | break; 209 | } 210 | at C:\Users\wac.DESKTOP-UU75C42\Documents\AE Group\playwright-automation\tests\contact-us.spec.js:207:101
Severity     : Medium
Repro Steps  : 1. Enter 'Alice@#!' in Name  2. Submit
Screenshot   : C:\Users\wac.DESKTOP-UU75C42\Documents\AE Group\TestCase\Screenshots\TC_CON_022_20260401_123206.png</t>
  </si>
  <si>
    <t>TC_CON_023</t>
  </si>
  <si>
    <t>Submit Button</t>
  </si>
  <si>
    <t>Submit button is disabled/shows loader after first click (prevent double submit)</t>
  </si>
  <si>
    <t>DevTools → Network tab open</t>
  </si>
  <si>
    <t>1. Fill form
2. Click Submit
3. Immediately click Submit again</t>
  </si>
  <si>
    <t>Only 1 API call fires; button disabled or loader shown after first click</t>
  </si>
  <si>
    <t>TC_CON_024</t>
  </si>
  <si>
    <t>Error Messages</t>
  </si>
  <si>
    <t>Validation errors appear inline near each field, not only on submit</t>
  </si>
  <si>
    <t>Open form</t>
  </si>
  <si>
    <t>1. Click on Name field
2. Press Tab without entering data</t>
  </si>
  <si>
    <t>Error message appears immediately below Name field on tab-out</t>
  </si>
  <si>
    <t>The test failed in chromium. Error: [2mexpect([22m[31mlocator[39m[2m).[22mtoBeVisible[2m([22m[2m)[22m failed Locator: locator('main form[aria-label="Contact form"]').first().locator('.wpcf7-not-valid-tip').first() Expected: visible Timeout: 15000ms Error: element(s) not found Call log: [2m - Expect "toBeVisible" with timeout 15000ms[22m [2m - waiting for locator('main form[aria-label="Contact form"]').first().locator('.wpcf7-not-valid-tip').first()[22m | Error: [2mexpect([22m[31mlocator[39m[2m).[22mtoBeVisible[2m([22m[2m)[22m failed Locator: locator('main form[aria-label="Contact form"]').first().locator('.wpcf7-not-valid-tip').first() Expected: visible Timeout: 15000ms Error: element(s) not f...</t>
  </si>
  <si>
    <t>Bug Summary  : TC_CON_024 did not behave as expected.
Expected     : Error message appears immediately below Name field on tab-out
Actual       : The test failed in chromium. Error: [2mexpect([22m[31mlocator[39m[2m).[22mtoBeVisible[2m([22m[2m)[22m failed Locator: locator('main form[aria-label="Contact form"]').first().locator('.wpcf7-not-valid-tip').first() Expected: visible Timeout: 15000ms Error: element(s) not found Call log: [2m - Expect "toBeVisible" with timeout 15000ms[22m [2m - waiting for locator('main form[aria-label="Contact form"]').first().locator('.wpcf7-not-valid-tip').first()[22m | Error: [2mexpect([22m[31mlocator[39m[2m).[22mtoBeVisible[2m([22m[2m)[22m failed Locator: locator('main form[aria-label="Contact form"]').first().locator('.wpcf7-not-valid-tip').first() Expected: visible Timeout: 15000ms Error: element(s) not f...
Error/Msg    : Error: [2mexpect([22m[31mlocator[39m[2m).[22mtoBeVisible[2m([22m[2m)[22m failed Locator: locator('main form[aria-label="Contact form"]').first().locator('.wpcf7-not-valid-tip').first() Expected: visible Timeout: 15000ms Error: element(s) not found Call log: [2m - Expect "toBeVisible" with timeout 15000ms[22m [2m - waiting for locator('main form[aria-label="Contact form"]').first().locator('.wpcf7-not-valid-tip').first()[22m | Error: [2mexpect([22m[31mlocator[39m[2m).[22mtoBeVisible[2m([22m[2m)[22m failed Locator: locator('main form[aria-label="Contact form"]').first().locator('.wpcf7-not-valid-tip').first() Expected: visible Timeout: 15000ms Error: element(s) not f...
Severity     : Medium
Repro Steps  : 1. Click on Name field  2. Press Tab without entering data
Screenshot   : C:\Users\wac.DESKTOP-UU75C42\Documents\AE Group\TestCase\Screenshots\TC_CON_024_20260401_123234.png</t>
  </si>
  <si>
    <t>TC_CON_025</t>
  </si>
  <si>
    <t>XSS in Message field is sanitized</t>
  </si>
  <si>
    <t>1. Enter '&lt;script&gt;alert(document.cookie)&lt;/script&gt;' in Message
2. Submit</t>
  </si>
  <si>
    <t>Message: &lt;script&gt;alert(document.cookie)&lt;/script&gt;</t>
  </si>
  <si>
    <t>Form either blocks submit with error, or sanitizes and submits; no JS executes; no alert fires</t>
  </si>
  <si>
    <t>TC_CON_026</t>
  </si>
  <si>
    <t>SQL injection in Name field is sanitized</t>
  </si>
  <si>
    <t>1. Enter ''' OR '1'='1' in Name field
2. Submit</t>
  </si>
  <si>
    <t>Name: ' OR '1'='1</t>
  </si>
  <si>
    <t>API returns 400 or sanitizes; no server error message; no DB data exposed</t>
  </si>
  <si>
    <t>TC_CON_027</t>
  </si>
  <si>
    <t>Form submission triggers exactly one POST API call</t>
  </si>
  <si>
    <t>DevTools → Network tab</t>
  </si>
  <si>
    <t>1. Fill form with valid data
2. Submit
3. Check Network tab</t>
  </si>
  <si>
    <t>Exactly one POST request fires to the form API endpoint; status 200 or 201</t>
  </si>
  <si>
    <t>TC_CON_028</t>
  </si>
  <si>
    <t>API request payload contains all required fields</t>
  </si>
  <si>
    <t>DevTools Network tab</t>
  </si>
  <si>
    <t>1. Submit valid form
2. Inspect POST request payload</t>
  </si>
  <si>
    <t>Payload contains: name, last_name, phone, email, subject, message — all with correct values</t>
  </si>
  <si>
    <t>The test failed in chromium. Error: [2mexpect([22m[31mreceived[39m[2m).[22mtoBeTruthy[2m()[22m Received: [31mundefined[39m | Error: [2mexpect([22m[31mreceived[39m[2m).[22mtoBeTruthy[2m()[22m Received: [31mundefined[39m 274 | await populateAndSubmit(page, formData.contactValid); 275 | const payload = requestTracker.requests[0] ? parseRequestBody(requestTracker.requests[0]) : {}; &gt; 276 | expect.soft(payload['full-name'] || payload.email || payload.phone).toBeTruthy(); | ^ 277 | expect.soft(Object.keys(payload).length &gt; 0).toBe(true); 278 | requestTracker.detach(); 279 | break; at C:\Users\wac.DESKTOP-UU75C42\Documents\AE Group\playwright-automation\tests\contact-us.spec.js:276:79</t>
  </si>
  <si>
    <t>Bug Summary  : TC_CON_028 did not behave as expected.
Expected     : Payload contains: name, last_name, phone, email, subject, message — all with correct values
Actual       : The test failed in chromium. Error: [2mexpect([22m[31mreceived[39m[2m).[22mtoBeTruthy[2m()[22m Received: [31mundefined[39m | Error: [2mexpect([22m[31mreceived[39m[2m).[22mtoBeTruthy[2m()[22m Received: [31mundefined[39m 274 | await populateAndSubmit(page, formData.contactValid); 275 | const payload = requestTracker.requests[0] ? parseRequestBody(requestTracker.requests[0]) : {}; &gt; 276 | expect.soft(payload['full-name'] || payload.email || payload.phone).toBeTruthy(); | ^ 277 | expect.soft(Object.keys(payload).length &gt; 0).toBe(true); 278 | requestTracker.detach(); 279 | break; at C:\Users\wac.DESKTOP-UU75C42\Documents\AE Group\playwright-automation\tests\contact-us.spec.js:276:79
Error/Msg    : Error: [2mexpect([22m[31mreceived[39m[2m).[22mtoBeTruthy[2m()[22m Received: [31mundefined[39m | Error: [2mexpect([22m[31mreceived[39m[2m).[22mtoBeTruthy[2m()[22m Received: [31mundefined[39m 274 | await populateAndSubmit(page, formData.contactValid); 275 | const payload = requestTracker.requests[0] ? parseRequestBody(requestTracker.requests[0]) : {}; &gt; 276 | expect.soft(payload['full-name'] || payload.email || payload.phone).toBeTruthy(); | ^ 277 | expect.soft(Object.keys(payload).length &gt; 0).toBe(true); 278 | requestTracker.detach(); 279 | break; at C:\Users\wac.DESKTOP-UU75C42\Documents\AE Group\playwright-automation\tests\contact-us.spec.js:276:79
Severity     : High
Repro Steps  : 1. Submit valid form  2. Inspect POST request payload
Screenshot   : C:\Users\wac.DESKTOP-UU75C42\Documents\AE Group\TestCase\Screenshots\TC_CON_028_20260401_123300.png</t>
  </si>
  <si>
    <t>TC_CON_029</t>
  </si>
  <si>
    <t>API response is 200/201 on success</t>
  </si>
  <si>
    <t>1. Submit valid form
2. Check response status code</t>
  </si>
  <si>
    <t>Response status = 200 or 201; response body contains success indicator</t>
  </si>
  <si>
    <t>TC_CON_030</t>
  </si>
  <si>
    <t>API returns 400 on invalid payload</t>
  </si>
  <si>
    <t>1. Submit form with invalid email
2. Check API response</t>
  </si>
  <si>
    <t>Email: invalid</t>
  </si>
  <si>
    <t>Response status = 400 or 422; error message in response body</t>
  </si>
  <si>
    <t>TC_CON_031</t>
  </si>
  <si>
    <t>Contact Info</t>
  </si>
  <si>
    <t>Phone numbers in contact info are tappable on mobile</t>
  </si>
  <si>
    <t>Open https://ae-group.webc.in/wp-new/contact-us/ on mobile</t>
  </si>
  <si>
    <t>1. View Reach Us section on mobile
2. Tap phone numbers</t>
  </si>
  <si>
    <t>Tapping +1 909 623 1595 opens dialer; tapping +1 805 653 1722 opens dialer</t>
  </si>
  <si>
    <t>TC_CON_032</t>
  </si>
  <si>
    <t>Email address in contact section is a clickable mailto link</t>
  </si>
  <si>
    <t>1. Click info@aegroupme.com in Reach Us section</t>
  </si>
  <si>
    <t>Email client opens with info@aegroupme.com as the recipient</t>
  </si>
  <si>
    <t>TC_CON_033</t>
  </si>
  <si>
    <t>Contact form API responds within 2 seconds</t>
  </si>
  <si>
    <t>DevTools Network</t>
  </si>
  <si>
    <t>1. Submit form
2. Check API response time</t>
  </si>
  <si>
    <t>API response time &lt; 2000ms</t>
  </si>
  <si>
    <t>TC_CON_034</t>
  </si>
  <si>
    <t>Contact form renders correctly on mobile (375px)</t>
  </si>
  <si>
    <t>375px viewport</t>
  </si>
  <si>
    <t>1. Open /wp-new/contact-us/ on mobile</t>
  </si>
  <si>
    <t>All form fields visible and usable; submit button tappable; no overflow</t>
  </si>
  <si>
    <t>TC_CON_035</t>
  </si>
  <si>
    <t>Form shows success message after valid submission</t>
  </si>
  <si>
    <t>1. Fill and submit valid form</t>
  </si>
  <si>
    <t>'Form submitted successfully!' or similar message shown prominently after submission</t>
  </si>
  <si>
    <t>TC_CON_036</t>
  </si>
  <si>
    <t>Mandatory fields are marked with asterisk (*)</t>
  </si>
  <si>
    <t>1. Observe form fields</t>
  </si>
  <si>
    <t>Mandatory fields (Name, Email) have * indicator, ideally in red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</si>
  <si>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335 | case 'TC_CON_036': { 336 | const pageText = normalizeText(await contactUsPage.contactForm.textContent()); &gt; 337 | expect.soft(pageText.includes('*')).toBe(true); | ^ 338 | break; 339 | } 340 | at C:\Users\wac.DESKTOP-UU75C42\Documents\AE Group\playwright-automation\tests\contact-us.spec.js:337:47</t>
  </si>
  <si>
    <t>Bug Summary  : TC_CON_036 did not behave as expected.
Expected     : Mandatory fields (Name, Email) have * indicator, ideally in red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335 | case 'TC_CON_036': { 336 | const pageText = normalizeText(await contactUsPage.contactForm.textContent()); &gt; 337 | expect.soft(pageText.includes('*')).toBe(true); | ^ 338 | break; 339 | } 340 | at C:\Users\wac.DESKTOP-UU75C42\Documents\AE Group\playwright-automation\tests\contact-us.spec.js:337:47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335 | case 'TC_CON_036': { 336 | const pageText = normalizeText(await contactUsPage.contactForm.textContent()); &gt; 337 | expect.soft(pageText.includes('*')).toBe(true); | ^ 338 | break; 339 | } 340 | at C:\Users\wac.DESKTOP-UU75C42\Documents\AE Group\playwright-automation\tests\contact-us.spec.js:337:47
Severity     : Medium
Repro Steps  : 1. Observe form fields
Screenshot   : C:\Users\wac.DESKTOP-UU75C42\Documents\AE Group\TestCase\Screenshots\TC_CON_036_20260401_123405.png</t>
  </si>
  <si>
    <t>TC_CON_037</t>
  </si>
  <si>
    <t>Form submits with 'Other' as subject</t>
  </si>
  <si>
    <t>1. Fill fields
2. Select Subject: 'Other'
3. Submit</t>
  </si>
  <si>
    <t>Subject: Other</t>
  </si>
  <si>
    <t>TC_CON_038</t>
  </si>
  <si>
    <t>Real-world</t>
  </si>
  <si>
    <t>Pasted email address with trailing space is handled</t>
  </si>
  <si>
    <t>1. Copy 'test@example.com ' (trailing space)
2. Paste into Email field
3. Submit</t>
  </si>
  <si>
    <t>Email: test@example.com (trailing space)</t>
  </si>
  <si>
    <t>Trailing space is trimmed; form submits or shows format error</t>
  </si>
  <si>
    <t>TC_CON_039</t>
  </si>
  <si>
    <t>Browser autofill populates form fields correctly</t>
  </si>
  <si>
    <t>1. Use browser autofill on the form
2. Verify each autofilled field</t>
  </si>
  <si>
    <t>Autofilled values appear in correct fields; validation does not incorrectly block</t>
  </si>
  <si>
    <t>TC_CON_040</t>
  </si>
  <si>
    <t>Full E2E: Visit site → find contact info → use Contact page form → success</t>
  </si>
  <si>
    <t>1. Open homepage
2. Click 'Contact Us' in nav
3. Fill Name, Last Name, Phone, Email, Subject, Message
4. Submit
5. Verify success</t>
  </si>
  <si>
    <t>Name: QA Tester
Email: qatester@test.com
Phone: 1234567890
Subject: General Inquiry
Message: E2E test submission</t>
  </si>
  <si>
    <t>Success message displayed; no errors; form resets; no duplicate API call</t>
  </si>
  <si>
    <t>TC_BLG_001</t>
  </si>
  <si>
    <t>Insights Blog</t>
  </si>
  <si>
    <t>Blog page loads with correct H1 and tab title</t>
  </si>
  <si>
    <t>Open https://ae-group.webc.in/wp-new/blog/</t>
  </si>
  <si>
    <t>1. Navigate to /wp-new/blog/
2. Check H1 and tab</t>
  </si>
  <si>
    <t>H1 = 'News &amp; Blogs'; Tab = 'Blog – AE Group'</t>
  </si>
  <si>
    <t>TC_BLG_002</t>
  </si>
  <si>
    <t>Blog Cards</t>
  </si>
  <si>
    <t>4 blog cards are displayed on Insights page</t>
  </si>
  <si>
    <t>1. Count blog cards</t>
  </si>
  <si>
    <t>4 blog cards visible with image, category badge, title, and Learn More CTA</t>
  </si>
  <si>
    <t>TC_BLG_003</t>
  </si>
  <si>
    <t>Blog card images load without broken icons</t>
  </si>
  <si>
    <t>1. Inspect each blog card image</t>
  </si>
  <si>
    <t>All 4 images load correctly</t>
  </si>
  <si>
    <t>TC_BLG_004</t>
  </si>
  <si>
    <t>'Learn More' on each blog card navigates to the full blog post</t>
  </si>
  <si>
    <t>1. Click 'Learn More' on first blog card</t>
  </si>
  <si>
    <t>User navigates to the full blog post page; content loads</t>
  </si>
  <si>
    <t>TC_BLG_005</t>
  </si>
  <si>
    <t>Filter</t>
  </si>
  <si>
    <t>'ALL' filter shows all blog posts</t>
  </si>
  <si>
    <t>1. Click 'ALL' filter tab
2. Count posts</t>
  </si>
  <si>
    <t>All 4 (or more) blog posts are visible</t>
  </si>
  <si>
    <t>TC_BLG_006</t>
  </si>
  <si>
    <t>'Blog' filter shows only blog-category posts</t>
  </si>
  <si>
    <t>1. Click 'Blog' filter tab</t>
  </si>
  <si>
    <t>Only posts tagged 'blog' are shown; count matches expected</t>
  </si>
  <si>
    <t>TC_BLG_007</t>
  </si>
  <si>
    <t>Blog listing page has meta title and description</t>
  </si>
  <si>
    <t>1. View source of /wp-new/blog/
2. Check &lt;title&gt; and meta description</t>
  </si>
  <si>
    <t>Title = 'Blog – AE Group'; meta description present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</si>
  <si>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92 | const description = (await getMetaContent(page, 'description'))[0]; 93 | await expectTitleFragments(page, expect, routeData.insightsBlog.titleFragments); &gt; 94 | expect.soft(Boolean(normalizeText(description))).toBe(true); | ^ 95 | break; 96 | } 97 | at C:\Users\wac.DESKTOP-UU75C42\Documents\AE Group\playwright-automation\tests\insights-blog.spec.js:94:60</t>
  </si>
  <si>
    <t>Bug Summary  : TC_BLG_007 did not behave as expected.
Expected     : Title = 'Blog – AE Group'; meta description present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92 | const description = (await getMetaContent(page, 'description'))[0]; 93 | await expectTitleFragments(page, expect, routeData.insightsBlog.titleFragments); &gt; 94 | expect.soft(Boolean(normalizeText(description))).toBe(true); | ^ 95 | break; 96 | } 97 | at C:\Users\wac.DESKTOP-UU75C42\Documents\AE Group\playwright-automation\tests\insights-blog.spec.js:94:60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92 | const description = (await getMetaContent(page, 'description'))[0]; 93 | await expectTitleFragments(page, expect, routeData.insightsBlog.titleFragments); &gt; 94 | expect.soft(Boolean(normalizeText(description))).toBe(true); | ^ 95 | break; 96 | } 97 | at C:\Users\wac.DESKTOP-UU75C42\Documents\AE Group\playwright-automation\tests\insights-blog.spec.js:94:60
Severity     : Medium
Repro Steps  : 1. View source of /wp-new/blog/  2. Check &lt;title&gt; and meta description
Screenshot   : C:\Users\wac.DESKTOP-UU75C42\Documents\AE Group\TestCase\Screenshots\TC_BLG_007_20260401_123518.png</t>
  </si>
  <si>
    <t>TC_BLG_008</t>
  </si>
  <si>
    <t>Blog page renders correctly on mobile</t>
  </si>
  <si>
    <t>1. Open /wp-new/blog/ on 375px</t>
  </si>
  <si>
    <t>Cards stack in single column; readable; no overflow</t>
  </si>
  <si>
    <t>TC_BLG_009</t>
  </si>
  <si>
    <t>No console errors on Blog page load</t>
  </si>
  <si>
    <t>DevTools Console</t>
  </si>
  <si>
    <t>1. Load /wp-new/blog/
2. Check console</t>
  </si>
  <si>
    <t>TC_BLG_010</t>
  </si>
  <si>
    <t>Blog page loads within 3 seconds</t>
  </si>
  <si>
    <t>1. Hard reload /wp-new/blog/
2. Check load time</t>
  </si>
  <si>
    <t>Load &lt; 3 seconds</t>
  </si>
  <si>
    <t>TC_BLG_011</t>
  </si>
  <si>
    <t>Blog card alt text on images is descriptive</t>
  </si>
  <si>
    <t>DevTools Elements</t>
  </si>
  <si>
    <t>1. Inspect each blog card &lt;img&gt;
2. Check alt attributes</t>
  </si>
  <si>
    <t>Alt text matches the blog post title or has a meaningful description</t>
  </si>
  <si>
    <t>TC_BLG_012</t>
  </si>
  <si>
    <t>User navigates directly to a blog post URL</t>
  </si>
  <si>
    <t>1. Copy a blog post URL from /blog/
2. Open in new tab</t>
  </si>
  <si>
    <t>Blog post opens correctly without redirect to home</t>
  </si>
  <si>
    <t>The test failed in chromium. Error: [2mexpect([22m[31mpage[39m[2m).[22mtoHaveURL[2m([22m[32mexpected[39m[2m)[22m failed Expected pattern: [32m/\/wp-new\/.+/[39m Received string: [31m"https://ae-group.webc.in/leed-energy-modeling-tip-v4-1-ashrae-90-1-2016-appg-vs-v5-ashrae-90-1-2019-appg-5/"[39m Timeout: 15000ms Call log: [2m - Expect "soft toHaveURL" with timeout 15000ms[22m [2m 18 × unexpected value "https://ae-group.webc.in/leed-energy-modeling-tip-v4-1-ashrae-90-1-2016-appg-vs-v5-ashrae-90-1-2019-appg-5/"[22m | Error: [2mexpect([22m[31mpage[39m[2m).[22mtoHaveURL[2m([22m[32mexpected[39m[2m)[22m failed Expected pattern: [32m/\/wp-new\/.+/[39m Received string: [31m"https://ae-group....</t>
  </si>
  <si>
    <t>Bug Summary  : TC_BLG_012 did not behave as expected.
Expected     : Blog post opens correctly without redirect to home
Actual       : The test failed in chromium. Error: [2mexpect([22m[31mpage[39m[2m).[22mtoHaveURL[2m([22m[32mexpected[39m[2m)[22m failed Expected pattern: [32m/\/wp-new\/.+/[39m Received string: [31m"https://ae-group.webc.in/leed-energy-modeling-tip-v4-1-ashrae-90-1-2016-appg-vs-v5-ashrae-90-1-2019-appg-5/"[39m Timeout: 15000ms Call log: [2m - Expect "soft toHaveURL" with timeout 15000ms[22m [2m 18 × unexpected value "https://ae-group.webc.in/leed-energy-modeling-tip-v4-1-ashrae-90-1-2016-appg-vs-v5-ashrae-90-1-2019-appg-5/"[22m | Error: [2mexpect([22m[31mpage[39m[2m).[22mtoHaveURL[2m([22m[32mexpected[39m[2m)[22m failed Expected pattern: [32m/\/wp-new\/.+/[39m Received string: [31m"https://ae-group....
Error/Msg    : Error: [2mexpect([22m[31mpage[39m[2m).[22mtoHaveURL[2m([22m[32mexpected[39m[2m)[22m failed Expected pattern: [32m/\/wp-new\/.+/[39m Received string: [31m"https://ae-group.webc.in/leed-energy-modeling-tip-v4-1-ashrae-90-1-2016-appg-vs-v5-ashrae-90-1-2019-appg-5/"[39m Timeout: 15000ms Call log: [2m - Expect "soft toHaveURL" with timeout 15000ms[22m [2m 18 × unexpected value "https://ae-group.webc.in/leed-energy-modeling-tip-v4-1-ashrae-90-1-2016-appg-vs-v5-ashrae-90-1-2019-appg-5/"[22m | Error: [2mexpect([22m[31mpage[39m[2m).[22mtoHaveURL[2m([22m[32mexpected[39m[2m)[22m failed Expected pattern: [32m/\/wp-new\/.+/[39m Received string: [31m"https://ae-group....
Severity     : Medium
Repro Steps  : 1. Copy a blog post URL from /blog/  2. Open in new tab
Screenshot   : C:\Users\wac.DESKTOP-UU75C42\Documents\AE Group\TestCase\Screenshots\TC_BLG_012_20260401_123605.png</t>
  </si>
  <si>
    <t>TC_BLG_013</t>
  </si>
  <si>
    <t>LEED Energy Modeling blog post title does not contain typos or placeholder text</t>
  </si>
  <si>
    <t>1. Read each blog post title carefully</t>
  </si>
  <si>
    <t>All 4 titles are meaningful engineering topics with no typos or lorem ipsum</t>
  </si>
  <si>
    <t>TC_BLG_014</t>
  </si>
  <si>
    <t>Blog page does not expose admin edit links to non-logged-in users</t>
  </si>
  <si>
    <t>Open https://ae-group.webc.in/wp-new/blog/ (not logged in)</t>
  </si>
  <si>
    <t>1. View blog page as anonymous user
2. Check for edit/admin links</t>
  </si>
  <si>
    <t>No WordPress 'Edit Post', admin bar, or edit links visible to anonymous users</t>
  </si>
  <si>
    <t>The test failed in chromium. Error: [2mexpect([22m[31mreceived[39m[2m).[22mnot[2m.[22mtoContain[2m([22m[32mexpected[39m[2m) // indexOf[22m Expected substring: not [32m"wp-admin"[39m Received string: [31m"skip to content home services mep &amp; fire protection civil engineering cfd analysis &amp; digital twin solutions energy modeling pipe stress analysis engineering support for contractors project about us insights contact us news &amp; blogs recent insights all blog blog how bim enhances sustainable design learn more blog title 24 energy code updates (2025): key changes and their impact on energy modeling learn more blog how leed v5 &amp; carbon analysis are changing energy modeling in 2025 learn more blog digital ...</t>
  </si>
  <si>
    <t>Bug Summary  : TC_BLG_014 did not behave as expected.
Expected     : No WordPress 'Edit Post', admin bar, or edit links visible to anonymous users
Actual       : The test failed in chromium. Error: [2mexpect([22m[31mreceived[39m[2m).[22mnot[2m.[22mtoContain[2m([22m[32mexpected[39m[2m) // indexOf[22m Expected substring: not [32m"wp-admin"[39m Received string: [31m"skip to content home services mep &amp; fire protection civil engineering cfd analysis &amp; digital twin solutions energy modeling pipe stress analysis engineering support for contractors project about us insights contact us news &amp; blogs recent insights all blog blog how bim enhances sustainable design learn more blog title 24 energy code updates (2025): key changes and their impact on energy modeling learn more blog how leed v5 &amp; carbon analysis are changing energy modeling in 2025 learn more blog digital ...
Error/Msg    : Error: [2mexpect([22m[31mreceived[39m[2m).[22mnot[2m.[22mtoContain[2m([22m[32mexpected[39m[2m) // indexOf[22m Expected substring: not [32m"wp-admin"[39m Received string: [31m"skip to content home services mep &amp; fire protection civil engineering cfd analysis &amp; digital twin solutions energy modeling pipe stress analysis engineering support for contractors project about us insights contact us news &amp; blogs recent insights all blog blog how bim enhances sustainable design learn more blog title 24 energy code updates (2025): key changes and their impact on energy modeling learn more blog how leed v5 &amp; carbon analysis are changing energy modeling in 2025 learn more blog digital ...
Severity     : High
Repro Steps  : 1. View blog page as anonymous user  2. Check for edit/admin links
Screenshot   : C:\Users\wac.DESKTOP-UU75C42\Documents\AE Group\TestCase\Screenshots\TC_BLG_014_20260401_123626.png</t>
  </si>
  <si>
    <t>TC_FTR_001</t>
  </si>
  <si>
    <t>Footer</t>
  </si>
  <si>
    <t>Newsletter</t>
  </si>
  <si>
    <t>Newsletter email input field is visible in footer</t>
  </si>
  <si>
    <t>Any page</t>
  </si>
  <si>
    <t>1. Scroll to footer
2. Observe newsletter section</t>
  </si>
  <si>
    <t>Email input field visible with placeholder text; no broken UI</t>
  </si>
  <si>
    <t>TC_FTR_002</t>
  </si>
  <si>
    <t>Newsletter subscription with valid email succeeds</t>
  </si>
  <si>
    <t>Scroll to footer</t>
  </si>
  <si>
    <t>1. Enter 'subscriber@test.com' in newsletter field
2. Click subscribe/submit</t>
  </si>
  <si>
    <t>Email: subscriber@test.com</t>
  </si>
  <si>
    <t>Success message shown or email accepted; no error</t>
  </si>
  <si>
    <t>The test failed in chromium. TimeoutError: locator.click: Timeout 10000ms exceeded. Call log: [2m - waiting for locator('footer form[aria-label="Contact form"]').last().locator('input[type="submit"][value="Send"]').first()[22m [2m - locator resolved to &lt;input value="Send" type="submit" id="footernewsformsubmit" class="wpcf7-form-control wpcf7-submit has-spinner sa"/&gt;[22m [2m - attempting click action[22m [2m 2 × waiting for element to be visible, enabled and stable[22m [2m - element is not visible[22m [2m - retrying click action[22m [2m - waiting 20ms[22m [2m 2 × waiting for element to be visible, enabled and stable[22m [2m - element is not visible[22m [2m - retrying click action[22m [2m - waitin...</t>
  </si>
  <si>
    <t>Bug Summary  : TC_FTR_002 did not behave as expected.
Expected     : Success message shown or email accepted; no error
Actual       : The test failed in chromium. TimeoutError: locator.click: Timeout 10000ms exceeded. Call log: [2m - waiting for locator('footer form[aria-label="Contact form"]').last().locator('input[type="submit"][value="Send"]').first()[22m [2m - locator resolved to &lt;input value="Send" type="submit" id="footernewsformsubmit" class="wpcf7-form-control wpcf7-submit has-spinner sa"/&gt;[22m [2m - attempting click action[22m [2m 2 × waiting for element to be visible, enabled and stable[22m [2m - element is not visible[22m [2m - retrying click action[22m [2m - waiting 20ms[22m [2m 2 × waiting for element to be visible, enabled and stable[22m [2m - element is not visible[22m [2m - retrying click action[22m [2m - waitin...
Error/Msg    : TimeoutError: locator.click: Timeout 10000ms exceeded. Call log: [2m - waiting for locator('footer form[aria-label="Contact form"]').last().locator('input[type="submit"][value="Send"]').first()[22m [2m - locator resolved to &lt;input value="Send" type="submit" id="footernewsformsubmit" class="wpcf7-form-control wpcf7-submit has-spinner sa"/&gt;[22m [2m - attempting click action[22m [2m 2 × waiting for element to be visible, enabled and stable[22m [2m - element is not visible[22m [2m - retrying click action[22m [2m - waiting 20ms[22m [2m 2 × waiting for element to be visible, enabled and stable[22m [2m - element is not visible[22m [2m - retrying click action[22m [2m - waitin...
Severity     : High
Repro Steps  : 1. Enter 'subscriber@test.com' in newsletter field  2. Click subscribe/submit
Screenshot   : C:\Users\wac.DESKTOP-UU75C42\Documents\AE Group\TestCase\Screenshots\TC_FTR_002_20260401_123652.png</t>
  </si>
  <si>
    <t>TC_FTR_003</t>
  </si>
  <si>
    <t>Newsletter with invalid email shows error</t>
  </si>
  <si>
    <t>Footer newsletter field</t>
  </si>
  <si>
    <t>1. Enter 'bademail' in newsletter
2. Submit</t>
  </si>
  <si>
    <t>Email: bademail</t>
  </si>
  <si>
    <t>Error: 'Invalid email address'</t>
  </si>
  <si>
    <t>Bug Summary  : TC_FTR_003 did not behave as expected.
Expected     : Error: 'Invalid email address'
Actual       : The test failed in chromium. TimeoutError: locator.click: Timeout 10000ms exceeded. Call log: [2m - waiting for locator('footer form[aria-label="Contact form"]').last().locator('input[type="submit"][value="Send"]').first()[22m [2m - locator resolved to &lt;input value="Send" type="submit" id="footernewsformsubmit" class="wpcf7-form-control wpcf7-submit has-spinner sa"/&gt;[22m [2m - attempting click action[22m [2m 2 × waiting for element to be visible, enabled and stable[22m [2m - element is not visible[22m [2m - retrying click action[22m [2m - waiting 20ms[22m [2m 2 × waiting for element to be visible, enabled and stable[22m [2m - element is not visible[22m [2m - retrying click action[22m [2m - waitin...
Error/Msg    : TimeoutError: locator.click: Timeout 10000ms exceeded. Call log: [2m - waiting for locator('footer form[aria-label="Contact form"]').last().locator('input[type="submit"][value="Send"]').first()[22m [2m - locator resolved to &lt;input value="Send" type="submit" id="footernewsformsubmit" class="wpcf7-form-control wpcf7-submit has-spinner sa"/&gt;[22m [2m - attempting click action[22m [2m 2 × waiting for element to be visible, enabled and stable[22m [2m - element is not visible[22m [2m - retrying click action[22m [2m - waiting 20ms[22m [2m 2 × waiting for element to be visible, enabled and stable[22m [2m - element is not visible[22m [2m - retrying click action[22m [2m - waitin...
Severity     : Medium
Repro Steps  : 1. Enter 'bademail' in newsletter  2. Submit
Screenshot   : C:\Users\wac.DESKTOP-UU75C42\Documents\AE Group\TestCase\Screenshots\TC_FTR_003_20260401_123709.png</t>
  </si>
  <si>
    <t>TC_FTR_004</t>
  </si>
  <si>
    <t>Newsletter placeholder text shows 'Enter your email' or similar</t>
  </si>
  <si>
    <t>1. Scroll to footer newsletter</t>
  </si>
  <si>
    <t>Placeholder text visible in email field</t>
  </si>
  <si>
    <t>TC_FTR_005</t>
  </si>
  <si>
    <t>Quick Links</t>
  </si>
  <si>
    <t>All Quick Links in footer navigate to correct pages</t>
  </si>
  <si>
    <t>1. Click 'About us' in Quick Links
2. Click 'Project'
3. Click 'Services'
4. Click 'Contact Us'</t>
  </si>
  <si>
    <t>Each link navigates to its correct target page</t>
  </si>
  <si>
    <t>TC_FTR_006</t>
  </si>
  <si>
    <t>Useful Links</t>
  </si>
  <si>
    <t>Term &amp; Condition link navigates to T&amp;C page</t>
  </si>
  <si>
    <t>1. Click 'Term &amp; Condition' in footer</t>
  </si>
  <si>
    <t>User navigates to /wp-new/term-condition/ and page loads</t>
  </si>
  <si>
    <t>TC_FTR_007</t>
  </si>
  <si>
    <t>Privacy Policy link navigates to Privacy page</t>
  </si>
  <si>
    <t>1. Click 'Privacy Police' in footer</t>
  </si>
  <si>
    <t>User navigates to /wp-new/privacy-police/ and page loads</t>
  </si>
  <si>
    <t>TC_FTR_008</t>
  </si>
  <si>
    <t>FAQ link navigates to FAQ page</t>
  </si>
  <si>
    <t>1. Click 'FAQ' in footer</t>
  </si>
  <si>
    <t>User navigates to /wp-new/faq/; page shows FAQ content</t>
  </si>
  <si>
    <t>TC_FTR_009</t>
  </si>
  <si>
    <t>Footer email address links open email client</t>
  </si>
  <si>
    <t>1. Click 'info@aegroupme.com' in footer contact</t>
  </si>
  <si>
    <t>System email client opens with info@aegroupme.com</t>
  </si>
  <si>
    <t>TC_FTR_010</t>
  </si>
  <si>
    <t>Footer phone numbers are tappable on mobile</t>
  </si>
  <si>
    <t>Mobile device</t>
  </si>
  <si>
    <t>1. Tap +1 909 623 1595 in footer
2. Tap +1 805 653 1722</t>
  </si>
  <si>
    <t>Phone dialer opens with respective numbers</t>
  </si>
  <si>
    <t>TC_FTR_011</t>
  </si>
  <si>
    <t>Legal</t>
  </si>
  <si>
    <t>Copyright year in footer is current (2026)</t>
  </si>
  <si>
    <t>1. Scroll to bottom of any page
2. Read copyright text</t>
  </si>
  <si>
    <t>Copyright reads '©2026 AE Group. All rights reserved.'</t>
  </si>
  <si>
    <t>TC_FTR_012</t>
  </si>
  <si>
    <t>WAC attribution link opens in new tab</t>
  </si>
  <si>
    <t>1. Click 'WAC' link at footer bottom</t>
  </si>
  <si>
    <t>Link opens webandcrafts.com in a new browser tab</t>
  </si>
  <si>
    <t>TC_FTR_013</t>
  </si>
  <si>
    <t>Footer renders correctly on mobile (375px)</t>
  </si>
  <si>
    <t>1. Scroll to footer on mobile</t>
  </si>
  <si>
    <t>Footer columns stack; all links tappable; text readable; no overflow</t>
  </si>
  <si>
    <t>TC_FTR_014</t>
  </si>
  <si>
    <t>Footer newsletter section description is not placeholder text</t>
  </si>
  <si>
    <t>1. Read newsletter section description text</t>
  </si>
  <si>
    <t>Description is meaningful about newsletter benefits, NOT 'Adapting planting and watering schedules based on AI weather predictions'</t>
  </si>
  <si>
    <t>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132 | case 'TC_FTR_014': { 133 | const footerText = normalizeText(await footerPage.footer.textContent()); &gt; 134 | expect.soft(hasPlaceholderCopy(footerText)).toBe(false); | ^ 135 | break; 136 | } 137 | at C:\Users\wac.DESKTOP-UU75C42\Documents\AE Group\playwright-automation\tests\footer.spec.js:134:55</t>
  </si>
  <si>
    <t>Bug Summary  : TC_FTR_014 did not behave as expected.
Expected     : Description is meaningful about newsletter benefits, NOT 'Adapting planting and watering schedules based on AI weather predictions'
Actual       : 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132 | case 'TC_FTR_014': { 133 | const footerText = normalizeText(await footerPage.footer.textContent()); &gt; 134 | expect.soft(hasPlaceholderCopy(footerText)).toBe(false); | ^ 135 | break; 136 | } 137 | at C:\Users\wac.DESKTOP-UU75C42\Documents\AE Group\playwright-automation\tests\footer.spec.js:134:55
Error/Msg    :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132 | case 'TC_FTR_014': { 133 | const footerText = normalizeText(await footerPage.footer.textContent()); &gt; 134 | expect.soft(hasPlaceholderCopy(footerText)).toBe(false); | ^ 135 | break; 136 | } 137 | at C:\Users\wac.DESKTOP-UU75C42\Documents\AE Group\playwright-automation\tests\footer.spec.js:134:55
Severity     : High
Repro Steps  : 1. Read newsletter section description text
Screenshot   : C:\Users\wac.DESKTOP-UU75C42\Documents\AE Group\TestCase\Screenshots\TC_FTR_014_20260401_123850.png</t>
  </si>
  <si>
    <t>TC_FTR_015</t>
  </si>
  <si>
    <t>Footer links do not open in same tab (no navigating away from site unexpectedly)</t>
  </si>
  <si>
    <t>1. Click WAC external link
2. Check if it opens in same or new tab</t>
  </si>
  <si>
    <t>External links open in new tab (_blank with rel='noopener noreferrer')</t>
  </si>
  <si>
    <t>The test failed in chromium. Error: [2mexpect([22m[31mreceived[39m[2m).[22mtoEqual[2m([22m[32mexpected[39m[2m) // deep equality[22m [32m- Expected - 1[39m [31m+ Received + 30[39m [32m- Array [][39m [31m+ Array [[39m [31m+ Object {[39m [31m+ "href": "https://ae-group.webc.in/wp-new/about-us/",[39m [31m+ "target": "",[39m [31m+ },[39m [31m+ Object {[39m [31m+ "href": "https://ae-group.webc.in/wp-new/project/",[39m [31m+ "target": "",[39m [31m+ },[39m [31m+ Object {[39m [31m+ "href": "https://ae-group.webc.in/wp-new/services/",[39m [31m+ "target": "",[39m [31m+ },[39m [31m+ Object {[39m [31m+ "href": "https://ae-group.webc.in/wp-new/contact-us/",[39m [31m+ "target": "",[...</t>
  </si>
  <si>
    <t>Bug Summary  : TC_FTR_015 did not behave as expected.
Expected     : External links open in new tab (_blank with rel='noopener noreferrer')
Actual       : The test failed in chromium. Error: [2mexpect([22m[31mreceived[39m[2m).[22mtoEqual[2m([22m[32mexpected[39m[2m) // deep equality[22m [32m- Expected - 1[39m [31m+ Received + 30[39m [32m- Array [][39m [31m+ Array [[39m [31m+ Object {[39m [31m+ "href": "https://ae-group.webc.in/wp-new/about-us/",[39m [31m+ "target": "",[39m [31m+ },[39m [31m+ Object {[39m [31m+ "href": "https://ae-group.webc.in/wp-new/project/",[39m [31m+ "target": "",[39m [31m+ },[39m [31m+ Object {[39m [31m+ "href": "https://ae-group.webc.in/wp-new/services/",[39m [31m+ "target": "",[39m [31m+ },[39m [31m+ Object {[39m [31m+ "href": "https://ae-group.webc.in/wp-new/contact-us/",[39m [31m+ "target": "",[...
Error/Msg    : Error: [2mexpect([22m[31mreceived[39m[2m).[22mtoEqual[2m([22m[32mexpected[39m[2m) // deep equality[22m [32m- Expected - 1[39m [31m+ Received + 30[39m [32m- Array [][39m [31m+ Array [[39m [31m+ Object {[39m [31m+ "href": "https://ae-group.webc.in/wp-new/about-us/",[39m [31m+ "target": "",[39m [31m+ },[39m [31m+ Object {[39m [31m+ "href": "https://ae-group.webc.in/wp-new/project/",[39m [31m+ "target": "",[39m [31m+ },[39m [31m+ Object {[39m [31m+ "href": "https://ae-group.webc.in/wp-new/services/",[39m [31m+ "target": "",[39m [31m+ },[39m [31m+ Object {[39m [31m+ "href": "https://ae-group.webc.in/wp-new/contact-us/",[39m [31m+ "target": "",[...
Severity     : Medium
Repro Steps  : 1. Click WAC external link  2. Check if it opens in same or new tab
Screenshot   : C:\Users\wac.DESKTOP-UU75C42\Documents\AE Group\TestCase\Screenshots\TC_FTR_015_20260401_123859.png</t>
  </si>
  <si>
    <t>TC_LGL_001</t>
  </si>
  <si>
    <t>Legal FAQ</t>
  </si>
  <si>
    <t>FAQ Page</t>
  </si>
  <si>
    <t>FAQ page does not show draft/test content in production</t>
  </si>
  <si>
    <t>Open https://ae-group.webc.in/wp-new/faq/</t>
  </si>
  <si>
    <t>1. Navigate to /wp-new/faq/
2. Read page content</t>
  </si>
  <si>
    <t>FAQ page should show actual FAQ questions OR a clean 'Coming Soon' message — NOT garbage text like 'dsfsdf', 'sxda'</t>
  </si>
  <si>
    <t>TC_LGL_002</t>
  </si>
  <si>
    <t>FAQ page tab title is meaningful</t>
  </si>
  <si>
    <t>1. Check browser tab title</t>
  </si>
  <si>
    <t>Tab title should be 'FAQ – AE Group', not 'sxda'</t>
  </si>
  <si>
    <t>TC_LGL_003</t>
  </si>
  <si>
    <t>T&amp;C Page</t>
  </si>
  <si>
    <t>Terms &amp; Condition page loads without error</t>
  </si>
  <si>
    <t>Open https://ae-group.webc.in/wp-new/term-condition/</t>
  </si>
  <si>
    <t>1. Navigate to /wp-new/term-condition/
2. Check page load</t>
  </si>
  <si>
    <t>Page loads with T&amp;C content visible; no 404 or server error</t>
  </si>
  <si>
    <t>TC_LGL_004</t>
  </si>
  <si>
    <t>T&amp;C page brand name is 'AE Group' not 'Prime Meridian'</t>
  </si>
  <si>
    <t>1. Read the T&amp;C page content
2. Search for 'Prime Meridian'</t>
  </si>
  <si>
    <t>All references to the company should say 'AE Group', not 'Prime Meridian'</t>
  </si>
  <si>
    <t>The test failed in chromium. Error: [2mexpect([22m[31mreceived[39m[2m).[22mtoContain[2m([22m[32mexpected[39m[2m) // indexOf[22m Expected substring: [32m"AE Group"[39m Received string: [31m"This Privacy Policy outlines how Prime Meridian and its subsidiaries, partners, agents, and affiliates collect, use, maintain, and disclose information from users of our website and microsite. Personal Identification Information: Prime Meridian may collect personal identification information from Users in various ways. This may occur when Users visit our site, subscribe to a newsletter, fill out a form, or engage in other activities, services, features, or resources available on our Site. As appropriate, we may ask f...</t>
  </si>
  <si>
    <t>Bug Summary  : TC_LGL_004 did not behave as expected.
Expected     : All references to the company should say 'AE Group', not 'Prime Meridian'
Actual       : The test failed in chromium. Error: [2mexpect([22m[31mreceived[39m[2m).[22mtoContain[2m([22m[32mexpected[39m[2m) // indexOf[22m Expected substring: [32m"AE Group"[39m Received string: [31m"This Privacy Policy outlines how Prime Meridian and its subsidiaries, partners, agents, and affiliates collect, use, maintain, and disclose information from users of our website and microsite. Personal Identification Information: Prime Meridian may collect personal identification information from Users in various ways. This may occur when Users visit our site, subscribe to a newsletter, fill out a form, or engage in other activities, services, features, or resources available on our Site. As appropriate, we may ask f...
Error/Msg    : Error: [2mexpect([22m[31mreceived[39m[2m).[22mtoContain[2m([22m[32mexpected[39m[2m) // indexOf[22m Expected substring: [32m"AE Group"[39m Received string: [31m"This Privacy Policy outlines how Prime Meridian and its subsidiaries, partners, agents, and affiliates collect, use, maintain, and disclose information from users of our website and microsite. Personal Identification Information: Prime Meridian may collect personal identification information from Users in various ways. This may occur when Users visit our site, subscribe to a newsletter, fill out a form, or engage in other activities, services, features, or resources available on our Site. As appropriate, we may ask f...
Severity     : Critical
Repro Steps  : 1. Read the T&amp;C page content  2. Search for 'Prime Meridian'
Screenshot   : C:\Users\wac.DESKTOP-UU75C42\Documents\AE Group\TestCase\Screenshots\TC_LGL_004_20260401_123923.png</t>
  </si>
  <si>
    <t>TC_LGL_005</t>
  </si>
  <si>
    <t>T&amp;C page tab title is correct</t>
  </si>
  <si>
    <t>Tab = 'Term &amp; Condition – AE Group'</t>
  </si>
  <si>
    <t>TC_LGL_006</t>
  </si>
  <si>
    <t>Privacy Page</t>
  </si>
  <si>
    <t>Privacy Policy page loads and has correct content</t>
  </si>
  <si>
    <t>Open https://ae-group.webc.in/wp-new/privacy-police/</t>
  </si>
  <si>
    <t>1. Navigate to /wp-new/privacy-police/
2. Read content</t>
  </si>
  <si>
    <t>Privacy Policy page loads; content is relevant; no wrong brand names</t>
  </si>
  <si>
    <t>TC_LGL_007</t>
  </si>
  <si>
    <t>Privacy Policy references 'AE Group' and not another company name</t>
  </si>
  <si>
    <t>1. Read Privacy Policy
2. Check company name references</t>
  </si>
  <si>
    <t>All references are to 'AE Group'</t>
  </si>
  <si>
    <t>TC_LGL_008</t>
  </si>
  <si>
    <t>Footer 'Privacy Police' label has a spelling error — should be 'Privacy Policy'</t>
  </si>
  <si>
    <t>1. Observe footer 'Privacy Police' link label</t>
  </si>
  <si>
    <t>Label should read 'Privacy Policy' not 'Privacy Police'</t>
  </si>
  <si>
    <t>The test failed in chromium. Error: [2mexpect([22m[31mreceived[39m[2m).[22mtoBe[2m([22m[32mexpected[39m[2m) // Object.is equality[22m Expected: [32m"Privacy Polic[7my[27m"[39m Received: [31m"Privacy Polic[7me[27m"[39m | Error: [2mexpect([22m[31mreceived[39m[2m).[22mtoBe[2m([22m[32mexpected[39m[2m) // Object.is equality[22m Expected: [32m"Privacy Polic[7my[27m"[39m Received: [31m"Privacy Polic[7me[27m"[39m 90 | case 'TC_LGL_008': { 91 | const privacyLabel = normalizeText(await legalFaqPage.footerPrivacyLink.textContent()); &gt; 92 | expect.soft(privacyLabel).toBe('Privacy Policy'); | ^ 93 | break; 94 | } 95 | at C:\Users\wac.DESKTOP-UU75C42\Documents\AE Group\playwright-automation\...</t>
  </si>
  <si>
    <t>Bug Summary  : TC_LGL_008 did not behave as expected.
Expected     : Label should read 'Privacy Policy' not 'Privacy Police'
Actual       : The test failed in chromium. Error: [2mexpect([22m[31mreceived[39m[2m).[22mtoBe[2m([22m[32mexpected[39m[2m) // Object.is equality[22m Expected: [32m"Privacy Polic[7my[27m"[39m Received: [31m"Privacy Polic[7me[27m"[39m | Error: [2mexpect([22m[31mreceived[39m[2m).[22mtoBe[2m([22m[32mexpected[39m[2m) // Object.is equality[22m Expected: [32m"Privacy Polic[7my[27m"[39m Received: [31m"Privacy Polic[7me[27m"[39m 90 | case 'TC_LGL_008': { 91 | const privacyLabel = normalizeText(await legalFaqPage.footerPrivacyLink.textContent()); &gt; 92 | expect.soft(privacyLabel).toBe('Privacy Policy'); | ^ 93 | break; 94 | } 95 | at C:\Users\wac.DESKTOP-UU75C42\Documents\AE Group\playwright-automation\...
Error/Msg    : Error: [2mexpect([22m[31mreceived[39m[2m).[22mtoBe[2m([22m[32mexpected[39m[2m) // Object.is equality[22m Expected: [32m"Privacy Polic[7my[27m"[39m Received: [31m"Privacy Polic[7me[27m"[39m | Error: [2mexpect([22m[31mreceived[39m[2m).[22mtoBe[2m([22m[32mexpected[39m[2m) // Object.is equality[22m Expected: [32m"Privacy Polic[7my[27m"[39m Received: [31m"Privacy Polic[7me[27m"[39m 90 | case 'TC_LGL_008': { 91 | const privacyLabel = normalizeText(await legalFaqPage.footerPrivacyLink.textContent()); &gt; 92 | expect.soft(privacyLabel).toBe('Privacy Policy'); | ^ 93 | break; 94 | } 95 | at C:\Users\wac.DESKTOP-UU75C42\Documents\AE Group\playwright-automation\...
Severity     : Medium
Repro Steps  : 1. Observe footer 'Privacy Police' link label
Screenshot   : C:\Users\wac.DESKTOP-UU75C42\Documents\AE Group\TestCase\Screenshots\TC_LGL_008_20260401_123948.png</t>
  </si>
  <si>
    <t>TC_LGL_009</t>
  </si>
  <si>
    <t>T&amp;C page readable on mobile (375px)</t>
  </si>
  <si>
    <t>1. Open T&amp;C on mobile</t>
  </si>
  <si>
    <t>Text readable; no overflow; scrollable</t>
  </si>
  <si>
    <t>TC_LGL_010</t>
  </si>
  <si>
    <t>T&amp;C and Privacy pages have unique meta titles</t>
  </si>
  <si>
    <t>1. View source of each legal page
2. Check &lt;title&gt;</t>
  </si>
  <si>
    <t>Each page has unique &lt;title&gt; referencing AE Group</t>
  </si>
  <si>
    <t>TC_LGL_011</t>
  </si>
  <si>
    <t>Legal pages do not expose server or CMS debug info</t>
  </si>
  <si>
    <t>1. View source of /wp-new/term-condition/
2. Search for debug/error output</t>
  </si>
  <si>
    <t>No PHP errors, WordPress debug info, or server paths in source</t>
  </si>
  <si>
    <t>TC_SEO_001</t>
  </si>
  <si>
    <t>SEO Technical</t>
  </si>
  <si>
    <t>Sitemap</t>
  </si>
  <si>
    <t>sitemap.xml is present and accessible</t>
  </si>
  <si>
    <t>1. Navigate to https://ae-group.webc.in/wp-new/sitemap.xml</t>
  </si>
  <si>
    <t>URL: https://ae-group.webc.in/wp-new/sitemap.xml</t>
  </si>
  <si>
    <t>sitemap.xml loads and contains URLs for all major pages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</si>
  <si>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51 | case 'TC_SEO_001': { 52 | const endpoint = await findFirstAccessiblePath(request, uiData.seoTechnical.sitemapCandidates); &gt; 53 | expect.soft(Boolean(endpoint)).toBe(true); | ^ 54 | break; 55 | } 56 | at C:\Users\wac.DESKTOP-UU75C42\Documents\AE Group\playwright-automation\tests\seo-technical.spec.js:53:42</t>
  </si>
  <si>
    <t>Bug Summary  : TC_SEO_001 did not behave as expected.
Expected     : sitemap.xml loads and contains URLs for all major pages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51 | case 'TC_SEO_001': { 52 | const endpoint = await findFirstAccessiblePath(request, uiData.seoTechnical.sitemapCandidates); &gt; 53 | expect.soft(Boolean(endpoint)).toBe(true); | ^ 54 | break; 55 | } 56 | at C:\Users\wac.DESKTOP-UU75C42\Documents\AE Group\playwright-automation\tests\seo-technical.spec.js:53:42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51 | case 'TC_SEO_001': { 52 | const endpoint = await findFirstAccessiblePath(request, uiData.seoTechnical.sitemapCandidates); &gt; 53 | expect.soft(Boolean(endpoint)).toBe(true); | ^ 54 | break; 55 | } 56 | at C:\Users\wac.DESKTOP-UU75C42\Documents\AE Group\playwright-automation\tests\seo-technical.spec.js:53:42
Severity     : High
Repro Steps  : 1. Navigate to https://ae-group.webc.in/wp-new/sitemap.xml
Screenshot   : C:\Users\wac.DESKTOP-UU75C42\Documents\AE Group\TestCase\Screenshots\TC_SEO_001_20260401_124019.png</t>
  </si>
  <si>
    <t>TC_SEO_002</t>
  </si>
  <si>
    <t>Robots</t>
  </si>
  <si>
    <t>robots.txt is present and allows crawling</t>
  </si>
  <si>
    <t>1. Navigate to https://ae-group.webc.in/robots.txt</t>
  </si>
  <si>
    <t>robots.txt exists; does not block all crawlers; no Disallow: /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</si>
  <si>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57 | case 'TC_SEO_002': { 58 | const endpoint = await findFirstAccessiblePath(request, uiData.seoTechnical.robotsCandidates); &gt; 59 | expect.soft(Boolean(endpoint)).toBe(true); | ^ 60 | break; 61 | } 62 | at C:\Users\wac.DESKTOP-UU75C42\Documents\AE Group\playwright-automation\tests\seo-technical.spec.js:59:42</t>
  </si>
  <si>
    <t>Bug Summary  : TC_SEO_002 did not behave as expected.
Expected     : robots.txt exists; does not block all crawlers; no Disallow: /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57 | case 'TC_SEO_002': { 58 | const endpoint = await findFirstAccessiblePath(request, uiData.seoTechnical.robotsCandidates); &gt; 59 | expect.soft(Boolean(endpoint)).toBe(true); | ^ 60 | break; 61 | } 62 | at C:\Users\wac.DESKTOP-UU75C42\Documents\AE Group\playwright-automation\tests\seo-technical.spec.js:59:42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57 | case 'TC_SEO_002': { 58 | const endpoint = await findFirstAccessiblePath(request, uiData.seoTechnical.robotsCandidates); &gt; 59 | expect.soft(Boolean(endpoint)).toBe(true); | ^ 60 | break; 61 | } 62 | at C:\Users\wac.DESKTOP-UU75C42\Documents\AE Group\playwright-automation\tests\seo-technical.spec.js:59:42
Severity     : High
Repro Steps  : 1. Navigate to https://ae-group.webc.in/robots.txt
Screenshot   : C:\Users\wac.DESKTOP-UU75C42\Documents\AE Group\TestCase\Screenshots\TC_SEO_002_20260401_124025.png</t>
  </si>
  <si>
    <t>TC_SEO_003</t>
  </si>
  <si>
    <t>Canonical</t>
  </si>
  <si>
    <t>Each page has a canonical tag pointing to itself</t>
  </si>
  <si>
    <t>View page source per page</t>
  </si>
  <si>
    <t>1. View source of homepage, services, contact pages
2. Check &lt;link rel='canonical'&gt;</t>
  </si>
  <si>
    <t>Canonical tag present and points to the correct URL for each page</t>
  </si>
  <si>
    <t>TC_SEO_004</t>
  </si>
  <si>
    <t>H1 Tags</t>
  </si>
  <si>
    <t>Each page has exactly one H1 tag</t>
  </si>
  <si>
    <t>1. View source of each main page
2. Count &lt;h1&gt; tags</t>
  </si>
  <si>
    <t>Pages: home, services, about, projects, contact, blog</t>
  </si>
  <si>
    <t>Each page has exactly 1 &lt;h1&gt; tag; no page has 0 or more than 1</t>
  </si>
  <si>
    <t>The test failed in chromium. Error: [2mexpect([22m[31mreceived[39m[2m).[22mtoBe[2m([22m[32mexpected[39m[2m) // Object.is equality[22m Expected: [32m1[39m Received: [31m0[39m | Error: [2mexpect([22m[31mreceived[39m[2m).[22mtoBe[2m([22m[32mexpected[39m[2m) // Object.is equality[22m Expected: [32m1[39m Received: [31m0[39m 73 | for (const seoPage of seoPages) { 74 | await page.goto(seoPage.path); &gt; 75 | expect.soft(await page.locator('h1').count()).toBe(1); | ^ 76 | } 77 | break; 78 | } at C:\Users\wac.DESKTOP-UU75C42\Documents\AE Group\playwright-automation\tests\seo-technical.spec.js:75:59 | Error: [2mexpect([22m[31mreceived[39m[2m).[22mtoBe[2m([22m[32mexpected[39m[2m) // Obje...</t>
  </si>
  <si>
    <t>Bug Summary  : TC_SEO_004 did not behave as expected.
Expected     : Each page has exactly 1 &lt;h1&gt; tag; no page has 0 or more than 1
Actual       : The test failed in chromium. Error: [2mexpect([22m[31mreceived[39m[2m).[22mtoBe[2m([22m[32mexpected[39m[2m) // Object.is equality[22m Expected: [32m1[39m Received: [31m0[39m | Error: [2mexpect([22m[31mreceived[39m[2m).[22mtoBe[2m([22m[32mexpected[39m[2m) // Object.is equality[22m Expected: [32m1[39m Received: [31m0[39m 73 | for (const seoPage of seoPages) { 74 | await page.goto(seoPage.path); &gt; 75 | expect.soft(await page.locator('h1').count()).toBe(1); | ^ 76 | } 77 | break; 78 | } at C:\Users\wac.DESKTOP-UU75C42\Documents\AE Group\playwright-automation\tests\seo-technical.spec.js:75:59 | Error: [2mexpect([22m[31mreceived[39m[2m).[22mtoBe[2m([22m[32mexpected[39m[2m) // Obje...
Error/Msg    : Error: [2mexpect([22m[31mreceived[39m[2m).[22mtoBe[2m([22m[32mexpected[39m[2m) // Object.is equality[22m Expected: [32m1[39m Received: [31m0[39m | Error: [2mexpect([22m[31mreceived[39m[2m).[22mtoBe[2m([22m[32mexpected[39m[2m) // Object.is equality[22m Expected: [32m1[39m Received: [31m0[39m 73 | for (const seoPage of seoPages) { 74 | await page.goto(seoPage.path); &gt; 75 | expect.soft(await page.locator('h1').count()).toBe(1); | ^ 76 | } 77 | break; 78 | } at C:\Users\wac.DESKTOP-UU75C42\Documents\AE Group\playwright-automation\tests\seo-technical.spec.js:75:59 | Error: [2mexpect([22m[31mreceived[39m[2m).[22mtoBe[2m([22m[32mexpected[39m[2m) // Obje...
Severity     : High
Repro Steps  : 1. View source of each main page  2. Count &lt;h1&gt; tags
Screenshot   : C:\Users\wac.DESKTOP-UU75C42\Documents\AE Group\TestCase\Screenshots\TC_SEO_004_20260401_124105.png</t>
  </si>
  <si>
    <t>TC_SEO_005</t>
  </si>
  <si>
    <t>Meta Tags</t>
  </si>
  <si>
    <t>All pages have unique meta titles (not duplicate)</t>
  </si>
  <si>
    <t>View source of each page</t>
  </si>
  <si>
    <t>1. Check &lt;title&gt; on all 6 main pages</t>
  </si>
  <si>
    <t>All meta titles are unique; no two pages share the same &lt;title&gt;</t>
  </si>
  <si>
    <t>TC_SEO_006</t>
  </si>
  <si>
    <t>Meta descriptions are present and 120–160 characters on all main pages</t>
  </si>
  <si>
    <t>View source</t>
  </si>
  <si>
    <t>1. Check meta description length on each main page</t>
  </si>
  <si>
    <t>All 6 main pages have meta descriptions between 120–160 chars</t>
  </si>
  <si>
    <t>The test failed in chromium. Error: [2mexpect([22m[31mreceived[39m[2m).[22mtoBeGreaterThanOrEqual[2m([22m[32mexpected[39m[2m)[22m Expected: &gt;= [32m120[39m Received: [31m0[39m | Error: [2mexpect([22m[31mreceived[39m[2m).[22mtoBeGreaterThanOrEqual[2m([22m[32mexpected[39m[2m)[22m Expected: &gt;= [32m120[39m Received: [31m0[39m 92 | await page.goto(seoPage.path); 93 | const description = normalizeText((await getMetaContent(page, 'description'))[0]); &gt; 94 | expect.soft(description.length).toBeGreaterThanOrEqual(uiData.seoTechnical.metaDescriptionRange.min); | ^ 95 | expect.soft(description.length).toBeLessThanOrEqual(uiData.seoTechnical.metaDescriptionRange.max); 96 | } 97 | break; at C:\Users...</t>
  </si>
  <si>
    <t>Bug Summary  : TC_SEO_006 did not behave as expected.
Expected     : All 6 main pages have meta descriptions between 120–160 chars
Actual       : The test failed in chromium. Error: [2mexpect([22m[31mreceived[39m[2m).[22mtoBeGreaterThanOrEqual[2m([22m[32mexpected[39m[2m)[22m Expected: &gt;= [32m120[39m Received: [31m0[39m | Error: [2mexpect([22m[31mreceived[39m[2m).[22mtoBeGreaterThanOrEqual[2m([22m[32mexpected[39m[2m)[22m Expected: &gt;= [32m120[39m Received: [31m0[39m 92 | await page.goto(seoPage.path); 93 | const description = normalizeText((await getMetaContent(page, 'description'))[0]); &gt; 94 | expect.soft(description.length).toBeGreaterThanOrEqual(uiData.seoTechnical.metaDescriptionRange.min); | ^ 95 | expect.soft(description.length).toBeLessThanOrEqual(uiData.seoTechnical.metaDescriptionRange.max); 96 | } 97 | break; at C:\Users...
Error/Msg    : Error: [2mexpect([22m[31mreceived[39m[2m).[22mtoBeGreaterThanOrEqual[2m([22m[32mexpected[39m[2m)[22m Expected: &gt;= [32m120[39m Received: [31m0[39m | Error: [2mexpect([22m[31mreceived[39m[2m).[22mtoBeGreaterThanOrEqual[2m([22m[32mexpected[39m[2m)[22m Expected: &gt;= [32m120[39m Received: [31m0[39m 92 | await page.goto(seoPage.path); 93 | const description = normalizeText((await getMetaContent(page, 'description'))[0]); &gt; 94 | expect.soft(description.length).toBeGreaterThanOrEqual(uiData.seoTechnical.metaDescriptionRange.min); | ^ 95 | expect.soft(description.length).toBeLessThanOrEqual(uiData.seoTechnical.metaDescriptionRange.max); 96 | } 97 | break; at C:\Users...
Severity     : Medium
Repro Steps  : 1. Check meta description length on each main page
Screenshot   : C:\Users\wac.DESKTOP-UU75C42\Documents\AE Group\TestCase\Screenshots\TC_SEO_006_20260401_124140.png</t>
  </si>
  <si>
    <t>TC_SEO_007</t>
  </si>
  <si>
    <t>OG Tags</t>
  </si>
  <si>
    <t>All pages have og:title, og:description, og:image tags</t>
  </si>
  <si>
    <t>1. View source of homepage and contact page
2. Check OG tags</t>
  </si>
  <si>
    <t>og:title, og:description, og:image present and not empty on all pages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</si>
  <si>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104 | const ogDescription = (await getMetaContent(page, 'og:description', 'property'))[0]; 105 | const ogImage = (await getMetaContent(page, 'og:image', 'property'))[0]; &gt; 106 | expect.soft(Boolean(ogTitle)).toBe(true); | ^ 107 | expect.soft(Boolean(ogDescription)).toBe(true); 108 | expect.soft(Boolean(ogImage)).toBe(true); 109 | } at C:\Users\wac.DESKTOP-U...</t>
  </si>
  <si>
    <t>Bug Summary  : TC_SEO_007 did not behave as expected.
Expected     : og:title, og:description, og:image present and not empty on all pages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104 | const ogDescription = (await getMetaContent(page, 'og:description', 'property'))[0]; 105 | const ogImage = (await getMetaContent(page, 'og:image', 'property'))[0]; &gt; 106 | expect.soft(Boolean(ogTitle)).toBe(true); | ^ 107 | expect.soft(Boolean(ogDescription)).toBe(true); 108 | expect.soft(Boolean(ogImage)).toBe(true); 109 | } at C:\Users\wac.DESKTOP-U...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104 | const ogDescription = (await getMetaContent(page, 'og:description', 'property'))[0]; 105 | const ogImage = (await getMetaContent(page, 'og:image', 'property'))[0]; &gt; 106 | expect.soft(Boolean(ogTitle)).toBe(true); | ^ 107 | expect.soft(Boolean(ogDescription)).toBe(true); 108 | expect.soft(Boolean(ogImage)).toBe(true); 109 | } at C:\Users\wac.DESKTOP-U...
Severity     : High
Repro Steps  : 1. View source of homepage and contact page  2. Check OG tags
Screenshot   : C:\Users\wac.DESKTOP-UU75C42\Documents\AE Group\TestCase\Screenshots\TC_SEO_007_20260401_124158.png</t>
  </si>
  <si>
    <t>TC_SEO_008</t>
  </si>
  <si>
    <t>Image Alt Text</t>
  </si>
  <si>
    <t>All images across the site have non-empty alt text</t>
  </si>
  <si>
    <t>DevTools or Accessibility audit</t>
  </si>
  <si>
    <t>1. Run Lighthouse Accessibility audit
2. Check for missing alt text</t>
  </si>
  <si>
    <t>Zero images with missing or empty alt attributes</t>
  </si>
  <si>
    <t>TC_SEO_009</t>
  </si>
  <si>
    <t>Broken Links</t>
  </si>
  <si>
    <t>No internal links return 404</t>
  </si>
  <si>
    <t>Browser/link checker</t>
  </si>
  <si>
    <t>1. Click every internal navigation link
2. Check for 404 responses</t>
  </si>
  <si>
    <t>All internal URLs</t>
  </si>
  <si>
    <t>All internal links return 200; no 404 responses on valid pages</t>
  </si>
  <si>
    <t>TC_SEO_010</t>
  </si>
  <si>
    <t>HTTPS</t>
  </si>
  <si>
    <t>All pages served over HTTPS; no HTTP content</t>
  </si>
  <si>
    <t>Browser address bar + DevTools</t>
  </si>
  <si>
    <t>1. Check all URLs are https://
2. DevTools → Security tab</t>
  </si>
  <si>
    <t>All pages on HTTPS; green padlock; no mixed content warnings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</si>
  <si>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143 | .filter(Boolean) 144 | ); &gt; 145 | expect.soft(resources.every((resource) =&gt; resource.startsWith('https://'))).toBe(true); | ^ 146 | break; 147 | } 148 | at C:\Users\wac.DESKTOP-UU75C42\Documents\AE Group\playwright-automation\tests\seo-technical.spec.js:145:87</t>
  </si>
  <si>
    <t>Bug Summary  : TC_SEO_010 did not behave as expected.
Expected     : All pages on HTTPS; green padlock; no mixed content warnings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143 | .filter(Boolean) 144 | ); &gt; 145 | expect.soft(resources.every((resource) =&gt; resource.startsWith('https://'))).toBe(true); | ^ 146 | break; 147 | } 148 | at C:\Users\wac.DESKTOP-UU75C42\Documents\AE Group\playwright-automation\tests\seo-technical.spec.js:145:87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143 | .filter(Boolean) 144 | ); &gt; 145 | expect.soft(resources.every((resource) =&gt; resource.startsWith('https://'))).toBe(true); | ^ 146 | break; 147 | } 148 | at C:\Users\wac.DESKTOP-UU75C42\Documents\AE Group\playwright-automation\tests\seo-technical.spec.js:145:87
Severity     : Critical
Repro Steps  : 1. Check all URLs are https://  2. DevTools → Security tab
Screenshot   : C:\Users\wac.DESKTOP-UU75C42\Documents\AE Group\TestCase\Screenshots\TC_SEO_010_20260401_124252.png</t>
  </si>
  <si>
    <t>TC_SEO_011</t>
  </si>
  <si>
    <t>HTTP Headers</t>
  </si>
  <si>
    <t>Security headers present on all responses</t>
  </si>
  <si>
    <t>DevTools → Network → Response Headers</t>
  </si>
  <si>
    <t>1. Check any page response headers</t>
  </si>
  <si>
    <t>Present: X-Content-Type-Options, X-Frame-Options, Strict-Transport-Security, Content-Security-Policy</t>
  </si>
  <si>
    <t>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153 | expect.soft( 154 | uiData.seoTechnical.securityHeaders.every((header) =&gt; Boolean(headers[header])) &gt; 155 | ).toBe(true); | ^ 156 | } 157 | break; 158 | } at C:\Users\wac.DESKTOP-UU75C42\Documents\AE Group\playwright-automation\tests\seo-technical.spec.js:155:15 | Error: [2mexpect([22m[31mreceived[39m[2m).[22mtoBe[2m([22m[32mexpected[39m[2m)...</t>
  </si>
  <si>
    <t>Bug Summary  : TC_SEO_011 did not behave as expected.
Expected     : Present: X-Content-Type-Options, X-Frame-Options, Strict-Transport-Security, Content-Security-Policy
Actual       : The test failed in chromium.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153 | expect.soft( 154 | uiData.seoTechnical.securityHeaders.every((header) =&gt; Boolean(headers[header])) &gt; 155 | ).toBe(true); | ^ 156 | } 157 | break; 158 | } at C:\Users\wac.DESKTOP-UU75C42\Documents\AE Group\playwright-automation\tests\seo-technical.spec.js:155:15 | Error: [2mexpect([22m[31mreceived[39m[2m).[22mtoBe[2m([22m[32mexpected[39m[2m)...
Error/Msg    : Error: [2mexpect([22m[31mreceived[39m[2m).[22mtoBe[2m([22m[32mexpected[39m[2m) // Object.is equality[22m Expected: [32mtrue[39m Received: [31mfalse[39m | Error: [2mexpect([22m[31mreceived[39m[2m).[22mtoBe[2m([22m[32mexpected[39m[2m) // Object.is equality[22m Expected: [32mtrue[39m Received: [31mfalse[39m 153 | expect.soft( 154 | uiData.seoTechnical.securityHeaders.every((header) =&gt; Boolean(headers[header])) &gt; 155 | ).toBe(true); | ^ 156 | } 157 | break; 158 | } at C:\Users\wac.DESKTOP-UU75C42\Documents\AE Group\playwright-automation\tests\seo-technical.spec.js:155:15 | Error: [2mexpect([22m[31mreceived[39m[2m).[22mtoBe[2m([22m[32mexpected[39m[2m)...
Severity     : High
Repro Steps  : 1. Check any page response headers
Screenshot   : C:\Users\wac.DESKTOP-UU75C42\Documents\AE Group\TestCase\Screenshots\TC_SEO_011_20260401_124303.png</t>
  </si>
  <si>
    <t>TC_SEO_012</t>
  </si>
  <si>
    <t>Server and X-Powered-By headers not exposing stack</t>
  </si>
  <si>
    <t>1. Check response headers of homepage</t>
  </si>
  <si>
    <t>X-Powered-By header absent or obfuscated; Server header does not reveal version</t>
  </si>
  <si>
    <t>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162 | const response = await request.get(pathValue); 163 | const headers = lowerCaseHeaders(response.headers()); &gt; 164 | expect.soft(Boolean(headers.server)).toBe(false); | ^ 165 | expect.soft(Boolean(headers['x-powered-by'])).toBe(false); 166 | } 167 | break; at C:\Users\wac.DESKTOP-UU75C42\Documents\AE Group\playwright-automation\tests\seo-technical.spec....</t>
  </si>
  <si>
    <t>Bug Summary  : TC_SEO_012 did not behave as expected.
Expected     : X-Powered-By header absent or obfuscated; Server header does not reveal version
Actual       : 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162 | const response = await request.get(pathValue); 163 | const headers = lowerCaseHeaders(response.headers()); &gt; 164 | expect.soft(Boolean(headers.server)).toBe(false); | ^ 165 | expect.soft(Boolean(headers['x-powered-by'])).toBe(false); 166 | } 167 | break; at C:\Users\wac.DESKTOP-UU75C42\Documents\AE Group\playwright-automation\tests\seo-technical.spec....
Error/Msg    :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162 | const response = await request.get(pathValue); 163 | const headers = lowerCaseHeaders(response.headers()); &gt; 164 | expect.soft(Boolean(headers.server)).toBe(false); | ^ 165 | expect.soft(Boolean(headers['x-powered-by'])).toBe(false); 166 | } 167 | break; at C:\Users\wac.DESKTOP-UU75C42\Documents\AE Group\playwright-automation\tests\seo-technical.spec....
Severity     : High
Repro Steps  : 1. Check response headers of homepage
Screenshot   : C:\Users\wac.DESKTOP-UU75C42\Documents\AE Group\TestCase\Screenshots\TC_SEO_012_20260401_124322.png</t>
  </si>
  <si>
    <t>TC_SEO_013</t>
  </si>
  <si>
    <t>Analytics</t>
  </si>
  <si>
    <t>Google Analytics / GTM fires page view on homepage load</t>
  </si>
  <si>
    <t>1. Load homepage
2. Check for GA/GTM network requests</t>
  </si>
  <si>
    <t>GA4 pageview or GTM request fires on homepage load</t>
  </si>
  <si>
    <t>The test failed in chromium.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175 | await homePage.navigate(); 176 | await page.waitForTimeout(2000); &gt; 177 | expect.soft(tracker.requests.length).toBeGreaterThan(0); | ^ 178 | tracker.detach(); 179 | break; 180 | } at C:\Users\wac.DESKTOP-UU75C42\Documents\AE Group\playwright-automation\tests\seo-technical.spec.js:177:48</t>
  </si>
  <si>
    <t>Bug Summary  : TC_SEO_013 did not behave as expected.
Expected     : GA4 pageview or GTM request fires on homepage load
Actual       : The test failed in chromium.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175 | await homePage.navigate(); 176 | await page.waitForTimeout(2000); &gt; 177 | expect.soft(tracker.requests.length).toBeGreaterThan(0); | ^ 178 | tracker.detach(); 179 | break; 180 | } at C:\Users\wac.DESKTOP-UU75C42\Documents\AE Group\playwright-automation\tests\seo-technical.spec.js:177:48
Error/Msg    :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175 | await homePage.navigate(); 176 | await page.waitForTimeout(2000); &gt; 177 | expect.soft(tracker.requests.length).toBeGreaterThan(0); | ^ 178 | tracker.detach(); 179 | break; 180 | } at C:\Users\wac.DESKTOP-UU75C42\Documents\AE Group\playwright-automation\tests\seo-technical.spec.js:177:48
Severity     : Medium
Repro Steps  : 1. Load homepage  2. Check for GA/GTM network requests
Screenshot   : C:\Users\wac.DESKTOP-UU75C42\Documents\AE Group\TestCase\Screenshots\TC_SEO_013_20260401_124333.png</t>
  </si>
  <si>
    <t>TC_SEO_014</t>
  </si>
  <si>
    <t>Form submission event tracked in analytics</t>
  </si>
  <si>
    <t>DevTools Network or GTM Preview</t>
  </si>
  <si>
    <t>1. Submit contact form
2. Check for form_submit event in GA/GTM</t>
  </si>
  <si>
    <t>Form submission event fires in analytics after successful form submission</t>
  </si>
  <si>
    <t>The test failed in chromium.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191 | }); 192 | await page.waitForTimeout(2000); &gt; 193 | expect.soft(tracker.requests.length).toBeGreaterThan(0); | ^ 194 | tracker.detach(); 195 | break; 196 | } at C:\Users\wac.DESKTOP-UU75C42\Documents\AE Group\playwright-automation\tests\seo-technical.spec.js:193:48</t>
  </si>
  <si>
    <t>Bug Summary  : TC_SEO_014 did not behave as expected.
Expected     : Form submission event fires in analytics after successful form submission
Actual       : The test failed in chromium.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191 | }); 192 | await page.waitForTimeout(2000); &gt; 193 | expect.soft(tracker.requests.length).toBeGreaterThan(0); | ^ 194 | tracker.detach(); 195 | break; 196 | } at C:\Users\wac.DESKTOP-UU75C42\Documents\AE Group\playwright-automation\tests\seo-technical.spec.js:193:48
Error/Msg    : Error: [2mexpect([22m[31mreceived[39m[2m).[22mtoBeGreaterThan[2m([22m[32mexpected[39m[2m)[22m Expected: &gt; [32m0[39m Received: [31m0[39m | Error: [2mexpect([22m[31mreceived[39m[2m).[22mtoBeGreaterThan[2m([22m[32mexpected[39m[2m)[22m Expected: &gt; [32m0[39m Received: [31m0[39m 191 | }); 192 | await page.waitForTimeout(2000); &gt; 193 | expect.soft(tracker.requests.length).toBeGreaterThan(0); | ^ 194 | tracker.detach(); 195 | break; 196 | } at C:\Users\wac.DESKTOP-UU75C42\Documents\AE Group\playwright-automation\tests\seo-technical.spec.js:193:48
Severity     : Medium
Repro Steps  : 1. Submit contact form  2. Check for form_submit event in GA/GTM
Screenshot   : C:\Users\wac.DESKTOP-UU75C42\Documents\AE Group\TestCase\Screenshots\TC_SEO_014_20260401_124345.png</t>
  </si>
  <si>
    <t>TC_SEO_015</t>
  </si>
  <si>
    <t>Favicon</t>
  </si>
  <si>
    <t>Favicon displays on all main pages</t>
  </si>
  <si>
    <t>Open each main page</t>
  </si>
  <si>
    <t>1. Open homepage, services, about, contact
2. Check browser tabs</t>
  </si>
  <si>
    <t>Favicon (AE Group logo or icon) displays correctly in all browser tabs</t>
  </si>
  <si>
    <t>TC_SEO_016</t>
  </si>
  <si>
    <t>Non-existent URL returns custom 404 page</t>
  </si>
  <si>
    <t>1. Navigate to /wp-new/this-does-not-exist/</t>
  </si>
  <si>
    <t>Custom 404 page rendered with 'Page Not Found' message and Back to Home link; no WordPress default or blank page</t>
  </si>
  <si>
    <t>The test failed in chromium.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208 | const bodyText = normalizeText(await page.locator('body').textContent()); 209 | expect.soft(response &amp;&amp; response.status()).toBe(404); &gt; 210 | expect.soft(bodyText.toLowerCase()).toContain('404'); | ^ 211 | break; 212 | } ...</t>
  </si>
  <si>
    <t>Bug Summary  : TC_SEO_016 did not behave as expected.
Expected     : Custom 404 page rendered with 'Page Not Found' message and Back to Home link; no WordPress default or blank page
Actual       : The test failed in chromium.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208 | const bodyText = normalizeText(await page.locator('body').textContent()); 209 | expect.soft(response &amp;&amp; response.status()).toBe(404); &gt; 210 | expect.soft(bodyText.toLowerCase()).toContain('404'); | ^ 211 | break; 212 | } ...
Error/Msg    : Error: [2mexpect([22m[31mreceived[39m[2m).[22mtoContain[2m([22m[32mexpected[39m[2m) // indexOf[22m Expected substring: [32m"404"[39m Received string: [31m"not found the requested url was not found on this server."[39m | Error: [2mexpect([22m[31mreceived[39m[2m).[22mtoContain[2m([22m[32mexpected[39m[2m) // indexOf[22m Expected substring: [32m"404"[39m Received string: [31m"not found the requested url was not found on this server."[39m 208 | const bodyText = normalizeText(await page.locator('body').textContent()); 209 | expect.soft(response &amp;&amp; response.status()).toBe(404); &gt; 210 | expect.soft(bodyText.toLowerCase()).toContain('404'); | ^ 211 | break; 212 | } ...
Severity     : High
Repro Steps  : 1. Navigate to /wp-new/this-does-not-exist/
Screenshot   : C:\Users\wac.DESKTOP-UU75C42\Documents\AE Group\TestCase\Screenshots\TC_SEO_016_20260401_124408.png</t>
  </si>
  <si>
    <t>TC_SEO_017</t>
  </si>
  <si>
    <t>Lighthouse Performance score ≥ 70 on desktop</t>
  </si>
  <si>
    <t>Chrome Lighthouse audit</t>
  </si>
  <si>
    <t>1. Run Lighthouse audit on homepage (Desktop)
2. Check Performance score</t>
  </si>
  <si>
    <t>Performance score ≥ 70; FCP &lt; 2s; LCP &lt; 2.5s; CLS &lt; 0.1</t>
  </si>
  <si>
    <t>TC_SEO_018</t>
  </si>
  <si>
    <t>Site has no horizontal scroll on any standard screen size</t>
  </si>
  <si>
    <t>Desktop and mobile viewports</t>
  </si>
  <si>
    <t>1. Check 1920px, 1366px, 768px, 375px viewports</t>
  </si>
  <si>
    <t>No horizontal scrollbar at any viewport; all content within viewport width</t>
  </si>
  <si>
    <t>TC_SEO_019</t>
  </si>
  <si>
    <t>No console errors on any page across the site</t>
  </si>
  <si>
    <t>1. Visit all 10 pages
2. Check console after each load</t>
  </si>
  <si>
    <t>Zero red JS errors across all pages</t>
  </si>
  <si>
    <t>TC_SEO_020</t>
  </si>
  <si>
    <t>No lorem ipsum or placeholder text visible on any live page</t>
  </si>
  <si>
    <t>All pages</t>
  </si>
  <si>
    <t>1. Manually review all page content</t>
  </si>
  <si>
    <t>No 'Lorem ipsum', 'Adapting planting and watering schedules', 'dsfsdf', 'sxda', or any dummy text visible to users</t>
  </si>
  <si>
    <t>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241 | await page.goto(pathValue); 242 | const text = normalizeText(await page.locator('body').textContent()); &gt; 243 | expect.soft(hasPlaceholderCopy(text)).toBe(false); | ^ 244 | } 245 | break; 246 | } at C:\Users\wac.DESKTOP-UU75C42\Documents\AE Group\playwright-automation\tests\seo-technical.spec.js:243:51 | Error: [2mexpect([22m[31mreceived[39m[2m)....</t>
  </si>
  <si>
    <t>Bug Summary  : TC_SEO_020 did not behave as expected.
Expected     : No 'Lorem ipsum', 'Adapting planting and watering schedules', 'dsfsdf', 'sxda', or any dummy text visible to users
Actual       : The test failed in chromium.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241 | await page.goto(pathValue); 242 | const text = normalizeText(await page.locator('body').textContent()); &gt; 243 | expect.soft(hasPlaceholderCopy(text)).toBe(false); | ^ 244 | } 245 | break; 246 | } at C:\Users\wac.DESKTOP-UU75C42\Documents\AE Group\playwright-automation\tests\seo-technical.spec.js:243:51 | Error: [2mexpect([22m[31mreceived[39m[2m)....
Error/Msg    : Error: [2mexpect([22m[31mreceived[39m[2m).[22mtoBe[2m([22m[32mexpected[39m[2m) // Object.is equality[22m Expected: [32mfalse[39m Received: [31mtrue[39m | Error: [2mexpect([22m[31mreceived[39m[2m).[22mtoBe[2m([22m[32mexpected[39m[2m) // Object.is equality[22m Expected: [32mfalse[39m Received: [31mtrue[39m 241 | await page.goto(pathValue); 242 | const text = normalizeText(await page.locator('body').textContent()); &gt; 243 | expect.soft(hasPlaceholderCopy(text)).toBe(false); | ^ 244 | } 245 | break; 246 | } at C:\Users\wac.DESKTOP-UU75C42\Documents\AE Group\playwright-automation\tests\seo-technical.spec.js:243:51 | Error: [2mexpect([22m[31mreceived[39m[2m)....
Severity     : Critical
Repro Steps  : 1. Manually review all page content
Screenshot   : C:\Users\wac.DESKTOP-UU75C42\Documents\AE Group\TestCase\Screenshots\TC_SEO_020_20260401_124452.png</t>
  </si>
  <si>
    <t>Total TCs</t>
  </si>
  <si>
    <t>Blocked</t>
  </si>
  <si>
    <t>Not Executed</t>
  </si>
  <si>
    <t>TOTAL</t>
  </si>
  <si>
    <t>Bug ID</t>
  </si>
  <si>
    <t>Bug Title</t>
  </si>
  <si>
    <t>Bug Description</t>
  </si>
  <si>
    <t>Steps to Reproduce</t>
  </si>
  <si>
    <t>Assigned To</t>
  </si>
  <si>
    <t>Reported Date</t>
  </si>
  <si>
    <t>BUG_001</t>
  </si>
  <si>
    <t>Service card descriptions are placeholder text</t>
  </si>
  <si>
    <t>All 6 service cards on Services page show identical text: 'Adapting planting and watering schedules based on AI weather predictions' — not actual service descriptions</t>
  </si>
  <si>
    <t>1. Open /wp-new/services/
2. Read each service card description</t>
  </si>
  <si>
    <t>Each card shows unique, relevant engineering service description</t>
  </si>
  <si>
    <t>Each card shows identical placeholder text</t>
  </si>
  <si>
    <t>Open</t>
  </si>
  <si>
    <t>BG_SVC-011</t>
  </si>
  <si>
    <t>Affects Services landing and homepage services grid</t>
  </si>
  <si>
    <t>BUG_002</t>
  </si>
  <si>
    <t>Legal/FAQ</t>
  </si>
  <si>
    <t>FAQ page displays garbage draft content</t>
  </si>
  <si>
    <t>FAQ page (/wp-new/faq/) shows browser tab title 'sxda' and body contains 'dsfsdf' and 'sxda' — draft/test content published to production</t>
  </si>
  <si>
    <t>1. Navigate to /wp-new/faq/</t>
  </si>
  <si>
    <t>FAQ page shows meaningful FAQ content or Coming Soon message</t>
  </si>
  <si>
    <t>Page title = 'sxda', body contains 'dsfsdf' and 'sxda'</t>
  </si>
  <si>
    <t>BG_LGL-001</t>
  </si>
  <si>
    <t>Immediate fix required — production page</t>
  </si>
  <si>
    <t>BUG_003</t>
  </si>
  <si>
    <t>Legal/T&amp;C</t>
  </si>
  <si>
    <t>Terms &amp; Conditions references wrong brand 'Prime Meridian'</t>
  </si>
  <si>
    <t>The T&amp;C page (/wp-new/term-condition/) uses the brand name 'Prime Meridian' throughout instead of 'AE Group'</t>
  </si>
  <si>
    <t>1. Navigate to /wp-new/term-condition/
2. Read the content</t>
  </si>
  <si>
    <t>All references should say 'AE Group'</t>
  </si>
  <si>
    <t>Page says 'Prime Meridian' throughout</t>
  </si>
  <si>
    <t>BG_LGL-004</t>
  </si>
  <si>
    <t>Content was copied from another client without modification</t>
  </si>
  <si>
    <t>BUG_004</t>
  </si>
  <si>
    <t>Stats counters display '0+' instead of actual values</t>
  </si>
  <si>
    <t>The stats section on /wp-new/about-us/ shows '0+ Projects' and '0+ Experience' — counters are not populating</t>
  </si>
  <si>
    <t>1. Navigate to /wp-new/about-us/
2. Scroll to stats section</t>
  </si>
  <si>
    <t>Counters animate to actual values (e.g., 200+ Projects, 70+ Years)</t>
  </si>
  <si>
    <t>Both counters display '0+'</t>
  </si>
  <si>
    <t>BG_ABT-002</t>
  </si>
  <si>
    <t>Counter JS may not be triggering, or values not set in CMS</t>
  </si>
  <si>
    <t>BUG_005</t>
  </si>
  <si>
    <t>Home / Services</t>
  </si>
  <si>
    <t>Engineering Support for Contractors card has missing/broken image</t>
  </si>
  <si>
    <t>The 'Engineering Support for Contractors' service card has an empty or missing image src on homepage and services page</t>
  </si>
  <si>
    <t>1. Open /wp-new/services/
2. Inspect 'Engineering Support' card image</t>
  </si>
  <si>
    <t>Service card image loads correctly</t>
  </si>
  <si>
    <t>No image displayed; broken image icon or blank area</t>
  </si>
  <si>
    <t>BG_SVC-004</t>
  </si>
  <si>
    <t>Image src attribute appears to be empty</t>
  </si>
  <si>
    <t>BUG_006</t>
  </si>
  <si>
    <t>Team member photos use stock images from Unsplash</t>
  </si>
  <si>
    <t>James Carter, David Nguyen, Sarah Mitchell, Omar Hassan team members use Unsplash stock photos instead of actual staff photos</t>
  </si>
  <si>
    <t>1. Open /wp-new/about-us/
2. Inspect team member image URLs</t>
  </si>
  <si>
    <t>Real staff photos used for all team members</t>
  </si>
  <si>
    <t>images.unsplash.com URLs used for 4 team members</t>
  </si>
  <si>
    <t>BG_ABT-005</t>
  </si>
  <si>
    <t>Production site should not use stock images for named staff</t>
  </si>
  <si>
    <t>BUG_007</t>
  </si>
  <si>
    <t>All 6 industry cards have identical description text</t>
  </si>
  <si>
    <t>All industry cards on the About Us page show the same text: 'White opened a consulting engineering company, Alternative Energy and Environmental.'</t>
  </si>
  <si>
    <t>1. Open /wp-new/about-us/
2. Scroll to 'Engineering Across Industries'
3. Read each card</t>
  </si>
  <si>
    <t>Each industry card has a unique, relevant description</t>
  </si>
  <si>
    <t>All 6 cards show identical copied placeholder text</t>
  </si>
  <si>
    <t>BG_ABT-007</t>
  </si>
  <si>
    <t>Content not updated from template</t>
  </si>
  <si>
    <t>BUG_008</t>
  </si>
  <si>
    <t>Operational Footprint items all share identical description</t>
  </si>
  <si>
    <t>All items in the Operational Footprint section (Structural Analysis, Site Development, etc.) show the exact same paragraph about 'Designing foundation systems...'</t>
  </si>
  <si>
    <t>1. Open /wp-new/about-us/
2. Scroll to Operational Footprint section
3. Read each item</t>
  </si>
  <si>
    <t>Each item has a unique description</t>
  </si>
  <si>
    <t>All items share identical copied text</t>
  </si>
  <si>
    <t>BG_ABT-009</t>
  </si>
  <si>
    <t>BUG_009</t>
  </si>
  <si>
    <t>Footer newsletter description is placeholder text</t>
  </si>
  <si>
    <t>Footer newsletter section shows 'Adapting planting and watering schedules based on AI weather predictions' instead of newsletter description</t>
  </si>
  <si>
    <t>1. Scroll to footer on any page
2. Read newsletter section description</t>
  </si>
  <si>
    <t>Meaningful newsletter description about AE Group updates</t>
  </si>
  <si>
    <t>Shows agricultural placeholder text</t>
  </si>
  <si>
    <t>BG_FTR-014</t>
  </si>
  <si>
    <t>BUG_010</t>
  </si>
  <si>
    <t>Footer/Legal</t>
  </si>
  <si>
    <t>Footer 'Privacy Police' label has spelling error</t>
  </si>
  <si>
    <t>Footer useful links section shows 'Privacy Police' instead of 'Privacy Policy'</t>
  </si>
  <si>
    <t>1. Scroll to any page footer
2. Check 'Privacy Police' link text</t>
  </si>
  <si>
    <t>Link reads 'Privacy Policy'</t>
  </si>
  <si>
    <t>Link reads 'Privacy Police'</t>
  </si>
  <si>
    <t>BG_LGL-008</t>
  </si>
  <si>
    <t>Typo in footer link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</si>
</sst>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276221"/>
      <name val="Calibri"/>
      <charset val="134"/>
      <scheme val="minor"/>
    </font>
    <font>
      <b/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9D9F0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2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0</xdr:colOff>
      <xdr:row>22</xdr:row>
      <xdr:rowOff>0</xdr:rowOff>
    </xdr:from>
    <xdr:ext cx="1143000" cy="7620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78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0</xdr:rowOff>
    </xdr:from>
    <xdr:ext cx="1143000" cy="762000"/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2536150" y="254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1143000" cy="762000"/>
    <xdr:pic>
      <xdr:nvPicPr>
        <xdr:cNvPr id="4" name="Pictur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330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1143000" cy="762000"/>
    <xdr:pic>
      <xdr:nvPicPr>
        <xdr:cNvPr id="5" name="Picture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407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1143000" cy="762000"/>
    <xdr:pic>
      <xdr:nvPicPr>
        <xdr:cNvPr id="6" name="Picture 5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22536150" y="483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1143000" cy="762000"/>
    <xdr:pic>
      <xdr:nvPicPr>
        <xdr:cNvPr id="7" name="Picture 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483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1143000" cy="762000"/>
    <xdr:pic>
      <xdr:nvPicPr>
        <xdr:cNvPr id="8" name="Picture 7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22536150" y="483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42</xdr:row>
      <xdr:rowOff>0</xdr:rowOff>
    </xdr:from>
    <xdr:ext cx="1143000" cy="762000"/>
    <xdr:pic>
      <xdr:nvPicPr>
        <xdr:cNvPr id="9" name="Picture 8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2536150" y="559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43</xdr:row>
      <xdr:rowOff>0</xdr:rowOff>
    </xdr:from>
    <xdr:ext cx="1143000" cy="762000"/>
    <xdr:pic>
      <xdr:nvPicPr>
        <xdr:cNvPr id="10" name="Picture 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22536150" y="559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54</xdr:row>
      <xdr:rowOff>0</xdr:rowOff>
    </xdr:from>
    <xdr:ext cx="1143000" cy="762000"/>
    <xdr:pic>
      <xdr:nvPicPr>
        <xdr:cNvPr id="11" name="Picture 10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22536150" y="559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56</xdr:row>
      <xdr:rowOff>0</xdr:rowOff>
    </xdr:from>
    <xdr:ext cx="1143000" cy="762000"/>
    <xdr:pic>
      <xdr:nvPicPr>
        <xdr:cNvPr id="12" name="Picture 1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22536150" y="635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57</xdr:row>
      <xdr:rowOff>0</xdr:rowOff>
    </xdr:from>
    <xdr:ext cx="1143000" cy="762000"/>
    <xdr:pic>
      <xdr:nvPicPr>
        <xdr:cNvPr id="13" name="Picture 1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22536150" y="635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58</xdr:row>
      <xdr:rowOff>0</xdr:rowOff>
    </xdr:from>
    <xdr:ext cx="1143000" cy="762000"/>
    <xdr:pic>
      <xdr:nvPicPr>
        <xdr:cNvPr id="14" name="Picture 13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2536150" y="711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60</xdr:row>
      <xdr:rowOff>0</xdr:rowOff>
    </xdr:from>
    <xdr:ext cx="1143000" cy="762000"/>
    <xdr:pic>
      <xdr:nvPicPr>
        <xdr:cNvPr id="15" name="Picture 14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22536150" y="788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67</xdr:row>
      <xdr:rowOff>0</xdr:rowOff>
    </xdr:from>
    <xdr:ext cx="1143000" cy="762000"/>
    <xdr:pic>
      <xdr:nvPicPr>
        <xdr:cNvPr id="16" name="Picture 15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22536150" y="864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73</xdr:row>
      <xdr:rowOff>0</xdr:rowOff>
    </xdr:from>
    <xdr:ext cx="1143000" cy="762000"/>
    <xdr:pic>
      <xdr:nvPicPr>
        <xdr:cNvPr id="17" name="Picture 16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22536150" y="864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74</xdr:row>
      <xdr:rowOff>0</xdr:rowOff>
    </xdr:from>
    <xdr:ext cx="1143000" cy="762000"/>
    <xdr:pic>
      <xdr:nvPicPr>
        <xdr:cNvPr id="18" name="Picture 17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940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75</xdr:row>
      <xdr:rowOff>0</xdr:rowOff>
    </xdr:from>
    <xdr:ext cx="1143000" cy="762000"/>
    <xdr:pic>
      <xdr:nvPicPr>
        <xdr:cNvPr id="19" name="Picture 18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016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76</xdr:row>
      <xdr:rowOff>0</xdr:rowOff>
    </xdr:from>
    <xdr:ext cx="1143000" cy="762000"/>
    <xdr:pic>
      <xdr:nvPicPr>
        <xdr:cNvPr id="20" name="Picture 1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092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77</xdr:row>
      <xdr:rowOff>0</xdr:rowOff>
    </xdr:from>
    <xdr:ext cx="1143000" cy="762000"/>
    <xdr:pic>
      <xdr:nvPicPr>
        <xdr:cNvPr id="21" name="Picture 20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169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78</xdr:row>
      <xdr:rowOff>0</xdr:rowOff>
    </xdr:from>
    <xdr:ext cx="1143000" cy="762000"/>
    <xdr:pic>
      <xdr:nvPicPr>
        <xdr:cNvPr id="22" name="Picture 2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245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79</xdr:row>
      <xdr:rowOff>0</xdr:rowOff>
    </xdr:from>
    <xdr:ext cx="1143000" cy="762000"/>
    <xdr:pic>
      <xdr:nvPicPr>
        <xdr:cNvPr id="23" name="Picture 2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321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81</xdr:row>
      <xdr:rowOff>0</xdr:rowOff>
    </xdr:from>
    <xdr:ext cx="1143000" cy="762000"/>
    <xdr:pic>
      <xdr:nvPicPr>
        <xdr:cNvPr id="24" name="Picture 2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397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83</xdr:row>
      <xdr:rowOff>0</xdr:rowOff>
    </xdr:from>
    <xdr:ext cx="1143000" cy="762000"/>
    <xdr:pic>
      <xdr:nvPicPr>
        <xdr:cNvPr id="25" name="Picture 24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22536150" y="1397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86</xdr:row>
      <xdr:rowOff>0</xdr:rowOff>
    </xdr:from>
    <xdr:ext cx="1143000" cy="762000"/>
    <xdr:pic>
      <xdr:nvPicPr>
        <xdr:cNvPr id="26" name="Picture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1397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87</xdr:row>
      <xdr:rowOff>0</xdr:rowOff>
    </xdr:from>
    <xdr:ext cx="1143000" cy="762000"/>
    <xdr:pic>
      <xdr:nvPicPr>
        <xdr:cNvPr id="27" name="Picture 26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2536150" y="1397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91</xdr:row>
      <xdr:rowOff>0</xdr:rowOff>
    </xdr:from>
    <xdr:ext cx="1143000" cy="762000"/>
    <xdr:pic>
      <xdr:nvPicPr>
        <xdr:cNvPr id="28" name="Picture 27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536150" y="1397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93</xdr:row>
      <xdr:rowOff>0</xdr:rowOff>
    </xdr:from>
    <xdr:ext cx="1143000" cy="762000"/>
    <xdr:pic>
      <xdr:nvPicPr>
        <xdr:cNvPr id="29" name="Picture 28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536150" y="1473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94</xdr:row>
      <xdr:rowOff>0</xdr:rowOff>
    </xdr:from>
    <xdr:ext cx="1143000" cy="762000"/>
    <xdr:pic>
      <xdr:nvPicPr>
        <xdr:cNvPr id="30" name="Picture 29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536150" y="1550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95</xdr:row>
      <xdr:rowOff>0</xdr:rowOff>
    </xdr:from>
    <xdr:ext cx="1143000" cy="762000"/>
    <xdr:pic>
      <xdr:nvPicPr>
        <xdr:cNvPr id="31" name="Picture 30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22536150" y="1550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100</xdr:row>
      <xdr:rowOff>0</xdr:rowOff>
    </xdr:from>
    <xdr:ext cx="1143000" cy="762000"/>
    <xdr:pic>
      <xdr:nvPicPr>
        <xdr:cNvPr id="32" name="Picture 31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22536150" y="1626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101</xdr:row>
      <xdr:rowOff>0</xdr:rowOff>
    </xdr:from>
    <xdr:ext cx="1143000" cy="762000"/>
    <xdr:pic>
      <xdr:nvPicPr>
        <xdr:cNvPr id="33" name="Picture 3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22536150" y="1626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105</xdr:row>
      <xdr:rowOff>0</xdr:rowOff>
    </xdr:from>
    <xdr:ext cx="1143000" cy="762000"/>
    <xdr:pic>
      <xdr:nvPicPr>
        <xdr:cNvPr id="34" name="Picture 33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22536150" y="1626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106</xdr:row>
      <xdr:rowOff>0</xdr:rowOff>
    </xdr:from>
    <xdr:ext cx="1143000" cy="762000"/>
    <xdr:pic>
      <xdr:nvPicPr>
        <xdr:cNvPr id="35" name="Picture 34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22536150" y="1626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107</xdr:row>
      <xdr:rowOff>0</xdr:rowOff>
    </xdr:from>
    <xdr:ext cx="1143000" cy="762000"/>
    <xdr:pic>
      <xdr:nvPicPr>
        <xdr:cNvPr id="36" name="Picture 35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536150" y="1702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109</xdr:row>
      <xdr:rowOff>0</xdr:rowOff>
    </xdr:from>
    <xdr:ext cx="1143000" cy="762000"/>
    <xdr:pic>
      <xdr:nvPicPr>
        <xdr:cNvPr id="37" name="Picture 36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536150" y="1702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113</xdr:row>
      <xdr:rowOff>0</xdr:rowOff>
    </xdr:from>
    <xdr:ext cx="1143000" cy="762000"/>
    <xdr:pic>
      <xdr:nvPicPr>
        <xdr:cNvPr id="38" name="Picture 37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22536150" y="1778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114</xdr:row>
      <xdr:rowOff>0</xdr:rowOff>
    </xdr:from>
    <xdr:ext cx="1143000" cy="762000"/>
    <xdr:pic>
      <xdr:nvPicPr>
        <xdr:cNvPr id="39" name="Picture 38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22536150" y="1778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115</xdr:row>
      <xdr:rowOff>0</xdr:rowOff>
    </xdr:from>
    <xdr:ext cx="1143000" cy="762000"/>
    <xdr:pic>
      <xdr:nvPicPr>
        <xdr:cNvPr id="40" name="Picture 39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22536150" y="1854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119</xdr:row>
      <xdr:rowOff>0</xdr:rowOff>
    </xdr:from>
    <xdr:ext cx="1143000" cy="762000"/>
    <xdr:pic>
      <xdr:nvPicPr>
        <xdr:cNvPr id="41" name="Picture 4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22536150" y="1854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132</xdr:row>
      <xdr:rowOff>0</xdr:rowOff>
    </xdr:from>
    <xdr:ext cx="1143000" cy="762000"/>
    <xdr:pic>
      <xdr:nvPicPr>
        <xdr:cNvPr id="42" name="Picture 4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22536150" y="1854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133</xdr:row>
      <xdr:rowOff>0</xdr:rowOff>
    </xdr:from>
    <xdr:ext cx="1143000" cy="762000"/>
    <xdr:pic>
      <xdr:nvPicPr>
        <xdr:cNvPr id="43" name="Picture 4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22536150" y="1931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145</xdr:row>
      <xdr:rowOff>0</xdr:rowOff>
    </xdr:from>
    <xdr:ext cx="1143000" cy="762000"/>
    <xdr:pic>
      <xdr:nvPicPr>
        <xdr:cNvPr id="44" name="Picture 4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22536150" y="2007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146</xdr:row>
      <xdr:rowOff>0</xdr:rowOff>
    </xdr:from>
    <xdr:ext cx="1143000" cy="762000"/>
    <xdr:pic>
      <xdr:nvPicPr>
        <xdr:cNvPr id="45" name="Picture 4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22536150" y="2007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148</xdr:row>
      <xdr:rowOff>0</xdr:rowOff>
    </xdr:from>
    <xdr:ext cx="1143000" cy="762000"/>
    <xdr:pic>
      <xdr:nvPicPr>
        <xdr:cNvPr id="46" name="Picture 4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22536150" y="2007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152</xdr:row>
      <xdr:rowOff>0</xdr:rowOff>
    </xdr:from>
    <xdr:ext cx="1143000" cy="762000"/>
    <xdr:pic>
      <xdr:nvPicPr>
        <xdr:cNvPr id="47" name="Picture 4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22536150" y="2007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160</xdr:row>
      <xdr:rowOff>0</xdr:rowOff>
    </xdr:from>
    <xdr:ext cx="1143000" cy="762000"/>
    <xdr:pic>
      <xdr:nvPicPr>
        <xdr:cNvPr id="48" name="Picture 4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22536150" y="2083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171</xdr:row>
      <xdr:rowOff>0</xdr:rowOff>
    </xdr:from>
    <xdr:ext cx="1143000" cy="762000"/>
    <xdr:pic>
      <xdr:nvPicPr>
        <xdr:cNvPr id="49" name="Picture 4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22536150" y="2083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176</xdr:row>
      <xdr:rowOff>0</xdr:rowOff>
    </xdr:from>
    <xdr:ext cx="1143000" cy="762000"/>
    <xdr:pic>
      <xdr:nvPicPr>
        <xdr:cNvPr id="50" name="Picture 49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2536150" y="2083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178</xdr:row>
      <xdr:rowOff>0</xdr:rowOff>
    </xdr:from>
    <xdr:ext cx="1143000" cy="762000"/>
    <xdr:pic>
      <xdr:nvPicPr>
        <xdr:cNvPr id="51" name="Picture 50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22536150" y="2083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180</xdr:row>
      <xdr:rowOff>0</xdr:rowOff>
    </xdr:from>
    <xdr:ext cx="1143000" cy="762000"/>
    <xdr:pic>
      <xdr:nvPicPr>
        <xdr:cNvPr id="52" name="Picture 51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22536150" y="2159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181</xdr:row>
      <xdr:rowOff>0</xdr:rowOff>
    </xdr:from>
    <xdr:ext cx="1143000" cy="762000"/>
    <xdr:pic>
      <xdr:nvPicPr>
        <xdr:cNvPr id="53" name="Picture 52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22536150" y="2235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192</xdr:row>
      <xdr:rowOff>0</xdr:rowOff>
    </xdr:from>
    <xdr:ext cx="1143000" cy="762000"/>
    <xdr:pic>
      <xdr:nvPicPr>
        <xdr:cNvPr id="54" name="Picture 53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22536150" y="2235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193</xdr:row>
      <xdr:rowOff>0</xdr:rowOff>
    </xdr:from>
    <xdr:ext cx="1143000" cy="762000"/>
    <xdr:pic>
      <xdr:nvPicPr>
        <xdr:cNvPr id="55" name="Picture 54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22536150" y="2312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197</xdr:row>
      <xdr:rowOff>0</xdr:rowOff>
    </xdr:from>
    <xdr:ext cx="1143000" cy="762000"/>
    <xdr:pic>
      <xdr:nvPicPr>
        <xdr:cNvPr id="56" name="Picture 55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22536150" y="2312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201</xdr:row>
      <xdr:rowOff>0</xdr:rowOff>
    </xdr:from>
    <xdr:ext cx="1143000" cy="762000"/>
    <xdr:pic>
      <xdr:nvPicPr>
        <xdr:cNvPr id="57" name="Picture 56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22536150" y="2312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205</xdr:row>
      <xdr:rowOff>0</xdr:rowOff>
    </xdr:from>
    <xdr:ext cx="1143000" cy="762000"/>
    <xdr:pic>
      <xdr:nvPicPr>
        <xdr:cNvPr id="58" name="Picture 57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2312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206</xdr:row>
      <xdr:rowOff>0</xdr:rowOff>
    </xdr:from>
    <xdr:ext cx="1143000" cy="762000"/>
    <xdr:pic>
      <xdr:nvPicPr>
        <xdr:cNvPr id="59" name="Picture 58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2388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208</xdr:row>
      <xdr:rowOff>0</xdr:rowOff>
    </xdr:from>
    <xdr:ext cx="1143000" cy="762000"/>
    <xdr:pic>
      <xdr:nvPicPr>
        <xdr:cNvPr id="60" name="Picture 59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22536150" y="24644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210</xdr:row>
      <xdr:rowOff>0</xdr:rowOff>
    </xdr:from>
    <xdr:ext cx="1143000" cy="762000"/>
    <xdr:pic>
      <xdr:nvPicPr>
        <xdr:cNvPr id="61" name="Picture 60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22536150" y="2540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211</xdr:row>
      <xdr:rowOff>0</xdr:rowOff>
    </xdr:from>
    <xdr:ext cx="1143000" cy="762000"/>
    <xdr:pic>
      <xdr:nvPicPr>
        <xdr:cNvPr id="62" name="Picture 61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22536150" y="25406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214</xdr:row>
      <xdr:rowOff>0</xdr:rowOff>
    </xdr:from>
    <xdr:ext cx="1143000" cy="762000"/>
    <xdr:pic>
      <xdr:nvPicPr>
        <xdr:cNvPr id="63" name="Picture 62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22536150" y="2616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215</xdr:row>
      <xdr:rowOff>0</xdr:rowOff>
    </xdr:from>
    <xdr:ext cx="1143000" cy="762000"/>
    <xdr:pic>
      <xdr:nvPicPr>
        <xdr:cNvPr id="64" name="Picture 6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26168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216</xdr:row>
      <xdr:rowOff>0</xdr:rowOff>
    </xdr:from>
    <xdr:ext cx="1143000" cy="762000"/>
    <xdr:pic>
      <xdr:nvPicPr>
        <xdr:cNvPr id="65" name="Picture 6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536150" y="26930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217</xdr:row>
      <xdr:rowOff>0</xdr:rowOff>
    </xdr:from>
    <xdr:ext cx="1143000" cy="762000"/>
    <xdr:pic>
      <xdr:nvPicPr>
        <xdr:cNvPr id="66" name="Picture 65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22536150" y="2769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218</xdr:row>
      <xdr:rowOff>0</xdr:rowOff>
    </xdr:from>
    <xdr:ext cx="1143000" cy="762000"/>
    <xdr:pic>
      <xdr:nvPicPr>
        <xdr:cNvPr id="67" name="Picture 66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22536150" y="2769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220</xdr:row>
      <xdr:rowOff>0</xdr:rowOff>
    </xdr:from>
    <xdr:ext cx="1143000" cy="762000"/>
    <xdr:pic>
      <xdr:nvPicPr>
        <xdr:cNvPr id="68" name="Picture 67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2536150" y="27692350"/>
          <a:ext cx="1143000" cy="762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224</xdr:row>
      <xdr:rowOff>0</xdr:rowOff>
    </xdr:from>
    <xdr:ext cx="1143000" cy="762000"/>
    <xdr:pic>
      <xdr:nvPicPr>
        <xdr:cNvPr id="69" name="Picture 6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22536150" y="28454350"/>
          <a:ext cx="1143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25"/>
  <sheetViews>
    <sheetView tabSelected="1" zoomScale="80" zoomScaleNormal="80" workbookViewId="0">
      <pane ySplit="7" topLeftCell="A8" activePane="bottomLeft" state="frozen"/>
      <selection/>
      <selection pane="bottomLeft" activeCell="D27" sqref="D27"/>
    </sheetView>
  </sheetViews>
  <sheetFormatPr defaultColWidth="9" defaultRowHeight="15"/>
  <cols>
    <col min="1" max="1" width="18" customWidth="1"/>
    <col min="2" max="3" width="20" customWidth="1"/>
    <col min="4" max="4" width="40" customWidth="1"/>
    <col min="5" max="5" width="30" customWidth="1"/>
    <col min="6" max="6" width="55" customWidth="1"/>
    <col min="7" max="7" width="25" customWidth="1"/>
    <col min="8" max="8" width="40" customWidth="1"/>
    <col min="9" max="9" width="30" customWidth="1"/>
    <col min="10" max="10" width="14" customWidth="1"/>
    <col min="11" max="11" width="18" customWidth="1"/>
    <col min="12" max="13" width="14" customWidth="1"/>
    <col min="14" max="14" width="20" customWidth="1"/>
    <col min="15" max="15" width="35" customWidth="1"/>
    <col min="16" max="16" width="25.2380952380952" customWidth="1"/>
  </cols>
  <sheetData>
    <row r="1" ht="25.5" customHeight="1" spans="1:16">
      <c r="A1" s="8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6">
      <c r="A2" s="8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6">
      <c r="A3" s="8" t="s">
        <v>4</v>
      </c>
      <c r="B3" s="9" t="s">
        <v>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6">
      <c r="A4" s="8" t="s">
        <v>6</v>
      </c>
      <c r="B4" s="9">
        <f>COUNTA(A8:A225)</f>
        <v>218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ht="30" customHeight="1" spans="1:16">
      <c r="A5" s="8" t="s">
        <v>7</v>
      </c>
      <c r="B5" s="9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6">
      <c r="A6" s="12" t="s">
        <v>9</v>
      </c>
      <c r="B6" s="12" t="s">
        <v>9</v>
      </c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12" t="s">
        <v>9</v>
      </c>
    </row>
    <row r="7" ht="25" customHeight="1" spans="1:16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</row>
    <row r="8" ht="38.25" hidden="1" customHeight="1" spans="1:16">
      <c r="A8" s="13" t="s">
        <v>26</v>
      </c>
      <c r="B8" s="14" t="s">
        <v>27</v>
      </c>
      <c r="C8" s="14" t="s">
        <v>28</v>
      </c>
      <c r="D8" s="14" t="s">
        <v>29</v>
      </c>
      <c r="E8" s="14" t="s">
        <v>30</v>
      </c>
      <c r="F8" s="14" t="s">
        <v>31</v>
      </c>
      <c r="G8" s="14" t="s">
        <v>32</v>
      </c>
      <c r="H8" s="14" t="s">
        <v>33</v>
      </c>
      <c r="I8" s="14" t="s">
        <v>34</v>
      </c>
      <c r="J8" s="13" t="s">
        <v>35</v>
      </c>
      <c r="K8" s="13" t="s">
        <v>36</v>
      </c>
      <c r="L8" s="13" t="s">
        <v>37</v>
      </c>
      <c r="M8" s="13" t="s">
        <v>38</v>
      </c>
      <c r="N8" s="13"/>
      <c r="O8" s="14" t="s">
        <v>9</v>
      </c>
    </row>
    <row r="9" ht="25.5" hidden="1" customHeight="1" spans="1:16">
      <c r="A9" s="13" t="s">
        <v>39</v>
      </c>
      <c r="B9" s="14" t="s">
        <v>27</v>
      </c>
      <c r="C9" s="14" t="s">
        <v>28</v>
      </c>
      <c r="D9" s="14" t="s">
        <v>40</v>
      </c>
      <c r="E9" s="14" t="s">
        <v>41</v>
      </c>
      <c r="F9" s="14" t="s">
        <v>42</v>
      </c>
      <c r="G9" s="14" t="s">
        <v>9</v>
      </c>
      <c r="H9" s="14" t="s">
        <v>43</v>
      </c>
      <c r="I9" s="14" t="s">
        <v>34</v>
      </c>
      <c r="J9" s="13" t="s">
        <v>35</v>
      </c>
      <c r="K9" s="13" t="s">
        <v>36</v>
      </c>
      <c r="L9" s="13" t="s">
        <v>37</v>
      </c>
      <c r="M9" s="13" t="s">
        <v>38</v>
      </c>
      <c r="N9" s="13"/>
      <c r="O9" s="14" t="s">
        <v>9</v>
      </c>
    </row>
    <row r="10" ht="38.25" hidden="1" customHeight="1" spans="1:16">
      <c r="A10" s="13" t="s">
        <v>44</v>
      </c>
      <c r="B10" s="14" t="s">
        <v>27</v>
      </c>
      <c r="C10" s="14" t="s">
        <v>45</v>
      </c>
      <c r="D10" s="14" t="s">
        <v>46</v>
      </c>
      <c r="E10" s="14" t="s">
        <v>47</v>
      </c>
      <c r="F10" s="14" t="s">
        <v>48</v>
      </c>
      <c r="G10" s="14" t="s">
        <v>9</v>
      </c>
      <c r="H10" s="14" t="s">
        <v>49</v>
      </c>
      <c r="I10" s="14" t="s">
        <v>34</v>
      </c>
      <c r="J10" s="13" t="s">
        <v>35</v>
      </c>
      <c r="K10" s="13" t="s">
        <v>36</v>
      </c>
      <c r="L10" s="13" t="s">
        <v>37</v>
      </c>
      <c r="M10" s="13" t="s">
        <v>38</v>
      </c>
      <c r="N10" s="13"/>
      <c r="O10" s="14" t="s">
        <v>9</v>
      </c>
    </row>
    <row r="11" ht="38.25" hidden="1" customHeight="1" spans="1:16">
      <c r="A11" s="13" t="s">
        <v>50</v>
      </c>
      <c r="B11" s="14" t="s">
        <v>27</v>
      </c>
      <c r="C11" s="14" t="s">
        <v>45</v>
      </c>
      <c r="D11" s="14" t="s">
        <v>51</v>
      </c>
      <c r="E11" s="14" t="s">
        <v>52</v>
      </c>
      <c r="F11" s="14" t="s">
        <v>53</v>
      </c>
      <c r="G11" s="14" t="s">
        <v>9</v>
      </c>
      <c r="H11" s="14" t="s">
        <v>54</v>
      </c>
      <c r="I11" s="14" t="s">
        <v>34</v>
      </c>
      <c r="J11" s="13" t="s">
        <v>35</v>
      </c>
      <c r="K11" s="13" t="s">
        <v>36</v>
      </c>
      <c r="L11" s="13" t="s">
        <v>37</v>
      </c>
      <c r="M11" s="13" t="s">
        <v>38</v>
      </c>
      <c r="N11" s="13"/>
      <c r="O11" s="14" t="s">
        <v>9</v>
      </c>
    </row>
    <row r="12" ht="25.5" hidden="1" customHeight="1" spans="1:16">
      <c r="A12" s="13" t="s">
        <v>55</v>
      </c>
      <c r="B12" s="14" t="s">
        <v>27</v>
      </c>
      <c r="C12" s="14" t="s">
        <v>45</v>
      </c>
      <c r="D12" s="14" t="s">
        <v>56</v>
      </c>
      <c r="E12" s="14" t="s">
        <v>47</v>
      </c>
      <c r="F12" s="14" t="s">
        <v>57</v>
      </c>
      <c r="G12" s="14" t="s">
        <v>9</v>
      </c>
      <c r="H12" s="14" t="s">
        <v>58</v>
      </c>
      <c r="I12" s="14" t="s">
        <v>34</v>
      </c>
      <c r="J12" s="13" t="s">
        <v>35</v>
      </c>
      <c r="K12" s="13" t="s">
        <v>36</v>
      </c>
      <c r="L12" s="13" t="s">
        <v>37</v>
      </c>
      <c r="M12" s="13" t="s">
        <v>38</v>
      </c>
      <c r="N12" s="13"/>
      <c r="O12" s="14" t="s">
        <v>9</v>
      </c>
    </row>
    <row r="13" ht="25.5" hidden="1" customHeight="1" spans="1:16">
      <c r="A13" s="13" t="s">
        <v>59</v>
      </c>
      <c r="B13" s="14" t="s">
        <v>27</v>
      </c>
      <c r="C13" s="14" t="s">
        <v>45</v>
      </c>
      <c r="D13" s="14" t="s">
        <v>60</v>
      </c>
      <c r="E13" s="14" t="s">
        <v>47</v>
      </c>
      <c r="F13" s="14" t="s">
        <v>61</v>
      </c>
      <c r="G13" s="14" t="s">
        <v>9</v>
      </c>
      <c r="H13" s="14" t="s">
        <v>62</v>
      </c>
      <c r="I13" s="14" t="s">
        <v>34</v>
      </c>
      <c r="J13" s="13" t="s">
        <v>35</v>
      </c>
      <c r="K13" s="13" t="s">
        <v>36</v>
      </c>
      <c r="L13" s="13" t="s">
        <v>37</v>
      </c>
      <c r="M13" s="13" t="s">
        <v>38</v>
      </c>
      <c r="N13" s="13"/>
      <c r="O13" s="14" t="s">
        <v>9</v>
      </c>
    </row>
    <row r="14" ht="25.5" hidden="1" customHeight="1" spans="1:16">
      <c r="A14" s="13" t="s">
        <v>63</v>
      </c>
      <c r="B14" s="14" t="s">
        <v>27</v>
      </c>
      <c r="C14" s="14" t="s">
        <v>45</v>
      </c>
      <c r="D14" s="14" t="s">
        <v>64</v>
      </c>
      <c r="E14" s="14" t="s">
        <v>47</v>
      </c>
      <c r="F14" s="14" t="s">
        <v>65</v>
      </c>
      <c r="G14" s="14" t="s">
        <v>9</v>
      </c>
      <c r="H14" s="14" t="s">
        <v>66</v>
      </c>
      <c r="I14" s="14" t="s">
        <v>34</v>
      </c>
      <c r="J14" s="13" t="s">
        <v>35</v>
      </c>
      <c r="K14" s="13" t="s">
        <v>36</v>
      </c>
      <c r="L14" s="13" t="s">
        <v>37</v>
      </c>
      <c r="M14" s="13" t="s">
        <v>38</v>
      </c>
      <c r="N14" s="13"/>
      <c r="O14" s="14" t="s">
        <v>9</v>
      </c>
    </row>
    <row r="15" ht="25.5" hidden="1" customHeight="1" spans="1:16">
      <c r="A15" s="13" t="s">
        <v>67</v>
      </c>
      <c r="B15" s="14" t="s">
        <v>27</v>
      </c>
      <c r="C15" s="14" t="s">
        <v>45</v>
      </c>
      <c r="D15" s="14" t="s">
        <v>68</v>
      </c>
      <c r="E15" s="14" t="s">
        <v>47</v>
      </c>
      <c r="F15" s="14" t="s">
        <v>69</v>
      </c>
      <c r="G15" s="14" t="s">
        <v>9</v>
      </c>
      <c r="H15" s="14" t="s">
        <v>70</v>
      </c>
      <c r="I15" s="14" t="s">
        <v>34</v>
      </c>
      <c r="J15" s="13" t="s">
        <v>35</v>
      </c>
      <c r="K15" s="13" t="s">
        <v>36</v>
      </c>
      <c r="L15" s="13" t="s">
        <v>37</v>
      </c>
      <c r="M15" s="13" t="s">
        <v>38</v>
      </c>
      <c r="N15" s="13"/>
      <c r="O15" s="14" t="s">
        <v>9</v>
      </c>
    </row>
    <row r="16" ht="51" hidden="1" customHeight="1" spans="1:16">
      <c r="A16" s="13" t="s">
        <v>71</v>
      </c>
      <c r="B16" s="14" t="s">
        <v>27</v>
      </c>
      <c r="C16" s="14" t="s">
        <v>72</v>
      </c>
      <c r="D16" s="14" t="s">
        <v>73</v>
      </c>
      <c r="E16" s="14" t="s">
        <v>47</v>
      </c>
      <c r="F16" s="14" t="s">
        <v>74</v>
      </c>
      <c r="G16" s="14" t="s">
        <v>9</v>
      </c>
      <c r="H16" s="14" t="s">
        <v>75</v>
      </c>
      <c r="I16" s="14" t="s">
        <v>34</v>
      </c>
      <c r="J16" s="13" t="s">
        <v>35</v>
      </c>
      <c r="K16" s="13" t="s">
        <v>36</v>
      </c>
      <c r="L16" s="13" t="s">
        <v>37</v>
      </c>
      <c r="M16" s="13" t="s">
        <v>38</v>
      </c>
      <c r="N16" s="13"/>
      <c r="O16" s="14" t="s">
        <v>9</v>
      </c>
    </row>
    <row r="17" ht="25.5" hidden="1" customHeight="1" spans="1:15">
      <c r="A17" s="13" t="s">
        <v>76</v>
      </c>
      <c r="B17" s="14" t="s">
        <v>27</v>
      </c>
      <c r="C17" s="14" t="s">
        <v>72</v>
      </c>
      <c r="D17" s="14" t="s">
        <v>77</v>
      </c>
      <c r="E17" s="14" t="s">
        <v>47</v>
      </c>
      <c r="F17" s="14" t="s">
        <v>78</v>
      </c>
      <c r="G17" s="14" t="s">
        <v>9</v>
      </c>
      <c r="H17" s="14" t="s">
        <v>79</v>
      </c>
      <c r="I17" s="14" t="s">
        <v>34</v>
      </c>
      <c r="J17" s="13" t="s">
        <v>35</v>
      </c>
      <c r="K17" s="13" t="s">
        <v>36</v>
      </c>
      <c r="L17" s="13" t="s">
        <v>37</v>
      </c>
      <c r="M17" s="13" t="s">
        <v>38</v>
      </c>
      <c r="N17" s="13"/>
      <c r="O17" s="14" t="s">
        <v>9</v>
      </c>
    </row>
    <row r="18" ht="38.25" hidden="1" customHeight="1" spans="1:15">
      <c r="A18" s="13" t="s">
        <v>80</v>
      </c>
      <c r="B18" s="15" t="s">
        <v>27</v>
      </c>
      <c r="C18" s="15" t="s">
        <v>81</v>
      </c>
      <c r="D18" s="15" t="s">
        <v>82</v>
      </c>
      <c r="E18" s="15" t="s">
        <v>52</v>
      </c>
      <c r="F18" s="15" t="s">
        <v>83</v>
      </c>
      <c r="G18" s="15" t="s">
        <v>9</v>
      </c>
      <c r="H18" s="15" t="s">
        <v>84</v>
      </c>
      <c r="I18" s="15" t="s">
        <v>34</v>
      </c>
      <c r="J18" s="13" t="s">
        <v>35</v>
      </c>
      <c r="K18" s="13" t="s">
        <v>85</v>
      </c>
      <c r="L18" s="13" t="s">
        <v>86</v>
      </c>
      <c r="M18" s="13" t="s">
        <v>87</v>
      </c>
      <c r="N18" s="13"/>
      <c r="O18" s="15" t="s">
        <v>9</v>
      </c>
    </row>
    <row r="19" ht="25.5" hidden="1" customHeight="1" spans="1:15">
      <c r="A19" s="13" t="s">
        <v>88</v>
      </c>
      <c r="B19" s="15" t="s">
        <v>27</v>
      </c>
      <c r="C19" s="15" t="s">
        <v>89</v>
      </c>
      <c r="D19" s="15" t="s">
        <v>90</v>
      </c>
      <c r="E19" s="15" t="s">
        <v>91</v>
      </c>
      <c r="F19" s="15" t="s">
        <v>92</v>
      </c>
      <c r="G19" s="15" t="s">
        <v>9</v>
      </c>
      <c r="H19" s="15" t="s">
        <v>93</v>
      </c>
      <c r="I19" s="15" t="s">
        <v>34</v>
      </c>
      <c r="J19" s="13" t="s">
        <v>35</v>
      </c>
      <c r="K19" s="13" t="s">
        <v>85</v>
      </c>
      <c r="L19" s="13" t="s">
        <v>37</v>
      </c>
      <c r="M19" s="13" t="s">
        <v>38</v>
      </c>
      <c r="N19" s="13"/>
      <c r="O19" s="15" t="s">
        <v>9</v>
      </c>
    </row>
    <row r="20" ht="38.25" hidden="1" customHeight="1" spans="1:15">
      <c r="A20" s="13" t="s">
        <v>94</v>
      </c>
      <c r="B20" s="14" t="s">
        <v>27</v>
      </c>
      <c r="C20" s="14" t="s">
        <v>89</v>
      </c>
      <c r="D20" s="14" t="s">
        <v>95</v>
      </c>
      <c r="E20" s="14" t="s">
        <v>96</v>
      </c>
      <c r="F20" s="14" t="s">
        <v>97</v>
      </c>
      <c r="G20" s="14" t="s">
        <v>9</v>
      </c>
      <c r="H20" s="14" t="s">
        <v>98</v>
      </c>
      <c r="I20" s="14" t="s">
        <v>34</v>
      </c>
      <c r="J20" s="13" t="s">
        <v>35</v>
      </c>
      <c r="K20" s="13" t="s">
        <v>36</v>
      </c>
      <c r="L20" s="13" t="s">
        <v>37</v>
      </c>
      <c r="M20" s="13" t="s">
        <v>38</v>
      </c>
      <c r="N20" s="13"/>
      <c r="O20" s="14" t="s">
        <v>9</v>
      </c>
    </row>
    <row r="21" ht="25.5" hidden="1" customHeight="1" spans="1:15">
      <c r="A21" s="13" t="s">
        <v>99</v>
      </c>
      <c r="B21" s="14" t="s">
        <v>27</v>
      </c>
      <c r="C21" s="14" t="s">
        <v>89</v>
      </c>
      <c r="D21" s="14" t="s">
        <v>100</v>
      </c>
      <c r="E21" s="14" t="s">
        <v>101</v>
      </c>
      <c r="F21" s="14" t="s">
        <v>102</v>
      </c>
      <c r="G21" s="14" t="s">
        <v>9</v>
      </c>
      <c r="H21" s="14" t="s">
        <v>103</v>
      </c>
      <c r="I21" s="14" t="s">
        <v>34</v>
      </c>
      <c r="J21" s="13" t="s">
        <v>35</v>
      </c>
      <c r="K21" s="13" t="s">
        <v>36</v>
      </c>
      <c r="L21" s="13" t="s">
        <v>37</v>
      </c>
      <c r="M21" s="13" t="s">
        <v>38</v>
      </c>
      <c r="N21" s="13"/>
      <c r="O21" s="14" t="s">
        <v>9</v>
      </c>
    </row>
    <row r="22" ht="25.5" hidden="1" spans="1:15">
      <c r="A22" s="13" t="s">
        <v>104</v>
      </c>
      <c r="B22" s="14" t="s">
        <v>27</v>
      </c>
      <c r="C22" s="14" t="s">
        <v>89</v>
      </c>
      <c r="D22" s="14" t="s">
        <v>105</v>
      </c>
      <c r="E22" s="14" t="s">
        <v>101</v>
      </c>
      <c r="F22" s="14" t="s">
        <v>106</v>
      </c>
      <c r="G22" s="14" t="s">
        <v>9</v>
      </c>
      <c r="H22" s="14" t="s">
        <v>107</v>
      </c>
      <c r="I22" s="14" t="s">
        <v>34</v>
      </c>
      <c r="J22" s="13" t="s">
        <v>35</v>
      </c>
      <c r="K22" s="13" t="s">
        <v>36</v>
      </c>
      <c r="L22" s="13" t="s">
        <v>86</v>
      </c>
      <c r="M22" s="13" t="s">
        <v>87</v>
      </c>
      <c r="N22" s="13"/>
      <c r="O22" s="14" t="s">
        <v>9</v>
      </c>
    </row>
    <row r="23" ht="60" customHeight="1" spans="1:15">
      <c r="A23" s="13" t="s">
        <v>108</v>
      </c>
      <c r="B23" s="14" t="s">
        <v>27</v>
      </c>
      <c r="C23" s="14" t="s">
        <v>109</v>
      </c>
      <c r="D23" s="14" t="s">
        <v>110</v>
      </c>
      <c r="E23" s="14" t="s">
        <v>111</v>
      </c>
      <c r="F23" s="14" t="s">
        <v>112</v>
      </c>
      <c r="G23" s="14" t="s">
        <v>32</v>
      </c>
      <c r="H23" s="14" t="s">
        <v>113</v>
      </c>
      <c r="I23" s="14" t="s">
        <v>114</v>
      </c>
      <c r="J23" s="13" t="s">
        <v>115</v>
      </c>
      <c r="K23" s="13" t="s">
        <v>36</v>
      </c>
      <c r="L23" s="13" t="s">
        <v>37</v>
      </c>
      <c r="M23" s="13" t="s">
        <v>38</v>
      </c>
      <c r="N23" s="13"/>
      <c r="O23" s="14" t="s">
        <v>116</v>
      </c>
    </row>
    <row r="24" ht="38.25" hidden="1" customHeight="1" spans="1:15">
      <c r="A24" s="13" t="s">
        <v>117</v>
      </c>
      <c r="B24" s="14" t="s">
        <v>27</v>
      </c>
      <c r="C24" s="14" t="s">
        <v>109</v>
      </c>
      <c r="D24" s="14" t="s">
        <v>118</v>
      </c>
      <c r="E24" s="14" t="s">
        <v>111</v>
      </c>
      <c r="F24" s="14" t="s">
        <v>119</v>
      </c>
      <c r="G24" s="14" t="s">
        <v>120</v>
      </c>
      <c r="H24" s="14" t="s">
        <v>121</v>
      </c>
      <c r="I24" s="14" t="s">
        <v>34</v>
      </c>
      <c r="J24" s="13" t="s">
        <v>35</v>
      </c>
      <c r="K24" s="13" t="s">
        <v>36</v>
      </c>
      <c r="L24" s="13" t="s">
        <v>37</v>
      </c>
      <c r="M24" s="13" t="s">
        <v>38</v>
      </c>
      <c r="N24" s="13"/>
      <c r="O24" s="14" t="s">
        <v>9</v>
      </c>
    </row>
    <row r="25" ht="38.25" hidden="1" customHeight="1" spans="1:15">
      <c r="A25" s="13" t="s">
        <v>122</v>
      </c>
      <c r="B25" s="14" t="s">
        <v>27</v>
      </c>
      <c r="C25" s="14" t="s">
        <v>109</v>
      </c>
      <c r="D25" s="14" t="s">
        <v>123</v>
      </c>
      <c r="E25" s="14" t="s">
        <v>111</v>
      </c>
      <c r="F25" s="14" t="s">
        <v>124</v>
      </c>
      <c r="G25" s="14" t="s">
        <v>9</v>
      </c>
      <c r="H25" s="14" t="s">
        <v>125</v>
      </c>
      <c r="I25" s="14" t="s">
        <v>34</v>
      </c>
      <c r="J25" s="13" t="s">
        <v>35</v>
      </c>
      <c r="K25" s="13" t="s">
        <v>36</v>
      </c>
      <c r="L25" s="13" t="s">
        <v>37</v>
      </c>
      <c r="M25" s="13" t="s">
        <v>38</v>
      </c>
      <c r="N25" s="13"/>
      <c r="O25" s="14" t="s">
        <v>9</v>
      </c>
    </row>
    <row r="26" ht="60" customHeight="1" spans="1:15">
      <c r="A26" s="16" t="s">
        <v>126</v>
      </c>
      <c r="B26" s="2" t="s">
        <v>27</v>
      </c>
      <c r="C26" s="2" t="s">
        <v>127</v>
      </c>
      <c r="D26" s="2" t="s">
        <v>128</v>
      </c>
      <c r="E26" s="2" t="s">
        <v>111</v>
      </c>
      <c r="F26" s="2" t="s">
        <v>129</v>
      </c>
      <c r="G26" s="2" t="s">
        <v>130</v>
      </c>
      <c r="H26" s="2" t="s">
        <v>131</v>
      </c>
      <c r="I26" s="2" t="s">
        <v>132</v>
      </c>
      <c r="J26" s="16" t="s">
        <v>115</v>
      </c>
      <c r="K26" s="16" t="s">
        <v>133</v>
      </c>
      <c r="L26" s="16" t="s">
        <v>37</v>
      </c>
      <c r="M26" s="16" t="s">
        <v>38</v>
      </c>
      <c r="N26" s="16"/>
      <c r="O26" s="2" t="s">
        <v>134</v>
      </c>
    </row>
    <row r="27" ht="60" customHeight="1" spans="1:15">
      <c r="A27" s="13" t="s">
        <v>135</v>
      </c>
      <c r="B27" s="15" t="s">
        <v>27</v>
      </c>
      <c r="C27" s="15" t="s">
        <v>136</v>
      </c>
      <c r="D27" s="15" t="s">
        <v>137</v>
      </c>
      <c r="E27" s="15" t="s">
        <v>138</v>
      </c>
      <c r="F27" s="15" t="s">
        <v>139</v>
      </c>
      <c r="G27" s="15" t="s">
        <v>9</v>
      </c>
      <c r="H27" s="15" t="s">
        <v>140</v>
      </c>
      <c r="I27" s="15" t="s">
        <v>141</v>
      </c>
      <c r="J27" s="13" t="s">
        <v>115</v>
      </c>
      <c r="K27" s="13" t="s">
        <v>142</v>
      </c>
      <c r="L27" s="13" t="s">
        <v>37</v>
      </c>
      <c r="M27" s="13" t="s">
        <v>38</v>
      </c>
      <c r="N27" s="13"/>
      <c r="O27" s="15" t="s">
        <v>143</v>
      </c>
    </row>
    <row r="28" ht="60" customHeight="1" spans="1:15">
      <c r="A28" s="13" t="s">
        <v>144</v>
      </c>
      <c r="B28" s="17" t="s">
        <v>27</v>
      </c>
      <c r="C28" s="17" t="s">
        <v>145</v>
      </c>
      <c r="D28" s="17" t="s">
        <v>146</v>
      </c>
      <c r="E28" s="17" t="s">
        <v>147</v>
      </c>
      <c r="F28" s="17" t="s">
        <v>148</v>
      </c>
      <c r="G28" s="17" t="s">
        <v>149</v>
      </c>
      <c r="H28" s="17" t="s">
        <v>150</v>
      </c>
      <c r="I28" s="17" t="s">
        <v>151</v>
      </c>
      <c r="J28" s="13" t="s">
        <v>115</v>
      </c>
      <c r="K28" s="13" t="s">
        <v>145</v>
      </c>
      <c r="L28" s="13" t="s">
        <v>37</v>
      </c>
      <c r="M28" s="13" t="s">
        <v>38</v>
      </c>
      <c r="N28" s="13"/>
      <c r="O28" s="17" t="s">
        <v>152</v>
      </c>
    </row>
    <row r="29" ht="38.25" hidden="1" customHeight="1" spans="1:15">
      <c r="A29" s="13" t="s">
        <v>153</v>
      </c>
      <c r="B29" s="18" t="s">
        <v>27</v>
      </c>
      <c r="C29" s="18" t="s">
        <v>154</v>
      </c>
      <c r="D29" s="18" t="s">
        <v>155</v>
      </c>
      <c r="E29" s="18" t="s">
        <v>156</v>
      </c>
      <c r="F29" s="18" t="s">
        <v>157</v>
      </c>
      <c r="G29" s="18" t="s">
        <v>9</v>
      </c>
      <c r="H29" s="18" t="s">
        <v>158</v>
      </c>
      <c r="I29" s="18" t="s">
        <v>34</v>
      </c>
      <c r="J29" s="13" t="s">
        <v>35</v>
      </c>
      <c r="K29" s="13" t="s">
        <v>154</v>
      </c>
      <c r="L29" s="13" t="s">
        <v>86</v>
      </c>
      <c r="M29" s="13" t="s">
        <v>87</v>
      </c>
      <c r="N29" s="13"/>
      <c r="O29" s="18" t="s">
        <v>9</v>
      </c>
    </row>
    <row r="30" ht="25.5" hidden="1" customHeight="1" spans="1:15">
      <c r="A30" s="16" t="s">
        <v>159</v>
      </c>
      <c r="B30" s="19" t="s">
        <v>27</v>
      </c>
      <c r="C30" s="19" t="s">
        <v>160</v>
      </c>
      <c r="D30" s="19" t="s">
        <v>161</v>
      </c>
      <c r="E30" s="19" t="s">
        <v>111</v>
      </c>
      <c r="F30" s="19" t="s">
        <v>162</v>
      </c>
      <c r="G30" s="19" t="s">
        <v>9</v>
      </c>
      <c r="H30" s="19" t="s">
        <v>163</v>
      </c>
      <c r="I30" s="19" t="s">
        <v>34</v>
      </c>
      <c r="J30" s="16" t="s">
        <v>35</v>
      </c>
      <c r="K30" s="16" t="s">
        <v>160</v>
      </c>
      <c r="L30" s="16" t="s">
        <v>86</v>
      </c>
      <c r="M30" s="16" t="s">
        <v>87</v>
      </c>
      <c r="N30" s="16"/>
      <c r="O30" s="19" t="s">
        <v>9</v>
      </c>
    </row>
    <row r="31" ht="60" hidden="1" customHeight="1" spans="1:15">
      <c r="A31" s="13" t="s">
        <v>164</v>
      </c>
      <c r="B31" s="15" t="s">
        <v>27</v>
      </c>
      <c r="C31" s="15" t="s">
        <v>165</v>
      </c>
      <c r="D31" s="15" t="s">
        <v>166</v>
      </c>
      <c r="E31" s="15" t="s">
        <v>167</v>
      </c>
      <c r="F31" s="15" t="s">
        <v>168</v>
      </c>
      <c r="G31" s="15" t="s">
        <v>9</v>
      </c>
      <c r="H31" s="15" t="s">
        <v>169</v>
      </c>
      <c r="I31" s="15" t="s">
        <v>170</v>
      </c>
      <c r="J31" s="13" t="s">
        <v>115</v>
      </c>
      <c r="K31" s="13" t="s">
        <v>165</v>
      </c>
      <c r="L31" s="13" t="s">
        <v>86</v>
      </c>
      <c r="M31" s="13" t="s">
        <v>87</v>
      </c>
      <c r="N31" s="13"/>
      <c r="O31" s="15" t="s">
        <v>171</v>
      </c>
    </row>
    <row r="32" ht="60" hidden="1" customHeight="1" spans="1:15">
      <c r="A32" s="13" t="s">
        <v>172</v>
      </c>
      <c r="B32" s="15" t="s">
        <v>27</v>
      </c>
      <c r="C32" s="15" t="s">
        <v>165</v>
      </c>
      <c r="D32" s="15" t="s">
        <v>173</v>
      </c>
      <c r="E32" s="15" t="s">
        <v>174</v>
      </c>
      <c r="F32" s="15" t="s">
        <v>175</v>
      </c>
      <c r="G32" s="15" t="s">
        <v>9</v>
      </c>
      <c r="H32" s="15" t="s">
        <v>176</v>
      </c>
      <c r="I32" s="15" t="s">
        <v>177</v>
      </c>
      <c r="J32" s="13" t="s">
        <v>115</v>
      </c>
      <c r="K32" s="13" t="s">
        <v>165</v>
      </c>
      <c r="L32" s="13" t="s">
        <v>86</v>
      </c>
      <c r="M32" s="13" t="s">
        <v>87</v>
      </c>
      <c r="N32" s="13"/>
      <c r="O32" s="15" t="s">
        <v>178</v>
      </c>
    </row>
    <row r="33" ht="25.5" hidden="1" customHeight="1" spans="1:15">
      <c r="A33" s="13" t="s">
        <v>179</v>
      </c>
      <c r="B33" s="14" t="s">
        <v>180</v>
      </c>
      <c r="C33" s="14" t="s">
        <v>181</v>
      </c>
      <c r="D33" s="14" t="s">
        <v>182</v>
      </c>
      <c r="E33" s="14" t="s">
        <v>47</v>
      </c>
      <c r="F33" s="14" t="s">
        <v>183</v>
      </c>
      <c r="G33" s="14" t="s">
        <v>9</v>
      </c>
      <c r="H33" s="14" t="s">
        <v>184</v>
      </c>
      <c r="I33" s="14" t="s">
        <v>34</v>
      </c>
      <c r="J33" s="13" t="s">
        <v>35</v>
      </c>
      <c r="K33" s="13" t="s">
        <v>36</v>
      </c>
      <c r="L33" s="13" t="s">
        <v>37</v>
      </c>
      <c r="M33" s="13" t="s">
        <v>38</v>
      </c>
      <c r="N33" s="13"/>
      <c r="O33" s="14" t="s">
        <v>9</v>
      </c>
    </row>
    <row r="34" ht="25.5" hidden="1" customHeight="1" spans="1:15">
      <c r="A34" s="13" t="s">
        <v>185</v>
      </c>
      <c r="B34" s="14" t="s">
        <v>180</v>
      </c>
      <c r="C34" s="14" t="s">
        <v>181</v>
      </c>
      <c r="D34" s="14" t="s">
        <v>186</v>
      </c>
      <c r="E34" s="14" t="s">
        <v>47</v>
      </c>
      <c r="F34" s="14" t="s">
        <v>187</v>
      </c>
      <c r="G34" s="14" t="s">
        <v>188</v>
      </c>
      <c r="H34" s="14" t="s">
        <v>189</v>
      </c>
      <c r="I34" s="14" t="s">
        <v>34</v>
      </c>
      <c r="J34" s="13" t="s">
        <v>35</v>
      </c>
      <c r="K34" s="13" t="s">
        <v>36</v>
      </c>
      <c r="L34" s="13" t="s">
        <v>37</v>
      </c>
      <c r="M34" s="13" t="s">
        <v>38</v>
      </c>
      <c r="N34" s="13"/>
      <c r="O34" s="14" t="s">
        <v>9</v>
      </c>
    </row>
    <row r="35" ht="25.5" hidden="1" customHeight="1" spans="1:15">
      <c r="A35" s="13" t="s">
        <v>190</v>
      </c>
      <c r="B35" s="14" t="s">
        <v>180</v>
      </c>
      <c r="C35" s="14" t="s">
        <v>181</v>
      </c>
      <c r="D35" s="14" t="s">
        <v>191</v>
      </c>
      <c r="E35" s="14" t="s">
        <v>47</v>
      </c>
      <c r="F35" s="14" t="s">
        <v>192</v>
      </c>
      <c r="G35" s="14" t="s">
        <v>9</v>
      </c>
      <c r="H35" s="14" t="s">
        <v>193</v>
      </c>
      <c r="I35" s="14" t="s">
        <v>34</v>
      </c>
      <c r="J35" s="13" t="s">
        <v>35</v>
      </c>
      <c r="K35" s="13" t="s">
        <v>36</v>
      </c>
      <c r="L35" s="13" t="s">
        <v>37</v>
      </c>
      <c r="M35" s="13" t="s">
        <v>38</v>
      </c>
      <c r="N35" s="13"/>
      <c r="O35" s="14" t="s">
        <v>9</v>
      </c>
    </row>
    <row r="36" ht="25.5" hidden="1" customHeight="1" spans="1:15">
      <c r="A36" s="13" t="s">
        <v>194</v>
      </c>
      <c r="B36" s="14" t="s">
        <v>180</v>
      </c>
      <c r="C36" s="14" t="s">
        <v>181</v>
      </c>
      <c r="D36" s="14" t="s">
        <v>195</v>
      </c>
      <c r="E36" s="14" t="s">
        <v>47</v>
      </c>
      <c r="F36" s="14" t="s">
        <v>196</v>
      </c>
      <c r="G36" s="14" t="s">
        <v>9</v>
      </c>
      <c r="H36" s="14" t="s">
        <v>197</v>
      </c>
      <c r="I36" s="14" t="s">
        <v>34</v>
      </c>
      <c r="J36" s="13" t="s">
        <v>35</v>
      </c>
      <c r="K36" s="13" t="s">
        <v>36</v>
      </c>
      <c r="L36" s="13" t="s">
        <v>37</v>
      </c>
      <c r="M36" s="13" t="s">
        <v>38</v>
      </c>
      <c r="N36" s="13"/>
      <c r="O36" s="14" t="s">
        <v>9</v>
      </c>
    </row>
    <row r="37" ht="25.5" hidden="1" customHeight="1" spans="1:15">
      <c r="A37" s="13" t="s">
        <v>198</v>
      </c>
      <c r="B37" s="14" t="s">
        <v>180</v>
      </c>
      <c r="C37" s="14" t="s">
        <v>199</v>
      </c>
      <c r="D37" s="14" t="s">
        <v>200</v>
      </c>
      <c r="E37" s="14" t="s">
        <v>47</v>
      </c>
      <c r="F37" s="14" t="s">
        <v>201</v>
      </c>
      <c r="G37" s="14" t="s">
        <v>9</v>
      </c>
      <c r="H37" s="14" t="s">
        <v>202</v>
      </c>
      <c r="I37" s="14" t="s">
        <v>34</v>
      </c>
      <c r="J37" s="13" t="s">
        <v>35</v>
      </c>
      <c r="K37" s="13" t="s">
        <v>36</v>
      </c>
      <c r="L37" s="13" t="s">
        <v>37</v>
      </c>
      <c r="M37" s="13" t="s">
        <v>38</v>
      </c>
      <c r="N37" s="13"/>
      <c r="O37" s="14" t="s">
        <v>9</v>
      </c>
    </row>
    <row r="38" ht="25.5" hidden="1" customHeight="1" spans="1:15">
      <c r="A38" s="13" t="s">
        <v>203</v>
      </c>
      <c r="B38" s="14" t="s">
        <v>180</v>
      </c>
      <c r="C38" s="14" t="s">
        <v>199</v>
      </c>
      <c r="D38" s="14" t="s">
        <v>204</v>
      </c>
      <c r="E38" s="14" t="s">
        <v>47</v>
      </c>
      <c r="F38" s="14" t="s">
        <v>205</v>
      </c>
      <c r="G38" s="14" t="s">
        <v>9</v>
      </c>
      <c r="H38" s="14" t="s">
        <v>206</v>
      </c>
      <c r="I38" s="14" t="s">
        <v>34</v>
      </c>
      <c r="J38" s="13" t="s">
        <v>35</v>
      </c>
      <c r="K38" s="13" t="s">
        <v>36</v>
      </c>
      <c r="L38" s="13" t="s">
        <v>86</v>
      </c>
      <c r="M38" s="13" t="s">
        <v>87</v>
      </c>
      <c r="N38" s="13"/>
      <c r="O38" s="14" t="s">
        <v>9</v>
      </c>
    </row>
    <row r="39" ht="51" hidden="1" customHeight="1" spans="1:15">
      <c r="A39" s="13" t="s">
        <v>207</v>
      </c>
      <c r="B39" s="14" t="s">
        <v>180</v>
      </c>
      <c r="C39" s="14" t="s">
        <v>208</v>
      </c>
      <c r="D39" s="14" t="s">
        <v>209</v>
      </c>
      <c r="E39" s="14" t="s">
        <v>47</v>
      </c>
      <c r="F39" s="14" t="s">
        <v>210</v>
      </c>
      <c r="G39" s="14" t="s">
        <v>9</v>
      </c>
      <c r="H39" s="14" t="s">
        <v>211</v>
      </c>
      <c r="I39" s="14" t="s">
        <v>34</v>
      </c>
      <c r="J39" s="13" t="s">
        <v>35</v>
      </c>
      <c r="K39" s="13" t="s">
        <v>36</v>
      </c>
      <c r="L39" s="13" t="s">
        <v>37</v>
      </c>
      <c r="M39" s="13" t="s">
        <v>38</v>
      </c>
      <c r="N39" s="13"/>
      <c r="O39" s="14" t="s">
        <v>9</v>
      </c>
    </row>
    <row r="40" ht="60" customHeight="1" spans="1:15">
      <c r="A40" s="13" t="s">
        <v>212</v>
      </c>
      <c r="B40" s="14" t="s">
        <v>180</v>
      </c>
      <c r="C40" s="14" t="s">
        <v>208</v>
      </c>
      <c r="D40" s="14" t="s">
        <v>213</v>
      </c>
      <c r="E40" s="14" t="s">
        <v>47</v>
      </c>
      <c r="F40" s="14" t="s">
        <v>214</v>
      </c>
      <c r="G40" s="14" t="s">
        <v>9</v>
      </c>
      <c r="H40" s="14" t="s">
        <v>215</v>
      </c>
      <c r="I40" s="14" t="s">
        <v>216</v>
      </c>
      <c r="J40" s="13" t="s">
        <v>115</v>
      </c>
      <c r="K40" s="13" t="s">
        <v>36</v>
      </c>
      <c r="L40" s="13" t="s">
        <v>37</v>
      </c>
      <c r="M40" s="13" t="s">
        <v>38</v>
      </c>
      <c r="N40" s="13"/>
      <c r="O40" s="14" t="s">
        <v>217</v>
      </c>
    </row>
    <row r="41" ht="38.25" hidden="1" customHeight="1" spans="1:15">
      <c r="A41" s="13" t="s">
        <v>218</v>
      </c>
      <c r="B41" s="14" t="s">
        <v>180</v>
      </c>
      <c r="C41" s="14" t="s">
        <v>208</v>
      </c>
      <c r="D41" s="14" t="s">
        <v>219</v>
      </c>
      <c r="E41" s="14" t="s">
        <v>47</v>
      </c>
      <c r="F41" s="14" t="s">
        <v>220</v>
      </c>
      <c r="G41" s="14" t="s">
        <v>9</v>
      </c>
      <c r="H41" s="14" t="s">
        <v>221</v>
      </c>
      <c r="I41" s="14" t="s">
        <v>34</v>
      </c>
      <c r="J41" s="13" t="s">
        <v>35</v>
      </c>
      <c r="K41" s="13" t="s">
        <v>36</v>
      </c>
      <c r="L41" s="13" t="s">
        <v>37</v>
      </c>
      <c r="M41" s="13" t="s">
        <v>38</v>
      </c>
      <c r="N41" s="13"/>
      <c r="O41" s="14" t="s">
        <v>9</v>
      </c>
    </row>
    <row r="42" ht="25.5" hidden="1" customHeight="1" spans="1:15">
      <c r="A42" s="13" t="s">
        <v>222</v>
      </c>
      <c r="B42" s="14" t="s">
        <v>180</v>
      </c>
      <c r="C42" s="14" t="s">
        <v>208</v>
      </c>
      <c r="D42" s="14" t="s">
        <v>223</v>
      </c>
      <c r="E42" s="14" t="s">
        <v>47</v>
      </c>
      <c r="F42" s="14" t="s">
        <v>224</v>
      </c>
      <c r="G42" s="14" t="s">
        <v>9</v>
      </c>
      <c r="H42" s="14" t="s">
        <v>225</v>
      </c>
      <c r="I42" s="14" t="s">
        <v>34</v>
      </c>
      <c r="J42" s="13" t="s">
        <v>35</v>
      </c>
      <c r="K42" s="13" t="s">
        <v>36</v>
      </c>
      <c r="L42" s="13" t="s">
        <v>86</v>
      </c>
      <c r="M42" s="13" t="s">
        <v>87</v>
      </c>
      <c r="N42" s="13"/>
      <c r="O42" s="14" t="s">
        <v>9</v>
      </c>
    </row>
    <row r="43" ht="60" hidden="1" customHeight="1" spans="1:15">
      <c r="A43" s="13" t="s">
        <v>226</v>
      </c>
      <c r="B43" s="14" t="s">
        <v>180</v>
      </c>
      <c r="C43" s="14" t="s">
        <v>227</v>
      </c>
      <c r="D43" s="14" t="s">
        <v>228</v>
      </c>
      <c r="E43" s="14" t="s">
        <v>47</v>
      </c>
      <c r="F43" s="14" t="s">
        <v>229</v>
      </c>
      <c r="G43" s="14" t="s">
        <v>9</v>
      </c>
      <c r="H43" s="14" t="s">
        <v>230</v>
      </c>
      <c r="I43" s="14" t="s">
        <v>231</v>
      </c>
      <c r="J43" s="13" t="s">
        <v>115</v>
      </c>
      <c r="K43" s="13" t="s">
        <v>36</v>
      </c>
      <c r="L43" s="13" t="s">
        <v>86</v>
      </c>
      <c r="M43" s="13" t="s">
        <v>87</v>
      </c>
      <c r="N43" s="13"/>
      <c r="O43" s="14" t="s">
        <v>232</v>
      </c>
    </row>
    <row r="44" ht="60" hidden="1" customHeight="1" spans="1:15">
      <c r="A44" s="13" t="s">
        <v>233</v>
      </c>
      <c r="B44" s="14" t="s">
        <v>180</v>
      </c>
      <c r="C44" s="14" t="s">
        <v>227</v>
      </c>
      <c r="D44" s="14" t="s">
        <v>234</v>
      </c>
      <c r="E44" s="14" t="s">
        <v>47</v>
      </c>
      <c r="F44" s="14" t="s">
        <v>235</v>
      </c>
      <c r="G44" s="14" t="s">
        <v>9</v>
      </c>
      <c r="H44" s="14" t="s">
        <v>236</v>
      </c>
      <c r="I44" s="14" t="s">
        <v>237</v>
      </c>
      <c r="J44" s="13" t="s">
        <v>115</v>
      </c>
      <c r="K44" s="13" t="s">
        <v>36</v>
      </c>
      <c r="L44" s="13" t="s">
        <v>86</v>
      </c>
      <c r="M44" s="13" t="s">
        <v>87</v>
      </c>
      <c r="N44" s="13"/>
      <c r="O44" s="14" t="s">
        <v>238</v>
      </c>
    </row>
    <row r="45" ht="25.5" hidden="1" customHeight="1" spans="1:15">
      <c r="A45" s="13" t="s">
        <v>239</v>
      </c>
      <c r="B45" s="14" t="s">
        <v>180</v>
      </c>
      <c r="C45" s="14" t="s">
        <v>240</v>
      </c>
      <c r="D45" s="14" t="s">
        <v>241</v>
      </c>
      <c r="E45" s="14" t="s">
        <v>47</v>
      </c>
      <c r="F45" s="14" t="s">
        <v>242</v>
      </c>
      <c r="G45" s="14" t="s">
        <v>9</v>
      </c>
      <c r="H45" s="14" t="s">
        <v>243</v>
      </c>
      <c r="I45" s="14" t="s">
        <v>34</v>
      </c>
      <c r="J45" s="13" t="s">
        <v>35</v>
      </c>
      <c r="K45" s="13" t="s">
        <v>36</v>
      </c>
      <c r="L45" s="13" t="s">
        <v>37</v>
      </c>
      <c r="M45" s="13" t="s">
        <v>38</v>
      </c>
      <c r="N45" s="13"/>
      <c r="O45" s="14" t="s">
        <v>9</v>
      </c>
    </row>
    <row r="46" ht="25.5" hidden="1" customHeight="1" spans="1:15">
      <c r="A46" s="13" t="s">
        <v>244</v>
      </c>
      <c r="B46" s="14" t="s">
        <v>180</v>
      </c>
      <c r="C46" s="14" t="s">
        <v>240</v>
      </c>
      <c r="D46" s="14" t="s">
        <v>245</v>
      </c>
      <c r="E46" s="14" t="s">
        <v>47</v>
      </c>
      <c r="F46" s="14" t="s">
        <v>246</v>
      </c>
      <c r="G46" s="14" t="s">
        <v>9</v>
      </c>
      <c r="H46" s="14" t="s">
        <v>247</v>
      </c>
      <c r="I46" s="14" t="s">
        <v>34</v>
      </c>
      <c r="J46" s="13" t="s">
        <v>35</v>
      </c>
      <c r="K46" s="13" t="s">
        <v>36</v>
      </c>
      <c r="L46" s="13" t="s">
        <v>86</v>
      </c>
      <c r="M46" s="13" t="s">
        <v>87</v>
      </c>
      <c r="N46" s="13"/>
      <c r="O46" s="14" t="s">
        <v>9</v>
      </c>
    </row>
    <row r="47" ht="25.5" hidden="1" customHeight="1" spans="1:15">
      <c r="A47" s="13" t="s">
        <v>248</v>
      </c>
      <c r="B47" s="14" t="s">
        <v>180</v>
      </c>
      <c r="C47" s="14" t="s">
        <v>249</v>
      </c>
      <c r="D47" s="14" t="s">
        <v>250</v>
      </c>
      <c r="E47" s="14" t="s">
        <v>251</v>
      </c>
      <c r="F47" s="14" t="s">
        <v>252</v>
      </c>
      <c r="G47" s="14" t="s">
        <v>9</v>
      </c>
      <c r="H47" s="14" t="s">
        <v>253</v>
      </c>
      <c r="I47" s="14" t="s">
        <v>34</v>
      </c>
      <c r="J47" s="13" t="s">
        <v>35</v>
      </c>
      <c r="K47" s="13" t="s">
        <v>36</v>
      </c>
      <c r="L47" s="13" t="s">
        <v>37</v>
      </c>
      <c r="M47" s="13" t="s">
        <v>38</v>
      </c>
      <c r="N47" s="13"/>
      <c r="O47" s="14" t="s">
        <v>9</v>
      </c>
    </row>
    <row r="48" ht="89.25" hidden="1" customHeight="1" spans="1:15">
      <c r="A48" s="13" t="s">
        <v>254</v>
      </c>
      <c r="B48" s="14" t="s">
        <v>180</v>
      </c>
      <c r="C48" s="14" t="s">
        <v>249</v>
      </c>
      <c r="D48" s="14" t="s">
        <v>255</v>
      </c>
      <c r="E48" s="14" t="s">
        <v>47</v>
      </c>
      <c r="F48" s="14" t="s">
        <v>256</v>
      </c>
      <c r="G48" s="14" t="s">
        <v>257</v>
      </c>
      <c r="H48" s="14" t="s">
        <v>258</v>
      </c>
      <c r="I48" s="14" t="s">
        <v>34</v>
      </c>
      <c r="J48" s="13" t="s">
        <v>35</v>
      </c>
      <c r="K48" s="13" t="s">
        <v>36</v>
      </c>
      <c r="L48" s="13" t="s">
        <v>259</v>
      </c>
      <c r="M48" s="13" t="s">
        <v>260</v>
      </c>
      <c r="N48" s="13"/>
      <c r="O48" s="14" t="s">
        <v>9</v>
      </c>
    </row>
    <row r="49" ht="38.25" hidden="1" customHeight="1" spans="1:15">
      <c r="A49" s="16" t="s">
        <v>261</v>
      </c>
      <c r="B49" s="2" t="s">
        <v>180</v>
      </c>
      <c r="C49" s="2" t="s">
        <v>249</v>
      </c>
      <c r="D49" s="2" t="s">
        <v>262</v>
      </c>
      <c r="E49" s="2" t="s">
        <v>47</v>
      </c>
      <c r="F49" s="2" t="s">
        <v>263</v>
      </c>
      <c r="G49" s="2" t="s">
        <v>264</v>
      </c>
      <c r="H49" s="2" t="s">
        <v>265</v>
      </c>
      <c r="I49" s="2" t="s">
        <v>34</v>
      </c>
      <c r="J49" s="16" t="s">
        <v>35</v>
      </c>
      <c r="K49" s="16" t="s">
        <v>133</v>
      </c>
      <c r="L49" s="16" t="s">
        <v>37</v>
      </c>
      <c r="M49" s="16" t="s">
        <v>38</v>
      </c>
      <c r="N49" s="16"/>
      <c r="O49" s="2" t="s">
        <v>9</v>
      </c>
    </row>
    <row r="50" ht="38.25" hidden="1" customHeight="1" spans="1:15">
      <c r="A50" s="16" t="s">
        <v>266</v>
      </c>
      <c r="B50" s="2" t="s">
        <v>180</v>
      </c>
      <c r="C50" s="2" t="s">
        <v>249</v>
      </c>
      <c r="D50" s="2" t="s">
        <v>267</v>
      </c>
      <c r="E50" s="2" t="s">
        <v>47</v>
      </c>
      <c r="F50" s="2" t="s">
        <v>268</v>
      </c>
      <c r="G50" s="2" t="s">
        <v>269</v>
      </c>
      <c r="H50" s="2" t="s">
        <v>270</v>
      </c>
      <c r="I50" s="2" t="s">
        <v>34</v>
      </c>
      <c r="J50" s="16" t="s">
        <v>35</v>
      </c>
      <c r="K50" s="16" t="s">
        <v>133</v>
      </c>
      <c r="L50" s="16" t="s">
        <v>37</v>
      </c>
      <c r="M50" s="16" t="s">
        <v>38</v>
      </c>
      <c r="N50" s="16"/>
      <c r="O50" s="2" t="s">
        <v>9</v>
      </c>
    </row>
    <row r="51" ht="51" hidden="1" customHeight="1" spans="1:15">
      <c r="A51" s="16" t="s">
        <v>271</v>
      </c>
      <c r="B51" s="2" t="s">
        <v>180</v>
      </c>
      <c r="C51" s="2" t="s">
        <v>249</v>
      </c>
      <c r="D51" s="2" t="s">
        <v>272</v>
      </c>
      <c r="E51" s="2" t="s">
        <v>47</v>
      </c>
      <c r="F51" s="2" t="s">
        <v>273</v>
      </c>
      <c r="G51" s="2" t="s">
        <v>274</v>
      </c>
      <c r="H51" s="2" t="s">
        <v>275</v>
      </c>
      <c r="I51" s="2" t="s">
        <v>34</v>
      </c>
      <c r="J51" s="16" t="s">
        <v>35</v>
      </c>
      <c r="K51" s="16" t="s">
        <v>133</v>
      </c>
      <c r="L51" s="16" t="s">
        <v>37</v>
      </c>
      <c r="M51" s="16" t="s">
        <v>38</v>
      </c>
      <c r="N51" s="16"/>
      <c r="O51" s="2" t="s">
        <v>9</v>
      </c>
    </row>
    <row r="52" ht="25.5" hidden="1" customHeight="1" spans="1:15">
      <c r="A52" s="13" t="s">
        <v>276</v>
      </c>
      <c r="B52" s="14" t="s">
        <v>180</v>
      </c>
      <c r="C52" s="14" t="s">
        <v>249</v>
      </c>
      <c r="D52" s="14" t="s">
        <v>277</v>
      </c>
      <c r="E52" s="14" t="s">
        <v>47</v>
      </c>
      <c r="F52" s="14" t="s">
        <v>278</v>
      </c>
      <c r="G52" s="14" t="s">
        <v>9</v>
      </c>
      <c r="H52" s="14" t="s">
        <v>279</v>
      </c>
      <c r="I52" s="14" t="s">
        <v>34</v>
      </c>
      <c r="J52" s="13" t="s">
        <v>35</v>
      </c>
      <c r="K52" s="13" t="s">
        <v>36</v>
      </c>
      <c r="L52" s="13" t="s">
        <v>86</v>
      </c>
      <c r="M52" s="13" t="s">
        <v>87</v>
      </c>
      <c r="N52" s="13"/>
      <c r="O52" s="14" t="s">
        <v>9</v>
      </c>
    </row>
    <row r="53" ht="38.25" hidden="1" customHeight="1" spans="1:15">
      <c r="A53" s="16" t="s">
        <v>280</v>
      </c>
      <c r="B53" s="19" t="s">
        <v>180</v>
      </c>
      <c r="C53" s="19" t="s">
        <v>249</v>
      </c>
      <c r="D53" s="19" t="s">
        <v>281</v>
      </c>
      <c r="E53" s="19" t="s">
        <v>47</v>
      </c>
      <c r="F53" s="19" t="s">
        <v>282</v>
      </c>
      <c r="G53" s="19" t="s">
        <v>283</v>
      </c>
      <c r="H53" s="19" t="s">
        <v>284</v>
      </c>
      <c r="I53" s="19" t="s">
        <v>34</v>
      </c>
      <c r="J53" s="16" t="s">
        <v>35</v>
      </c>
      <c r="K53" s="16" t="s">
        <v>160</v>
      </c>
      <c r="L53" s="16" t="s">
        <v>259</v>
      </c>
      <c r="M53" s="16" t="s">
        <v>260</v>
      </c>
      <c r="N53" s="16"/>
      <c r="O53" s="19" t="s">
        <v>9</v>
      </c>
    </row>
    <row r="54" ht="25.5" hidden="1" customHeight="1" spans="1:15">
      <c r="A54" s="16" t="s">
        <v>285</v>
      </c>
      <c r="B54" s="19" t="s">
        <v>180</v>
      </c>
      <c r="C54" s="19" t="s">
        <v>249</v>
      </c>
      <c r="D54" s="19" t="s">
        <v>286</v>
      </c>
      <c r="E54" s="19" t="s">
        <v>47</v>
      </c>
      <c r="F54" s="19" t="s">
        <v>287</v>
      </c>
      <c r="G54" s="19" t="s">
        <v>288</v>
      </c>
      <c r="H54" s="19" t="s">
        <v>289</v>
      </c>
      <c r="I54" s="19" t="s">
        <v>34</v>
      </c>
      <c r="J54" s="16" t="s">
        <v>35</v>
      </c>
      <c r="K54" s="16" t="s">
        <v>160</v>
      </c>
      <c r="L54" s="16" t="s">
        <v>259</v>
      </c>
      <c r="M54" s="16" t="s">
        <v>260</v>
      </c>
      <c r="N54" s="16"/>
      <c r="O54" s="19" t="s">
        <v>9</v>
      </c>
    </row>
    <row r="55" ht="60" customHeight="1" spans="1:15">
      <c r="A55" s="13" t="s">
        <v>290</v>
      </c>
      <c r="B55" s="20" t="s">
        <v>180</v>
      </c>
      <c r="C55" s="20" t="s">
        <v>249</v>
      </c>
      <c r="D55" s="20" t="s">
        <v>291</v>
      </c>
      <c r="E55" s="20" t="s">
        <v>292</v>
      </c>
      <c r="F55" s="20" t="s">
        <v>293</v>
      </c>
      <c r="G55" s="20" t="s">
        <v>9</v>
      </c>
      <c r="H55" s="20" t="s">
        <v>294</v>
      </c>
      <c r="I55" s="20" t="s">
        <v>295</v>
      </c>
      <c r="J55" s="13" t="s">
        <v>115</v>
      </c>
      <c r="K55" s="13" t="s">
        <v>296</v>
      </c>
      <c r="L55" s="13" t="s">
        <v>37</v>
      </c>
      <c r="M55" s="13" t="s">
        <v>38</v>
      </c>
      <c r="N55" s="13"/>
      <c r="O55" s="20" t="s">
        <v>297</v>
      </c>
    </row>
    <row r="56" ht="25.5" hidden="1" customHeight="1" spans="1:15">
      <c r="A56" s="16" t="s">
        <v>298</v>
      </c>
      <c r="B56" s="2" t="s">
        <v>180</v>
      </c>
      <c r="C56" s="2" t="s">
        <v>249</v>
      </c>
      <c r="D56" s="2" t="s">
        <v>299</v>
      </c>
      <c r="E56" s="2" t="s">
        <v>47</v>
      </c>
      <c r="F56" s="2" t="s">
        <v>300</v>
      </c>
      <c r="G56" s="2" t="s">
        <v>301</v>
      </c>
      <c r="H56" s="2" t="s">
        <v>302</v>
      </c>
      <c r="I56" s="2" t="s">
        <v>34</v>
      </c>
      <c r="J56" s="16" t="s">
        <v>35</v>
      </c>
      <c r="K56" s="16" t="s">
        <v>133</v>
      </c>
      <c r="L56" s="16" t="s">
        <v>86</v>
      </c>
      <c r="M56" s="16" t="s">
        <v>87</v>
      </c>
      <c r="N56" s="16"/>
      <c r="O56" s="2" t="s">
        <v>9</v>
      </c>
    </row>
    <row r="57" ht="60" hidden="1" customHeight="1" spans="1:15">
      <c r="A57" s="13" t="s">
        <v>303</v>
      </c>
      <c r="B57" s="14" t="s">
        <v>180</v>
      </c>
      <c r="C57" s="14" t="s">
        <v>304</v>
      </c>
      <c r="D57" s="14" t="s">
        <v>305</v>
      </c>
      <c r="E57" s="14" t="s">
        <v>47</v>
      </c>
      <c r="F57" s="14" t="s">
        <v>306</v>
      </c>
      <c r="G57" s="14" t="s">
        <v>9</v>
      </c>
      <c r="H57" s="14" t="s">
        <v>307</v>
      </c>
      <c r="I57" s="14" t="s">
        <v>308</v>
      </c>
      <c r="J57" s="13" t="s">
        <v>115</v>
      </c>
      <c r="K57" s="13" t="s">
        <v>36</v>
      </c>
      <c r="L57" s="13" t="s">
        <v>86</v>
      </c>
      <c r="M57" s="13" t="s">
        <v>87</v>
      </c>
      <c r="N57" s="13"/>
      <c r="O57" s="14" t="s">
        <v>309</v>
      </c>
    </row>
    <row r="58" ht="60" customHeight="1" spans="1:15">
      <c r="A58" s="13" t="s">
        <v>310</v>
      </c>
      <c r="B58" s="15" t="s">
        <v>180</v>
      </c>
      <c r="C58" s="15" t="s">
        <v>311</v>
      </c>
      <c r="D58" s="15" t="s">
        <v>312</v>
      </c>
      <c r="E58" s="15" t="s">
        <v>47</v>
      </c>
      <c r="F58" s="15" t="s">
        <v>313</v>
      </c>
      <c r="G58" s="15" t="s">
        <v>9</v>
      </c>
      <c r="H58" s="15" t="s">
        <v>314</v>
      </c>
      <c r="I58" s="15" t="s">
        <v>315</v>
      </c>
      <c r="J58" s="13" t="s">
        <v>115</v>
      </c>
      <c r="K58" s="13" t="s">
        <v>142</v>
      </c>
      <c r="L58" s="13" t="s">
        <v>37</v>
      </c>
      <c r="M58" s="13" t="s">
        <v>38</v>
      </c>
      <c r="N58" s="13"/>
      <c r="O58" s="15" t="s">
        <v>316</v>
      </c>
    </row>
    <row r="59" ht="60" customHeight="1" spans="1:15">
      <c r="A59" s="13" t="s">
        <v>317</v>
      </c>
      <c r="B59" s="15" t="s">
        <v>180</v>
      </c>
      <c r="C59" s="15" t="s">
        <v>311</v>
      </c>
      <c r="D59" s="15" t="s">
        <v>318</v>
      </c>
      <c r="E59" s="15" t="s">
        <v>47</v>
      </c>
      <c r="F59" s="15" t="s">
        <v>319</v>
      </c>
      <c r="G59" s="15" t="s">
        <v>9</v>
      </c>
      <c r="H59" s="15" t="s">
        <v>320</v>
      </c>
      <c r="I59" s="15" t="s">
        <v>321</v>
      </c>
      <c r="J59" s="13" t="s">
        <v>115</v>
      </c>
      <c r="K59" s="13" t="s">
        <v>142</v>
      </c>
      <c r="L59" s="13" t="s">
        <v>37</v>
      </c>
      <c r="M59" s="13" t="s">
        <v>38</v>
      </c>
      <c r="N59" s="13"/>
      <c r="O59" s="15" t="s">
        <v>322</v>
      </c>
    </row>
    <row r="60" ht="25.5" hidden="1" customHeight="1" spans="1:15">
      <c r="A60" s="13" t="s">
        <v>323</v>
      </c>
      <c r="B60" s="15" t="s">
        <v>180</v>
      </c>
      <c r="C60" s="15" t="s">
        <v>311</v>
      </c>
      <c r="D60" s="15" t="s">
        <v>324</v>
      </c>
      <c r="E60" s="15" t="s">
        <v>47</v>
      </c>
      <c r="F60" s="15" t="s">
        <v>325</v>
      </c>
      <c r="G60" s="15" t="s">
        <v>9</v>
      </c>
      <c r="H60" s="15" t="s">
        <v>326</v>
      </c>
      <c r="I60" s="15" t="s">
        <v>34</v>
      </c>
      <c r="J60" s="13" t="s">
        <v>35</v>
      </c>
      <c r="K60" s="13" t="s">
        <v>85</v>
      </c>
      <c r="L60" s="13" t="s">
        <v>86</v>
      </c>
      <c r="M60" s="13" t="s">
        <v>87</v>
      </c>
      <c r="N60" s="13"/>
      <c r="O60" s="15" t="s">
        <v>9</v>
      </c>
    </row>
    <row r="61" ht="60" customHeight="1" spans="1:15">
      <c r="A61" s="13" t="s">
        <v>327</v>
      </c>
      <c r="B61" s="18" t="s">
        <v>180</v>
      </c>
      <c r="C61" s="18" t="s">
        <v>154</v>
      </c>
      <c r="D61" s="18" t="s">
        <v>328</v>
      </c>
      <c r="E61" s="18" t="s">
        <v>329</v>
      </c>
      <c r="F61" s="18" t="s">
        <v>330</v>
      </c>
      <c r="G61" s="18" t="s">
        <v>9</v>
      </c>
      <c r="H61" s="18" t="s">
        <v>331</v>
      </c>
      <c r="I61" s="18" t="s">
        <v>332</v>
      </c>
      <c r="J61" s="13" t="s">
        <v>115</v>
      </c>
      <c r="K61" s="13" t="s">
        <v>154</v>
      </c>
      <c r="L61" s="13" t="s">
        <v>37</v>
      </c>
      <c r="M61" s="13" t="s">
        <v>38</v>
      </c>
      <c r="N61" s="13"/>
      <c r="O61" s="18" t="s">
        <v>333</v>
      </c>
    </row>
    <row r="62" ht="38.25" hidden="1" customHeight="1" spans="1:15">
      <c r="A62" s="13" t="s">
        <v>334</v>
      </c>
      <c r="B62" s="18" t="s">
        <v>180</v>
      </c>
      <c r="C62" s="18" t="s">
        <v>154</v>
      </c>
      <c r="D62" s="18" t="s">
        <v>335</v>
      </c>
      <c r="E62" s="18" t="s">
        <v>336</v>
      </c>
      <c r="F62" s="18" t="s">
        <v>337</v>
      </c>
      <c r="G62" s="18" t="s">
        <v>9</v>
      </c>
      <c r="H62" s="18" t="s">
        <v>338</v>
      </c>
      <c r="I62" s="18" t="s">
        <v>34</v>
      </c>
      <c r="J62" s="13" t="s">
        <v>35</v>
      </c>
      <c r="K62" s="13" t="s">
        <v>154</v>
      </c>
      <c r="L62" s="13" t="s">
        <v>86</v>
      </c>
      <c r="M62" s="13" t="s">
        <v>87</v>
      </c>
      <c r="N62" s="13"/>
      <c r="O62" s="18" t="s">
        <v>9</v>
      </c>
    </row>
    <row r="63" ht="51" hidden="1" customHeight="1" spans="1:15">
      <c r="A63" s="13" t="s">
        <v>339</v>
      </c>
      <c r="B63" s="17" t="s">
        <v>180</v>
      </c>
      <c r="C63" s="17" t="s">
        <v>145</v>
      </c>
      <c r="D63" s="17" t="s">
        <v>340</v>
      </c>
      <c r="E63" s="17" t="s">
        <v>341</v>
      </c>
      <c r="F63" s="17" t="s">
        <v>342</v>
      </c>
      <c r="G63" s="17" t="s">
        <v>9</v>
      </c>
      <c r="H63" s="17" t="s">
        <v>343</v>
      </c>
      <c r="I63" s="17" t="s">
        <v>34</v>
      </c>
      <c r="J63" s="13" t="s">
        <v>35</v>
      </c>
      <c r="K63" s="13" t="s">
        <v>145</v>
      </c>
      <c r="L63" s="13" t="s">
        <v>37</v>
      </c>
      <c r="M63" s="13" t="s">
        <v>38</v>
      </c>
      <c r="N63" s="13"/>
      <c r="O63" s="17" t="s">
        <v>9</v>
      </c>
    </row>
    <row r="64" ht="25.5" hidden="1" customHeight="1" spans="1:15">
      <c r="A64" s="13" t="s">
        <v>344</v>
      </c>
      <c r="B64" s="17" t="s">
        <v>180</v>
      </c>
      <c r="C64" s="17" t="s">
        <v>145</v>
      </c>
      <c r="D64" s="17" t="s">
        <v>345</v>
      </c>
      <c r="E64" s="17" t="s">
        <v>346</v>
      </c>
      <c r="F64" s="17" t="s">
        <v>347</v>
      </c>
      <c r="G64" s="17" t="s">
        <v>9</v>
      </c>
      <c r="H64" s="17" t="s">
        <v>348</v>
      </c>
      <c r="I64" s="17" t="s">
        <v>34</v>
      </c>
      <c r="J64" s="13" t="s">
        <v>35</v>
      </c>
      <c r="K64" s="13" t="s">
        <v>145</v>
      </c>
      <c r="L64" s="13" t="s">
        <v>37</v>
      </c>
      <c r="M64" s="13" t="s">
        <v>38</v>
      </c>
      <c r="N64" s="13"/>
      <c r="O64" s="17" t="s">
        <v>9</v>
      </c>
    </row>
    <row r="65" ht="25.5" hidden="1" customHeight="1" spans="1:15">
      <c r="A65" s="13" t="s">
        <v>349</v>
      </c>
      <c r="B65" s="15" t="s">
        <v>180</v>
      </c>
      <c r="C65" s="15" t="s">
        <v>165</v>
      </c>
      <c r="D65" s="15" t="s">
        <v>350</v>
      </c>
      <c r="E65" s="15" t="s">
        <v>174</v>
      </c>
      <c r="F65" s="15" t="s">
        <v>351</v>
      </c>
      <c r="G65" s="15" t="s">
        <v>9</v>
      </c>
      <c r="H65" s="15" t="s">
        <v>352</v>
      </c>
      <c r="I65" s="15" t="s">
        <v>34</v>
      </c>
      <c r="J65" s="13" t="s">
        <v>35</v>
      </c>
      <c r="K65" s="13" t="s">
        <v>165</v>
      </c>
      <c r="L65" s="13" t="s">
        <v>86</v>
      </c>
      <c r="M65" s="13" t="s">
        <v>87</v>
      </c>
      <c r="N65" s="13"/>
      <c r="O65" s="15" t="s">
        <v>9</v>
      </c>
    </row>
    <row r="66" ht="25.5" hidden="1" customHeight="1" spans="1:15">
      <c r="A66" s="13" t="s">
        <v>353</v>
      </c>
      <c r="B66" s="15" t="s">
        <v>180</v>
      </c>
      <c r="C66" s="15" t="s">
        <v>165</v>
      </c>
      <c r="D66" s="15" t="s">
        <v>354</v>
      </c>
      <c r="E66" s="15" t="s">
        <v>47</v>
      </c>
      <c r="F66" s="15" t="s">
        <v>355</v>
      </c>
      <c r="G66" s="15" t="s">
        <v>9</v>
      </c>
      <c r="H66" s="15" t="s">
        <v>356</v>
      </c>
      <c r="I66" s="15" t="s">
        <v>34</v>
      </c>
      <c r="J66" s="13" t="s">
        <v>35</v>
      </c>
      <c r="K66" s="13" t="s">
        <v>165</v>
      </c>
      <c r="L66" s="13" t="s">
        <v>357</v>
      </c>
      <c r="M66" s="13" t="s">
        <v>358</v>
      </c>
      <c r="N66" s="13"/>
      <c r="O66" s="15" t="s">
        <v>9</v>
      </c>
    </row>
    <row r="67" ht="25.5" hidden="1" customHeight="1" spans="1:15">
      <c r="A67" s="13" t="s">
        <v>359</v>
      </c>
      <c r="B67" s="15" t="s">
        <v>180</v>
      </c>
      <c r="C67" s="15" t="s">
        <v>136</v>
      </c>
      <c r="D67" s="15" t="s">
        <v>360</v>
      </c>
      <c r="E67" s="15" t="s">
        <v>361</v>
      </c>
      <c r="F67" s="15" t="s">
        <v>362</v>
      </c>
      <c r="G67" s="15" t="s">
        <v>9</v>
      </c>
      <c r="H67" s="15" t="s">
        <v>363</v>
      </c>
      <c r="I67" s="15" t="s">
        <v>34</v>
      </c>
      <c r="J67" s="13" t="s">
        <v>35</v>
      </c>
      <c r="K67" s="13" t="s">
        <v>142</v>
      </c>
      <c r="L67" s="13" t="s">
        <v>37</v>
      </c>
      <c r="M67" s="13" t="s">
        <v>38</v>
      </c>
      <c r="N67" s="13"/>
      <c r="O67" s="15" t="s">
        <v>9</v>
      </c>
    </row>
    <row r="68" ht="76.5" hidden="1" customHeight="1" spans="1:15">
      <c r="A68" s="13" t="s">
        <v>364</v>
      </c>
      <c r="B68" s="15" t="s">
        <v>180</v>
      </c>
      <c r="C68" s="15" t="s">
        <v>365</v>
      </c>
      <c r="D68" s="15" t="s">
        <v>366</v>
      </c>
      <c r="E68" s="15" t="s">
        <v>47</v>
      </c>
      <c r="F68" s="15" t="s">
        <v>367</v>
      </c>
      <c r="G68" s="15" t="s">
        <v>368</v>
      </c>
      <c r="H68" s="15" t="s">
        <v>369</v>
      </c>
      <c r="I68" s="15" t="s">
        <v>370</v>
      </c>
      <c r="J68" s="13" t="s">
        <v>115</v>
      </c>
      <c r="K68" s="13" t="s">
        <v>365</v>
      </c>
      <c r="L68" s="13" t="s">
        <v>259</v>
      </c>
      <c r="M68" s="13" t="s">
        <v>260</v>
      </c>
      <c r="N68" s="13"/>
      <c r="O68" s="15" t="s">
        <v>371</v>
      </c>
    </row>
    <row r="69" ht="51" hidden="1" customHeight="1" spans="1:15">
      <c r="A69" s="13" t="s">
        <v>372</v>
      </c>
      <c r="B69" s="14" t="s">
        <v>180</v>
      </c>
      <c r="C69" s="14" t="s">
        <v>373</v>
      </c>
      <c r="D69" s="14" t="s">
        <v>374</v>
      </c>
      <c r="E69" s="14" t="s">
        <v>47</v>
      </c>
      <c r="F69" s="14" t="s">
        <v>375</v>
      </c>
      <c r="G69" s="14" t="s">
        <v>9</v>
      </c>
      <c r="H69" s="14" t="s">
        <v>376</v>
      </c>
      <c r="I69" s="14" t="s">
        <v>34</v>
      </c>
      <c r="J69" s="13" t="s">
        <v>35</v>
      </c>
      <c r="K69" s="13" t="s">
        <v>36</v>
      </c>
      <c r="L69" s="13" t="s">
        <v>37</v>
      </c>
      <c r="M69" s="13" t="s">
        <v>38</v>
      </c>
      <c r="N69" s="13"/>
      <c r="O69" s="14" t="s">
        <v>9</v>
      </c>
    </row>
    <row r="70" ht="25.5" hidden="1" customHeight="1" spans="1:15">
      <c r="A70" s="16" t="s">
        <v>377</v>
      </c>
      <c r="B70" s="2" t="s">
        <v>180</v>
      </c>
      <c r="C70" s="2" t="s">
        <v>133</v>
      </c>
      <c r="D70" s="2" t="s">
        <v>378</v>
      </c>
      <c r="E70" s="2" t="s">
        <v>379</v>
      </c>
      <c r="F70" s="2" t="s">
        <v>380</v>
      </c>
      <c r="G70" s="2" t="s">
        <v>9</v>
      </c>
      <c r="H70" s="2" t="s">
        <v>381</v>
      </c>
      <c r="I70" s="2" t="s">
        <v>34</v>
      </c>
      <c r="J70" s="16" t="s">
        <v>35</v>
      </c>
      <c r="K70" s="16" t="s">
        <v>133</v>
      </c>
      <c r="L70" s="16" t="s">
        <v>86</v>
      </c>
      <c r="M70" s="16" t="s">
        <v>87</v>
      </c>
      <c r="N70" s="16"/>
      <c r="O70" s="2" t="s">
        <v>9</v>
      </c>
    </row>
    <row r="71" ht="25.5" hidden="1" customHeight="1" spans="1:15">
      <c r="A71" s="13" t="s">
        <v>382</v>
      </c>
      <c r="B71" s="14" t="s">
        <v>383</v>
      </c>
      <c r="C71" s="14" t="s">
        <v>384</v>
      </c>
      <c r="D71" s="14" t="s">
        <v>385</v>
      </c>
      <c r="E71" s="14" t="s">
        <v>386</v>
      </c>
      <c r="F71" s="14" t="s">
        <v>387</v>
      </c>
      <c r="G71" s="14" t="s">
        <v>9</v>
      </c>
      <c r="H71" s="14" t="s">
        <v>121</v>
      </c>
      <c r="I71" s="14" t="s">
        <v>34</v>
      </c>
      <c r="J71" s="13" t="s">
        <v>35</v>
      </c>
      <c r="K71" s="13" t="s">
        <v>36</v>
      </c>
      <c r="L71" s="13" t="s">
        <v>37</v>
      </c>
      <c r="M71" s="13" t="s">
        <v>38</v>
      </c>
      <c r="N71" s="13"/>
      <c r="O71" s="14" t="s">
        <v>9</v>
      </c>
    </row>
    <row r="72" ht="25.5" hidden="1" customHeight="1" spans="1:15">
      <c r="A72" s="13" t="s">
        <v>388</v>
      </c>
      <c r="B72" s="14" t="s">
        <v>383</v>
      </c>
      <c r="C72" s="14" t="s">
        <v>384</v>
      </c>
      <c r="D72" s="14" t="s">
        <v>389</v>
      </c>
      <c r="E72" s="14" t="s">
        <v>386</v>
      </c>
      <c r="F72" s="14" t="s">
        <v>390</v>
      </c>
      <c r="G72" s="14" t="s">
        <v>9</v>
      </c>
      <c r="H72" s="14" t="s">
        <v>391</v>
      </c>
      <c r="I72" s="14" t="s">
        <v>34</v>
      </c>
      <c r="J72" s="13" t="s">
        <v>35</v>
      </c>
      <c r="K72" s="13" t="s">
        <v>36</v>
      </c>
      <c r="L72" s="13" t="s">
        <v>37</v>
      </c>
      <c r="M72" s="13" t="s">
        <v>38</v>
      </c>
      <c r="N72" s="13"/>
      <c r="O72" s="14" t="s">
        <v>9</v>
      </c>
    </row>
    <row r="73" ht="63.75" hidden="1" customHeight="1" spans="1:15">
      <c r="A73" s="13" t="s">
        <v>392</v>
      </c>
      <c r="B73" s="14" t="s">
        <v>383</v>
      </c>
      <c r="C73" s="14" t="s">
        <v>384</v>
      </c>
      <c r="D73" s="14" t="s">
        <v>393</v>
      </c>
      <c r="E73" s="14" t="s">
        <v>386</v>
      </c>
      <c r="F73" s="14" t="s">
        <v>394</v>
      </c>
      <c r="G73" s="14" t="s">
        <v>9</v>
      </c>
      <c r="H73" s="14" t="s">
        <v>395</v>
      </c>
      <c r="I73" s="14" t="s">
        <v>34</v>
      </c>
      <c r="J73" s="13" t="s">
        <v>35</v>
      </c>
      <c r="K73" s="13" t="s">
        <v>36</v>
      </c>
      <c r="L73" s="13" t="s">
        <v>37</v>
      </c>
      <c r="M73" s="13" t="s">
        <v>38</v>
      </c>
      <c r="N73" s="13"/>
      <c r="O73" s="14" t="s">
        <v>9</v>
      </c>
    </row>
    <row r="74" ht="60" customHeight="1" spans="1:15">
      <c r="A74" s="16" t="s">
        <v>396</v>
      </c>
      <c r="B74" s="2" t="s">
        <v>383</v>
      </c>
      <c r="C74" s="2" t="s">
        <v>384</v>
      </c>
      <c r="D74" s="2" t="s">
        <v>397</v>
      </c>
      <c r="E74" s="2" t="s">
        <v>386</v>
      </c>
      <c r="F74" s="2" t="s">
        <v>398</v>
      </c>
      <c r="G74" s="2" t="s">
        <v>9</v>
      </c>
      <c r="H74" s="2" t="s">
        <v>399</v>
      </c>
      <c r="I74" s="2" t="s">
        <v>400</v>
      </c>
      <c r="J74" s="16" t="s">
        <v>115</v>
      </c>
      <c r="K74" s="16" t="s">
        <v>133</v>
      </c>
      <c r="L74" s="16" t="s">
        <v>37</v>
      </c>
      <c r="M74" s="16" t="s">
        <v>38</v>
      </c>
      <c r="N74" s="16"/>
      <c r="O74" s="2" t="s">
        <v>401</v>
      </c>
    </row>
    <row r="75" ht="60" customHeight="1" spans="1:15">
      <c r="A75" s="13" t="s">
        <v>402</v>
      </c>
      <c r="B75" s="14" t="s">
        <v>383</v>
      </c>
      <c r="C75" s="14" t="s">
        <v>403</v>
      </c>
      <c r="D75" s="14" t="s">
        <v>404</v>
      </c>
      <c r="E75" s="14" t="s">
        <v>405</v>
      </c>
      <c r="F75" s="14" t="s">
        <v>406</v>
      </c>
      <c r="G75" s="14" t="s">
        <v>9</v>
      </c>
      <c r="H75" s="14" t="s">
        <v>407</v>
      </c>
      <c r="I75" s="14" t="s">
        <v>408</v>
      </c>
      <c r="J75" s="13" t="s">
        <v>115</v>
      </c>
      <c r="K75" s="13" t="s">
        <v>36</v>
      </c>
      <c r="L75" s="13" t="s">
        <v>37</v>
      </c>
      <c r="M75" s="13" t="s">
        <v>38</v>
      </c>
      <c r="N75" s="13"/>
      <c r="O75" s="14" t="s">
        <v>409</v>
      </c>
    </row>
    <row r="76" ht="60" customHeight="1" spans="1:15">
      <c r="A76" s="13" t="s">
        <v>410</v>
      </c>
      <c r="B76" s="14" t="s">
        <v>383</v>
      </c>
      <c r="C76" s="14" t="s">
        <v>411</v>
      </c>
      <c r="D76" s="14" t="s">
        <v>412</v>
      </c>
      <c r="E76" s="14" t="s">
        <v>413</v>
      </c>
      <c r="F76" s="14" t="s">
        <v>414</v>
      </c>
      <c r="G76" s="14" t="s">
        <v>9</v>
      </c>
      <c r="H76" s="14" t="s">
        <v>415</v>
      </c>
      <c r="I76" s="14" t="s">
        <v>416</v>
      </c>
      <c r="J76" s="13" t="s">
        <v>115</v>
      </c>
      <c r="K76" s="13" t="s">
        <v>36</v>
      </c>
      <c r="L76" s="13" t="s">
        <v>37</v>
      </c>
      <c r="M76" s="13" t="s">
        <v>38</v>
      </c>
      <c r="N76" s="13"/>
      <c r="O76" s="14" t="s">
        <v>417</v>
      </c>
    </row>
    <row r="77" ht="60" customHeight="1" spans="1:15">
      <c r="A77" s="13" t="s">
        <v>418</v>
      </c>
      <c r="B77" s="14" t="s">
        <v>383</v>
      </c>
      <c r="C77" s="14" t="s">
        <v>419</v>
      </c>
      <c r="D77" s="14" t="s">
        <v>420</v>
      </c>
      <c r="E77" s="14" t="s">
        <v>421</v>
      </c>
      <c r="F77" s="14" t="s">
        <v>422</v>
      </c>
      <c r="G77" s="14" t="s">
        <v>9</v>
      </c>
      <c r="H77" s="14" t="s">
        <v>423</v>
      </c>
      <c r="I77" s="14" t="s">
        <v>424</v>
      </c>
      <c r="J77" s="13" t="s">
        <v>115</v>
      </c>
      <c r="K77" s="13" t="s">
        <v>36</v>
      </c>
      <c r="L77" s="13" t="s">
        <v>37</v>
      </c>
      <c r="M77" s="13" t="s">
        <v>38</v>
      </c>
      <c r="N77" s="13"/>
      <c r="O77" s="14" t="s">
        <v>425</v>
      </c>
    </row>
    <row r="78" ht="60" customHeight="1" spans="1:15">
      <c r="A78" s="13" t="s">
        <v>426</v>
      </c>
      <c r="B78" s="14" t="s">
        <v>383</v>
      </c>
      <c r="C78" s="14" t="s">
        <v>427</v>
      </c>
      <c r="D78" s="14" t="s">
        <v>428</v>
      </c>
      <c r="E78" s="14" t="s">
        <v>429</v>
      </c>
      <c r="F78" s="14" t="s">
        <v>422</v>
      </c>
      <c r="G78" s="14" t="s">
        <v>9</v>
      </c>
      <c r="H78" s="14" t="s">
        <v>430</v>
      </c>
      <c r="I78" s="14" t="s">
        <v>431</v>
      </c>
      <c r="J78" s="13" t="s">
        <v>115</v>
      </c>
      <c r="K78" s="13" t="s">
        <v>36</v>
      </c>
      <c r="L78" s="13" t="s">
        <v>37</v>
      </c>
      <c r="M78" s="13" t="s">
        <v>38</v>
      </c>
      <c r="N78" s="13"/>
      <c r="O78" s="14" t="s">
        <v>432</v>
      </c>
    </row>
    <row r="79" ht="60" customHeight="1" spans="1:15">
      <c r="A79" s="13" t="s">
        <v>433</v>
      </c>
      <c r="B79" s="14" t="s">
        <v>383</v>
      </c>
      <c r="C79" s="14" t="s">
        <v>434</v>
      </c>
      <c r="D79" s="14" t="s">
        <v>435</v>
      </c>
      <c r="E79" s="14" t="s">
        <v>436</v>
      </c>
      <c r="F79" s="14" t="s">
        <v>422</v>
      </c>
      <c r="G79" s="14" t="s">
        <v>9</v>
      </c>
      <c r="H79" s="14" t="s">
        <v>437</v>
      </c>
      <c r="I79" s="14" t="s">
        <v>438</v>
      </c>
      <c r="J79" s="13" t="s">
        <v>115</v>
      </c>
      <c r="K79" s="13" t="s">
        <v>36</v>
      </c>
      <c r="L79" s="13" t="s">
        <v>37</v>
      </c>
      <c r="M79" s="13" t="s">
        <v>38</v>
      </c>
      <c r="N79" s="13"/>
      <c r="O79" s="14" t="s">
        <v>439</v>
      </c>
    </row>
    <row r="80" ht="60" customHeight="1" spans="1:15">
      <c r="A80" s="13" t="s">
        <v>440</v>
      </c>
      <c r="B80" s="14" t="s">
        <v>383</v>
      </c>
      <c r="C80" s="14" t="s">
        <v>441</v>
      </c>
      <c r="D80" s="14" t="s">
        <v>442</v>
      </c>
      <c r="E80" s="14" t="s">
        <v>443</v>
      </c>
      <c r="F80" s="14" t="s">
        <v>414</v>
      </c>
      <c r="G80" s="14" t="s">
        <v>9</v>
      </c>
      <c r="H80" s="14" t="s">
        <v>444</v>
      </c>
      <c r="I80" s="14" t="s">
        <v>445</v>
      </c>
      <c r="J80" s="13" t="s">
        <v>115</v>
      </c>
      <c r="K80" s="13" t="s">
        <v>36</v>
      </c>
      <c r="L80" s="13" t="s">
        <v>37</v>
      </c>
      <c r="M80" s="13" t="s">
        <v>38</v>
      </c>
      <c r="N80" s="13"/>
      <c r="O80" s="14" t="s">
        <v>446</v>
      </c>
    </row>
    <row r="81" ht="38.25" hidden="1" customHeight="1" spans="1:15">
      <c r="A81" s="13" t="s">
        <v>447</v>
      </c>
      <c r="B81" s="14" t="s">
        <v>383</v>
      </c>
      <c r="C81" s="14" t="s">
        <v>373</v>
      </c>
      <c r="D81" s="14" t="s">
        <v>448</v>
      </c>
      <c r="E81" s="14" t="s">
        <v>386</v>
      </c>
      <c r="F81" s="14" t="s">
        <v>449</v>
      </c>
      <c r="G81" s="14" t="s">
        <v>9</v>
      </c>
      <c r="H81" s="14" t="s">
        <v>450</v>
      </c>
      <c r="I81" s="14" t="s">
        <v>34</v>
      </c>
      <c r="J81" s="13" t="s">
        <v>35</v>
      </c>
      <c r="K81" s="13" t="s">
        <v>36</v>
      </c>
      <c r="L81" s="13" t="s">
        <v>259</v>
      </c>
      <c r="M81" s="13" t="s">
        <v>260</v>
      </c>
      <c r="N81" s="13"/>
      <c r="O81" s="14" t="s">
        <v>9</v>
      </c>
    </row>
    <row r="82" ht="60" hidden="1" customHeight="1" spans="1:15">
      <c r="A82" s="13" t="s">
        <v>451</v>
      </c>
      <c r="B82" s="15" t="s">
        <v>383</v>
      </c>
      <c r="C82" s="15" t="s">
        <v>311</v>
      </c>
      <c r="D82" s="15" t="s">
        <v>452</v>
      </c>
      <c r="E82" s="15" t="s">
        <v>453</v>
      </c>
      <c r="F82" s="15" t="s">
        <v>454</v>
      </c>
      <c r="G82" s="15" t="s">
        <v>9</v>
      </c>
      <c r="H82" s="15" t="s">
        <v>455</v>
      </c>
      <c r="I82" s="15" t="s">
        <v>456</v>
      </c>
      <c r="J82" s="13" t="s">
        <v>115</v>
      </c>
      <c r="K82" s="13" t="s">
        <v>142</v>
      </c>
      <c r="L82" s="13" t="s">
        <v>86</v>
      </c>
      <c r="M82" s="13" t="s">
        <v>87</v>
      </c>
      <c r="N82" s="13"/>
      <c r="O82" s="15" t="s">
        <v>457</v>
      </c>
    </row>
    <row r="83" ht="25.5" hidden="1" customHeight="1" spans="1:15">
      <c r="A83" s="13" t="s">
        <v>458</v>
      </c>
      <c r="B83" s="17" t="s">
        <v>383</v>
      </c>
      <c r="C83" s="17" t="s">
        <v>145</v>
      </c>
      <c r="D83" s="17" t="s">
        <v>459</v>
      </c>
      <c r="E83" s="17" t="s">
        <v>460</v>
      </c>
      <c r="F83" s="17" t="s">
        <v>461</v>
      </c>
      <c r="G83" s="17" t="s">
        <v>9</v>
      </c>
      <c r="H83" s="17" t="s">
        <v>462</v>
      </c>
      <c r="I83" s="17" t="s">
        <v>34</v>
      </c>
      <c r="J83" s="13" t="s">
        <v>35</v>
      </c>
      <c r="K83" s="13" t="s">
        <v>145</v>
      </c>
      <c r="L83" s="13" t="s">
        <v>86</v>
      </c>
      <c r="M83" s="13" t="s">
        <v>87</v>
      </c>
      <c r="N83" s="13"/>
      <c r="O83" s="17" t="s">
        <v>9</v>
      </c>
    </row>
    <row r="84" ht="60" hidden="1" customHeight="1" spans="1:15">
      <c r="A84" s="13" t="s">
        <v>463</v>
      </c>
      <c r="B84" s="18" t="s">
        <v>383</v>
      </c>
      <c r="C84" s="18" t="s">
        <v>154</v>
      </c>
      <c r="D84" s="18" t="s">
        <v>464</v>
      </c>
      <c r="E84" s="18" t="s">
        <v>465</v>
      </c>
      <c r="F84" s="18" t="s">
        <v>466</v>
      </c>
      <c r="G84" s="18" t="s">
        <v>9</v>
      </c>
      <c r="H84" s="18" t="s">
        <v>467</v>
      </c>
      <c r="I84" s="18" t="s">
        <v>468</v>
      </c>
      <c r="J84" s="13" t="s">
        <v>115</v>
      </c>
      <c r="K84" s="13" t="s">
        <v>154</v>
      </c>
      <c r="L84" s="13" t="s">
        <v>86</v>
      </c>
      <c r="M84" s="13" t="s">
        <v>87</v>
      </c>
      <c r="N84" s="13"/>
      <c r="O84" s="18" t="s">
        <v>469</v>
      </c>
    </row>
    <row r="85" ht="38.25" hidden="1" customHeight="1" spans="1:15">
      <c r="A85" s="13" t="s">
        <v>470</v>
      </c>
      <c r="B85" s="15" t="s">
        <v>383</v>
      </c>
      <c r="C85" s="15" t="s">
        <v>165</v>
      </c>
      <c r="D85" s="15" t="s">
        <v>471</v>
      </c>
      <c r="E85" s="15" t="s">
        <v>472</v>
      </c>
      <c r="F85" s="15" t="s">
        <v>473</v>
      </c>
      <c r="G85" s="15" t="s">
        <v>9</v>
      </c>
      <c r="H85" s="15" t="s">
        <v>474</v>
      </c>
      <c r="I85" s="15" t="s">
        <v>34</v>
      </c>
      <c r="J85" s="13" t="s">
        <v>35</v>
      </c>
      <c r="K85" s="13" t="s">
        <v>165</v>
      </c>
      <c r="L85" s="13" t="s">
        <v>357</v>
      </c>
      <c r="M85" s="13" t="s">
        <v>358</v>
      </c>
      <c r="N85" s="13"/>
      <c r="O85" s="15" t="s">
        <v>9</v>
      </c>
    </row>
    <row r="86" ht="25.5" hidden="1" customHeight="1" spans="1:15">
      <c r="A86" s="13" t="s">
        <v>475</v>
      </c>
      <c r="B86" s="15" t="s">
        <v>383</v>
      </c>
      <c r="C86" s="15" t="s">
        <v>136</v>
      </c>
      <c r="D86" s="15" t="s">
        <v>476</v>
      </c>
      <c r="E86" s="15" t="s">
        <v>477</v>
      </c>
      <c r="F86" s="15" t="s">
        <v>478</v>
      </c>
      <c r="G86" s="15" t="s">
        <v>9</v>
      </c>
      <c r="H86" s="15" t="s">
        <v>479</v>
      </c>
      <c r="I86" s="15" t="s">
        <v>34</v>
      </c>
      <c r="J86" s="13" t="s">
        <v>35</v>
      </c>
      <c r="K86" s="13" t="s">
        <v>142</v>
      </c>
      <c r="L86" s="13" t="s">
        <v>37</v>
      </c>
      <c r="M86" s="13" t="s">
        <v>38</v>
      </c>
      <c r="N86" s="13"/>
      <c r="O86" s="15" t="s">
        <v>9</v>
      </c>
    </row>
    <row r="87" ht="60" hidden="1" customHeight="1" spans="1:15">
      <c r="A87" s="13" t="s">
        <v>480</v>
      </c>
      <c r="B87" s="15" t="s">
        <v>383</v>
      </c>
      <c r="C87" s="15" t="s">
        <v>481</v>
      </c>
      <c r="D87" s="15" t="s">
        <v>482</v>
      </c>
      <c r="E87" s="15" t="s">
        <v>483</v>
      </c>
      <c r="F87" s="15" t="s">
        <v>484</v>
      </c>
      <c r="G87" s="15" t="s">
        <v>485</v>
      </c>
      <c r="H87" s="15" t="s">
        <v>486</v>
      </c>
      <c r="I87" s="15" t="s">
        <v>487</v>
      </c>
      <c r="J87" s="13" t="s">
        <v>115</v>
      </c>
      <c r="K87" s="13" t="s">
        <v>481</v>
      </c>
      <c r="L87" s="13" t="s">
        <v>86</v>
      </c>
      <c r="M87" s="13" t="s">
        <v>87</v>
      </c>
      <c r="N87" s="13"/>
      <c r="O87" s="15" t="s">
        <v>488</v>
      </c>
    </row>
    <row r="88" ht="60" hidden="1" customHeight="1" spans="1:15">
      <c r="A88" s="13" t="s">
        <v>489</v>
      </c>
      <c r="B88" s="20" t="s">
        <v>383</v>
      </c>
      <c r="C88" s="20" t="s">
        <v>296</v>
      </c>
      <c r="D88" s="20" t="s">
        <v>490</v>
      </c>
      <c r="E88" s="20" t="s">
        <v>111</v>
      </c>
      <c r="F88" s="20" t="s">
        <v>491</v>
      </c>
      <c r="G88" s="20" t="s">
        <v>9</v>
      </c>
      <c r="H88" s="20" t="s">
        <v>492</v>
      </c>
      <c r="I88" s="20" t="s">
        <v>493</v>
      </c>
      <c r="J88" s="13" t="s">
        <v>115</v>
      </c>
      <c r="K88" s="13" t="s">
        <v>296</v>
      </c>
      <c r="L88" s="13" t="s">
        <v>357</v>
      </c>
      <c r="M88" s="13" t="s">
        <v>358</v>
      </c>
      <c r="N88" s="13"/>
      <c r="O88" s="20" t="s">
        <v>494</v>
      </c>
    </row>
    <row r="89" ht="25.5" hidden="1" customHeight="1" spans="1:15">
      <c r="A89" s="16" t="s">
        <v>495</v>
      </c>
      <c r="B89" s="19" t="s">
        <v>383</v>
      </c>
      <c r="C89" s="19" t="s">
        <v>160</v>
      </c>
      <c r="D89" s="19" t="s">
        <v>496</v>
      </c>
      <c r="E89" s="19" t="s">
        <v>497</v>
      </c>
      <c r="F89" s="19" t="s">
        <v>498</v>
      </c>
      <c r="G89" s="19" t="s">
        <v>9</v>
      </c>
      <c r="H89" s="19" t="s">
        <v>499</v>
      </c>
      <c r="I89" s="19" t="s">
        <v>34</v>
      </c>
      <c r="J89" s="16" t="s">
        <v>35</v>
      </c>
      <c r="K89" s="16" t="s">
        <v>160</v>
      </c>
      <c r="L89" s="16" t="s">
        <v>37</v>
      </c>
      <c r="M89" s="16" t="s">
        <v>38</v>
      </c>
      <c r="N89" s="16"/>
      <c r="O89" s="19" t="s">
        <v>9</v>
      </c>
    </row>
    <row r="90" ht="51" hidden="1" customHeight="1" spans="1:15">
      <c r="A90" s="13" t="s">
        <v>500</v>
      </c>
      <c r="B90" s="15" t="s">
        <v>383</v>
      </c>
      <c r="C90" s="15" t="s">
        <v>365</v>
      </c>
      <c r="D90" s="15" t="s">
        <v>501</v>
      </c>
      <c r="E90" s="15" t="s">
        <v>47</v>
      </c>
      <c r="F90" s="15" t="s">
        <v>502</v>
      </c>
      <c r="G90" s="15" t="s">
        <v>9</v>
      </c>
      <c r="H90" s="15" t="s">
        <v>503</v>
      </c>
      <c r="I90" s="15" t="s">
        <v>34</v>
      </c>
      <c r="J90" s="13" t="s">
        <v>35</v>
      </c>
      <c r="K90" s="13" t="s">
        <v>365</v>
      </c>
      <c r="L90" s="13" t="s">
        <v>37</v>
      </c>
      <c r="M90" s="13" t="s">
        <v>38</v>
      </c>
      <c r="N90" s="13"/>
      <c r="O90" s="15" t="s">
        <v>9</v>
      </c>
    </row>
    <row r="91" ht="25.5" hidden="1" customHeight="1" spans="1:15">
      <c r="A91" s="13" t="s">
        <v>504</v>
      </c>
      <c r="B91" s="14" t="s">
        <v>505</v>
      </c>
      <c r="C91" s="14" t="s">
        <v>506</v>
      </c>
      <c r="D91" s="14" t="s">
        <v>507</v>
      </c>
      <c r="E91" s="14" t="s">
        <v>508</v>
      </c>
      <c r="F91" s="14" t="s">
        <v>509</v>
      </c>
      <c r="G91" s="14" t="s">
        <v>9</v>
      </c>
      <c r="H91" s="14" t="s">
        <v>510</v>
      </c>
      <c r="I91" s="14" t="s">
        <v>34</v>
      </c>
      <c r="J91" s="13" t="s">
        <v>35</v>
      </c>
      <c r="K91" s="13" t="s">
        <v>36</v>
      </c>
      <c r="L91" s="13" t="s">
        <v>37</v>
      </c>
      <c r="M91" s="13" t="s">
        <v>38</v>
      </c>
      <c r="N91" s="13"/>
      <c r="O91" s="14" t="s">
        <v>9</v>
      </c>
    </row>
    <row r="92" ht="60" customHeight="1" spans="1:15">
      <c r="A92" s="13" t="s">
        <v>511</v>
      </c>
      <c r="B92" s="14" t="s">
        <v>505</v>
      </c>
      <c r="C92" s="14" t="s">
        <v>512</v>
      </c>
      <c r="D92" s="14" t="s">
        <v>513</v>
      </c>
      <c r="E92" s="14" t="s">
        <v>508</v>
      </c>
      <c r="F92" s="14" t="s">
        <v>514</v>
      </c>
      <c r="G92" s="14" t="s">
        <v>9</v>
      </c>
      <c r="H92" s="14" t="s">
        <v>515</v>
      </c>
      <c r="I92" s="14" t="s">
        <v>516</v>
      </c>
      <c r="J92" s="13" t="s">
        <v>115</v>
      </c>
      <c r="K92" s="13" t="s">
        <v>36</v>
      </c>
      <c r="L92" s="13" t="s">
        <v>37</v>
      </c>
      <c r="M92" s="13" t="s">
        <v>38</v>
      </c>
      <c r="N92" s="13"/>
      <c r="O92" s="14" t="s">
        <v>517</v>
      </c>
    </row>
    <row r="93" ht="25.5" hidden="1" customHeight="1" spans="1:15">
      <c r="A93" s="13" t="s">
        <v>518</v>
      </c>
      <c r="B93" s="14" t="s">
        <v>505</v>
      </c>
      <c r="C93" s="14" t="s">
        <v>512</v>
      </c>
      <c r="D93" s="14" t="s">
        <v>519</v>
      </c>
      <c r="E93" s="14" t="s">
        <v>520</v>
      </c>
      <c r="F93" s="14" t="s">
        <v>521</v>
      </c>
      <c r="G93" s="14" t="s">
        <v>9</v>
      </c>
      <c r="H93" s="14" t="s">
        <v>522</v>
      </c>
      <c r="I93" s="14" t="s">
        <v>34</v>
      </c>
      <c r="J93" s="13" t="s">
        <v>35</v>
      </c>
      <c r="K93" s="13" t="s">
        <v>36</v>
      </c>
      <c r="L93" s="13" t="s">
        <v>37</v>
      </c>
      <c r="M93" s="13" t="s">
        <v>38</v>
      </c>
      <c r="N93" s="13"/>
      <c r="O93" s="14" t="s">
        <v>9</v>
      </c>
    </row>
    <row r="94" ht="60" customHeight="1" spans="1:15">
      <c r="A94" s="13" t="s">
        <v>523</v>
      </c>
      <c r="B94" s="14" t="s">
        <v>505</v>
      </c>
      <c r="C94" s="14" t="s">
        <v>512</v>
      </c>
      <c r="D94" s="14" t="s">
        <v>524</v>
      </c>
      <c r="E94" s="14" t="s">
        <v>508</v>
      </c>
      <c r="F94" s="14" t="s">
        <v>525</v>
      </c>
      <c r="G94" s="14" t="s">
        <v>9</v>
      </c>
      <c r="H94" s="14" t="s">
        <v>526</v>
      </c>
      <c r="I94" s="14" t="s">
        <v>527</v>
      </c>
      <c r="J94" s="13" t="s">
        <v>115</v>
      </c>
      <c r="K94" s="13" t="s">
        <v>36</v>
      </c>
      <c r="L94" s="13" t="s">
        <v>37</v>
      </c>
      <c r="M94" s="13" t="s">
        <v>38</v>
      </c>
      <c r="N94" s="13"/>
      <c r="O94" s="14" t="s">
        <v>528</v>
      </c>
    </row>
    <row r="95" ht="60" hidden="1" customHeight="1" spans="1:15">
      <c r="A95" s="13" t="s">
        <v>529</v>
      </c>
      <c r="B95" s="15" t="s">
        <v>505</v>
      </c>
      <c r="C95" s="15" t="s">
        <v>512</v>
      </c>
      <c r="D95" s="15" t="s">
        <v>530</v>
      </c>
      <c r="E95" s="15" t="s">
        <v>508</v>
      </c>
      <c r="F95" s="15" t="s">
        <v>531</v>
      </c>
      <c r="G95" s="15" t="s">
        <v>9</v>
      </c>
      <c r="H95" s="15" t="s">
        <v>532</v>
      </c>
      <c r="I95" s="15" t="s">
        <v>533</v>
      </c>
      <c r="J95" s="13" t="s">
        <v>115</v>
      </c>
      <c r="K95" s="13" t="s">
        <v>85</v>
      </c>
      <c r="L95" s="13" t="s">
        <v>86</v>
      </c>
      <c r="M95" s="13" t="s">
        <v>87</v>
      </c>
      <c r="N95" s="13"/>
      <c r="O95" s="15" t="s">
        <v>534</v>
      </c>
    </row>
    <row r="96" ht="60" customHeight="1" spans="1:15">
      <c r="A96" s="13" t="s">
        <v>535</v>
      </c>
      <c r="B96" s="14" t="s">
        <v>505</v>
      </c>
      <c r="C96" s="14" t="s">
        <v>536</v>
      </c>
      <c r="D96" s="14" t="s">
        <v>537</v>
      </c>
      <c r="E96" s="14" t="s">
        <v>508</v>
      </c>
      <c r="F96" s="14" t="s">
        <v>538</v>
      </c>
      <c r="G96" s="14" t="s">
        <v>9</v>
      </c>
      <c r="H96" s="14" t="s">
        <v>539</v>
      </c>
      <c r="I96" s="14" t="s">
        <v>540</v>
      </c>
      <c r="J96" s="13" t="s">
        <v>115</v>
      </c>
      <c r="K96" s="13" t="s">
        <v>36</v>
      </c>
      <c r="L96" s="13" t="s">
        <v>37</v>
      </c>
      <c r="M96" s="13" t="s">
        <v>38</v>
      </c>
      <c r="N96" s="13"/>
      <c r="O96" s="14" t="s">
        <v>541</v>
      </c>
    </row>
    <row r="97" ht="38.25" hidden="1" customHeight="1" spans="1:15">
      <c r="A97" s="13" t="s">
        <v>542</v>
      </c>
      <c r="B97" s="14" t="s">
        <v>505</v>
      </c>
      <c r="C97" s="14" t="s">
        <v>536</v>
      </c>
      <c r="D97" s="14" t="s">
        <v>543</v>
      </c>
      <c r="E97" s="14" t="s">
        <v>508</v>
      </c>
      <c r="F97" s="14" t="s">
        <v>544</v>
      </c>
      <c r="G97" s="14" t="s">
        <v>9</v>
      </c>
      <c r="H97" s="14" t="s">
        <v>545</v>
      </c>
      <c r="I97" s="14" t="s">
        <v>34</v>
      </c>
      <c r="J97" s="13" t="s">
        <v>35</v>
      </c>
      <c r="K97" s="13" t="s">
        <v>36</v>
      </c>
      <c r="L97" s="13" t="s">
        <v>86</v>
      </c>
      <c r="M97" s="13" t="s">
        <v>87</v>
      </c>
      <c r="N97" s="13"/>
      <c r="O97" s="14" t="s">
        <v>9</v>
      </c>
    </row>
    <row r="98" ht="25.5" hidden="1" customHeight="1" spans="1:15">
      <c r="A98" s="13" t="s">
        <v>546</v>
      </c>
      <c r="B98" s="14" t="s">
        <v>505</v>
      </c>
      <c r="C98" s="14" t="s">
        <v>547</v>
      </c>
      <c r="D98" s="14" t="s">
        <v>548</v>
      </c>
      <c r="E98" s="14" t="s">
        <v>508</v>
      </c>
      <c r="F98" s="14" t="s">
        <v>549</v>
      </c>
      <c r="G98" s="14" t="s">
        <v>9</v>
      </c>
      <c r="H98" s="14" t="s">
        <v>550</v>
      </c>
      <c r="I98" s="14" t="s">
        <v>34</v>
      </c>
      <c r="J98" s="13" t="s">
        <v>35</v>
      </c>
      <c r="K98" s="13" t="s">
        <v>36</v>
      </c>
      <c r="L98" s="13" t="s">
        <v>37</v>
      </c>
      <c r="M98" s="13" t="s">
        <v>38</v>
      </c>
      <c r="N98" s="13"/>
      <c r="O98" s="14" t="s">
        <v>9</v>
      </c>
    </row>
    <row r="99" ht="25.5" hidden="1" customHeight="1" spans="1:15">
      <c r="A99" s="13" t="s">
        <v>551</v>
      </c>
      <c r="B99" s="14" t="s">
        <v>505</v>
      </c>
      <c r="C99" s="14" t="s">
        <v>547</v>
      </c>
      <c r="D99" s="14" t="s">
        <v>552</v>
      </c>
      <c r="E99" s="14" t="s">
        <v>508</v>
      </c>
      <c r="F99" s="14" t="s">
        <v>553</v>
      </c>
      <c r="G99" s="14" t="s">
        <v>9</v>
      </c>
      <c r="H99" s="14" t="s">
        <v>554</v>
      </c>
      <c r="I99" s="14" t="s">
        <v>34</v>
      </c>
      <c r="J99" s="13" t="s">
        <v>35</v>
      </c>
      <c r="K99" s="13" t="s">
        <v>36</v>
      </c>
      <c r="L99" s="13" t="s">
        <v>86</v>
      </c>
      <c r="M99" s="13" t="s">
        <v>87</v>
      </c>
      <c r="N99" s="13"/>
      <c r="O99" s="14" t="s">
        <v>9</v>
      </c>
    </row>
    <row r="100" ht="25.5" hidden="1" customHeight="1" spans="1:15">
      <c r="A100" s="13" t="s">
        <v>555</v>
      </c>
      <c r="B100" s="14" t="s">
        <v>505</v>
      </c>
      <c r="C100" s="14" t="s">
        <v>547</v>
      </c>
      <c r="D100" s="14" t="s">
        <v>556</v>
      </c>
      <c r="E100" s="14" t="s">
        <v>508</v>
      </c>
      <c r="F100" s="14" t="s">
        <v>557</v>
      </c>
      <c r="G100" s="14" t="s">
        <v>9</v>
      </c>
      <c r="H100" s="14" t="s">
        <v>558</v>
      </c>
      <c r="I100" s="14" t="s">
        <v>34</v>
      </c>
      <c r="J100" s="13" t="s">
        <v>35</v>
      </c>
      <c r="K100" s="13" t="s">
        <v>36</v>
      </c>
      <c r="L100" s="13" t="s">
        <v>37</v>
      </c>
      <c r="M100" s="13" t="s">
        <v>38</v>
      </c>
      <c r="N100" s="13"/>
      <c r="O100" s="14" t="s">
        <v>9</v>
      </c>
    </row>
    <row r="101" ht="60" hidden="1" customHeight="1" spans="1:15">
      <c r="A101" s="16" t="s">
        <v>559</v>
      </c>
      <c r="B101" s="2" t="s">
        <v>505</v>
      </c>
      <c r="C101" s="2" t="s">
        <v>133</v>
      </c>
      <c r="D101" s="2" t="s">
        <v>560</v>
      </c>
      <c r="E101" s="2" t="s">
        <v>508</v>
      </c>
      <c r="F101" s="2" t="s">
        <v>561</v>
      </c>
      <c r="G101" s="2" t="s">
        <v>9</v>
      </c>
      <c r="H101" s="2" t="s">
        <v>562</v>
      </c>
      <c r="I101" s="2" t="s">
        <v>563</v>
      </c>
      <c r="J101" s="16" t="s">
        <v>115</v>
      </c>
      <c r="K101" s="16" t="s">
        <v>133</v>
      </c>
      <c r="L101" s="16" t="s">
        <v>86</v>
      </c>
      <c r="M101" s="16" t="s">
        <v>87</v>
      </c>
      <c r="N101" s="16"/>
      <c r="O101" s="2" t="s">
        <v>564</v>
      </c>
    </row>
    <row r="102" ht="60" hidden="1" customHeight="1" spans="1:15">
      <c r="A102" s="13" t="s">
        <v>565</v>
      </c>
      <c r="B102" s="20" t="s">
        <v>505</v>
      </c>
      <c r="C102" s="20" t="s">
        <v>296</v>
      </c>
      <c r="D102" s="20" t="s">
        <v>566</v>
      </c>
      <c r="E102" s="20" t="s">
        <v>508</v>
      </c>
      <c r="F102" s="20" t="s">
        <v>567</v>
      </c>
      <c r="G102" s="20" t="s">
        <v>9</v>
      </c>
      <c r="H102" s="20" t="s">
        <v>568</v>
      </c>
      <c r="I102" s="20" t="s">
        <v>527</v>
      </c>
      <c r="J102" s="13" t="s">
        <v>115</v>
      </c>
      <c r="K102" s="13" t="s">
        <v>296</v>
      </c>
      <c r="L102" s="13" t="s">
        <v>86</v>
      </c>
      <c r="M102" s="13" t="s">
        <v>87</v>
      </c>
      <c r="N102" s="13"/>
      <c r="O102" s="20" t="s">
        <v>569</v>
      </c>
    </row>
    <row r="103" ht="25.5" hidden="1" customHeight="1" spans="1:15">
      <c r="A103" s="13" t="s">
        <v>570</v>
      </c>
      <c r="B103" s="17" t="s">
        <v>505</v>
      </c>
      <c r="C103" s="17" t="s">
        <v>145</v>
      </c>
      <c r="D103" s="17" t="s">
        <v>571</v>
      </c>
      <c r="E103" s="17" t="s">
        <v>508</v>
      </c>
      <c r="F103" s="17" t="s">
        <v>572</v>
      </c>
      <c r="G103" s="17" t="s">
        <v>9</v>
      </c>
      <c r="H103" s="17" t="s">
        <v>573</v>
      </c>
      <c r="I103" s="17" t="s">
        <v>34</v>
      </c>
      <c r="J103" s="13" t="s">
        <v>35</v>
      </c>
      <c r="K103" s="13" t="s">
        <v>145</v>
      </c>
      <c r="L103" s="13" t="s">
        <v>37</v>
      </c>
      <c r="M103" s="13" t="s">
        <v>38</v>
      </c>
      <c r="N103" s="13"/>
      <c r="O103" s="17" t="s">
        <v>9</v>
      </c>
    </row>
    <row r="104" ht="25.5" hidden="1" customHeight="1" spans="1:15">
      <c r="A104" s="13" t="s">
        <v>574</v>
      </c>
      <c r="B104" s="18" t="s">
        <v>505</v>
      </c>
      <c r="C104" s="18" t="s">
        <v>154</v>
      </c>
      <c r="D104" s="18" t="s">
        <v>575</v>
      </c>
      <c r="E104" s="18" t="s">
        <v>465</v>
      </c>
      <c r="F104" s="18" t="s">
        <v>576</v>
      </c>
      <c r="G104" s="18" t="s">
        <v>9</v>
      </c>
      <c r="H104" s="18" t="s">
        <v>577</v>
      </c>
      <c r="I104" s="18" t="s">
        <v>34</v>
      </c>
      <c r="J104" s="13" t="s">
        <v>35</v>
      </c>
      <c r="K104" s="13" t="s">
        <v>154</v>
      </c>
      <c r="L104" s="13" t="s">
        <v>86</v>
      </c>
      <c r="M104" s="13" t="s">
        <v>87</v>
      </c>
      <c r="N104" s="13"/>
      <c r="O104" s="18" t="s">
        <v>9</v>
      </c>
    </row>
    <row r="105" ht="25.5" hidden="1" customHeight="1" spans="1:15">
      <c r="A105" s="13" t="s">
        <v>578</v>
      </c>
      <c r="B105" s="15" t="s">
        <v>505</v>
      </c>
      <c r="C105" s="15" t="s">
        <v>311</v>
      </c>
      <c r="D105" s="15" t="s">
        <v>579</v>
      </c>
      <c r="E105" s="15" t="s">
        <v>497</v>
      </c>
      <c r="F105" s="15" t="s">
        <v>580</v>
      </c>
      <c r="G105" s="15" t="s">
        <v>9</v>
      </c>
      <c r="H105" s="15" t="s">
        <v>581</v>
      </c>
      <c r="I105" s="15" t="s">
        <v>34</v>
      </c>
      <c r="J105" s="13" t="s">
        <v>35</v>
      </c>
      <c r="K105" s="13" t="s">
        <v>142</v>
      </c>
      <c r="L105" s="13" t="s">
        <v>86</v>
      </c>
      <c r="M105" s="13" t="s">
        <v>87</v>
      </c>
      <c r="N105" s="13"/>
      <c r="O105" s="15" t="s">
        <v>9</v>
      </c>
    </row>
    <row r="106" ht="60" hidden="1" customHeight="1" spans="1:15">
      <c r="A106" s="13" t="s">
        <v>582</v>
      </c>
      <c r="B106" s="15" t="s">
        <v>505</v>
      </c>
      <c r="C106" s="15" t="s">
        <v>165</v>
      </c>
      <c r="D106" s="15" t="s">
        <v>583</v>
      </c>
      <c r="E106" s="15" t="s">
        <v>472</v>
      </c>
      <c r="F106" s="15" t="s">
        <v>584</v>
      </c>
      <c r="G106" s="15" t="s">
        <v>9</v>
      </c>
      <c r="H106" s="15" t="s">
        <v>585</v>
      </c>
      <c r="I106" s="15" t="s">
        <v>586</v>
      </c>
      <c r="J106" s="13" t="s">
        <v>115</v>
      </c>
      <c r="K106" s="13" t="s">
        <v>165</v>
      </c>
      <c r="L106" s="13" t="s">
        <v>357</v>
      </c>
      <c r="M106" s="13" t="s">
        <v>358</v>
      </c>
      <c r="N106" s="13"/>
      <c r="O106" s="15" t="s">
        <v>587</v>
      </c>
    </row>
    <row r="107" ht="60" customHeight="1" spans="1:15">
      <c r="A107" s="13" t="s">
        <v>588</v>
      </c>
      <c r="B107" s="15" t="s">
        <v>505</v>
      </c>
      <c r="C107" s="15" t="s">
        <v>136</v>
      </c>
      <c r="D107" s="15" t="s">
        <v>589</v>
      </c>
      <c r="E107" s="15" t="s">
        <v>477</v>
      </c>
      <c r="F107" s="15" t="s">
        <v>590</v>
      </c>
      <c r="G107" s="15" t="s">
        <v>9</v>
      </c>
      <c r="H107" s="15" t="s">
        <v>591</v>
      </c>
      <c r="I107" s="15" t="s">
        <v>527</v>
      </c>
      <c r="J107" s="13" t="s">
        <v>115</v>
      </c>
      <c r="K107" s="13" t="s">
        <v>142</v>
      </c>
      <c r="L107" s="13" t="s">
        <v>37</v>
      </c>
      <c r="M107" s="13" t="s">
        <v>38</v>
      </c>
      <c r="N107" s="13"/>
      <c r="O107" s="15" t="s">
        <v>592</v>
      </c>
    </row>
    <row r="108" ht="60" hidden="1" customHeight="1" spans="1:15">
      <c r="A108" s="13" t="s">
        <v>593</v>
      </c>
      <c r="B108" s="15" t="s">
        <v>505</v>
      </c>
      <c r="C108" s="15" t="s">
        <v>481</v>
      </c>
      <c r="D108" s="15" t="s">
        <v>594</v>
      </c>
      <c r="E108" s="15" t="s">
        <v>111</v>
      </c>
      <c r="F108" s="15" t="s">
        <v>595</v>
      </c>
      <c r="G108" s="15" t="s">
        <v>9</v>
      </c>
      <c r="H108" s="15" t="s">
        <v>596</v>
      </c>
      <c r="I108" s="15" t="s">
        <v>527</v>
      </c>
      <c r="J108" s="13" t="s">
        <v>115</v>
      </c>
      <c r="K108" s="13" t="s">
        <v>481</v>
      </c>
      <c r="L108" s="13" t="s">
        <v>357</v>
      </c>
      <c r="M108" s="13" t="s">
        <v>358</v>
      </c>
      <c r="N108" s="13"/>
      <c r="O108" s="15" t="s">
        <v>597</v>
      </c>
    </row>
    <row r="109" ht="25.5" hidden="1" customHeight="1" spans="1:15">
      <c r="A109" s="16" t="s">
        <v>598</v>
      </c>
      <c r="B109" s="19" t="s">
        <v>505</v>
      </c>
      <c r="C109" s="19" t="s">
        <v>160</v>
      </c>
      <c r="D109" s="19" t="s">
        <v>599</v>
      </c>
      <c r="E109" s="19" t="s">
        <v>497</v>
      </c>
      <c r="F109" s="19" t="s">
        <v>600</v>
      </c>
      <c r="G109" s="19" t="s">
        <v>9</v>
      </c>
      <c r="H109" s="19" t="s">
        <v>601</v>
      </c>
      <c r="I109" s="19" t="s">
        <v>34</v>
      </c>
      <c r="J109" s="16" t="s">
        <v>35</v>
      </c>
      <c r="K109" s="16" t="s">
        <v>160</v>
      </c>
      <c r="L109" s="16" t="s">
        <v>37</v>
      </c>
      <c r="M109" s="16" t="s">
        <v>38</v>
      </c>
      <c r="N109" s="16"/>
      <c r="O109" s="19" t="s">
        <v>9</v>
      </c>
    </row>
    <row r="110" ht="60" customHeight="1" spans="1:15">
      <c r="A110" s="13" t="s">
        <v>602</v>
      </c>
      <c r="B110" s="15" t="s">
        <v>505</v>
      </c>
      <c r="C110" s="15" t="s">
        <v>365</v>
      </c>
      <c r="D110" s="15" t="s">
        <v>603</v>
      </c>
      <c r="E110" s="15" t="s">
        <v>47</v>
      </c>
      <c r="F110" s="15" t="s">
        <v>604</v>
      </c>
      <c r="G110" s="15" t="s">
        <v>9</v>
      </c>
      <c r="H110" s="15" t="s">
        <v>605</v>
      </c>
      <c r="I110" s="15" t="s">
        <v>527</v>
      </c>
      <c r="J110" s="13" t="s">
        <v>115</v>
      </c>
      <c r="K110" s="13" t="s">
        <v>365</v>
      </c>
      <c r="L110" s="13" t="s">
        <v>37</v>
      </c>
      <c r="M110" s="13" t="s">
        <v>38</v>
      </c>
      <c r="N110" s="13"/>
      <c r="O110" s="15" t="s">
        <v>606</v>
      </c>
    </row>
    <row r="111" ht="25.5" hidden="1" customHeight="1" spans="1:15">
      <c r="A111" s="13" t="s">
        <v>607</v>
      </c>
      <c r="B111" s="14" t="s">
        <v>608</v>
      </c>
      <c r="C111" s="14" t="s">
        <v>506</v>
      </c>
      <c r="D111" s="14" t="s">
        <v>609</v>
      </c>
      <c r="E111" s="14" t="s">
        <v>52</v>
      </c>
      <c r="F111" s="14" t="s">
        <v>610</v>
      </c>
      <c r="G111" s="14" t="s">
        <v>9</v>
      </c>
      <c r="H111" s="14" t="s">
        <v>611</v>
      </c>
      <c r="I111" s="14" t="s">
        <v>34</v>
      </c>
      <c r="J111" s="13" t="s">
        <v>35</v>
      </c>
      <c r="K111" s="13" t="s">
        <v>36</v>
      </c>
      <c r="L111" s="13" t="s">
        <v>37</v>
      </c>
      <c r="M111" s="13" t="s">
        <v>38</v>
      </c>
      <c r="N111" s="13"/>
      <c r="O111" s="14" t="s">
        <v>9</v>
      </c>
    </row>
    <row r="112" ht="38.25" hidden="1" customHeight="1" spans="1:15">
      <c r="A112" s="13" t="s">
        <v>612</v>
      </c>
      <c r="B112" s="14" t="s">
        <v>608</v>
      </c>
      <c r="C112" s="14" t="s">
        <v>613</v>
      </c>
      <c r="D112" s="14" t="s">
        <v>614</v>
      </c>
      <c r="E112" s="14" t="s">
        <v>52</v>
      </c>
      <c r="F112" s="14" t="s">
        <v>615</v>
      </c>
      <c r="G112" s="14" t="s">
        <v>9</v>
      </c>
      <c r="H112" s="14" t="s">
        <v>616</v>
      </c>
      <c r="I112" s="14" t="s">
        <v>34</v>
      </c>
      <c r="J112" s="13" t="s">
        <v>35</v>
      </c>
      <c r="K112" s="13" t="s">
        <v>36</v>
      </c>
      <c r="L112" s="13" t="s">
        <v>37</v>
      </c>
      <c r="M112" s="13" t="s">
        <v>38</v>
      </c>
      <c r="N112" s="13"/>
      <c r="O112" s="14" t="s">
        <v>9</v>
      </c>
    </row>
    <row r="113" ht="25.5" hidden="1" customHeight="1" spans="1:15">
      <c r="A113" s="13" t="s">
        <v>617</v>
      </c>
      <c r="B113" s="14" t="s">
        <v>608</v>
      </c>
      <c r="C113" s="14" t="s">
        <v>618</v>
      </c>
      <c r="D113" s="14" t="s">
        <v>619</v>
      </c>
      <c r="E113" s="14" t="s">
        <v>52</v>
      </c>
      <c r="F113" s="14" t="s">
        <v>620</v>
      </c>
      <c r="G113" s="14" t="s">
        <v>9</v>
      </c>
      <c r="H113" s="14" t="s">
        <v>621</v>
      </c>
      <c r="I113" s="14" t="s">
        <v>34</v>
      </c>
      <c r="J113" s="13" t="s">
        <v>35</v>
      </c>
      <c r="K113" s="13" t="s">
        <v>36</v>
      </c>
      <c r="L113" s="13" t="s">
        <v>37</v>
      </c>
      <c r="M113" s="13" t="s">
        <v>38</v>
      </c>
      <c r="N113" s="13"/>
      <c r="O113" s="14" t="s">
        <v>9</v>
      </c>
    </row>
    <row r="114" ht="60" hidden="1" customHeight="1" spans="1:15">
      <c r="A114" s="13" t="s">
        <v>622</v>
      </c>
      <c r="B114" s="14" t="s">
        <v>608</v>
      </c>
      <c r="C114" s="14" t="s">
        <v>618</v>
      </c>
      <c r="D114" s="14" t="s">
        <v>623</v>
      </c>
      <c r="E114" s="14" t="s">
        <v>52</v>
      </c>
      <c r="F114" s="14" t="s">
        <v>624</v>
      </c>
      <c r="G114" s="14" t="s">
        <v>9</v>
      </c>
      <c r="H114" s="14" t="s">
        <v>625</v>
      </c>
      <c r="I114" s="14" t="s">
        <v>626</v>
      </c>
      <c r="J114" s="13" t="s">
        <v>115</v>
      </c>
      <c r="K114" s="13" t="s">
        <v>36</v>
      </c>
      <c r="L114" s="13" t="s">
        <v>86</v>
      </c>
      <c r="M114" s="13" t="s">
        <v>87</v>
      </c>
      <c r="N114" s="13"/>
      <c r="O114" s="14" t="s">
        <v>627</v>
      </c>
    </row>
    <row r="115" ht="60" customHeight="1" spans="1:15">
      <c r="A115" s="16" t="s">
        <v>628</v>
      </c>
      <c r="B115" s="2" t="s">
        <v>608</v>
      </c>
      <c r="C115" s="2" t="s">
        <v>618</v>
      </c>
      <c r="D115" s="2" t="s">
        <v>629</v>
      </c>
      <c r="E115" s="2" t="s">
        <v>52</v>
      </c>
      <c r="F115" s="2" t="s">
        <v>630</v>
      </c>
      <c r="G115" s="2" t="s">
        <v>9</v>
      </c>
      <c r="H115" s="2" t="s">
        <v>631</v>
      </c>
      <c r="I115" s="2" t="s">
        <v>632</v>
      </c>
      <c r="J115" s="16" t="s">
        <v>115</v>
      </c>
      <c r="K115" s="16" t="s">
        <v>133</v>
      </c>
      <c r="L115" s="16" t="s">
        <v>37</v>
      </c>
      <c r="M115" s="16" t="s">
        <v>38</v>
      </c>
      <c r="N115" s="16"/>
      <c r="O115" s="2" t="s">
        <v>633</v>
      </c>
    </row>
    <row r="116" ht="60" hidden="1" customHeight="1" spans="1:15">
      <c r="A116" s="13" t="s">
        <v>634</v>
      </c>
      <c r="B116" s="14" t="s">
        <v>608</v>
      </c>
      <c r="C116" s="14" t="s">
        <v>635</v>
      </c>
      <c r="D116" s="14" t="s">
        <v>636</v>
      </c>
      <c r="E116" s="14" t="s">
        <v>52</v>
      </c>
      <c r="F116" s="14" t="s">
        <v>637</v>
      </c>
      <c r="G116" s="14" t="s">
        <v>9</v>
      </c>
      <c r="H116" s="14" t="s">
        <v>638</v>
      </c>
      <c r="I116" s="14" t="s">
        <v>639</v>
      </c>
      <c r="J116" s="13" t="s">
        <v>115</v>
      </c>
      <c r="K116" s="13" t="s">
        <v>36</v>
      </c>
      <c r="L116" s="13" t="s">
        <v>86</v>
      </c>
      <c r="M116" s="13" t="s">
        <v>87</v>
      </c>
      <c r="N116" s="13"/>
      <c r="O116" s="14" t="s">
        <v>640</v>
      </c>
    </row>
    <row r="117" ht="38.25" hidden="1" customHeight="1" spans="1:15">
      <c r="A117" s="13" t="s">
        <v>641</v>
      </c>
      <c r="B117" s="14" t="s">
        <v>608</v>
      </c>
      <c r="C117" s="14" t="s">
        <v>635</v>
      </c>
      <c r="D117" s="14" t="s">
        <v>642</v>
      </c>
      <c r="E117" s="14" t="s">
        <v>52</v>
      </c>
      <c r="F117" s="14" t="s">
        <v>643</v>
      </c>
      <c r="G117" s="14" t="s">
        <v>9</v>
      </c>
      <c r="H117" s="14" t="s">
        <v>644</v>
      </c>
      <c r="I117" s="14" t="s">
        <v>34</v>
      </c>
      <c r="J117" s="13" t="s">
        <v>35</v>
      </c>
      <c r="K117" s="13" t="s">
        <v>36</v>
      </c>
      <c r="L117" s="13" t="s">
        <v>37</v>
      </c>
      <c r="M117" s="13" t="s">
        <v>38</v>
      </c>
      <c r="N117" s="13"/>
      <c r="O117" s="14" t="s">
        <v>9</v>
      </c>
    </row>
    <row r="118" ht="25.5" hidden="1" customHeight="1" spans="1:15">
      <c r="A118" s="13" t="s">
        <v>645</v>
      </c>
      <c r="B118" s="14" t="s">
        <v>608</v>
      </c>
      <c r="C118" s="14" t="s">
        <v>646</v>
      </c>
      <c r="D118" s="14" t="s">
        <v>647</v>
      </c>
      <c r="E118" s="14" t="s">
        <v>52</v>
      </c>
      <c r="F118" s="14" t="s">
        <v>648</v>
      </c>
      <c r="G118" s="14" t="s">
        <v>9</v>
      </c>
      <c r="H118" s="14" t="s">
        <v>649</v>
      </c>
      <c r="I118" s="14" t="s">
        <v>34</v>
      </c>
      <c r="J118" s="13" t="s">
        <v>35</v>
      </c>
      <c r="K118" s="13" t="s">
        <v>36</v>
      </c>
      <c r="L118" s="13" t="s">
        <v>37</v>
      </c>
      <c r="M118" s="13" t="s">
        <v>38</v>
      </c>
      <c r="N118" s="13"/>
      <c r="O118" s="14" t="s">
        <v>9</v>
      </c>
    </row>
    <row r="119" ht="38.25" hidden="1" customHeight="1" spans="1:15">
      <c r="A119" s="13" t="s">
        <v>650</v>
      </c>
      <c r="B119" s="14" t="s">
        <v>608</v>
      </c>
      <c r="C119" s="14" t="s">
        <v>373</v>
      </c>
      <c r="D119" s="14" t="s">
        <v>651</v>
      </c>
      <c r="E119" s="14" t="s">
        <v>52</v>
      </c>
      <c r="F119" s="14" t="s">
        <v>652</v>
      </c>
      <c r="G119" s="14" t="s">
        <v>9</v>
      </c>
      <c r="H119" s="14" t="s">
        <v>653</v>
      </c>
      <c r="I119" s="14" t="s">
        <v>34</v>
      </c>
      <c r="J119" s="13" t="s">
        <v>35</v>
      </c>
      <c r="K119" s="13" t="s">
        <v>36</v>
      </c>
      <c r="L119" s="13" t="s">
        <v>37</v>
      </c>
      <c r="M119" s="13" t="s">
        <v>38</v>
      </c>
      <c r="N119" s="13"/>
      <c r="O119" s="14" t="s">
        <v>9</v>
      </c>
    </row>
    <row r="120" ht="60" hidden="1" customHeight="1" spans="1:15">
      <c r="A120" s="13" t="s">
        <v>654</v>
      </c>
      <c r="B120" s="15" t="s">
        <v>608</v>
      </c>
      <c r="C120" s="15" t="s">
        <v>311</v>
      </c>
      <c r="D120" s="15" t="s">
        <v>655</v>
      </c>
      <c r="E120" s="15" t="s">
        <v>497</v>
      </c>
      <c r="F120" s="15" t="s">
        <v>656</v>
      </c>
      <c r="G120" s="15" t="s">
        <v>9</v>
      </c>
      <c r="H120" s="15" t="s">
        <v>657</v>
      </c>
      <c r="I120" s="15" t="s">
        <v>658</v>
      </c>
      <c r="J120" s="13" t="s">
        <v>115</v>
      </c>
      <c r="K120" s="13" t="s">
        <v>142</v>
      </c>
      <c r="L120" s="13" t="s">
        <v>86</v>
      </c>
      <c r="M120" s="13" t="s">
        <v>87</v>
      </c>
      <c r="N120" s="13"/>
      <c r="O120" s="15" t="s">
        <v>659</v>
      </c>
    </row>
    <row r="121" ht="25.5" hidden="1" customHeight="1" spans="1:15">
      <c r="A121" s="13" t="s">
        <v>660</v>
      </c>
      <c r="B121" s="18" t="s">
        <v>608</v>
      </c>
      <c r="C121" s="18" t="s">
        <v>154</v>
      </c>
      <c r="D121" s="18" t="s">
        <v>661</v>
      </c>
      <c r="E121" s="18" t="s">
        <v>465</v>
      </c>
      <c r="F121" s="18" t="s">
        <v>662</v>
      </c>
      <c r="G121" s="18" t="s">
        <v>9</v>
      </c>
      <c r="H121" s="18" t="s">
        <v>663</v>
      </c>
      <c r="I121" s="18" t="s">
        <v>34</v>
      </c>
      <c r="J121" s="13" t="s">
        <v>35</v>
      </c>
      <c r="K121" s="13" t="s">
        <v>154</v>
      </c>
      <c r="L121" s="13" t="s">
        <v>86</v>
      </c>
      <c r="M121" s="13" t="s">
        <v>87</v>
      </c>
      <c r="N121" s="13"/>
      <c r="O121" s="18" t="s">
        <v>9</v>
      </c>
    </row>
    <row r="122" ht="25.5" hidden="1" customHeight="1" spans="1:15">
      <c r="A122" s="13" t="s">
        <v>664</v>
      </c>
      <c r="B122" s="17" t="s">
        <v>608</v>
      </c>
      <c r="C122" s="17" t="s">
        <v>145</v>
      </c>
      <c r="D122" s="17" t="s">
        <v>665</v>
      </c>
      <c r="E122" s="17" t="s">
        <v>52</v>
      </c>
      <c r="F122" s="17" t="s">
        <v>666</v>
      </c>
      <c r="G122" s="17" t="s">
        <v>9</v>
      </c>
      <c r="H122" s="17" t="s">
        <v>667</v>
      </c>
      <c r="I122" s="17" t="s">
        <v>34</v>
      </c>
      <c r="J122" s="13" t="s">
        <v>35</v>
      </c>
      <c r="K122" s="13" t="s">
        <v>145</v>
      </c>
      <c r="L122" s="13" t="s">
        <v>37</v>
      </c>
      <c r="M122" s="13" t="s">
        <v>38</v>
      </c>
      <c r="N122" s="13"/>
      <c r="O122" s="17" t="s">
        <v>9</v>
      </c>
    </row>
    <row r="123" ht="25.5" hidden="1" customHeight="1" spans="1:15">
      <c r="A123" s="13" t="s">
        <v>668</v>
      </c>
      <c r="B123" s="15" t="s">
        <v>608</v>
      </c>
      <c r="C123" s="15" t="s">
        <v>136</v>
      </c>
      <c r="D123" s="15" t="s">
        <v>669</v>
      </c>
      <c r="E123" s="15" t="s">
        <v>477</v>
      </c>
      <c r="F123" s="15" t="s">
        <v>670</v>
      </c>
      <c r="G123" s="15" t="s">
        <v>9</v>
      </c>
      <c r="H123" s="15" t="s">
        <v>671</v>
      </c>
      <c r="I123" s="15" t="s">
        <v>34</v>
      </c>
      <c r="J123" s="13" t="s">
        <v>35</v>
      </c>
      <c r="K123" s="13" t="s">
        <v>142</v>
      </c>
      <c r="L123" s="13" t="s">
        <v>37</v>
      </c>
      <c r="M123" s="13" t="s">
        <v>38</v>
      </c>
      <c r="N123" s="13"/>
      <c r="O123" s="15" t="s">
        <v>9</v>
      </c>
    </row>
    <row r="124" ht="25.5" hidden="1" customHeight="1" spans="1:15">
      <c r="A124" s="13" t="s">
        <v>672</v>
      </c>
      <c r="B124" s="15" t="s">
        <v>608</v>
      </c>
      <c r="C124" s="15" t="s">
        <v>165</v>
      </c>
      <c r="D124" s="15" t="s">
        <v>673</v>
      </c>
      <c r="E124" s="15" t="s">
        <v>472</v>
      </c>
      <c r="F124" s="15" t="s">
        <v>674</v>
      </c>
      <c r="G124" s="15" t="s">
        <v>9</v>
      </c>
      <c r="H124" s="15" t="s">
        <v>675</v>
      </c>
      <c r="I124" s="15" t="s">
        <v>34</v>
      </c>
      <c r="J124" s="13" t="s">
        <v>35</v>
      </c>
      <c r="K124" s="13" t="s">
        <v>165</v>
      </c>
      <c r="L124" s="13" t="s">
        <v>86</v>
      </c>
      <c r="M124" s="13" t="s">
        <v>87</v>
      </c>
      <c r="N124" s="13"/>
      <c r="O124" s="15" t="s">
        <v>9</v>
      </c>
    </row>
    <row r="125" ht="25.5" hidden="1" customHeight="1" spans="1:15">
      <c r="A125" s="16" t="s">
        <v>676</v>
      </c>
      <c r="B125" s="19" t="s">
        <v>608</v>
      </c>
      <c r="C125" s="19" t="s">
        <v>160</v>
      </c>
      <c r="D125" s="19" t="s">
        <v>677</v>
      </c>
      <c r="E125" s="19" t="s">
        <v>497</v>
      </c>
      <c r="F125" s="19" t="s">
        <v>678</v>
      </c>
      <c r="G125" s="19" t="s">
        <v>9</v>
      </c>
      <c r="H125" s="19" t="s">
        <v>679</v>
      </c>
      <c r="I125" s="19" t="s">
        <v>34</v>
      </c>
      <c r="J125" s="16" t="s">
        <v>35</v>
      </c>
      <c r="K125" s="16" t="s">
        <v>160</v>
      </c>
      <c r="L125" s="16" t="s">
        <v>86</v>
      </c>
      <c r="M125" s="16" t="s">
        <v>87</v>
      </c>
      <c r="N125" s="16"/>
      <c r="O125" s="19" t="s">
        <v>9</v>
      </c>
    </row>
    <row r="126" ht="25.5" hidden="1" customHeight="1" spans="1:15">
      <c r="A126" s="13" t="s">
        <v>680</v>
      </c>
      <c r="B126" s="14" t="s">
        <v>681</v>
      </c>
      <c r="C126" s="14" t="s">
        <v>506</v>
      </c>
      <c r="D126" s="14" t="s">
        <v>682</v>
      </c>
      <c r="E126" s="14" t="s">
        <v>683</v>
      </c>
      <c r="F126" s="14" t="s">
        <v>684</v>
      </c>
      <c r="G126" s="14" t="s">
        <v>9</v>
      </c>
      <c r="H126" s="14" t="s">
        <v>125</v>
      </c>
      <c r="I126" s="14" t="s">
        <v>34</v>
      </c>
      <c r="J126" s="13" t="s">
        <v>35</v>
      </c>
      <c r="K126" s="13" t="s">
        <v>36</v>
      </c>
      <c r="L126" s="13" t="s">
        <v>37</v>
      </c>
      <c r="M126" s="13" t="s">
        <v>38</v>
      </c>
      <c r="N126" s="13"/>
      <c r="O126" s="14" t="s">
        <v>9</v>
      </c>
    </row>
    <row r="127" ht="89.25" hidden="1" customHeight="1" spans="1:15">
      <c r="A127" s="13" t="s">
        <v>685</v>
      </c>
      <c r="B127" s="14" t="s">
        <v>681</v>
      </c>
      <c r="C127" s="14" t="s">
        <v>686</v>
      </c>
      <c r="D127" s="14" t="s">
        <v>687</v>
      </c>
      <c r="E127" s="14" t="s">
        <v>683</v>
      </c>
      <c r="F127" s="14" t="s">
        <v>688</v>
      </c>
      <c r="G127" s="14" t="s">
        <v>689</v>
      </c>
      <c r="H127" s="14" t="s">
        <v>690</v>
      </c>
      <c r="I127" s="14" t="s">
        <v>34</v>
      </c>
      <c r="J127" s="13" t="s">
        <v>35</v>
      </c>
      <c r="K127" s="13" t="s">
        <v>36</v>
      </c>
      <c r="L127" s="13" t="s">
        <v>259</v>
      </c>
      <c r="M127" s="13" t="s">
        <v>260</v>
      </c>
      <c r="N127" s="13"/>
      <c r="O127" s="14" t="s">
        <v>9</v>
      </c>
    </row>
    <row r="128" ht="38.25" hidden="1" customHeight="1" spans="1:15">
      <c r="A128" s="13" t="s">
        <v>691</v>
      </c>
      <c r="B128" s="14" t="s">
        <v>681</v>
      </c>
      <c r="C128" s="14" t="s">
        <v>686</v>
      </c>
      <c r="D128" s="14" t="s">
        <v>692</v>
      </c>
      <c r="E128" s="14" t="s">
        <v>683</v>
      </c>
      <c r="F128" s="14" t="s">
        <v>693</v>
      </c>
      <c r="G128" s="14" t="s">
        <v>694</v>
      </c>
      <c r="H128" s="14" t="s">
        <v>695</v>
      </c>
      <c r="I128" s="14" t="s">
        <v>34</v>
      </c>
      <c r="J128" s="13" t="s">
        <v>35</v>
      </c>
      <c r="K128" s="13" t="s">
        <v>36</v>
      </c>
      <c r="L128" s="13" t="s">
        <v>37</v>
      </c>
      <c r="M128" s="13" t="s">
        <v>38</v>
      </c>
      <c r="N128" s="13"/>
      <c r="O128" s="14" t="s">
        <v>9</v>
      </c>
    </row>
    <row r="129" ht="38.25" hidden="1" customHeight="1" spans="1:15">
      <c r="A129" s="13" t="s">
        <v>696</v>
      </c>
      <c r="B129" s="14" t="s">
        <v>681</v>
      </c>
      <c r="C129" s="14" t="s">
        <v>686</v>
      </c>
      <c r="D129" s="14" t="s">
        <v>697</v>
      </c>
      <c r="E129" s="14" t="s">
        <v>683</v>
      </c>
      <c r="F129" s="14" t="s">
        <v>698</v>
      </c>
      <c r="G129" s="14" t="s">
        <v>699</v>
      </c>
      <c r="H129" s="14" t="s">
        <v>700</v>
      </c>
      <c r="I129" s="14" t="s">
        <v>34</v>
      </c>
      <c r="J129" s="13" t="s">
        <v>35</v>
      </c>
      <c r="K129" s="13" t="s">
        <v>36</v>
      </c>
      <c r="L129" s="13" t="s">
        <v>86</v>
      </c>
      <c r="M129" s="13" t="s">
        <v>87</v>
      </c>
      <c r="N129" s="13"/>
      <c r="O129" s="14" t="s">
        <v>9</v>
      </c>
    </row>
    <row r="130" ht="38.25" hidden="1" customHeight="1" spans="1:15">
      <c r="A130" s="13" t="s">
        <v>701</v>
      </c>
      <c r="B130" s="14" t="s">
        <v>681</v>
      </c>
      <c r="C130" s="14" t="s">
        <v>686</v>
      </c>
      <c r="D130" s="14" t="s">
        <v>702</v>
      </c>
      <c r="E130" s="14" t="s">
        <v>683</v>
      </c>
      <c r="F130" s="14" t="s">
        <v>703</v>
      </c>
      <c r="G130" s="14" t="s">
        <v>704</v>
      </c>
      <c r="H130" s="14" t="s">
        <v>705</v>
      </c>
      <c r="I130" s="14" t="s">
        <v>34</v>
      </c>
      <c r="J130" s="13" t="s">
        <v>35</v>
      </c>
      <c r="K130" s="13" t="s">
        <v>36</v>
      </c>
      <c r="L130" s="13" t="s">
        <v>86</v>
      </c>
      <c r="M130" s="13" t="s">
        <v>87</v>
      </c>
      <c r="N130" s="13"/>
      <c r="O130" s="14" t="s">
        <v>9</v>
      </c>
    </row>
    <row r="131" ht="38.25" hidden="1" customHeight="1" spans="1:15">
      <c r="A131" s="16" t="s">
        <v>706</v>
      </c>
      <c r="B131" s="2" t="s">
        <v>681</v>
      </c>
      <c r="C131" s="2" t="s">
        <v>707</v>
      </c>
      <c r="D131" s="2" t="s">
        <v>708</v>
      </c>
      <c r="E131" s="2" t="s">
        <v>683</v>
      </c>
      <c r="F131" s="2" t="s">
        <v>709</v>
      </c>
      <c r="G131" s="2" t="s">
        <v>9</v>
      </c>
      <c r="H131" s="2" t="s">
        <v>710</v>
      </c>
      <c r="I131" s="2" t="s">
        <v>34</v>
      </c>
      <c r="J131" s="16" t="s">
        <v>35</v>
      </c>
      <c r="K131" s="16" t="s">
        <v>133</v>
      </c>
      <c r="L131" s="16" t="s">
        <v>37</v>
      </c>
      <c r="M131" s="16" t="s">
        <v>38</v>
      </c>
      <c r="N131" s="16"/>
      <c r="O131" s="2" t="s">
        <v>9</v>
      </c>
    </row>
    <row r="132" ht="38.25" hidden="1" customHeight="1" spans="1:15">
      <c r="A132" s="16" t="s">
        <v>711</v>
      </c>
      <c r="B132" s="2" t="s">
        <v>681</v>
      </c>
      <c r="C132" s="2" t="s">
        <v>707</v>
      </c>
      <c r="D132" s="2" t="s">
        <v>712</v>
      </c>
      <c r="E132" s="2" t="s">
        <v>683</v>
      </c>
      <c r="F132" s="2" t="s">
        <v>713</v>
      </c>
      <c r="G132" s="2" t="s">
        <v>9</v>
      </c>
      <c r="H132" s="2" t="s">
        <v>714</v>
      </c>
      <c r="I132" s="2" t="s">
        <v>34</v>
      </c>
      <c r="J132" s="16" t="s">
        <v>35</v>
      </c>
      <c r="K132" s="16" t="s">
        <v>133</v>
      </c>
      <c r="L132" s="16" t="s">
        <v>37</v>
      </c>
      <c r="M132" s="16" t="s">
        <v>38</v>
      </c>
      <c r="N132" s="16"/>
      <c r="O132" s="2" t="s">
        <v>9</v>
      </c>
    </row>
    <row r="133" ht="60" customHeight="1" spans="1:15">
      <c r="A133" s="16" t="s">
        <v>715</v>
      </c>
      <c r="B133" s="2" t="s">
        <v>681</v>
      </c>
      <c r="C133" s="2" t="s">
        <v>707</v>
      </c>
      <c r="D133" s="2" t="s">
        <v>716</v>
      </c>
      <c r="E133" s="2" t="s">
        <v>683</v>
      </c>
      <c r="F133" s="2" t="s">
        <v>717</v>
      </c>
      <c r="G133" s="2" t="s">
        <v>718</v>
      </c>
      <c r="H133" s="2" t="s">
        <v>719</v>
      </c>
      <c r="I133" s="2" t="s">
        <v>720</v>
      </c>
      <c r="J133" s="16" t="s">
        <v>115</v>
      </c>
      <c r="K133" s="16" t="s">
        <v>133</v>
      </c>
      <c r="L133" s="16" t="s">
        <v>37</v>
      </c>
      <c r="M133" s="16" t="s">
        <v>38</v>
      </c>
      <c r="N133" s="16"/>
      <c r="O133" s="2" t="s">
        <v>721</v>
      </c>
    </row>
    <row r="134" ht="60" customHeight="1" spans="1:15">
      <c r="A134" s="16" t="s">
        <v>722</v>
      </c>
      <c r="B134" s="2" t="s">
        <v>681</v>
      </c>
      <c r="C134" s="2" t="s">
        <v>707</v>
      </c>
      <c r="D134" s="2" t="s">
        <v>723</v>
      </c>
      <c r="E134" s="2" t="s">
        <v>683</v>
      </c>
      <c r="F134" s="2" t="s">
        <v>724</v>
      </c>
      <c r="G134" s="2" t="s">
        <v>725</v>
      </c>
      <c r="H134" s="2" t="s">
        <v>726</v>
      </c>
      <c r="I134" s="2" t="s">
        <v>727</v>
      </c>
      <c r="J134" s="16" t="s">
        <v>115</v>
      </c>
      <c r="K134" s="16" t="s">
        <v>133</v>
      </c>
      <c r="L134" s="16" t="s">
        <v>37</v>
      </c>
      <c r="M134" s="16" t="s">
        <v>38</v>
      </c>
      <c r="N134" s="16"/>
      <c r="O134" s="2" t="s">
        <v>728</v>
      </c>
    </row>
    <row r="135" ht="25.5" hidden="1" customHeight="1" spans="1:15">
      <c r="A135" s="16" t="s">
        <v>729</v>
      </c>
      <c r="B135" s="2" t="s">
        <v>681</v>
      </c>
      <c r="C135" s="2" t="s">
        <v>707</v>
      </c>
      <c r="D135" s="2" t="s">
        <v>730</v>
      </c>
      <c r="E135" s="2" t="s">
        <v>683</v>
      </c>
      <c r="F135" s="2" t="s">
        <v>731</v>
      </c>
      <c r="G135" s="2" t="s">
        <v>732</v>
      </c>
      <c r="H135" s="2" t="s">
        <v>733</v>
      </c>
      <c r="I135" s="2" t="s">
        <v>34</v>
      </c>
      <c r="J135" s="16" t="s">
        <v>35</v>
      </c>
      <c r="K135" s="16" t="s">
        <v>133</v>
      </c>
      <c r="L135" s="16" t="s">
        <v>37</v>
      </c>
      <c r="M135" s="16" t="s">
        <v>38</v>
      </c>
      <c r="N135" s="16"/>
      <c r="O135" s="2" t="s">
        <v>9</v>
      </c>
    </row>
    <row r="136" ht="38.25" hidden="1" customHeight="1" spans="1:15">
      <c r="A136" s="16" t="s">
        <v>734</v>
      </c>
      <c r="B136" s="2" t="s">
        <v>681</v>
      </c>
      <c r="C136" s="2" t="s">
        <v>707</v>
      </c>
      <c r="D136" s="2" t="s">
        <v>735</v>
      </c>
      <c r="E136" s="2" t="s">
        <v>683</v>
      </c>
      <c r="F136" s="2" t="s">
        <v>736</v>
      </c>
      <c r="G136" s="2" t="s">
        <v>9</v>
      </c>
      <c r="H136" s="2" t="s">
        <v>737</v>
      </c>
      <c r="I136" s="2" t="s">
        <v>34</v>
      </c>
      <c r="J136" s="16" t="s">
        <v>35</v>
      </c>
      <c r="K136" s="16" t="s">
        <v>133</v>
      </c>
      <c r="L136" s="16" t="s">
        <v>37</v>
      </c>
      <c r="M136" s="16" t="s">
        <v>38</v>
      </c>
      <c r="N136" s="16"/>
      <c r="O136" s="2" t="s">
        <v>9</v>
      </c>
    </row>
    <row r="137" ht="25.5" hidden="1" customHeight="1" spans="1:15">
      <c r="A137" s="13" t="s">
        <v>738</v>
      </c>
      <c r="B137" s="20" t="s">
        <v>681</v>
      </c>
      <c r="C137" s="20" t="s">
        <v>739</v>
      </c>
      <c r="D137" s="20" t="s">
        <v>740</v>
      </c>
      <c r="E137" s="20" t="s">
        <v>683</v>
      </c>
      <c r="F137" s="20" t="s">
        <v>741</v>
      </c>
      <c r="G137" s="20" t="s">
        <v>742</v>
      </c>
      <c r="H137" s="20" t="s">
        <v>743</v>
      </c>
      <c r="I137" s="20" t="s">
        <v>34</v>
      </c>
      <c r="J137" s="13" t="s">
        <v>35</v>
      </c>
      <c r="K137" s="13" t="s">
        <v>296</v>
      </c>
      <c r="L137" s="13" t="s">
        <v>86</v>
      </c>
      <c r="M137" s="13" t="s">
        <v>87</v>
      </c>
      <c r="N137" s="13"/>
      <c r="O137" s="20" t="s">
        <v>9</v>
      </c>
    </row>
    <row r="138" ht="25.5" hidden="1" customHeight="1" spans="1:15">
      <c r="A138" s="13" t="s">
        <v>744</v>
      </c>
      <c r="B138" s="20" t="s">
        <v>681</v>
      </c>
      <c r="C138" s="20" t="s">
        <v>739</v>
      </c>
      <c r="D138" s="20" t="s">
        <v>745</v>
      </c>
      <c r="E138" s="20" t="s">
        <v>683</v>
      </c>
      <c r="F138" s="20" t="s">
        <v>746</v>
      </c>
      <c r="G138" s="20" t="s">
        <v>747</v>
      </c>
      <c r="H138" s="20" t="s">
        <v>748</v>
      </c>
      <c r="I138" s="20" t="s">
        <v>34</v>
      </c>
      <c r="J138" s="13" t="s">
        <v>35</v>
      </c>
      <c r="K138" s="13" t="s">
        <v>296</v>
      </c>
      <c r="L138" s="13" t="s">
        <v>86</v>
      </c>
      <c r="M138" s="13" t="s">
        <v>87</v>
      </c>
      <c r="N138" s="13"/>
      <c r="O138" s="20" t="s">
        <v>9</v>
      </c>
    </row>
    <row r="139" ht="63.75" hidden="1" customHeight="1" spans="1:15">
      <c r="A139" s="13" t="s">
        <v>749</v>
      </c>
      <c r="B139" s="20" t="s">
        <v>681</v>
      </c>
      <c r="C139" s="20" t="s">
        <v>739</v>
      </c>
      <c r="D139" s="20" t="s">
        <v>750</v>
      </c>
      <c r="E139" s="20" t="s">
        <v>683</v>
      </c>
      <c r="F139" s="20" t="s">
        <v>751</v>
      </c>
      <c r="G139" s="20" t="s">
        <v>752</v>
      </c>
      <c r="H139" s="20" t="s">
        <v>705</v>
      </c>
      <c r="I139" s="20" t="s">
        <v>34</v>
      </c>
      <c r="J139" s="13" t="s">
        <v>35</v>
      </c>
      <c r="K139" s="13" t="s">
        <v>296</v>
      </c>
      <c r="L139" s="13" t="s">
        <v>86</v>
      </c>
      <c r="M139" s="13" t="s">
        <v>87</v>
      </c>
      <c r="N139" s="13"/>
      <c r="O139" s="20" t="s">
        <v>9</v>
      </c>
    </row>
    <row r="140" ht="25.5" hidden="1" customHeight="1" spans="1:15">
      <c r="A140" s="13" t="s">
        <v>753</v>
      </c>
      <c r="B140" s="20" t="s">
        <v>681</v>
      </c>
      <c r="C140" s="20" t="s">
        <v>739</v>
      </c>
      <c r="D140" s="20" t="s">
        <v>754</v>
      </c>
      <c r="E140" s="20" t="s">
        <v>683</v>
      </c>
      <c r="F140" s="20" t="s">
        <v>755</v>
      </c>
      <c r="G140" s="20" t="s">
        <v>756</v>
      </c>
      <c r="H140" s="20" t="s">
        <v>757</v>
      </c>
      <c r="I140" s="20" t="s">
        <v>34</v>
      </c>
      <c r="J140" s="13" t="s">
        <v>35</v>
      </c>
      <c r="K140" s="13" t="s">
        <v>296</v>
      </c>
      <c r="L140" s="13" t="s">
        <v>86</v>
      </c>
      <c r="M140" s="13" t="s">
        <v>87</v>
      </c>
      <c r="N140" s="13"/>
      <c r="O140" s="20" t="s">
        <v>9</v>
      </c>
    </row>
    <row r="141" ht="25.5" hidden="1" customHeight="1" spans="1:15">
      <c r="A141" s="13" t="s">
        <v>758</v>
      </c>
      <c r="B141" s="20" t="s">
        <v>681</v>
      </c>
      <c r="C141" s="20" t="s">
        <v>739</v>
      </c>
      <c r="D141" s="20" t="s">
        <v>759</v>
      </c>
      <c r="E141" s="20" t="s">
        <v>683</v>
      </c>
      <c r="F141" s="20" t="s">
        <v>760</v>
      </c>
      <c r="G141" s="20" t="s">
        <v>761</v>
      </c>
      <c r="H141" s="20" t="s">
        <v>705</v>
      </c>
      <c r="I141" s="20" t="s">
        <v>34</v>
      </c>
      <c r="J141" s="13" t="s">
        <v>35</v>
      </c>
      <c r="K141" s="13" t="s">
        <v>296</v>
      </c>
      <c r="L141" s="13" t="s">
        <v>86</v>
      </c>
      <c r="M141" s="13" t="s">
        <v>87</v>
      </c>
      <c r="N141" s="13"/>
      <c r="O141" s="20" t="s">
        <v>9</v>
      </c>
    </row>
    <row r="142" ht="25.5" hidden="1" customHeight="1" spans="1:15">
      <c r="A142" s="13" t="s">
        <v>762</v>
      </c>
      <c r="B142" s="20" t="s">
        <v>681</v>
      </c>
      <c r="C142" s="20" t="s">
        <v>739</v>
      </c>
      <c r="D142" s="20" t="s">
        <v>763</v>
      </c>
      <c r="E142" s="20" t="s">
        <v>683</v>
      </c>
      <c r="F142" s="20" t="s">
        <v>764</v>
      </c>
      <c r="G142" s="20" t="s">
        <v>765</v>
      </c>
      <c r="H142" s="20" t="s">
        <v>766</v>
      </c>
      <c r="I142" s="20" t="s">
        <v>34</v>
      </c>
      <c r="J142" s="13" t="s">
        <v>35</v>
      </c>
      <c r="K142" s="13" t="s">
        <v>296</v>
      </c>
      <c r="L142" s="13" t="s">
        <v>86</v>
      </c>
      <c r="M142" s="13" t="s">
        <v>87</v>
      </c>
      <c r="N142" s="13"/>
      <c r="O142" s="20" t="s">
        <v>9</v>
      </c>
    </row>
    <row r="143" ht="25.5" hidden="1" customHeight="1" spans="1:15">
      <c r="A143" s="13" t="s">
        <v>767</v>
      </c>
      <c r="B143" s="20" t="s">
        <v>681</v>
      </c>
      <c r="C143" s="20" t="s">
        <v>739</v>
      </c>
      <c r="D143" s="20" t="s">
        <v>768</v>
      </c>
      <c r="E143" s="20" t="s">
        <v>683</v>
      </c>
      <c r="F143" s="20" t="s">
        <v>769</v>
      </c>
      <c r="G143" s="20" t="s">
        <v>770</v>
      </c>
      <c r="H143" s="20" t="s">
        <v>771</v>
      </c>
      <c r="I143" s="20" t="s">
        <v>34</v>
      </c>
      <c r="J143" s="13" t="s">
        <v>35</v>
      </c>
      <c r="K143" s="13" t="s">
        <v>296</v>
      </c>
      <c r="L143" s="13" t="s">
        <v>86</v>
      </c>
      <c r="M143" s="13" t="s">
        <v>87</v>
      </c>
      <c r="N143" s="13"/>
      <c r="O143" s="20" t="s">
        <v>9</v>
      </c>
    </row>
    <row r="144" ht="51" hidden="1" customHeight="1" spans="1:15">
      <c r="A144" s="13" t="s">
        <v>772</v>
      </c>
      <c r="B144" s="20" t="s">
        <v>681</v>
      </c>
      <c r="C144" s="20" t="s">
        <v>739</v>
      </c>
      <c r="D144" s="20" t="s">
        <v>773</v>
      </c>
      <c r="E144" s="20" t="s">
        <v>683</v>
      </c>
      <c r="F144" s="20" t="s">
        <v>774</v>
      </c>
      <c r="G144" s="20" t="s">
        <v>775</v>
      </c>
      <c r="H144" s="20" t="s">
        <v>776</v>
      </c>
      <c r="I144" s="20" t="s">
        <v>34</v>
      </c>
      <c r="J144" s="13" t="s">
        <v>35</v>
      </c>
      <c r="K144" s="13" t="s">
        <v>296</v>
      </c>
      <c r="L144" s="13" t="s">
        <v>86</v>
      </c>
      <c r="M144" s="13" t="s">
        <v>87</v>
      </c>
      <c r="N144" s="13"/>
      <c r="O144" s="20" t="s">
        <v>9</v>
      </c>
    </row>
    <row r="145" ht="25.5" hidden="1" customHeight="1" spans="1:15">
      <c r="A145" s="16" t="s">
        <v>777</v>
      </c>
      <c r="B145" s="2" t="s">
        <v>681</v>
      </c>
      <c r="C145" s="2" t="s">
        <v>707</v>
      </c>
      <c r="D145" s="2" t="s">
        <v>778</v>
      </c>
      <c r="E145" s="2" t="s">
        <v>683</v>
      </c>
      <c r="F145" s="2" t="s">
        <v>779</v>
      </c>
      <c r="G145" s="2" t="s">
        <v>780</v>
      </c>
      <c r="H145" s="2" t="s">
        <v>781</v>
      </c>
      <c r="I145" s="2" t="s">
        <v>34</v>
      </c>
      <c r="J145" s="16" t="s">
        <v>35</v>
      </c>
      <c r="K145" s="16" t="s">
        <v>133</v>
      </c>
      <c r="L145" s="16" t="s">
        <v>86</v>
      </c>
      <c r="M145" s="16" t="s">
        <v>87</v>
      </c>
      <c r="N145" s="16"/>
      <c r="O145" s="2" t="s">
        <v>9</v>
      </c>
    </row>
    <row r="146" ht="60" hidden="1" customHeight="1" spans="1:15">
      <c r="A146" s="16" t="s">
        <v>782</v>
      </c>
      <c r="B146" s="2" t="s">
        <v>681</v>
      </c>
      <c r="C146" s="2" t="s">
        <v>707</v>
      </c>
      <c r="D146" s="2" t="s">
        <v>783</v>
      </c>
      <c r="E146" s="2" t="s">
        <v>683</v>
      </c>
      <c r="F146" s="2" t="s">
        <v>784</v>
      </c>
      <c r="G146" s="2" t="s">
        <v>785</v>
      </c>
      <c r="H146" s="2" t="s">
        <v>786</v>
      </c>
      <c r="I146" s="2" t="s">
        <v>787</v>
      </c>
      <c r="J146" s="16" t="s">
        <v>115</v>
      </c>
      <c r="K146" s="16" t="s">
        <v>133</v>
      </c>
      <c r="L146" s="16" t="s">
        <v>86</v>
      </c>
      <c r="M146" s="16" t="s">
        <v>87</v>
      </c>
      <c r="N146" s="16"/>
      <c r="O146" s="2" t="s">
        <v>788</v>
      </c>
    </row>
    <row r="147" ht="60" hidden="1" customHeight="1" spans="1:15">
      <c r="A147" s="16" t="s">
        <v>789</v>
      </c>
      <c r="B147" s="2" t="s">
        <v>681</v>
      </c>
      <c r="C147" s="2" t="s">
        <v>707</v>
      </c>
      <c r="D147" s="2" t="s">
        <v>790</v>
      </c>
      <c r="E147" s="2" t="s">
        <v>683</v>
      </c>
      <c r="F147" s="2" t="s">
        <v>791</v>
      </c>
      <c r="G147" s="2" t="s">
        <v>792</v>
      </c>
      <c r="H147" s="2" t="s">
        <v>793</v>
      </c>
      <c r="I147" s="2" t="s">
        <v>794</v>
      </c>
      <c r="J147" s="16" t="s">
        <v>115</v>
      </c>
      <c r="K147" s="16" t="s">
        <v>133</v>
      </c>
      <c r="L147" s="16" t="s">
        <v>86</v>
      </c>
      <c r="M147" s="16" t="s">
        <v>87</v>
      </c>
      <c r="N147" s="16"/>
      <c r="O147" s="2" t="s">
        <v>795</v>
      </c>
    </row>
    <row r="148" ht="38.25" hidden="1" customHeight="1" spans="1:15">
      <c r="A148" s="13" t="s">
        <v>796</v>
      </c>
      <c r="B148" s="20" t="s">
        <v>681</v>
      </c>
      <c r="C148" s="20" t="s">
        <v>797</v>
      </c>
      <c r="D148" s="20" t="s">
        <v>798</v>
      </c>
      <c r="E148" s="20" t="s">
        <v>799</v>
      </c>
      <c r="F148" s="20" t="s">
        <v>800</v>
      </c>
      <c r="G148" s="20" t="s">
        <v>9</v>
      </c>
      <c r="H148" s="20" t="s">
        <v>801</v>
      </c>
      <c r="I148" s="20" t="s">
        <v>34</v>
      </c>
      <c r="J148" s="13" t="s">
        <v>35</v>
      </c>
      <c r="K148" s="13" t="s">
        <v>296</v>
      </c>
      <c r="L148" s="13" t="s">
        <v>37</v>
      </c>
      <c r="M148" s="13" t="s">
        <v>38</v>
      </c>
      <c r="N148" s="13"/>
      <c r="O148" s="20" t="s">
        <v>9</v>
      </c>
    </row>
    <row r="149" ht="60" hidden="1" customHeight="1" spans="1:15">
      <c r="A149" s="13" t="s">
        <v>802</v>
      </c>
      <c r="B149" s="15" t="s">
        <v>681</v>
      </c>
      <c r="C149" s="15" t="s">
        <v>803</v>
      </c>
      <c r="D149" s="15" t="s">
        <v>804</v>
      </c>
      <c r="E149" s="15" t="s">
        <v>805</v>
      </c>
      <c r="F149" s="15" t="s">
        <v>806</v>
      </c>
      <c r="G149" s="15" t="s">
        <v>9</v>
      </c>
      <c r="H149" s="15" t="s">
        <v>807</v>
      </c>
      <c r="I149" s="15" t="s">
        <v>808</v>
      </c>
      <c r="J149" s="13" t="s">
        <v>115</v>
      </c>
      <c r="K149" s="13" t="s">
        <v>165</v>
      </c>
      <c r="L149" s="13" t="s">
        <v>86</v>
      </c>
      <c r="M149" s="13" t="s">
        <v>87</v>
      </c>
      <c r="N149" s="13"/>
      <c r="O149" s="15" t="s">
        <v>809</v>
      </c>
    </row>
    <row r="150" ht="38.25" hidden="1" customHeight="1" spans="1:15">
      <c r="A150" s="16" t="s">
        <v>810</v>
      </c>
      <c r="B150" s="19" t="s">
        <v>681</v>
      </c>
      <c r="C150" s="19" t="s">
        <v>160</v>
      </c>
      <c r="D150" s="19" t="s">
        <v>811</v>
      </c>
      <c r="E150" s="19" t="s">
        <v>683</v>
      </c>
      <c r="F150" s="19" t="s">
        <v>812</v>
      </c>
      <c r="G150" s="19" t="s">
        <v>813</v>
      </c>
      <c r="H150" s="19" t="s">
        <v>814</v>
      </c>
      <c r="I150" s="19" t="s">
        <v>34</v>
      </c>
      <c r="J150" s="16" t="s">
        <v>35</v>
      </c>
      <c r="K150" s="16" t="s">
        <v>160</v>
      </c>
      <c r="L150" s="16" t="s">
        <v>259</v>
      </c>
      <c r="M150" s="16" t="s">
        <v>260</v>
      </c>
      <c r="N150" s="16"/>
      <c r="O150" s="19" t="s">
        <v>9</v>
      </c>
    </row>
    <row r="151" ht="25.5" hidden="1" customHeight="1" spans="1:15">
      <c r="A151" s="16" t="s">
        <v>815</v>
      </c>
      <c r="B151" s="19" t="s">
        <v>681</v>
      </c>
      <c r="C151" s="19" t="s">
        <v>160</v>
      </c>
      <c r="D151" s="19" t="s">
        <v>816</v>
      </c>
      <c r="E151" s="19" t="s">
        <v>683</v>
      </c>
      <c r="F151" s="19" t="s">
        <v>817</v>
      </c>
      <c r="G151" s="19" t="s">
        <v>818</v>
      </c>
      <c r="H151" s="19" t="s">
        <v>819</v>
      </c>
      <c r="I151" s="19" t="s">
        <v>34</v>
      </c>
      <c r="J151" s="16" t="s">
        <v>35</v>
      </c>
      <c r="K151" s="16" t="s">
        <v>160</v>
      </c>
      <c r="L151" s="16" t="s">
        <v>259</v>
      </c>
      <c r="M151" s="16" t="s">
        <v>260</v>
      </c>
      <c r="N151" s="16"/>
      <c r="O151" s="19" t="s">
        <v>9</v>
      </c>
    </row>
    <row r="152" ht="38.25" hidden="1" customHeight="1" spans="1:15">
      <c r="A152" s="13" t="s">
        <v>820</v>
      </c>
      <c r="B152" s="15" t="s">
        <v>681</v>
      </c>
      <c r="C152" s="15" t="s">
        <v>142</v>
      </c>
      <c r="D152" s="15" t="s">
        <v>821</v>
      </c>
      <c r="E152" s="15" t="s">
        <v>822</v>
      </c>
      <c r="F152" s="15" t="s">
        <v>823</v>
      </c>
      <c r="G152" s="15" t="s">
        <v>9</v>
      </c>
      <c r="H152" s="15" t="s">
        <v>824</v>
      </c>
      <c r="I152" s="15" t="s">
        <v>34</v>
      </c>
      <c r="J152" s="13" t="s">
        <v>35</v>
      </c>
      <c r="K152" s="13" t="s">
        <v>142</v>
      </c>
      <c r="L152" s="13" t="s">
        <v>37</v>
      </c>
      <c r="M152" s="13" t="s">
        <v>38</v>
      </c>
      <c r="N152" s="13"/>
      <c r="O152" s="15" t="s">
        <v>9</v>
      </c>
    </row>
    <row r="153" ht="60" customHeight="1" spans="1:15">
      <c r="A153" s="13" t="s">
        <v>825</v>
      </c>
      <c r="B153" s="15" t="s">
        <v>681</v>
      </c>
      <c r="C153" s="15" t="s">
        <v>142</v>
      </c>
      <c r="D153" s="15" t="s">
        <v>826</v>
      </c>
      <c r="E153" s="15" t="s">
        <v>827</v>
      </c>
      <c r="F153" s="15" t="s">
        <v>828</v>
      </c>
      <c r="G153" s="15" t="s">
        <v>9</v>
      </c>
      <c r="H153" s="15" t="s">
        <v>829</v>
      </c>
      <c r="I153" s="15" t="s">
        <v>830</v>
      </c>
      <c r="J153" s="13" t="s">
        <v>115</v>
      </c>
      <c r="K153" s="13" t="s">
        <v>142</v>
      </c>
      <c r="L153" s="13" t="s">
        <v>37</v>
      </c>
      <c r="M153" s="13" t="s">
        <v>38</v>
      </c>
      <c r="N153" s="13"/>
      <c r="O153" s="15" t="s">
        <v>831</v>
      </c>
    </row>
    <row r="154" ht="25.5" hidden="1" customHeight="1" spans="1:15">
      <c r="A154" s="13" t="s">
        <v>832</v>
      </c>
      <c r="B154" s="15" t="s">
        <v>681</v>
      </c>
      <c r="C154" s="15" t="s">
        <v>142</v>
      </c>
      <c r="D154" s="15" t="s">
        <v>833</v>
      </c>
      <c r="E154" s="15" t="s">
        <v>827</v>
      </c>
      <c r="F154" s="15" t="s">
        <v>834</v>
      </c>
      <c r="G154" s="15" t="s">
        <v>9</v>
      </c>
      <c r="H154" s="15" t="s">
        <v>835</v>
      </c>
      <c r="I154" s="15" t="s">
        <v>34</v>
      </c>
      <c r="J154" s="13" t="s">
        <v>35</v>
      </c>
      <c r="K154" s="13" t="s">
        <v>142</v>
      </c>
      <c r="L154" s="13" t="s">
        <v>37</v>
      </c>
      <c r="M154" s="13" t="s">
        <v>38</v>
      </c>
      <c r="N154" s="13"/>
      <c r="O154" s="15" t="s">
        <v>9</v>
      </c>
    </row>
    <row r="155" ht="25.5" hidden="1" customHeight="1" spans="1:15">
      <c r="A155" s="13" t="s">
        <v>836</v>
      </c>
      <c r="B155" s="15" t="s">
        <v>681</v>
      </c>
      <c r="C155" s="15" t="s">
        <v>142</v>
      </c>
      <c r="D155" s="15" t="s">
        <v>837</v>
      </c>
      <c r="E155" s="15" t="s">
        <v>827</v>
      </c>
      <c r="F155" s="15" t="s">
        <v>838</v>
      </c>
      <c r="G155" s="15" t="s">
        <v>839</v>
      </c>
      <c r="H155" s="15" t="s">
        <v>840</v>
      </c>
      <c r="I155" s="15" t="s">
        <v>34</v>
      </c>
      <c r="J155" s="13" t="s">
        <v>35</v>
      </c>
      <c r="K155" s="13" t="s">
        <v>142</v>
      </c>
      <c r="L155" s="13" t="s">
        <v>37</v>
      </c>
      <c r="M155" s="13" t="s">
        <v>38</v>
      </c>
      <c r="N155" s="13"/>
      <c r="O155" s="15" t="s">
        <v>9</v>
      </c>
    </row>
    <row r="156" ht="25.5" hidden="1" customHeight="1" spans="1:15">
      <c r="A156" s="13" t="s">
        <v>841</v>
      </c>
      <c r="B156" s="14" t="s">
        <v>681</v>
      </c>
      <c r="C156" s="14" t="s">
        <v>842</v>
      </c>
      <c r="D156" s="14" t="s">
        <v>843</v>
      </c>
      <c r="E156" s="14" t="s">
        <v>844</v>
      </c>
      <c r="F156" s="14" t="s">
        <v>845</v>
      </c>
      <c r="G156" s="14" t="s">
        <v>9</v>
      </c>
      <c r="H156" s="14" t="s">
        <v>846</v>
      </c>
      <c r="I156" s="14" t="s">
        <v>34</v>
      </c>
      <c r="J156" s="13" t="s">
        <v>35</v>
      </c>
      <c r="K156" s="13" t="s">
        <v>36</v>
      </c>
      <c r="L156" s="13" t="s">
        <v>37</v>
      </c>
      <c r="M156" s="13" t="s">
        <v>38</v>
      </c>
      <c r="N156" s="13"/>
      <c r="O156" s="14" t="s">
        <v>9</v>
      </c>
    </row>
    <row r="157" ht="25.5" hidden="1" customHeight="1" spans="1:15">
      <c r="A157" s="13" t="s">
        <v>847</v>
      </c>
      <c r="B157" s="14" t="s">
        <v>681</v>
      </c>
      <c r="C157" s="14" t="s">
        <v>842</v>
      </c>
      <c r="D157" s="14" t="s">
        <v>848</v>
      </c>
      <c r="E157" s="14" t="s">
        <v>683</v>
      </c>
      <c r="F157" s="14" t="s">
        <v>849</v>
      </c>
      <c r="G157" s="14" t="s">
        <v>9</v>
      </c>
      <c r="H157" s="14" t="s">
        <v>850</v>
      </c>
      <c r="I157" s="14" t="s">
        <v>34</v>
      </c>
      <c r="J157" s="13" t="s">
        <v>35</v>
      </c>
      <c r="K157" s="13" t="s">
        <v>36</v>
      </c>
      <c r="L157" s="13" t="s">
        <v>86</v>
      </c>
      <c r="M157" s="13" t="s">
        <v>87</v>
      </c>
      <c r="N157" s="13"/>
      <c r="O157" s="14" t="s">
        <v>9</v>
      </c>
    </row>
    <row r="158" ht="25.5" hidden="1" customHeight="1" spans="1:15">
      <c r="A158" s="13" t="s">
        <v>851</v>
      </c>
      <c r="B158" s="18" t="s">
        <v>681</v>
      </c>
      <c r="C158" s="18" t="s">
        <v>154</v>
      </c>
      <c r="D158" s="18" t="s">
        <v>852</v>
      </c>
      <c r="E158" s="18" t="s">
        <v>853</v>
      </c>
      <c r="F158" s="18" t="s">
        <v>854</v>
      </c>
      <c r="G158" s="18" t="s">
        <v>9</v>
      </c>
      <c r="H158" s="18" t="s">
        <v>855</v>
      </c>
      <c r="I158" s="18" t="s">
        <v>34</v>
      </c>
      <c r="J158" s="13" t="s">
        <v>35</v>
      </c>
      <c r="K158" s="13" t="s">
        <v>154</v>
      </c>
      <c r="L158" s="13" t="s">
        <v>86</v>
      </c>
      <c r="M158" s="13" t="s">
        <v>87</v>
      </c>
      <c r="N158" s="13"/>
      <c r="O158" s="18" t="s">
        <v>9</v>
      </c>
    </row>
    <row r="159" ht="25.5" hidden="1" customHeight="1" spans="1:15">
      <c r="A159" s="13" t="s">
        <v>856</v>
      </c>
      <c r="B159" s="17" t="s">
        <v>681</v>
      </c>
      <c r="C159" s="17" t="s">
        <v>145</v>
      </c>
      <c r="D159" s="17" t="s">
        <v>857</v>
      </c>
      <c r="E159" s="17" t="s">
        <v>858</v>
      </c>
      <c r="F159" s="17" t="s">
        <v>859</v>
      </c>
      <c r="G159" s="17" t="s">
        <v>9</v>
      </c>
      <c r="H159" s="17" t="s">
        <v>860</v>
      </c>
      <c r="I159" s="17" t="s">
        <v>34</v>
      </c>
      <c r="J159" s="13" t="s">
        <v>35</v>
      </c>
      <c r="K159" s="13" t="s">
        <v>145</v>
      </c>
      <c r="L159" s="13" t="s">
        <v>37</v>
      </c>
      <c r="M159" s="13" t="s">
        <v>38</v>
      </c>
      <c r="N159" s="13"/>
      <c r="O159" s="17" t="s">
        <v>9</v>
      </c>
    </row>
    <row r="160" ht="25.5" hidden="1" customHeight="1" spans="1:15">
      <c r="A160" s="13" t="s">
        <v>861</v>
      </c>
      <c r="B160" s="15" t="s">
        <v>681</v>
      </c>
      <c r="C160" s="15" t="s">
        <v>165</v>
      </c>
      <c r="D160" s="15" t="s">
        <v>862</v>
      </c>
      <c r="E160" s="15" t="s">
        <v>683</v>
      </c>
      <c r="F160" s="15" t="s">
        <v>863</v>
      </c>
      <c r="G160" s="15" t="s">
        <v>9</v>
      </c>
      <c r="H160" s="15" t="s">
        <v>864</v>
      </c>
      <c r="I160" s="15" t="s">
        <v>34</v>
      </c>
      <c r="J160" s="13" t="s">
        <v>35</v>
      </c>
      <c r="K160" s="13" t="s">
        <v>165</v>
      </c>
      <c r="L160" s="13" t="s">
        <v>37</v>
      </c>
      <c r="M160" s="13" t="s">
        <v>38</v>
      </c>
      <c r="N160" s="13"/>
      <c r="O160" s="15" t="s">
        <v>9</v>
      </c>
    </row>
    <row r="161" ht="60" hidden="1" customHeight="1" spans="1:15">
      <c r="A161" s="13" t="s">
        <v>865</v>
      </c>
      <c r="B161" s="15" t="s">
        <v>681</v>
      </c>
      <c r="C161" s="15" t="s">
        <v>165</v>
      </c>
      <c r="D161" s="15" t="s">
        <v>866</v>
      </c>
      <c r="E161" s="15" t="s">
        <v>683</v>
      </c>
      <c r="F161" s="15" t="s">
        <v>867</v>
      </c>
      <c r="G161" s="15" t="s">
        <v>9</v>
      </c>
      <c r="H161" s="15" t="s">
        <v>868</v>
      </c>
      <c r="I161" s="15" t="s">
        <v>869</v>
      </c>
      <c r="J161" s="13" t="s">
        <v>115</v>
      </c>
      <c r="K161" s="13" t="s">
        <v>165</v>
      </c>
      <c r="L161" s="13" t="s">
        <v>86</v>
      </c>
      <c r="M161" s="13" t="s">
        <v>87</v>
      </c>
      <c r="N161" s="13"/>
      <c r="O161" s="15" t="s">
        <v>870</v>
      </c>
    </row>
    <row r="162" ht="38.25" hidden="1" customHeight="1" spans="1:15">
      <c r="A162" s="13" t="s">
        <v>871</v>
      </c>
      <c r="B162" s="15" t="s">
        <v>681</v>
      </c>
      <c r="C162" s="15" t="s">
        <v>481</v>
      </c>
      <c r="D162" s="15" t="s">
        <v>872</v>
      </c>
      <c r="E162" s="15" t="s">
        <v>683</v>
      </c>
      <c r="F162" s="15" t="s">
        <v>873</v>
      </c>
      <c r="G162" s="15" t="s">
        <v>874</v>
      </c>
      <c r="H162" s="15" t="s">
        <v>700</v>
      </c>
      <c r="I162" s="15" t="s">
        <v>34</v>
      </c>
      <c r="J162" s="13" t="s">
        <v>35</v>
      </c>
      <c r="K162" s="13" t="s">
        <v>481</v>
      </c>
      <c r="L162" s="13" t="s">
        <v>357</v>
      </c>
      <c r="M162" s="13" t="s">
        <v>358</v>
      </c>
      <c r="N162" s="13"/>
      <c r="O162" s="15" t="s">
        <v>9</v>
      </c>
    </row>
    <row r="163" ht="38.25" hidden="1" customHeight="1" spans="1:15">
      <c r="A163" s="13" t="s">
        <v>875</v>
      </c>
      <c r="B163" s="20" t="s">
        <v>681</v>
      </c>
      <c r="C163" s="20" t="s">
        <v>876</v>
      </c>
      <c r="D163" s="20" t="s">
        <v>877</v>
      </c>
      <c r="E163" s="20" t="s">
        <v>683</v>
      </c>
      <c r="F163" s="20" t="s">
        <v>878</v>
      </c>
      <c r="G163" s="20" t="s">
        <v>879</v>
      </c>
      <c r="H163" s="20" t="s">
        <v>880</v>
      </c>
      <c r="I163" s="20" t="s">
        <v>34</v>
      </c>
      <c r="J163" s="13" t="s">
        <v>35</v>
      </c>
      <c r="K163" s="13" t="s">
        <v>296</v>
      </c>
      <c r="L163" s="13" t="s">
        <v>86</v>
      </c>
      <c r="M163" s="13" t="s">
        <v>87</v>
      </c>
      <c r="N163" s="13"/>
      <c r="O163" s="20" t="s">
        <v>9</v>
      </c>
    </row>
    <row r="164" ht="25.5" hidden="1" customHeight="1" spans="1:15">
      <c r="A164" s="13" t="s">
        <v>881</v>
      </c>
      <c r="B164" s="20" t="s">
        <v>681</v>
      </c>
      <c r="C164" s="20" t="s">
        <v>876</v>
      </c>
      <c r="D164" s="20" t="s">
        <v>882</v>
      </c>
      <c r="E164" s="20" t="s">
        <v>683</v>
      </c>
      <c r="F164" s="20" t="s">
        <v>883</v>
      </c>
      <c r="G164" s="20" t="s">
        <v>9</v>
      </c>
      <c r="H164" s="20" t="s">
        <v>884</v>
      </c>
      <c r="I164" s="20" t="s">
        <v>34</v>
      </c>
      <c r="J164" s="13" t="s">
        <v>35</v>
      </c>
      <c r="K164" s="13" t="s">
        <v>296</v>
      </c>
      <c r="L164" s="13" t="s">
        <v>357</v>
      </c>
      <c r="M164" s="13" t="s">
        <v>358</v>
      </c>
      <c r="N164" s="13"/>
      <c r="O164" s="20" t="s">
        <v>9</v>
      </c>
    </row>
    <row r="165" ht="76.5" hidden="1" customHeight="1" spans="1:15">
      <c r="A165" s="13" t="s">
        <v>885</v>
      </c>
      <c r="B165" s="15" t="s">
        <v>681</v>
      </c>
      <c r="C165" s="15" t="s">
        <v>365</v>
      </c>
      <c r="D165" s="15" t="s">
        <v>886</v>
      </c>
      <c r="E165" s="15" t="s">
        <v>47</v>
      </c>
      <c r="F165" s="15" t="s">
        <v>887</v>
      </c>
      <c r="G165" s="15" t="s">
        <v>888</v>
      </c>
      <c r="H165" s="15" t="s">
        <v>889</v>
      </c>
      <c r="I165" s="15" t="s">
        <v>34</v>
      </c>
      <c r="J165" s="13" t="s">
        <v>35</v>
      </c>
      <c r="K165" s="13" t="s">
        <v>365</v>
      </c>
      <c r="L165" s="13" t="s">
        <v>259</v>
      </c>
      <c r="M165" s="13" t="s">
        <v>260</v>
      </c>
      <c r="N165" s="13"/>
      <c r="O165" s="15" t="s">
        <v>9</v>
      </c>
    </row>
    <row r="166" ht="25.5" hidden="1" customHeight="1" spans="1:15">
      <c r="A166" s="13" t="s">
        <v>890</v>
      </c>
      <c r="B166" s="14" t="s">
        <v>891</v>
      </c>
      <c r="C166" s="14" t="s">
        <v>506</v>
      </c>
      <c r="D166" s="14" t="s">
        <v>892</v>
      </c>
      <c r="E166" s="14" t="s">
        <v>893</v>
      </c>
      <c r="F166" s="14" t="s">
        <v>894</v>
      </c>
      <c r="G166" s="14" t="s">
        <v>9</v>
      </c>
      <c r="H166" s="14" t="s">
        <v>895</v>
      </c>
      <c r="I166" s="14" t="s">
        <v>34</v>
      </c>
      <c r="J166" s="13" t="s">
        <v>35</v>
      </c>
      <c r="K166" s="13" t="s">
        <v>36</v>
      </c>
      <c r="L166" s="13" t="s">
        <v>37</v>
      </c>
      <c r="M166" s="13" t="s">
        <v>38</v>
      </c>
      <c r="N166" s="13"/>
      <c r="O166" s="14" t="s">
        <v>9</v>
      </c>
    </row>
    <row r="167" ht="25.5" hidden="1" customHeight="1" spans="1:15">
      <c r="A167" s="13" t="s">
        <v>896</v>
      </c>
      <c r="B167" s="14" t="s">
        <v>891</v>
      </c>
      <c r="C167" s="14" t="s">
        <v>897</v>
      </c>
      <c r="D167" s="14" t="s">
        <v>898</v>
      </c>
      <c r="E167" s="14" t="s">
        <v>893</v>
      </c>
      <c r="F167" s="14" t="s">
        <v>899</v>
      </c>
      <c r="G167" s="14" t="s">
        <v>9</v>
      </c>
      <c r="H167" s="14" t="s">
        <v>900</v>
      </c>
      <c r="I167" s="14" t="s">
        <v>34</v>
      </c>
      <c r="J167" s="13" t="s">
        <v>35</v>
      </c>
      <c r="K167" s="13" t="s">
        <v>36</v>
      </c>
      <c r="L167" s="13" t="s">
        <v>37</v>
      </c>
      <c r="M167" s="13" t="s">
        <v>38</v>
      </c>
      <c r="N167" s="13"/>
      <c r="O167" s="14" t="s">
        <v>9</v>
      </c>
    </row>
    <row r="168" ht="25.5" hidden="1" customHeight="1" spans="1:15">
      <c r="A168" s="13" t="s">
        <v>901</v>
      </c>
      <c r="B168" s="14" t="s">
        <v>891</v>
      </c>
      <c r="C168" s="14" t="s">
        <v>897</v>
      </c>
      <c r="D168" s="14" t="s">
        <v>902</v>
      </c>
      <c r="E168" s="14" t="s">
        <v>893</v>
      </c>
      <c r="F168" s="14" t="s">
        <v>903</v>
      </c>
      <c r="G168" s="14" t="s">
        <v>9</v>
      </c>
      <c r="H168" s="14" t="s">
        <v>904</v>
      </c>
      <c r="I168" s="14" t="s">
        <v>34</v>
      </c>
      <c r="J168" s="13" t="s">
        <v>35</v>
      </c>
      <c r="K168" s="13" t="s">
        <v>36</v>
      </c>
      <c r="L168" s="13" t="s">
        <v>86</v>
      </c>
      <c r="M168" s="13" t="s">
        <v>87</v>
      </c>
      <c r="N168" s="13"/>
      <c r="O168" s="14" t="s">
        <v>9</v>
      </c>
    </row>
    <row r="169" ht="25.5" hidden="1" customHeight="1" spans="1:15">
      <c r="A169" s="13" t="s">
        <v>905</v>
      </c>
      <c r="B169" s="14" t="s">
        <v>891</v>
      </c>
      <c r="C169" s="14" t="s">
        <v>897</v>
      </c>
      <c r="D169" s="14" t="s">
        <v>906</v>
      </c>
      <c r="E169" s="14" t="s">
        <v>893</v>
      </c>
      <c r="F169" s="14" t="s">
        <v>907</v>
      </c>
      <c r="G169" s="14" t="s">
        <v>9</v>
      </c>
      <c r="H169" s="14" t="s">
        <v>908</v>
      </c>
      <c r="I169" s="14" t="s">
        <v>34</v>
      </c>
      <c r="J169" s="13" t="s">
        <v>35</v>
      </c>
      <c r="K169" s="13" t="s">
        <v>36</v>
      </c>
      <c r="L169" s="13" t="s">
        <v>37</v>
      </c>
      <c r="M169" s="13" t="s">
        <v>38</v>
      </c>
      <c r="N169" s="13"/>
      <c r="O169" s="14" t="s">
        <v>9</v>
      </c>
    </row>
    <row r="170" ht="25.5" hidden="1" customHeight="1" spans="1:15">
      <c r="A170" s="13" t="s">
        <v>909</v>
      </c>
      <c r="B170" s="14" t="s">
        <v>891</v>
      </c>
      <c r="C170" s="14" t="s">
        <v>910</v>
      </c>
      <c r="D170" s="14" t="s">
        <v>911</v>
      </c>
      <c r="E170" s="14" t="s">
        <v>893</v>
      </c>
      <c r="F170" s="14" t="s">
        <v>912</v>
      </c>
      <c r="G170" s="14" t="s">
        <v>9</v>
      </c>
      <c r="H170" s="14" t="s">
        <v>913</v>
      </c>
      <c r="I170" s="14" t="s">
        <v>34</v>
      </c>
      <c r="J170" s="13" t="s">
        <v>35</v>
      </c>
      <c r="K170" s="13" t="s">
        <v>36</v>
      </c>
      <c r="L170" s="13" t="s">
        <v>86</v>
      </c>
      <c r="M170" s="13" t="s">
        <v>87</v>
      </c>
      <c r="N170" s="13"/>
      <c r="O170" s="14" t="s">
        <v>9</v>
      </c>
    </row>
    <row r="171" ht="25.5" hidden="1" customHeight="1" spans="1:15">
      <c r="A171" s="13" t="s">
        <v>914</v>
      </c>
      <c r="B171" s="14" t="s">
        <v>891</v>
      </c>
      <c r="C171" s="14" t="s">
        <v>910</v>
      </c>
      <c r="D171" s="14" t="s">
        <v>915</v>
      </c>
      <c r="E171" s="14" t="s">
        <v>893</v>
      </c>
      <c r="F171" s="14" t="s">
        <v>916</v>
      </c>
      <c r="G171" s="14" t="s">
        <v>9</v>
      </c>
      <c r="H171" s="14" t="s">
        <v>917</v>
      </c>
      <c r="I171" s="14" t="s">
        <v>34</v>
      </c>
      <c r="J171" s="13" t="s">
        <v>35</v>
      </c>
      <c r="K171" s="13" t="s">
        <v>36</v>
      </c>
      <c r="L171" s="13" t="s">
        <v>86</v>
      </c>
      <c r="M171" s="13" t="s">
        <v>87</v>
      </c>
      <c r="N171" s="13"/>
      <c r="O171" s="14" t="s">
        <v>9</v>
      </c>
    </row>
    <row r="172" ht="60" hidden="1" customHeight="1" spans="1:15">
      <c r="A172" s="13" t="s">
        <v>918</v>
      </c>
      <c r="B172" s="15" t="s">
        <v>891</v>
      </c>
      <c r="C172" s="15" t="s">
        <v>311</v>
      </c>
      <c r="D172" s="15" t="s">
        <v>919</v>
      </c>
      <c r="E172" s="15" t="s">
        <v>497</v>
      </c>
      <c r="F172" s="15" t="s">
        <v>920</v>
      </c>
      <c r="G172" s="15" t="s">
        <v>9</v>
      </c>
      <c r="H172" s="15" t="s">
        <v>921</v>
      </c>
      <c r="I172" s="15" t="s">
        <v>922</v>
      </c>
      <c r="J172" s="13" t="s">
        <v>115</v>
      </c>
      <c r="K172" s="13" t="s">
        <v>142</v>
      </c>
      <c r="L172" s="13" t="s">
        <v>86</v>
      </c>
      <c r="M172" s="13" t="s">
        <v>87</v>
      </c>
      <c r="N172" s="13"/>
      <c r="O172" s="15" t="s">
        <v>923</v>
      </c>
    </row>
    <row r="173" ht="25.5" hidden="1" customHeight="1" spans="1:15">
      <c r="A173" s="13" t="s">
        <v>924</v>
      </c>
      <c r="B173" s="17" t="s">
        <v>891</v>
      </c>
      <c r="C173" s="17" t="s">
        <v>145</v>
      </c>
      <c r="D173" s="17" t="s">
        <v>925</v>
      </c>
      <c r="E173" s="17" t="s">
        <v>858</v>
      </c>
      <c r="F173" s="17" t="s">
        <v>926</v>
      </c>
      <c r="G173" s="17" t="s">
        <v>9</v>
      </c>
      <c r="H173" s="17" t="s">
        <v>927</v>
      </c>
      <c r="I173" s="17" t="s">
        <v>34</v>
      </c>
      <c r="J173" s="13" t="s">
        <v>35</v>
      </c>
      <c r="K173" s="13" t="s">
        <v>145</v>
      </c>
      <c r="L173" s="13" t="s">
        <v>37</v>
      </c>
      <c r="M173" s="13" t="s">
        <v>38</v>
      </c>
      <c r="N173" s="13"/>
      <c r="O173" s="17" t="s">
        <v>9</v>
      </c>
    </row>
    <row r="174" ht="25.5" hidden="1" customHeight="1" spans="1:15">
      <c r="A174" s="13" t="s">
        <v>928</v>
      </c>
      <c r="B174" s="15" t="s">
        <v>891</v>
      </c>
      <c r="C174" s="15" t="s">
        <v>136</v>
      </c>
      <c r="D174" s="15" t="s">
        <v>929</v>
      </c>
      <c r="E174" s="15" t="s">
        <v>930</v>
      </c>
      <c r="F174" s="15" t="s">
        <v>931</v>
      </c>
      <c r="G174" s="15" t="s">
        <v>9</v>
      </c>
      <c r="H174" s="15" t="s">
        <v>671</v>
      </c>
      <c r="I174" s="15" t="s">
        <v>34</v>
      </c>
      <c r="J174" s="13" t="s">
        <v>35</v>
      </c>
      <c r="K174" s="13" t="s">
        <v>142</v>
      </c>
      <c r="L174" s="13" t="s">
        <v>86</v>
      </c>
      <c r="M174" s="13" t="s">
        <v>87</v>
      </c>
      <c r="N174" s="13"/>
      <c r="O174" s="15" t="s">
        <v>9</v>
      </c>
    </row>
    <row r="175" ht="25.5" hidden="1" customHeight="1" spans="1:15">
      <c r="A175" s="13" t="s">
        <v>932</v>
      </c>
      <c r="B175" s="18" t="s">
        <v>891</v>
      </c>
      <c r="C175" s="18" t="s">
        <v>154</v>
      </c>
      <c r="D175" s="18" t="s">
        <v>933</v>
      </c>
      <c r="E175" s="18" t="s">
        <v>465</v>
      </c>
      <c r="F175" s="18" t="s">
        <v>934</v>
      </c>
      <c r="G175" s="18" t="s">
        <v>9</v>
      </c>
      <c r="H175" s="18" t="s">
        <v>935</v>
      </c>
      <c r="I175" s="18" t="s">
        <v>34</v>
      </c>
      <c r="J175" s="13" t="s">
        <v>35</v>
      </c>
      <c r="K175" s="13" t="s">
        <v>154</v>
      </c>
      <c r="L175" s="13" t="s">
        <v>86</v>
      </c>
      <c r="M175" s="13" t="s">
        <v>87</v>
      </c>
      <c r="N175" s="13"/>
      <c r="O175" s="18" t="s">
        <v>9</v>
      </c>
    </row>
    <row r="176" ht="25.5" hidden="1" customHeight="1" spans="1:15">
      <c r="A176" s="13" t="s">
        <v>936</v>
      </c>
      <c r="B176" s="15" t="s">
        <v>891</v>
      </c>
      <c r="C176" s="15" t="s">
        <v>165</v>
      </c>
      <c r="D176" s="15" t="s">
        <v>937</v>
      </c>
      <c r="E176" s="15" t="s">
        <v>938</v>
      </c>
      <c r="F176" s="15" t="s">
        <v>939</v>
      </c>
      <c r="G176" s="15" t="s">
        <v>9</v>
      </c>
      <c r="H176" s="15" t="s">
        <v>940</v>
      </c>
      <c r="I176" s="15" t="s">
        <v>34</v>
      </c>
      <c r="J176" s="13" t="s">
        <v>35</v>
      </c>
      <c r="K176" s="13" t="s">
        <v>165</v>
      </c>
      <c r="L176" s="13" t="s">
        <v>86</v>
      </c>
      <c r="M176" s="13" t="s">
        <v>87</v>
      </c>
      <c r="N176" s="13"/>
      <c r="O176" s="15" t="s">
        <v>9</v>
      </c>
    </row>
    <row r="177" ht="60" hidden="1" customHeight="1" spans="1:15">
      <c r="A177" s="13" t="s">
        <v>941</v>
      </c>
      <c r="B177" s="15" t="s">
        <v>891</v>
      </c>
      <c r="C177" s="15" t="s">
        <v>481</v>
      </c>
      <c r="D177" s="15" t="s">
        <v>942</v>
      </c>
      <c r="E177" s="15" t="s">
        <v>111</v>
      </c>
      <c r="F177" s="15" t="s">
        <v>943</v>
      </c>
      <c r="G177" s="15" t="s">
        <v>9</v>
      </c>
      <c r="H177" s="15" t="s">
        <v>944</v>
      </c>
      <c r="I177" s="15" t="s">
        <v>945</v>
      </c>
      <c r="J177" s="13" t="s">
        <v>115</v>
      </c>
      <c r="K177" s="13" t="s">
        <v>481</v>
      </c>
      <c r="L177" s="13" t="s">
        <v>86</v>
      </c>
      <c r="M177" s="13" t="s">
        <v>87</v>
      </c>
      <c r="N177" s="13"/>
      <c r="O177" s="15" t="s">
        <v>946</v>
      </c>
    </row>
    <row r="178" ht="25.5" hidden="1" customHeight="1" spans="1:15">
      <c r="A178" s="16" t="s">
        <v>947</v>
      </c>
      <c r="B178" s="2" t="s">
        <v>891</v>
      </c>
      <c r="C178" s="2" t="s">
        <v>133</v>
      </c>
      <c r="D178" s="2" t="s">
        <v>948</v>
      </c>
      <c r="E178" s="2" t="s">
        <v>893</v>
      </c>
      <c r="F178" s="2" t="s">
        <v>949</v>
      </c>
      <c r="G178" s="2" t="s">
        <v>9</v>
      </c>
      <c r="H178" s="2" t="s">
        <v>950</v>
      </c>
      <c r="I178" s="2" t="s">
        <v>34</v>
      </c>
      <c r="J178" s="16" t="s">
        <v>35</v>
      </c>
      <c r="K178" s="16" t="s">
        <v>133</v>
      </c>
      <c r="L178" s="16" t="s">
        <v>86</v>
      </c>
      <c r="M178" s="16" t="s">
        <v>87</v>
      </c>
      <c r="N178" s="16"/>
      <c r="O178" s="2" t="s">
        <v>9</v>
      </c>
    </row>
    <row r="179" ht="60" customHeight="1" spans="1:15">
      <c r="A179" s="16" t="s">
        <v>951</v>
      </c>
      <c r="B179" s="19" t="s">
        <v>891</v>
      </c>
      <c r="C179" s="19" t="s">
        <v>160</v>
      </c>
      <c r="D179" s="19" t="s">
        <v>952</v>
      </c>
      <c r="E179" s="19" t="s">
        <v>953</v>
      </c>
      <c r="F179" s="19" t="s">
        <v>954</v>
      </c>
      <c r="G179" s="19" t="s">
        <v>9</v>
      </c>
      <c r="H179" s="19" t="s">
        <v>955</v>
      </c>
      <c r="I179" s="19" t="s">
        <v>956</v>
      </c>
      <c r="J179" s="16" t="s">
        <v>115</v>
      </c>
      <c r="K179" s="16" t="s">
        <v>160</v>
      </c>
      <c r="L179" s="16" t="s">
        <v>37</v>
      </c>
      <c r="M179" s="16" t="s">
        <v>38</v>
      </c>
      <c r="N179" s="16"/>
      <c r="O179" s="19" t="s">
        <v>957</v>
      </c>
    </row>
    <row r="180" ht="25.5" hidden="1" customHeight="1" spans="1:15">
      <c r="A180" s="13" t="s">
        <v>958</v>
      </c>
      <c r="B180" s="14" t="s">
        <v>959</v>
      </c>
      <c r="C180" s="14" t="s">
        <v>960</v>
      </c>
      <c r="D180" s="14" t="s">
        <v>961</v>
      </c>
      <c r="E180" s="14" t="s">
        <v>962</v>
      </c>
      <c r="F180" s="14" t="s">
        <v>963</v>
      </c>
      <c r="G180" s="14" t="s">
        <v>9</v>
      </c>
      <c r="H180" s="14" t="s">
        <v>964</v>
      </c>
      <c r="I180" s="14" t="s">
        <v>34</v>
      </c>
      <c r="J180" s="13" t="s">
        <v>35</v>
      </c>
      <c r="K180" s="13" t="s">
        <v>36</v>
      </c>
      <c r="L180" s="13" t="s">
        <v>86</v>
      </c>
      <c r="M180" s="13" t="s">
        <v>87</v>
      </c>
      <c r="N180" s="13"/>
      <c r="O180" s="14" t="s">
        <v>9</v>
      </c>
    </row>
    <row r="181" ht="60" customHeight="1" spans="1:15">
      <c r="A181" s="13" t="s">
        <v>965</v>
      </c>
      <c r="B181" s="14" t="s">
        <v>959</v>
      </c>
      <c r="C181" s="14" t="s">
        <v>960</v>
      </c>
      <c r="D181" s="14" t="s">
        <v>966</v>
      </c>
      <c r="E181" s="14" t="s">
        <v>967</v>
      </c>
      <c r="F181" s="14" t="s">
        <v>968</v>
      </c>
      <c r="G181" s="14" t="s">
        <v>969</v>
      </c>
      <c r="H181" s="14" t="s">
        <v>970</v>
      </c>
      <c r="I181" s="14" t="s">
        <v>971</v>
      </c>
      <c r="J181" s="13" t="s">
        <v>115</v>
      </c>
      <c r="K181" s="13" t="s">
        <v>36</v>
      </c>
      <c r="L181" s="13" t="s">
        <v>37</v>
      </c>
      <c r="M181" s="13" t="s">
        <v>38</v>
      </c>
      <c r="N181" s="13"/>
      <c r="O181" s="14" t="s">
        <v>972</v>
      </c>
    </row>
    <row r="182" ht="60" hidden="1" customHeight="1" spans="1:15">
      <c r="A182" s="16" t="s">
        <v>973</v>
      </c>
      <c r="B182" s="2" t="s">
        <v>959</v>
      </c>
      <c r="C182" s="2" t="s">
        <v>960</v>
      </c>
      <c r="D182" s="2" t="s">
        <v>974</v>
      </c>
      <c r="E182" s="2" t="s">
        <v>975</v>
      </c>
      <c r="F182" s="2" t="s">
        <v>976</v>
      </c>
      <c r="G182" s="2" t="s">
        <v>977</v>
      </c>
      <c r="H182" s="2" t="s">
        <v>978</v>
      </c>
      <c r="I182" s="2" t="s">
        <v>971</v>
      </c>
      <c r="J182" s="16" t="s">
        <v>115</v>
      </c>
      <c r="K182" s="16" t="s">
        <v>133</v>
      </c>
      <c r="L182" s="16" t="s">
        <v>86</v>
      </c>
      <c r="M182" s="16" t="s">
        <v>87</v>
      </c>
      <c r="N182" s="16"/>
      <c r="O182" s="2" t="s">
        <v>979</v>
      </c>
    </row>
    <row r="183" ht="38.25" hidden="1" customHeight="1" spans="1:15">
      <c r="A183" s="13" t="s">
        <v>980</v>
      </c>
      <c r="B183" s="15" t="s">
        <v>959</v>
      </c>
      <c r="C183" s="15" t="s">
        <v>960</v>
      </c>
      <c r="D183" s="15" t="s">
        <v>981</v>
      </c>
      <c r="E183" s="15" t="s">
        <v>962</v>
      </c>
      <c r="F183" s="15" t="s">
        <v>982</v>
      </c>
      <c r="G183" s="15" t="s">
        <v>9</v>
      </c>
      <c r="H183" s="15" t="s">
        <v>983</v>
      </c>
      <c r="I183" s="15" t="s">
        <v>34</v>
      </c>
      <c r="J183" s="13" t="s">
        <v>35</v>
      </c>
      <c r="K183" s="13" t="s">
        <v>165</v>
      </c>
      <c r="L183" s="13" t="s">
        <v>357</v>
      </c>
      <c r="M183" s="13" t="s">
        <v>358</v>
      </c>
      <c r="N183" s="13"/>
      <c r="O183" s="15" t="s">
        <v>9</v>
      </c>
    </row>
    <row r="184" ht="51" hidden="1" customHeight="1" spans="1:15">
      <c r="A184" s="13" t="s">
        <v>984</v>
      </c>
      <c r="B184" s="14" t="s">
        <v>959</v>
      </c>
      <c r="C184" s="14" t="s">
        <v>985</v>
      </c>
      <c r="D184" s="14" t="s">
        <v>986</v>
      </c>
      <c r="E184" s="14" t="s">
        <v>962</v>
      </c>
      <c r="F184" s="14" t="s">
        <v>987</v>
      </c>
      <c r="G184" s="14" t="s">
        <v>9</v>
      </c>
      <c r="H184" s="14" t="s">
        <v>988</v>
      </c>
      <c r="I184" s="14" t="s">
        <v>34</v>
      </c>
      <c r="J184" s="13" t="s">
        <v>35</v>
      </c>
      <c r="K184" s="13" t="s">
        <v>36</v>
      </c>
      <c r="L184" s="13" t="s">
        <v>37</v>
      </c>
      <c r="M184" s="13" t="s">
        <v>38</v>
      </c>
      <c r="N184" s="13"/>
      <c r="O184" s="14" t="s">
        <v>9</v>
      </c>
    </row>
    <row r="185" ht="25.5" hidden="1" customHeight="1" spans="1:15">
      <c r="A185" s="13" t="s">
        <v>989</v>
      </c>
      <c r="B185" s="14" t="s">
        <v>959</v>
      </c>
      <c r="C185" s="14" t="s">
        <v>990</v>
      </c>
      <c r="D185" s="14" t="s">
        <v>991</v>
      </c>
      <c r="E185" s="14" t="s">
        <v>962</v>
      </c>
      <c r="F185" s="14" t="s">
        <v>992</v>
      </c>
      <c r="G185" s="14" t="s">
        <v>9</v>
      </c>
      <c r="H185" s="14" t="s">
        <v>993</v>
      </c>
      <c r="I185" s="14" t="s">
        <v>34</v>
      </c>
      <c r="J185" s="13" t="s">
        <v>35</v>
      </c>
      <c r="K185" s="13" t="s">
        <v>36</v>
      </c>
      <c r="L185" s="13" t="s">
        <v>37</v>
      </c>
      <c r="M185" s="13" t="s">
        <v>38</v>
      </c>
      <c r="N185" s="13"/>
      <c r="O185" s="14" t="s">
        <v>9</v>
      </c>
    </row>
    <row r="186" ht="25.5" hidden="1" customHeight="1" spans="1:15">
      <c r="A186" s="13" t="s">
        <v>994</v>
      </c>
      <c r="B186" s="14" t="s">
        <v>959</v>
      </c>
      <c r="C186" s="14" t="s">
        <v>990</v>
      </c>
      <c r="D186" s="14" t="s">
        <v>995</v>
      </c>
      <c r="E186" s="14" t="s">
        <v>962</v>
      </c>
      <c r="F186" s="14" t="s">
        <v>996</v>
      </c>
      <c r="G186" s="14" t="s">
        <v>9</v>
      </c>
      <c r="H186" s="14" t="s">
        <v>997</v>
      </c>
      <c r="I186" s="14" t="s">
        <v>34</v>
      </c>
      <c r="J186" s="13" t="s">
        <v>35</v>
      </c>
      <c r="K186" s="13" t="s">
        <v>36</v>
      </c>
      <c r="L186" s="13" t="s">
        <v>37</v>
      </c>
      <c r="M186" s="13" t="s">
        <v>38</v>
      </c>
      <c r="N186" s="13"/>
      <c r="O186" s="14" t="s">
        <v>9</v>
      </c>
    </row>
    <row r="187" ht="25.5" hidden="1" customHeight="1" spans="1:15">
      <c r="A187" s="13" t="s">
        <v>998</v>
      </c>
      <c r="B187" s="14" t="s">
        <v>959</v>
      </c>
      <c r="C187" s="14" t="s">
        <v>990</v>
      </c>
      <c r="D187" s="14" t="s">
        <v>999</v>
      </c>
      <c r="E187" s="14" t="s">
        <v>962</v>
      </c>
      <c r="F187" s="14" t="s">
        <v>1000</v>
      </c>
      <c r="G187" s="14" t="s">
        <v>9</v>
      </c>
      <c r="H187" s="14" t="s">
        <v>1001</v>
      </c>
      <c r="I187" s="14" t="s">
        <v>34</v>
      </c>
      <c r="J187" s="13" t="s">
        <v>35</v>
      </c>
      <c r="K187" s="13" t="s">
        <v>36</v>
      </c>
      <c r="L187" s="13" t="s">
        <v>37</v>
      </c>
      <c r="M187" s="13" t="s">
        <v>38</v>
      </c>
      <c r="N187" s="13"/>
      <c r="O187" s="14" t="s">
        <v>9</v>
      </c>
    </row>
    <row r="188" ht="25.5" hidden="1" customHeight="1" spans="1:15">
      <c r="A188" s="13" t="s">
        <v>1002</v>
      </c>
      <c r="B188" s="14" t="s">
        <v>959</v>
      </c>
      <c r="C188" s="14" t="s">
        <v>842</v>
      </c>
      <c r="D188" s="14" t="s">
        <v>1003</v>
      </c>
      <c r="E188" s="14" t="s">
        <v>962</v>
      </c>
      <c r="F188" s="14" t="s">
        <v>1004</v>
      </c>
      <c r="G188" s="14" t="s">
        <v>9</v>
      </c>
      <c r="H188" s="14" t="s">
        <v>1005</v>
      </c>
      <c r="I188" s="14" t="s">
        <v>34</v>
      </c>
      <c r="J188" s="13" t="s">
        <v>35</v>
      </c>
      <c r="K188" s="13" t="s">
        <v>36</v>
      </c>
      <c r="L188" s="13" t="s">
        <v>86</v>
      </c>
      <c r="M188" s="13" t="s">
        <v>87</v>
      </c>
      <c r="N188" s="13"/>
      <c r="O188" s="14" t="s">
        <v>9</v>
      </c>
    </row>
    <row r="189" ht="25.5" hidden="1" customHeight="1" spans="1:15">
      <c r="A189" s="13" t="s">
        <v>1006</v>
      </c>
      <c r="B189" s="14" t="s">
        <v>959</v>
      </c>
      <c r="C189" s="14" t="s">
        <v>842</v>
      </c>
      <c r="D189" s="14" t="s">
        <v>1007</v>
      </c>
      <c r="E189" s="14" t="s">
        <v>1008</v>
      </c>
      <c r="F189" s="14" t="s">
        <v>1009</v>
      </c>
      <c r="G189" s="14" t="s">
        <v>9</v>
      </c>
      <c r="H189" s="14" t="s">
        <v>1010</v>
      </c>
      <c r="I189" s="14" t="s">
        <v>34</v>
      </c>
      <c r="J189" s="13" t="s">
        <v>35</v>
      </c>
      <c r="K189" s="13" t="s">
        <v>36</v>
      </c>
      <c r="L189" s="13" t="s">
        <v>37</v>
      </c>
      <c r="M189" s="13" t="s">
        <v>38</v>
      </c>
      <c r="N189" s="13"/>
      <c r="O189" s="14" t="s">
        <v>9</v>
      </c>
    </row>
    <row r="190" ht="25.5" hidden="1" customHeight="1" spans="1:15">
      <c r="A190" s="13" t="s">
        <v>1011</v>
      </c>
      <c r="B190" s="14" t="s">
        <v>959</v>
      </c>
      <c r="C190" s="14" t="s">
        <v>1012</v>
      </c>
      <c r="D190" s="14" t="s">
        <v>1013</v>
      </c>
      <c r="E190" s="14" t="s">
        <v>962</v>
      </c>
      <c r="F190" s="14" t="s">
        <v>1014</v>
      </c>
      <c r="G190" s="14" t="s">
        <v>9</v>
      </c>
      <c r="H190" s="14" t="s">
        <v>1015</v>
      </c>
      <c r="I190" s="14" t="s">
        <v>34</v>
      </c>
      <c r="J190" s="13" t="s">
        <v>35</v>
      </c>
      <c r="K190" s="13" t="s">
        <v>36</v>
      </c>
      <c r="L190" s="13" t="s">
        <v>86</v>
      </c>
      <c r="M190" s="13" t="s">
        <v>87</v>
      </c>
      <c r="N190" s="13"/>
      <c r="O190" s="14" t="s">
        <v>9</v>
      </c>
    </row>
    <row r="191" ht="25.5" hidden="1" customHeight="1" spans="1:15">
      <c r="A191" s="13" t="s">
        <v>1016</v>
      </c>
      <c r="B191" s="14" t="s">
        <v>959</v>
      </c>
      <c r="C191" s="14" t="s">
        <v>1012</v>
      </c>
      <c r="D191" s="14" t="s">
        <v>1017</v>
      </c>
      <c r="E191" s="14" t="s">
        <v>962</v>
      </c>
      <c r="F191" s="14" t="s">
        <v>1018</v>
      </c>
      <c r="G191" s="14" t="s">
        <v>9</v>
      </c>
      <c r="H191" s="14" t="s">
        <v>1019</v>
      </c>
      <c r="I191" s="14" t="s">
        <v>34</v>
      </c>
      <c r="J191" s="13" t="s">
        <v>35</v>
      </c>
      <c r="K191" s="13" t="s">
        <v>36</v>
      </c>
      <c r="L191" s="13" t="s">
        <v>357</v>
      </c>
      <c r="M191" s="13" t="s">
        <v>358</v>
      </c>
      <c r="N191" s="13"/>
      <c r="O191" s="14" t="s">
        <v>9</v>
      </c>
    </row>
    <row r="192" ht="25.5" hidden="1" customHeight="1" spans="1:15">
      <c r="A192" s="13" t="s">
        <v>1020</v>
      </c>
      <c r="B192" s="17" t="s">
        <v>959</v>
      </c>
      <c r="C192" s="17" t="s">
        <v>145</v>
      </c>
      <c r="D192" s="17" t="s">
        <v>1021</v>
      </c>
      <c r="E192" s="17" t="s">
        <v>858</v>
      </c>
      <c r="F192" s="17" t="s">
        <v>1022</v>
      </c>
      <c r="G192" s="17" t="s">
        <v>9</v>
      </c>
      <c r="H192" s="17" t="s">
        <v>1023</v>
      </c>
      <c r="I192" s="17" t="s">
        <v>34</v>
      </c>
      <c r="J192" s="13" t="s">
        <v>35</v>
      </c>
      <c r="K192" s="13" t="s">
        <v>145</v>
      </c>
      <c r="L192" s="13" t="s">
        <v>37</v>
      </c>
      <c r="M192" s="13" t="s">
        <v>38</v>
      </c>
      <c r="N192" s="13"/>
      <c r="O192" s="17" t="s">
        <v>9</v>
      </c>
    </row>
    <row r="193" ht="60" customHeight="1" spans="1:15">
      <c r="A193" s="13" t="s">
        <v>1024</v>
      </c>
      <c r="B193" s="15" t="s">
        <v>959</v>
      </c>
      <c r="C193" s="15" t="s">
        <v>165</v>
      </c>
      <c r="D193" s="15" t="s">
        <v>1025</v>
      </c>
      <c r="E193" s="15" t="s">
        <v>962</v>
      </c>
      <c r="F193" s="15" t="s">
        <v>1026</v>
      </c>
      <c r="G193" s="15" t="s">
        <v>9</v>
      </c>
      <c r="H193" s="15" t="s">
        <v>1027</v>
      </c>
      <c r="I193" s="15" t="s">
        <v>1028</v>
      </c>
      <c r="J193" s="13" t="s">
        <v>115</v>
      </c>
      <c r="K193" s="13" t="s">
        <v>165</v>
      </c>
      <c r="L193" s="13" t="s">
        <v>37</v>
      </c>
      <c r="M193" s="13" t="s">
        <v>38</v>
      </c>
      <c r="N193" s="13"/>
      <c r="O193" s="15" t="s">
        <v>1029</v>
      </c>
    </row>
    <row r="194" ht="60" hidden="1" customHeight="1" spans="1:15">
      <c r="A194" s="16" t="s">
        <v>1030</v>
      </c>
      <c r="B194" s="19" t="s">
        <v>959</v>
      </c>
      <c r="C194" s="19" t="s">
        <v>160</v>
      </c>
      <c r="D194" s="19" t="s">
        <v>1031</v>
      </c>
      <c r="E194" s="19" t="s">
        <v>962</v>
      </c>
      <c r="F194" s="19" t="s">
        <v>1032</v>
      </c>
      <c r="G194" s="19" t="s">
        <v>9</v>
      </c>
      <c r="H194" s="19" t="s">
        <v>1033</v>
      </c>
      <c r="I194" s="19" t="s">
        <v>1034</v>
      </c>
      <c r="J194" s="16" t="s">
        <v>115</v>
      </c>
      <c r="K194" s="16" t="s">
        <v>160</v>
      </c>
      <c r="L194" s="16" t="s">
        <v>86</v>
      </c>
      <c r="M194" s="16" t="s">
        <v>87</v>
      </c>
      <c r="N194" s="16"/>
      <c r="O194" s="19" t="s">
        <v>1035</v>
      </c>
    </row>
    <row r="195" ht="38.25" hidden="1" customHeight="1" spans="1:15">
      <c r="A195" s="16" t="s">
        <v>1036</v>
      </c>
      <c r="B195" s="2" t="s">
        <v>1037</v>
      </c>
      <c r="C195" s="2" t="s">
        <v>1038</v>
      </c>
      <c r="D195" s="2" t="s">
        <v>1039</v>
      </c>
      <c r="E195" s="2" t="s">
        <v>1040</v>
      </c>
      <c r="F195" s="2" t="s">
        <v>1041</v>
      </c>
      <c r="G195" s="2" t="s">
        <v>9</v>
      </c>
      <c r="H195" s="2" t="s">
        <v>1042</v>
      </c>
      <c r="I195" s="2" t="s">
        <v>34</v>
      </c>
      <c r="J195" s="16" t="s">
        <v>35</v>
      </c>
      <c r="K195" s="16" t="s">
        <v>133</v>
      </c>
      <c r="L195" s="16" t="s">
        <v>259</v>
      </c>
      <c r="M195" s="16" t="s">
        <v>260</v>
      </c>
      <c r="N195" s="16"/>
      <c r="O195" s="2" t="s">
        <v>9</v>
      </c>
    </row>
    <row r="196" ht="25.5" hidden="1" customHeight="1" spans="1:15">
      <c r="A196" s="16" t="s">
        <v>1043</v>
      </c>
      <c r="B196" s="2" t="s">
        <v>1037</v>
      </c>
      <c r="C196" s="2" t="s">
        <v>1038</v>
      </c>
      <c r="D196" s="2" t="s">
        <v>1044</v>
      </c>
      <c r="E196" s="2" t="s">
        <v>1040</v>
      </c>
      <c r="F196" s="2" t="s">
        <v>1045</v>
      </c>
      <c r="G196" s="2" t="s">
        <v>9</v>
      </c>
      <c r="H196" s="2" t="s">
        <v>1046</v>
      </c>
      <c r="I196" s="2" t="s">
        <v>34</v>
      </c>
      <c r="J196" s="16" t="s">
        <v>35</v>
      </c>
      <c r="K196" s="16" t="s">
        <v>133</v>
      </c>
      <c r="L196" s="16" t="s">
        <v>259</v>
      </c>
      <c r="M196" s="16" t="s">
        <v>260</v>
      </c>
      <c r="N196" s="16"/>
      <c r="O196" s="2" t="s">
        <v>9</v>
      </c>
    </row>
    <row r="197" ht="25.5" hidden="1" customHeight="1" spans="1:15">
      <c r="A197" s="13" t="s">
        <v>1047</v>
      </c>
      <c r="B197" s="14" t="s">
        <v>1037</v>
      </c>
      <c r="C197" s="14" t="s">
        <v>1048</v>
      </c>
      <c r="D197" s="14" t="s">
        <v>1049</v>
      </c>
      <c r="E197" s="14" t="s">
        <v>1050</v>
      </c>
      <c r="F197" s="14" t="s">
        <v>1051</v>
      </c>
      <c r="G197" s="14" t="s">
        <v>9</v>
      </c>
      <c r="H197" s="14" t="s">
        <v>1052</v>
      </c>
      <c r="I197" s="14" t="s">
        <v>34</v>
      </c>
      <c r="J197" s="13" t="s">
        <v>35</v>
      </c>
      <c r="K197" s="13" t="s">
        <v>36</v>
      </c>
      <c r="L197" s="13" t="s">
        <v>37</v>
      </c>
      <c r="M197" s="13" t="s">
        <v>38</v>
      </c>
      <c r="N197" s="13"/>
      <c r="O197" s="14" t="s">
        <v>9</v>
      </c>
    </row>
    <row r="198" ht="60" hidden="1" customHeight="1" spans="1:15">
      <c r="A198" s="16" t="s">
        <v>1053</v>
      </c>
      <c r="B198" s="2" t="s">
        <v>1037</v>
      </c>
      <c r="C198" s="2" t="s">
        <v>1048</v>
      </c>
      <c r="D198" s="2" t="s">
        <v>1054</v>
      </c>
      <c r="E198" s="2" t="s">
        <v>1050</v>
      </c>
      <c r="F198" s="2" t="s">
        <v>1055</v>
      </c>
      <c r="G198" s="2" t="s">
        <v>9</v>
      </c>
      <c r="H198" s="2" t="s">
        <v>1056</v>
      </c>
      <c r="I198" s="2" t="s">
        <v>1057</v>
      </c>
      <c r="J198" s="16" t="s">
        <v>115</v>
      </c>
      <c r="K198" s="16" t="s">
        <v>133</v>
      </c>
      <c r="L198" s="16" t="s">
        <v>259</v>
      </c>
      <c r="M198" s="16" t="s">
        <v>260</v>
      </c>
      <c r="N198" s="16"/>
      <c r="O198" s="2" t="s">
        <v>1058</v>
      </c>
    </row>
    <row r="199" ht="25.5" hidden="1" customHeight="1" spans="1:15">
      <c r="A199" s="13" t="s">
        <v>1059</v>
      </c>
      <c r="B199" s="14" t="s">
        <v>1037</v>
      </c>
      <c r="C199" s="14" t="s">
        <v>1048</v>
      </c>
      <c r="D199" s="14" t="s">
        <v>1060</v>
      </c>
      <c r="E199" s="14" t="s">
        <v>1050</v>
      </c>
      <c r="F199" s="14" t="s">
        <v>1045</v>
      </c>
      <c r="G199" s="14" t="s">
        <v>9</v>
      </c>
      <c r="H199" s="14" t="s">
        <v>1061</v>
      </c>
      <c r="I199" s="14" t="s">
        <v>34</v>
      </c>
      <c r="J199" s="13" t="s">
        <v>35</v>
      </c>
      <c r="K199" s="13" t="s">
        <v>36</v>
      </c>
      <c r="L199" s="13" t="s">
        <v>86</v>
      </c>
      <c r="M199" s="13" t="s">
        <v>87</v>
      </c>
      <c r="N199" s="13"/>
      <c r="O199" s="14" t="s">
        <v>9</v>
      </c>
    </row>
    <row r="200" ht="25.5" hidden="1" customHeight="1" spans="1:15">
      <c r="A200" s="13" t="s">
        <v>1062</v>
      </c>
      <c r="B200" s="14" t="s">
        <v>1037</v>
      </c>
      <c r="C200" s="14" t="s">
        <v>1063</v>
      </c>
      <c r="D200" s="14" t="s">
        <v>1064</v>
      </c>
      <c r="E200" s="14" t="s">
        <v>1065</v>
      </c>
      <c r="F200" s="14" t="s">
        <v>1066</v>
      </c>
      <c r="G200" s="14" t="s">
        <v>9</v>
      </c>
      <c r="H200" s="14" t="s">
        <v>1067</v>
      </c>
      <c r="I200" s="14" t="s">
        <v>34</v>
      </c>
      <c r="J200" s="13" t="s">
        <v>35</v>
      </c>
      <c r="K200" s="13" t="s">
        <v>36</v>
      </c>
      <c r="L200" s="13" t="s">
        <v>37</v>
      </c>
      <c r="M200" s="13" t="s">
        <v>38</v>
      </c>
      <c r="N200" s="13"/>
      <c r="O200" s="14" t="s">
        <v>9</v>
      </c>
    </row>
    <row r="201" ht="25.5" hidden="1" customHeight="1" spans="1:15">
      <c r="A201" s="16" t="s">
        <v>1068</v>
      </c>
      <c r="B201" s="2" t="s">
        <v>1037</v>
      </c>
      <c r="C201" s="2" t="s">
        <v>1063</v>
      </c>
      <c r="D201" s="2" t="s">
        <v>1069</v>
      </c>
      <c r="E201" s="2" t="s">
        <v>1065</v>
      </c>
      <c r="F201" s="2" t="s">
        <v>1070</v>
      </c>
      <c r="G201" s="2" t="s">
        <v>9</v>
      </c>
      <c r="H201" s="2" t="s">
        <v>1071</v>
      </c>
      <c r="I201" s="2" t="s">
        <v>34</v>
      </c>
      <c r="J201" s="16" t="s">
        <v>35</v>
      </c>
      <c r="K201" s="16" t="s">
        <v>133</v>
      </c>
      <c r="L201" s="16" t="s">
        <v>37</v>
      </c>
      <c r="M201" s="16" t="s">
        <v>38</v>
      </c>
      <c r="N201" s="16"/>
      <c r="O201" s="2" t="s">
        <v>9</v>
      </c>
    </row>
    <row r="202" ht="60" hidden="1" customHeight="1" spans="1:15">
      <c r="A202" s="16" t="s">
        <v>1072</v>
      </c>
      <c r="B202" s="2" t="s">
        <v>1037</v>
      </c>
      <c r="C202" s="2" t="s">
        <v>1012</v>
      </c>
      <c r="D202" s="2" t="s">
        <v>1073</v>
      </c>
      <c r="E202" s="2" t="s">
        <v>962</v>
      </c>
      <c r="F202" s="2" t="s">
        <v>1074</v>
      </c>
      <c r="G202" s="2" t="s">
        <v>9</v>
      </c>
      <c r="H202" s="2" t="s">
        <v>1075</v>
      </c>
      <c r="I202" s="2" t="s">
        <v>1076</v>
      </c>
      <c r="J202" s="16" t="s">
        <v>115</v>
      </c>
      <c r="K202" s="16" t="s">
        <v>133</v>
      </c>
      <c r="L202" s="16" t="s">
        <v>86</v>
      </c>
      <c r="M202" s="16" t="s">
        <v>87</v>
      </c>
      <c r="N202" s="16"/>
      <c r="O202" s="2" t="s">
        <v>1077</v>
      </c>
    </row>
    <row r="203" ht="25.5" hidden="1" spans="1:15">
      <c r="A203" s="13" t="s">
        <v>1078</v>
      </c>
      <c r="B203" s="17" t="s">
        <v>1037</v>
      </c>
      <c r="C203" s="17" t="s">
        <v>145</v>
      </c>
      <c r="D203" s="17" t="s">
        <v>1079</v>
      </c>
      <c r="E203" s="17" t="s">
        <v>858</v>
      </c>
      <c r="F203" s="17" t="s">
        <v>1080</v>
      </c>
      <c r="G203" s="17" t="s">
        <v>9</v>
      </c>
      <c r="H203" s="17" t="s">
        <v>1081</v>
      </c>
      <c r="I203" s="17" t="s">
        <v>34</v>
      </c>
      <c r="J203" s="13" t="s">
        <v>35</v>
      </c>
      <c r="K203" s="13" t="s">
        <v>145</v>
      </c>
      <c r="L203" s="13" t="s">
        <v>86</v>
      </c>
      <c r="M203" s="13" t="s">
        <v>87</v>
      </c>
      <c r="N203" s="13"/>
      <c r="O203" s="17" t="s">
        <v>9</v>
      </c>
    </row>
    <row r="204" ht="25.5" hidden="1" customHeight="1" spans="1:15">
      <c r="A204" s="13" t="s">
        <v>1082</v>
      </c>
      <c r="B204" s="15" t="s">
        <v>1037</v>
      </c>
      <c r="C204" s="15" t="s">
        <v>311</v>
      </c>
      <c r="D204" s="15" t="s">
        <v>1083</v>
      </c>
      <c r="E204" s="15" t="s">
        <v>497</v>
      </c>
      <c r="F204" s="15" t="s">
        <v>1084</v>
      </c>
      <c r="G204" s="15" t="s">
        <v>9</v>
      </c>
      <c r="H204" s="15" t="s">
        <v>1085</v>
      </c>
      <c r="I204" s="15" t="s">
        <v>34</v>
      </c>
      <c r="J204" s="13" t="s">
        <v>35</v>
      </c>
      <c r="K204" s="13" t="s">
        <v>142</v>
      </c>
      <c r="L204" s="13" t="s">
        <v>86</v>
      </c>
      <c r="M204" s="13" t="s">
        <v>87</v>
      </c>
      <c r="N204" s="13"/>
      <c r="O204" s="15" t="s">
        <v>9</v>
      </c>
    </row>
    <row r="205" ht="25.5" hidden="1" customHeight="1" spans="1:15">
      <c r="A205" s="16" t="s">
        <v>1086</v>
      </c>
      <c r="B205" s="19" t="s">
        <v>1037</v>
      </c>
      <c r="C205" s="19" t="s">
        <v>160</v>
      </c>
      <c r="D205" s="19" t="s">
        <v>1087</v>
      </c>
      <c r="E205" s="19" t="s">
        <v>497</v>
      </c>
      <c r="F205" s="19" t="s">
        <v>1088</v>
      </c>
      <c r="G205" s="19" t="s">
        <v>9</v>
      </c>
      <c r="H205" s="19" t="s">
        <v>1089</v>
      </c>
      <c r="I205" s="19" t="s">
        <v>34</v>
      </c>
      <c r="J205" s="16" t="s">
        <v>35</v>
      </c>
      <c r="K205" s="16" t="s">
        <v>160</v>
      </c>
      <c r="L205" s="16" t="s">
        <v>86</v>
      </c>
      <c r="M205" s="16" t="s">
        <v>87</v>
      </c>
      <c r="N205" s="16"/>
      <c r="O205" s="19" t="s">
        <v>9</v>
      </c>
    </row>
    <row r="206" ht="60" customHeight="1" spans="1:15">
      <c r="A206" s="13" t="s">
        <v>1090</v>
      </c>
      <c r="B206" s="15" t="s">
        <v>1091</v>
      </c>
      <c r="C206" s="15" t="s">
        <v>1092</v>
      </c>
      <c r="D206" s="15" t="s">
        <v>1093</v>
      </c>
      <c r="E206" s="15" t="s">
        <v>111</v>
      </c>
      <c r="F206" s="15" t="s">
        <v>1094</v>
      </c>
      <c r="G206" s="15" t="s">
        <v>1095</v>
      </c>
      <c r="H206" s="15" t="s">
        <v>1096</v>
      </c>
      <c r="I206" s="15" t="s">
        <v>1097</v>
      </c>
      <c r="J206" s="13" t="s">
        <v>115</v>
      </c>
      <c r="K206" s="13" t="s">
        <v>142</v>
      </c>
      <c r="L206" s="13" t="s">
        <v>37</v>
      </c>
      <c r="M206" s="13" t="s">
        <v>38</v>
      </c>
      <c r="N206" s="13"/>
      <c r="O206" s="15" t="s">
        <v>1098</v>
      </c>
    </row>
    <row r="207" ht="60" customHeight="1" spans="1:15">
      <c r="A207" s="13" t="s">
        <v>1099</v>
      </c>
      <c r="B207" s="15" t="s">
        <v>1091</v>
      </c>
      <c r="C207" s="15" t="s">
        <v>1100</v>
      </c>
      <c r="D207" s="15" t="s">
        <v>1101</v>
      </c>
      <c r="E207" s="15" t="s">
        <v>111</v>
      </c>
      <c r="F207" s="15" t="s">
        <v>1102</v>
      </c>
      <c r="G207" s="15" t="s">
        <v>9</v>
      </c>
      <c r="H207" s="15" t="s">
        <v>1103</v>
      </c>
      <c r="I207" s="15" t="s">
        <v>1104</v>
      </c>
      <c r="J207" s="13" t="s">
        <v>115</v>
      </c>
      <c r="K207" s="13" t="s">
        <v>142</v>
      </c>
      <c r="L207" s="13" t="s">
        <v>37</v>
      </c>
      <c r="M207" s="13" t="s">
        <v>38</v>
      </c>
      <c r="N207" s="13"/>
      <c r="O207" s="15" t="s">
        <v>1105</v>
      </c>
    </row>
    <row r="208" ht="25.5" hidden="1" customHeight="1" spans="1:15">
      <c r="A208" s="13" t="s">
        <v>1106</v>
      </c>
      <c r="B208" s="15" t="s">
        <v>1091</v>
      </c>
      <c r="C208" s="15" t="s">
        <v>1107</v>
      </c>
      <c r="D208" s="15" t="s">
        <v>1108</v>
      </c>
      <c r="E208" s="15" t="s">
        <v>1109</v>
      </c>
      <c r="F208" s="15" t="s">
        <v>1110</v>
      </c>
      <c r="G208" s="15" t="s">
        <v>9</v>
      </c>
      <c r="H208" s="15" t="s">
        <v>1111</v>
      </c>
      <c r="I208" s="15" t="s">
        <v>34</v>
      </c>
      <c r="J208" s="13" t="s">
        <v>35</v>
      </c>
      <c r="K208" s="13" t="s">
        <v>142</v>
      </c>
      <c r="L208" s="13" t="s">
        <v>86</v>
      </c>
      <c r="M208" s="13" t="s">
        <v>87</v>
      </c>
      <c r="N208" s="13"/>
      <c r="O208" s="15" t="s">
        <v>9</v>
      </c>
    </row>
    <row r="209" ht="60" customHeight="1" spans="1:15">
      <c r="A209" s="13" t="s">
        <v>1112</v>
      </c>
      <c r="B209" s="15" t="s">
        <v>1091</v>
      </c>
      <c r="C209" s="15" t="s">
        <v>1113</v>
      </c>
      <c r="D209" s="15" t="s">
        <v>1114</v>
      </c>
      <c r="E209" s="15" t="s">
        <v>497</v>
      </c>
      <c r="F209" s="15" t="s">
        <v>1115</v>
      </c>
      <c r="G209" s="15" t="s">
        <v>1116</v>
      </c>
      <c r="H209" s="15" t="s">
        <v>1117</v>
      </c>
      <c r="I209" s="15" t="s">
        <v>1118</v>
      </c>
      <c r="J209" s="13" t="s">
        <v>115</v>
      </c>
      <c r="K209" s="13" t="s">
        <v>142</v>
      </c>
      <c r="L209" s="13" t="s">
        <v>37</v>
      </c>
      <c r="M209" s="13" t="s">
        <v>38</v>
      </c>
      <c r="N209" s="13"/>
      <c r="O209" s="15" t="s">
        <v>1119</v>
      </c>
    </row>
    <row r="210" ht="25.5" hidden="1" customHeight="1" spans="1:15">
      <c r="A210" s="13" t="s">
        <v>1120</v>
      </c>
      <c r="B210" s="15" t="s">
        <v>1091</v>
      </c>
      <c r="C210" s="15" t="s">
        <v>1121</v>
      </c>
      <c r="D210" s="15" t="s">
        <v>1122</v>
      </c>
      <c r="E210" s="15" t="s">
        <v>1123</v>
      </c>
      <c r="F210" s="15" t="s">
        <v>1124</v>
      </c>
      <c r="G210" s="15" t="s">
        <v>9</v>
      </c>
      <c r="H210" s="15" t="s">
        <v>1125</v>
      </c>
      <c r="I210" s="15" t="s">
        <v>34</v>
      </c>
      <c r="J210" s="13" t="s">
        <v>35</v>
      </c>
      <c r="K210" s="13" t="s">
        <v>142</v>
      </c>
      <c r="L210" s="13" t="s">
        <v>37</v>
      </c>
      <c r="M210" s="13" t="s">
        <v>38</v>
      </c>
      <c r="N210" s="13"/>
      <c r="O210" s="15" t="s">
        <v>9</v>
      </c>
    </row>
    <row r="211" ht="60" hidden="1" customHeight="1" spans="1:15">
      <c r="A211" s="13" t="s">
        <v>1126</v>
      </c>
      <c r="B211" s="15" t="s">
        <v>1091</v>
      </c>
      <c r="C211" s="15" t="s">
        <v>1121</v>
      </c>
      <c r="D211" s="15" t="s">
        <v>1127</v>
      </c>
      <c r="E211" s="15" t="s">
        <v>1128</v>
      </c>
      <c r="F211" s="15" t="s">
        <v>1129</v>
      </c>
      <c r="G211" s="15" t="s">
        <v>9</v>
      </c>
      <c r="H211" s="15" t="s">
        <v>1130</v>
      </c>
      <c r="I211" s="15" t="s">
        <v>1131</v>
      </c>
      <c r="J211" s="13" t="s">
        <v>115</v>
      </c>
      <c r="K211" s="13" t="s">
        <v>142</v>
      </c>
      <c r="L211" s="13" t="s">
        <v>86</v>
      </c>
      <c r="M211" s="13" t="s">
        <v>87</v>
      </c>
      <c r="N211" s="13"/>
      <c r="O211" s="15" t="s">
        <v>1132</v>
      </c>
    </row>
    <row r="212" ht="60" customHeight="1" spans="1:15">
      <c r="A212" s="13" t="s">
        <v>1133</v>
      </c>
      <c r="B212" s="15" t="s">
        <v>1091</v>
      </c>
      <c r="C212" s="15" t="s">
        <v>1134</v>
      </c>
      <c r="D212" s="15" t="s">
        <v>1135</v>
      </c>
      <c r="E212" s="15" t="s">
        <v>1128</v>
      </c>
      <c r="F212" s="15" t="s">
        <v>1136</v>
      </c>
      <c r="G212" s="15" t="s">
        <v>9</v>
      </c>
      <c r="H212" s="15" t="s">
        <v>1137</v>
      </c>
      <c r="I212" s="15" t="s">
        <v>1138</v>
      </c>
      <c r="J212" s="13" t="s">
        <v>115</v>
      </c>
      <c r="K212" s="13" t="s">
        <v>142</v>
      </c>
      <c r="L212" s="13" t="s">
        <v>37</v>
      </c>
      <c r="M212" s="13" t="s">
        <v>38</v>
      </c>
      <c r="N212" s="13"/>
      <c r="O212" s="15" t="s">
        <v>1139</v>
      </c>
    </row>
    <row r="213" ht="25.5" hidden="1" customHeight="1" spans="1:15">
      <c r="A213" s="13" t="s">
        <v>1140</v>
      </c>
      <c r="B213" s="15" t="s">
        <v>1091</v>
      </c>
      <c r="C213" s="15" t="s">
        <v>1141</v>
      </c>
      <c r="D213" s="15" t="s">
        <v>1142</v>
      </c>
      <c r="E213" s="15" t="s">
        <v>1143</v>
      </c>
      <c r="F213" s="15" t="s">
        <v>1144</v>
      </c>
      <c r="G213" s="15" t="s">
        <v>9</v>
      </c>
      <c r="H213" s="15" t="s">
        <v>1145</v>
      </c>
      <c r="I213" s="15" t="s">
        <v>34</v>
      </c>
      <c r="J213" s="13" t="s">
        <v>35</v>
      </c>
      <c r="K213" s="13" t="s">
        <v>165</v>
      </c>
      <c r="L213" s="13" t="s">
        <v>37</v>
      </c>
      <c r="M213" s="13" t="s">
        <v>38</v>
      </c>
      <c r="N213" s="13"/>
      <c r="O213" s="15" t="s">
        <v>9</v>
      </c>
    </row>
    <row r="214" ht="25.5" hidden="1" customHeight="1" spans="1:15">
      <c r="A214" s="13" t="s">
        <v>1146</v>
      </c>
      <c r="B214" s="15" t="s">
        <v>1091</v>
      </c>
      <c r="C214" s="15" t="s">
        <v>1147</v>
      </c>
      <c r="D214" s="15" t="s">
        <v>1148</v>
      </c>
      <c r="E214" s="15" t="s">
        <v>1149</v>
      </c>
      <c r="F214" s="15" t="s">
        <v>1150</v>
      </c>
      <c r="G214" s="15" t="s">
        <v>1151</v>
      </c>
      <c r="H214" s="15" t="s">
        <v>1152</v>
      </c>
      <c r="I214" s="15" t="s">
        <v>34</v>
      </c>
      <c r="J214" s="13" t="s">
        <v>35</v>
      </c>
      <c r="K214" s="13" t="s">
        <v>142</v>
      </c>
      <c r="L214" s="13" t="s">
        <v>37</v>
      </c>
      <c r="M214" s="13" t="s">
        <v>38</v>
      </c>
      <c r="N214" s="13"/>
      <c r="O214" s="15" t="s">
        <v>9</v>
      </c>
    </row>
    <row r="215" ht="60" hidden="1" customHeight="1" spans="1:15">
      <c r="A215" s="16" t="s">
        <v>1153</v>
      </c>
      <c r="B215" s="19" t="s">
        <v>1091</v>
      </c>
      <c r="C215" s="19" t="s">
        <v>1154</v>
      </c>
      <c r="D215" s="19" t="s">
        <v>1155</v>
      </c>
      <c r="E215" s="19" t="s">
        <v>1156</v>
      </c>
      <c r="F215" s="19" t="s">
        <v>1157</v>
      </c>
      <c r="G215" s="19" t="s">
        <v>9</v>
      </c>
      <c r="H215" s="19" t="s">
        <v>1158</v>
      </c>
      <c r="I215" s="19" t="s">
        <v>1159</v>
      </c>
      <c r="J215" s="16" t="s">
        <v>115</v>
      </c>
      <c r="K215" s="16" t="s">
        <v>160</v>
      </c>
      <c r="L215" s="16" t="s">
        <v>259</v>
      </c>
      <c r="M215" s="16" t="s">
        <v>260</v>
      </c>
      <c r="N215" s="16"/>
      <c r="O215" s="19" t="s">
        <v>1160</v>
      </c>
    </row>
    <row r="216" ht="60" customHeight="1" spans="1:15">
      <c r="A216" s="16" t="s">
        <v>1161</v>
      </c>
      <c r="B216" s="19" t="s">
        <v>1091</v>
      </c>
      <c r="C216" s="19" t="s">
        <v>1162</v>
      </c>
      <c r="D216" s="19" t="s">
        <v>1163</v>
      </c>
      <c r="E216" s="19" t="s">
        <v>1164</v>
      </c>
      <c r="F216" s="19" t="s">
        <v>1165</v>
      </c>
      <c r="G216" s="19" t="s">
        <v>9</v>
      </c>
      <c r="H216" s="19" t="s">
        <v>1166</v>
      </c>
      <c r="I216" s="19" t="s">
        <v>1167</v>
      </c>
      <c r="J216" s="16" t="s">
        <v>115</v>
      </c>
      <c r="K216" s="16" t="s">
        <v>160</v>
      </c>
      <c r="L216" s="16" t="s">
        <v>37</v>
      </c>
      <c r="M216" s="16" t="s">
        <v>38</v>
      </c>
      <c r="N216" s="16"/>
      <c r="O216" s="19" t="s">
        <v>1168</v>
      </c>
    </row>
    <row r="217" ht="60" customHeight="1" spans="1:15">
      <c r="A217" s="16" t="s">
        <v>1169</v>
      </c>
      <c r="B217" s="19" t="s">
        <v>1091</v>
      </c>
      <c r="C217" s="19" t="s">
        <v>1162</v>
      </c>
      <c r="D217" s="19" t="s">
        <v>1170</v>
      </c>
      <c r="E217" s="19" t="s">
        <v>1164</v>
      </c>
      <c r="F217" s="19" t="s">
        <v>1171</v>
      </c>
      <c r="G217" s="19" t="s">
        <v>9</v>
      </c>
      <c r="H217" s="19" t="s">
        <v>1172</v>
      </c>
      <c r="I217" s="19" t="s">
        <v>1173</v>
      </c>
      <c r="J217" s="16" t="s">
        <v>115</v>
      </c>
      <c r="K217" s="16" t="s">
        <v>160</v>
      </c>
      <c r="L217" s="16" t="s">
        <v>37</v>
      </c>
      <c r="M217" s="16" t="s">
        <v>38</v>
      </c>
      <c r="N217" s="16"/>
      <c r="O217" s="19" t="s">
        <v>1174</v>
      </c>
    </row>
    <row r="218" ht="60" hidden="1" customHeight="1" spans="1:15">
      <c r="A218" s="13" t="s">
        <v>1175</v>
      </c>
      <c r="B218" s="15" t="s">
        <v>1091</v>
      </c>
      <c r="C218" s="15" t="s">
        <v>1176</v>
      </c>
      <c r="D218" s="15" t="s">
        <v>1177</v>
      </c>
      <c r="E218" s="15" t="s">
        <v>822</v>
      </c>
      <c r="F218" s="15" t="s">
        <v>1178</v>
      </c>
      <c r="G218" s="15" t="s">
        <v>9</v>
      </c>
      <c r="H218" s="15" t="s">
        <v>1179</v>
      </c>
      <c r="I218" s="15" t="s">
        <v>1180</v>
      </c>
      <c r="J218" s="13" t="s">
        <v>115</v>
      </c>
      <c r="K218" s="13" t="s">
        <v>142</v>
      </c>
      <c r="L218" s="13" t="s">
        <v>86</v>
      </c>
      <c r="M218" s="13" t="s">
        <v>87</v>
      </c>
      <c r="N218" s="13"/>
      <c r="O218" s="15" t="s">
        <v>1181</v>
      </c>
    </row>
    <row r="219" ht="60" hidden="1" customHeight="1" spans="1:15">
      <c r="A219" s="13" t="s">
        <v>1182</v>
      </c>
      <c r="B219" s="15" t="s">
        <v>1091</v>
      </c>
      <c r="C219" s="15" t="s">
        <v>1176</v>
      </c>
      <c r="D219" s="15" t="s">
        <v>1183</v>
      </c>
      <c r="E219" s="15" t="s">
        <v>1184</v>
      </c>
      <c r="F219" s="15" t="s">
        <v>1185</v>
      </c>
      <c r="G219" s="15" t="s">
        <v>9</v>
      </c>
      <c r="H219" s="15" t="s">
        <v>1186</v>
      </c>
      <c r="I219" s="15" t="s">
        <v>1187</v>
      </c>
      <c r="J219" s="13" t="s">
        <v>115</v>
      </c>
      <c r="K219" s="13" t="s">
        <v>142</v>
      </c>
      <c r="L219" s="13" t="s">
        <v>86</v>
      </c>
      <c r="M219" s="13" t="s">
        <v>87</v>
      </c>
      <c r="N219" s="13"/>
      <c r="O219" s="15" t="s">
        <v>1188</v>
      </c>
    </row>
    <row r="220" ht="25.5" hidden="1" customHeight="1" spans="1:15">
      <c r="A220" s="13" t="s">
        <v>1189</v>
      </c>
      <c r="B220" s="15" t="s">
        <v>1091</v>
      </c>
      <c r="C220" s="15" t="s">
        <v>1190</v>
      </c>
      <c r="D220" s="15" t="s">
        <v>1191</v>
      </c>
      <c r="E220" s="15" t="s">
        <v>1192</v>
      </c>
      <c r="F220" s="15" t="s">
        <v>1193</v>
      </c>
      <c r="G220" s="15" t="s">
        <v>9</v>
      </c>
      <c r="H220" s="15" t="s">
        <v>1194</v>
      </c>
      <c r="I220" s="15" t="s">
        <v>34</v>
      </c>
      <c r="J220" s="13" t="s">
        <v>35</v>
      </c>
      <c r="K220" s="13" t="s">
        <v>85</v>
      </c>
      <c r="L220" s="13" t="s">
        <v>86</v>
      </c>
      <c r="M220" s="13" t="s">
        <v>87</v>
      </c>
      <c r="N220" s="13"/>
      <c r="O220" s="15" t="s">
        <v>9</v>
      </c>
    </row>
    <row r="221" ht="60" customHeight="1" spans="1:15">
      <c r="A221" s="16" t="s">
        <v>1195</v>
      </c>
      <c r="B221" s="2" t="s">
        <v>1091</v>
      </c>
      <c r="C221" s="2" t="s">
        <v>127</v>
      </c>
      <c r="D221" s="2" t="s">
        <v>1196</v>
      </c>
      <c r="E221" s="2" t="s">
        <v>111</v>
      </c>
      <c r="F221" s="2" t="s">
        <v>1197</v>
      </c>
      <c r="G221" s="2" t="s">
        <v>9</v>
      </c>
      <c r="H221" s="2" t="s">
        <v>1198</v>
      </c>
      <c r="I221" s="2" t="s">
        <v>1199</v>
      </c>
      <c r="J221" s="16" t="s">
        <v>115</v>
      </c>
      <c r="K221" s="16" t="s">
        <v>133</v>
      </c>
      <c r="L221" s="16" t="s">
        <v>37</v>
      </c>
      <c r="M221" s="16" t="s">
        <v>38</v>
      </c>
      <c r="N221" s="16"/>
      <c r="O221" s="2" t="s">
        <v>1200</v>
      </c>
    </row>
    <row r="222" ht="25.5" hidden="1" customHeight="1" spans="1:15">
      <c r="A222" s="13" t="s">
        <v>1201</v>
      </c>
      <c r="B222" s="18" t="s">
        <v>1091</v>
      </c>
      <c r="C222" s="18" t="s">
        <v>154</v>
      </c>
      <c r="D222" s="18" t="s">
        <v>1202</v>
      </c>
      <c r="E222" s="18" t="s">
        <v>1203</v>
      </c>
      <c r="F222" s="18" t="s">
        <v>1204</v>
      </c>
      <c r="G222" s="18" t="s">
        <v>9</v>
      </c>
      <c r="H222" s="18" t="s">
        <v>1205</v>
      </c>
      <c r="I222" s="18" t="s">
        <v>34</v>
      </c>
      <c r="J222" s="13" t="s">
        <v>35</v>
      </c>
      <c r="K222" s="13" t="s">
        <v>154</v>
      </c>
      <c r="L222" s="13" t="s">
        <v>37</v>
      </c>
      <c r="M222" s="13" t="s">
        <v>38</v>
      </c>
      <c r="N222" s="13"/>
      <c r="O222" s="18" t="s">
        <v>9</v>
      </c>
    </row>
    <row r="223" ht="25.5" hidden="1" customHeight="1" spans="1:15">
      <c r="A223" s="13" t="s">
        <v>1206</v>
      </c>
      <c r="B223" s="17" t="s">
        <v>1091</v>
      </c>
      <c r="C223" s="17" t="s">
        <v>145</v>
      </c>
      <c r="D223" s="17" t="s">
        <v>1207</v>
      </c>
      <c r="E223" s="17" t="s">
        <v>1208</v>
      </c>
      <c r="F223" s="17" t="s">
        <v>1209</v>
      </c>
      <c r="G223" s="17" t="s">
        <v>9</v>
      </c>
      <c r="H223" s="17" t="s">
        <v>1210</v>
      </c>
      <c r="I223" s="17" t="s">
        <v>34</v>
      </c>
      <c r="J223" s="13" t="s">
        <v>35</v>
      </c>
      <c r="K223" s="13" t="s">
        <v>145</v>
      </c>
      <c r="L223" s="13" t="s">
        <v>37</v>
      </c>
      <c r="M223" s="13" t="s">
        <v>38</v>
      </c>
      <c r="N223" s="13"/>
      <c r="O223" s="17" t="s">
        <v>9</v>
      </c>
    </row>
    <row r="224" ht="25.5" hidden="1" customHeight="1" spans="1:15">
      <c r="A224" s="13" t="s">
        <v>1211</v>
      </c>
      <c r="B224" s="15" t="s">
        <v>1091</v>
      </c>
      <c r="C224" s="15" t="s">
        <v>136</v>
      </c>
      <c r="D224" s="15" t="s">
        <v>1212</v>
      </c>
      <c r="E224" s="15" t="s">
        <v>930</v>
      </c>
      <c r="F224" s="15" t="s">
        <v>1213</v>
      </c>
      <c r="G224" s="15" t="s">
        <v>9</v>
      </c>
      <c r="H224" s="15" t="s">
        <v>1214</v>
      </c>
      <c r="I224" s="15" t="s">
        <v>34</v>
      </c>
      <c r="J224" s="13" t="s">
        <v>35</v>
      </c>
      <c r="K224" s="13" t="s">
        <v>142</v>
      </c>
      <c r="L224" s="13" t="s">
        <v>37</v>
      </c>
      <c r="M224" s="13" t="s">
        <v>38</v>
      </c>
      <c r="N224" s="13"/>
      <c r="O224" s="15" t="s">
        <v>9</v>
      </c>
    </row>
    <row r="225" ht="60" hidden="1" customHeight="1" spans="1:15">
      <c r="A225" s="16" t="s">
        <v>1215</v>
      </c>
      <c r="B225" s="2" t="s">
        <v>1091</v>
      </c>
      <c r="C225" s="2" t="s">
        <v>373</v>
      </c>
      <c r="D225" s="2" t="s">
        <v>1216</v>
      </c>
      <c r="E225" s="2" t="s">
        <v>1217</v>
      </c>
      <c r="F225" s="2" t="s">
        <v>1218</v>
      </c>
      <c r="G225" s="2" t="s">
        <v>9</v>
      </c>
      <c r="H225" s="2" t="s">
        <v>1219</v>
      </c>
      <c r="I225" s="2" t="s">
        <v>1220</v>
      </c>
      <c r="J225" s="16" t="s">
        <v>115</v>
      </c>
      <c r="K225" s="16" t="s">
        <v>133</v>
      </c>
      <c r="L225" s="16" t="s">
        <v>259</v>
      </c>
      <c r="M225" s="16" t="s">
        <v>260</v>
      </c>
      <c r="N225" s="16"/>
      <c r="O225" s="2" t="s">
        <v>1221</v>
      </c>
    </row>
  </sheetData>
  <autoFilter xmlns:etc="http://www.wps.cn/officeDocument/2017/etCustomData" ref="A7:O225" etc:filterBottomFollowUsedRange="0">
    <filterColumn colId="9">
      <filters>
        <filter val="Fail"/>
      </filters>
    </filterColumn>
    <filterColumn colId="11">
      <filters>
        <filter val="High"/>
      </filters>
    </filterColumn>
    <extLst/>
  </autoFilter>
  <mergeCells count="5">
    <mergeCell ref="B1:O1"/>
    <mergeCell ref="B2:O2"/>
    <mergeCell ref="B3:O3"/>
    <mergeCell ref="B4:O4"/>
    <mergeCell ref="B5:O5"/>
  </mergeCells>
  <dataValidations count="3">
    <dataValidation type="list" allowBlank="1" sqref="J8:J9 J10:J225">
      <formula1>"Pass,Fail,Blocked,Not Executed,In Progress"</formula1>
    </dataValidation>
    <dataValidation type="list" allowBlank="1" sqref="L8:L9 L10:L225">
      <formula1>"Critical,High,Medium,Low"</formula1>
    </dataValidation>
    <dataValidation type="list" allowBlank="1" sqref="M8:M9 M10:M225">
      <formula1>"P0 – Blocker,P1 – High,P2 – Medium,P3 – Low"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7" width="16" customWidth="1"/>
  </cols>
  <sheetData>
    <row r="1" ht="25" customHeight="1" spans="1:17">
      <c r="A1" s="1" t="s">
        <v>11</v>
      </c>
      <c r="B1" s="1" t="s">
        <v>1222</v>
      </c>
      <c r="C1" s="1" t="s">
        <v>36</v>
      </c>
      <c r="D1" s="1" t="s">
        <v>133</v>
      </c>
      <c r="E1" s="1" t="s">
        <v>296</v>
      </c>
      <c r="F1" s="1" t="s">
        <v>481</v>
      </c>
      <c r="G1" s="1" t="s">
        <v>365</v>
      </c>
      <c r="H1" s="1" t="s">
        <v>165</v>
      </c>
      <c r="I1" s="1" t="s">
        <v>142</v>
      </c>
      <c r="J1" s="1" t="s">
        <v>154</v>
      </c>
      <c r="K1" s="1" t="s">
        <v>160</v>
      </c>
      <c r="L1" s="1" t="s">
        <v>145</v>
      </c>
      <c r="M1" s="1" t="s">
        <v>85</v>
      </c>
      <c r="N1" s="1" t="s">
        <v>35</v>
      </c>
      <c r="O1" s="1" t="s">
        <v>115</v>
      </c>
      <c r="P1" s="1" t="s">
        <v>1223</v>
      </c>
      <c r="Q1" s="1" t="s">
        <v>1224</v>
      </c>
    </row>
    <row r="2" spans="1:17">
      <c r="A2" s="4" t="s">
        <v>27</v>
      </c>
      <c r="B2" s="5">
        <f>COUNTIF('AE Group Test Cases'!B$8:B$225,A2)</f>
        <v>25</v>
      </c>
      <c r="C2" s="5">
        <f>COUNTIFS('AE Group Test Cases'!B$8:B$225,A2,'AE Group Test Cases'!K$8:K$225,"Functional")</f>
        <v>16</v>
      </c>
      <c r="D2" s="5">
        <f>COUNTIFS('AE Group Test Cases'!B$8:B$225,A2,'AE Group Test Cases'!K$8:K$225,"Negative")</f>
        <v>1</v>
      </c>
      <c r="E2" s="5">
        <f>COUNTIFS('AE Group Test Cases'!B$8:B$225,A2,'AE Group Test Cases'!K$8:K$225,"Edge Case")</f>
        <v>0</v>
      </c>
      <c r="F2" s="5">
        <f>COUNTIFS('AE Group Test Cases'!B$8:B$225,A2,'AE Group Test Cases'!K$8:K$225,"Alternate")</f>
        <v>0</v>
      </c>
      <c r="G2" s="5">
        <f>COUNTIFS('AE Group Test Cases'!B$8:B$225,A2,'AE Group Test Cases'!K$8:K$225,"E2E")</f>
        <v>0</v>
      </c>
      <c r="H2" s="5">
        <f>COUNTIFS('AE Group Test Cases'!B$8:B$225,A2,'AE Group Test Cases'!K$8:K$225,"Usability")</f>
        <v>2</v>
      </c>
      <c r="I2" s="5">
        <f>COUNTIFS('AE Group Test Cases'!B$8:B$225,A2,'AE Group Test Cases'!K$8:K$225,"Console/API")</f>
        <v>1</v>
      </c>
      <c r="J2" s="5">
        <f>COUNTIFS('AE Group Test Cases'!B$8:B$225,A2,'AE Group Test Cases'!K$8:K$225,"Performance")</f>
        <v>1</v>
      </c>
      <c r="K2" s="5">
        <f>COUNTIFS('AE Group Test Cases'!B$8:B$225,A2,'AE Group Test Cases'!K$8:K$225,"Security")</f>
        <v>1</v>
      </c>
      <c r="L2" s="5">
        <f>COUNTIFS('AE Group Test Cases'!B$8:B$225,A2,'AE Group Test Cases'!K$8:K$225,"Compatibility")</f>
        <v>1</v>
      </c>
      <c r="M2" s="5">
        <f>COUNTIFS('AE Group Test Cases'!B$8:B$225,A2,'AE Group Test Cases'!K$8:K$225,"UI")</f>
        <v>2</v>
      </c>
      <c r="N2" s="5">
        <f>COUNTIFS('AE Group Test Cases'!B$8:B$225,A2,'AE Group Test Cases'!J$8:J$225,"Pass")</f>
        <v>19</v>
      </c>
      <c r="O2" s="5">
        <f>COUNTIFS('AE Group Test Cases'!B$8:B$225,A2,'AE Group Test Cases'!J$8:J$225,"Fail")</f>
        <v>6</v>
      </c>
      <c r="P2" s="5">
        <f>COUNTIFS('AE Group Test Cases'!B$8:B$225,A2,'AE Group Test Cases'!J$8:J$225,"Blocked")</f>
        <v>0</v>
      </c>
      <c r="Q2" s="5">
        <f>COUNTIFS('AE Group Test Cases'!B$8:B$225,A2,'AE Group Test Cases'!J$8:J$225,"Not Executed")</f>
        <v>0</v>
      </c>
    </row>
    <row r="3" spans="1:17">
      <c r="A3" s="4" t="s">
        <v>180</v>
      </c>
      <c r="B3" s="5">
        <f>COUNTIF('AE Group Test Cases'!B$8:B$225,A3)</f>
        <v>38</v>
      </c>
      <c r="C3" s="5">
        <f>COUNTIFS('AE Group Test Cases'!B$8:B$225,A3,'AE Group Test Cases'!K$8:K$225,"Functional")</f>
        <v>19</v>
      </c>
      <c r="D3" s="5">
        <f>COUNTIFS('AE Group Test Cases'!B$8:B$225,A3,'AE Group Test Cases'!K$8:K$225,"Negative")</f>
        <v>5</v>
      </c>
      <c r="E3" s="5">
        <f>COUNTIFS('AE Group Test Cases'!B$8:B$225,A3,'AE Group Test Cases'!K$8:K$225,"Edge Case")</f>
        <v>1</v>
      </c>
      <c r="F3" s="5">
        <f>COUNTIFS('AE Group Test Cases'!B$8:B$225,A3,'AE Group Test Cases'!K$8:K$225,"Alternate")</f>
        <v>0</v>
      </c>
      <c r="G3" s="5">
        <f>COUNTIFS('AE Group Test Cases'!B$8:B$225,A3,'AE Group Test Cases'!K$8:K$225,"E2E")</f>
        <v>1</v>
      </c>
      <c r="H3" s="5">
        <f>COUNTIFS('AE Group Test Cases'!B$8:B$225,A3,'AE Group Test Cases'!K$8:K$225,"Usability")</f>
        <v>2</v>
      </c>
      <c r="I3" s="5">
        <f>COUNTIFS('AE Group Test Cases'!B$8:B$225,A3,'AE Group Test Cases'!K$8:K$225,"Console/API")</f>
        <v>3</v>
      </c>
      <c r="J3" s="5">
        <f>COUNTIFS('AE Group Test Cases'!B$8:B$225,A3,'AE Group Test Cases'!K$8:K$225,"Performance")</f>
        <v>2</v>
      </c>
      <c r="K3" s="5">
        <f>COUNTIFS('AE Group Test Cases'!B$8:B$225,A3,'AE Group Test Cases'!K$8:K$225,"Security")</f>
        <v>2</v>
      </c>
      <c r="L3" s="5">
        <f>COUNTIFS('AE Group Test Cases'!B$8:B$225,A3,'AE Group Test Cases'!K$8:K$225,"Compatibility")</f>
        <v>2</v>
      </c>
      <c r="M3" s="5">
        <f>COUNTIFS('AE Group Test Cases'!B$8:B$225,A3,'AE Group Test Cases'!K$8:K$225,"UI")</f>
        <v>1</v>
      </c>
      <c r="N3" s="5">
        <f>COUNTIFS('AE Group Test Cases'!B$8:B$225,A3,'AE Group Test Cases'!J$8:J$225,"Pass")</f>
        <v>29</v>
      </c>
      <c r="O3" s="5">
        <f>COUNTIFS('AE Group Test Cases'!B$8:B$225,A3,'AE Group Test Cases'!J$8:J$225,"Fail")</f>
        <v>9</v>
      </c>
      <c r="P3" s="5">
        <f>COUNTIFS('AE Group Test Cases'!B$8:B$225,A3,'AE Group Test Cases'!J$8:J$225,"Blocked")</f>
        <v>0</v>
      </c>
      <c r="Q3" s="5">
        <f>COUNTIFS('AE Group Test Cases'!B$8:B$225,A3,'AE Group Test Cases'!J$8:J$225,"Not Executed")</f>
        <v>0</v>
      </c>
    </row>
    <row r="4" spans="1:17">
      <c r="A4" s="4" t="s">
        <v>383</v>
      </c>
      <c r="B4" s="5">
        <f>COUNTIF('AE Group Test Cases'!B$8:B$225,A4)</f>
        <v>20</v>
      </c>
      <c r="C4" s="5">
        <f>COUNTIFS('AE Group Test Cases'!B$8:B$225,A4,'AE Group Test Cases'!K$8:K$225,"Functional")</f>
        <v>10</v>
      </c>
      <c r="D4" s="5">
        <f>COUNTIFS('AE Group Test Cases'!B$8:B$225,A4,'AE Group Test Cases'!K$8:K$225,"Negative")</f>
        <v>1</v>
      </c>
      <c r="E4" s="5">
        <f>COUNTIFS('AE Group Test Cases'!B$8:B$225,A4,'AE Group Test Cases'!K$8:K$225,"Edge Case")</f>
        <v>1</v>
      </c>
      <c r="F4" s="5">
        <f>COUNTIFS('AE Group Test Cases'!B$8:B$225,A4,'AE Group Test Cases'!K$8:K$225,"Alternate")</f>
        <v>1</v>
      </c>
      <c r="G4" s="5">
        <f>COUNTIFS('AE Group Test Cases'!B$8:B$225,A4,'AE Group Test Cases'!K$8:K$225,"E2E")</f>
        <v>1</v>
      </c>
      <c r="H4" s="5">
        <f>COUNTIFS('AE Group Test Cases'!B$8:B$225,A4,'AE Group Test Cases'!K$8:K$225,"Usability")</f>
        <v>1</v>
      </c>
      <c r="I4" s="5">
        <f>COUNTIFS('AE Group Test Cases'!B$8:B$225,A4,'AE Group Test Cases'!K$8:K$225,"Console/API")</f>
        <v>2</v>
      </c>
      <c r="J4" s="5">
        <f>COUNTIFS('AE Group Test Cases'!B$8:B$225,A4,'AE Group Test Cases'!K$8:K$225,"Performance")</f>
        <v>1</v>
      </c>
      <c r="K4" s="5">
        <f>COUNTIFS('AE Group Test Cases'!B$8:B$225,A4,'AE Group Test Cases'!K$8:K$225,"Security")</f>
        <v>1</v>
      </c>
      <c r="L4" s="5">
        <f>COUNTIFS('AE Group Test Cases'!B$8:B$225,A4,'AE Group Test Cases'!K$8:K$225,"Compatibility")</f>
        <v>1</v>
      </c>
      <c r="M4" s="5">
        <f>COUNTIFS('AE Group Test Cases'!B$8:B$225,A4,'AE Group Test Cases'!K$8:K$225,"UI")</f>
        <v>0</v>
      </c>
      <c r="N4" s="5">
        <f>COUNTIFS('AE Group Test Cases'!B$8:B$225,A4,'AE Group Test Cases'!J$8:J$225,"Pass")</f>
        <v>9</v>
      </c>
      <c r="O4" s="5">
        <f>COUNTIFS('AE Group Test Cases'!B$8:B$225,A4,'AE Group Test Cases'!J$8:J$225,"Fail")</f>
        <v>11</v>
      </c>
      <c r="P4" s="5">
        <f>COUNTIFS('AE Group Test Cases'!B$8:B$225,A4,'AE Group Test Cases'!J$8:J$225,"Blocked")</f>
        <v>0</v>
      </c>
      <c r="Q4" s="5">
        <f>COUNTIFS('AE Group Test Cases'!B$8:B$225,A4,'AE Group Test Cases'!J$8:J$225,"Not Executed")</f>
        <v>0</v>
      </c>
    </row>
    <row r="5" spans="1:17">
      <c r="A5" s="4" t="s">
        <v>505</v>
      </c>
      <c r="B5" s="5">
        <f>COUNTIF('AE Group Test Cases'!B$8:B$225,A5)</f>
        <v>20</v>
      </c>
      <c r="C5" s="5">
        <f>COUNTIFS('AE Group Test Cases'!B$8:B$225,A5,'AE Group Test Cases'!K$8:K$225,"Functional")</f>
        <v>9</v>
      </c>
      <c r="D5" s="5">
        <f>COUNTIFS('AE Group Test Cases'!B$8:B$225,A5,'AE Group Test Cases'!K$8:K$225,"Negative")</f>
        <v>1</v>
      </c>
      <c r="E5" s="5">
        <f>COUNTIFS('AE Group Test Cases'!B$8:B$225,A5,'AE Group Test Cases'!K$8:K$225,"Edge Case")</f>
        <v>1</v>
      </c>
      <c r="F5" s="5">
        <f>COUNTIFS('AE Group Test Cases'!B$8:B$225,A5,'AE Group Test Cases'!K$8:K$225,"Alternate")</f>
        <v>1</v>
      </c>
      <c r="G5" s="5">
        <f>COUNTIFS('AE Group Test Cases'!B$8:B$225,A5,'AE Group Test Cases'!K$8:K$225,"E2E")</f>
        <v>1</v>
      </c>
      <c r="H5" s="5">
        <f>COUNTIFS('AE Group Test Cases'!B$8:B$225,A5,'AE Group Test Cases'!K$8:K$225,"Usability")</f>
        <v>1</v>
      </c>
      <c r="I5" s="5">
        <f>COUNTIFS('AE Group Test Cases'!B$8:B$225,A5,'AE Group Test Cases'!K$8:K$225,"Console/API")</f>
        <v>2</v>
      </c>
      <c r="J5" s="5">
        <f>COUNTIFS('AE Group Test Cases'!B$8:B$225,A5,'AE Group Test Cases'!K$8:K$225,"Performance")</f>
        <v>1</v>
      </c>
      <c r="K5" s="5">
        <f>COUNTIFS('AE Group Test Cases'!B$8:B$225,A5,'AE Group Test Cases'!K$8:K$225,"Security")</f>
        <v>1</v>
      </c>
      <c r="L5" s="5">
        <f>COUNTIFS('AE Group Test Cases'!B$8:B$225,A5,'AE Group Test Cases'!K$8:K$225,"Compatibility")</f>
        <v>1</v>
      </c>
      <c r="M5" s="5">
        <f>COUNTIFS('AE Group Test Cases'!B$8:B$225,A5,'AE Group Test Cases'!K$8:K$225,"UI")</f>
        <v>1</v>
      </c>
      <c r="N5" s="5">
        <f>COUNTIFS('AE Group Test Cases'!B$8:B$225,A5,'AE Group Test Cases'!J$8:J$225,"Pass")</f>
        <v>10</v>
      </c>
      <c r="O5" s="5">
        <f>COUNTIFS('AE Group Test Cases'!B$8:B$225,A5,'AE Group Test Cases'!J$8:J$225,"Fail")</f>
        <v>10</v>
      </c>
      <c r="P5" s="5">
        <f>COUNTIFS('AE Group Test Cases'!B$8:B$225,A5,'AE Group Test Cases'!J$8:J$225,"Blocked")</f>
        <v>0</v>
      </c>
      <c r="Q5" s="5">
        <f>COUNTIFS('AE Group Test Cases'!B$8:B$225,A5,'AE Group Test Cases'!J$8:J$225,"Not Executed")</f>
        <v>0</v>
      </c>
    </row>
    <row r="6" spans="1:17">
      <c r="A6" s="4" t="s">
        <v>608</v>
      </c>
      <c r="B6" s="5">
        <f>COUNTIF('AE Group Test Cases'!B$8:B$225,A6)</f>
        <v>15</v>
      </c>
      <c r="C6" s="5">
        <f>COUNTIFS('AE Group Test Cases'!B$8:B$225,A6,'AE Group Test Cases'!K$8:K$225,"Functional")</f>
        <v>8</v>
      </c>
      <c r="D6" s="5">
        <f>COUNTIFS('AE Group Test Cases'!B$8:B$225,A6,'AE Group Test Cases'!K$8:K$225,"Negative")</f>
        <v>1</v>
      </c>
      <c r="E6" s="5">
        <f>COUNTIFS('AE Group Test Cases'!B$8:B$225,A6,'AE Group Test Cases'!K$8:K$225,"Edge Case")</f>
        <v>0</v>
      </c>
      <c r="F6" s="5">
        <f>COUNTIFS('AE Group Test Cases'!B$8:B$225,A6,'AE Group Test Cases'!K$8:K$225,"Alternate")</f>
        <v>0</v>
      </c>
      <c r="G6" s="5">
        <f>COUNTIFS('AE Group Test Cases'!B$8:B$225,A6,'AE Group Test Cases'!K$8:K$225,"E2E")</f>
        <v>0</v>
      </c>
      <c r="H6" s="5">
        <f>COUNTIFS('AE Group Test Cases'!B$8:B$225,A6,'AE Group Test Cases'!K$8:K$225,"Usability")</f>
        <v>1</v>
      </c>
      <c r="I6" s="5">
        <f>COUNTIFS('AE Group Test Cases'!B$8:B$225,A6,'AE Group Test Cases'!K$8:K$225,"Console/API")</f>
        <v>2</v>
      </c>
      <c r="J6" s="5">
        <f>COUNTIFS('AE Group Test Cases'!B$8:B$225,A6,'AE Group Test Cases'!K$8:K$225,"Performance")</f>
        <v>1</v>
      </c>
      <c r="K6" s="5">
        <f>COUNTIFS('AE Group Test Cases'!B$8:B$225,A6,'AE Group Test Cases'!K$8:K$225,"Security")</f>
        <v>1</v>
      </c>
      <c r="L6" s="5">
        <f>COUNTIFS('AE Group Test Cases'!B$8:B$225,A6,'AE Group Test Cases'!K$8:K$225,"Compatibility")</f>
        <v>1</v>
      </c>
      <c r="M6" s="5">
        <f>COUNTIFS('AE Group Test Cases'!B$8:B$225,A6,'AE Group Test Cases'!K$8:K$225,"UI")</f>
        <v>0</v>
      </c>
      <c r="N6" s="5">
        <f>COUNTIFS('AE Group Test Cases'!B$8:B$225,A6,'AE Group Test Cases'!J$8:J$225,"Pass")</f>
        <v>11</v>
      </c>
      <c r="O6" s="5">
        <f>COUNTIFS('AE Group Test Cases'!B$8:B$225,A6,'AE Group Test Cases'!J$8:J$225,"Fail")</f>
        <v>4</v>
      </c>
      <c r="P6" s="5">
        <f>COUNTIFS('AE Group Test Cases'!B$8:B$225,A6,'AE Group Test Cases'!J$8:J$225,"Blocked")</f>
        <v>0</v>
      </c>
      <c r="Q6" s="5">
        <f>COUNTIFS('AE Group Test Cases'!B$8:B$225,A6,'AE Group Test Cases'!J$8:J$225,"Not Executed")</f>
        <v>0</v>
      </c>
    </row>
    <row r="7" spans="1:17">
      <c r="A7" s="4" t="s">
        <v>681</v>
      </c>
      <c r="B7" s="5">
        <f>COUNTIF('AE Group Test Cases'!B$8:B$225,A7)</f>
        <v>40</v>
      </c>
      <c r="C7" s="5">
        <f>COUNTIFS('AE Group Test Cases'!B$8:B$225,A7,'AE Group Test Cases'!K$8:K$225,"Functional")</f>
        <v>7</v>
      </c>
      <c r="D7" s="5">
        <f>COUNTIFS('AE Group Test Cases'!B$8:B$225,A7,'AE Group Test Cases'!K$8:K$225,"Negative")</f>
        <v>9</v>
      </c>
      <c r="E7" s="5">
        <f>COUNTIFS('AE Group Test Cases'!B$8:B$225,A7,'AE Group Test Cases'!K$8:K$225,"Edge Case")</f>
        <v>11</v>
      </c>
      <c r="F7" s="5">
        <f>COUNTIFS('AE Group Test Cases'!B$8:B$225,A7,'AE Group Test Cases'!K$8:K$225,"Alternate")</f>
        <v>1</v>
      </c>
      <c r="G7" s="5">
        <f>COUNTIFS('AE Group Test Cases'!B$8:B$225,A7,'AE Group Test Cases'!K$8:K$225,"E2E")</f>
        <v>1</v>
      </c>
      <c r="H7" s="5">
        <f>COUNTIFS('AE Group Test Cases'!B$8:B$225,A7,'AE Group Test Cases'!K$8:K$225,"Usability")</f>
        <v>3</v>
      </c>
      <c r="I7" s="5">
        <f>COUNTIFS('AE Group Test Cases'!B$8:B$225,A7,'AE Group Test Cases'!K$8:K$225,"Console/API")</f>
        <v>4</v>
      </c>
      <c r="J7" s="5">
        <f>COUNTIFS('AE Group Test Cases'!B$8:B$225,A7,'AE Group Test Cases'!K$8:K$225,"Performance")</f>
        <v>1</v>
      </c>
      <c r="K7" s="5">
        <f>COUNTIFS('AE Group Test Cases'!B$8:B$225,A7,'AE Group Test Cases'!K$8:K$225,"Security")</f>
        <v>2</v>
      </c>
      <c r="L7" s="5">
        <f>COUNTIFS('AE Group Test Cases'!B$8:B$225,A7,'AE Group Test Cases'!K$8:K$225,"Compatibility")</f>
        <v>1</v>
      </c>
      <c r="M7" s="5">
        <f>COUNTIFS('AE Group Test Cases'!B$8:B$225,A7,'AE Group Test Cases'!K$8:K$225,"UI")</f>
        <v>0</v>
      </c>
      <c r="N7" s="5">
        <f>COUNTIFS('AE Group Test Cases'!B$8:B$225,A7,'AE Group Test Cases'!J$8:J$225,"Pass")</f>
        <v>33</v>
      </c>
      <c r="O7" s="5">
        <f>COUNTIFS('AE Group Test Cases'!B$8:B$225,A7,'AE Group Test Cases'!J$8:J$225,"Fail")</f>
        <v>7</v>
      </c>
      <c r="P7" s="5">
        <f>COUNTIFS('AE Group Test Cases'!B$8:B$225,A7,'AE Group Test Cases'!J$8:J$225,"Blocked")</f>
        <v>0</v>
      </c>
      <c r="Q7" s="5">
        <f>COUNTIFS('AE Group Test Cases'!B$8:B$225,A7,'AE Group Test Cases'!J$8:J$225,"Not Executed")</f>
        <v>0</v>
      </c>
    </row>
    <row r="8" spans="1:17">
      <c r="A8" s="4" t="s">
        <v>891</v>
      </c>
      <c r="B8" s="5">
        <f>COUNTIF('AE Group Test Cases'!B$8:B$225,A8)</f>
        <v>14</v>
      </c>
      <c r="C8" s="5">
        <f>COUNTIFS('AE Group Test Cases'!B$8:B$225,A8,'AE Group Test Cases'!K$8:K$225,"Functional")</f>
        <v>6</v>
      </c>
      <c r="D8" s="5">
        <f>COUNTIFS('AE Group Test Cases'!B$8:B$225,A8,'AE Group Test Cases'!K$8:K$225,"Negative")</f>
        <v>1</v>
      </c>
      <c r="E8" s="5">
        <f>COUNTIFS('AE Group Test Cases'!B$8:B$225,A8,'AE Group Test Cases'!K$8:K$225,"Edge Case")</f>
        <v>0</v>
      </c>
      <c r="F8" s="5">
        <f>COUNTIFS('AE Group Test Cases'!B$8:B$225,A8,'AE Group Test Cases'!K$8:K$225,"Alternate")</f>
        <v>1</v>
      </c>
      <c r="G8" s="5">
        <f>COUNTIFS('AE Group Test Cases'!B$8:B$225,A8,'AE Group Test Cases'!K$8:K$225,"E2E")</f>
        <v>0</v>
      </c>
      <c r="H8" s="5">
        <f>COUNTIFS('AE Group Test Cases'!B$8:B$225,A8,'AE Group Test Cases'!K$8:K$225,"Usability")</f>
        <v>1</v>
      </c>
      <c r="I8" s="5">
        <f>COUNTIFS('AE Group Test Cases'!B$8:B$225,A8,'AE Group Test Cases'!K$8:K$225,"Console/API")</f>
        <v>2</v>
      </c>
      <c r="J8" s="5">
        <f>COUNTIFS('AE Group Test Cases'!B$8:B$225,A8,'AE Group Test Cases'!K$8:K$225,"Performance")</f>
        <v>1</v>
      </c>
      <c r="K8" s="5">
        <f>COUNTIFS('AE Group Test Cases'!B$8:B$225,A8,'AE Group Test Cases'!K$8:K$225,"Security")</f>
        <v>1</v>
      </c>
      <c r="L8" s="5">
        <f>COUNTIFS('AE Group Test Cases'!B$8:B$225,A8,'AE Group Test Cases'!K$8:K$225,"Compatibility")</f>
        <v>1</v>
      </c>
      <c r="M8" s="5">
        <f>COUNTIFS('AE Group Test Cases'!B$8:B$225,A8,'AE Group Test Cases'!K$8:K$225,"UI")</f>
        <v>0</v>
      </c>
      <c r="N8" s="5">
        <f>COUNTIFS('AE Group Test Cases'!B$8:B$225,A8,'AE Group Test Cases'!J$8:J$225,"Pass")</f>
        <v>11</v>
      </c>
      <c r="O8" s="5">
        <f>COUNTIFS('AE Group Test Cases'!B$8:B$225,A8,'AE Group Test Cases'!J$8:J$225,"Fail")</f>
        <v>3</v>
      </c>
      <c r="P8" s="5">
        <f>COUNTIFS('AE Group Test Cases'!B$8:B$225,A8,'AE Group Test Cases'!J$8:J$225,"Blocked")</f>
        <v>0</v>
      </c>
      <c r="Q8" s="5">
        <f>COUNTIFS('AE Group Test Cases'!B$8:B$225,A8,'AE Group Test Cases'!J$8:J$225,"Not Executed")</f>
        <v>0</v>
      </c>
    </row>
    <row r="9" spans="1:17">
      <c r="A9" s="4" t="s">
        <v>959</v>
      </c>
      <c r="B9" s="5">
        <f>COUNTIF('AE Group Test Cases'!B$8:B$225,A9)</f>
        <v>15</v>
      </c>
      <c r="C9" s="5">
        <f>COUNTIFS('AE Group Test Cases'!B$8:B$225,A9,'AE Group Test Cases'!K$8:K$225,"Functional")</f>
        <v>10</v>
      </c>
      <c r="D9" s="5">
        <f>COUNTIFS('AE Group Test Cases'!B$8:B$225,A9,'AE Group Test Cases'!K$8:K$225,"Negative")</f>
        <v>1</v>
      </c>
      <c r="E9" s="5">
        <f>COUNTIFS('AE Group Test Cases'!B$8:B$225,A9,'AE Group Test Cases'!K$8:K$225,"Edge Case")</f>
        <v>0</v>
      </c>
      <c r="F9" s="5">
        <f>COUNTIFS('AE Group Test Cases'!B$8:B$225,A9,'AE Group Test Cases'!K$8:K$225,"Alternate")</f>
        <v>0</v>
      </c>
      <c r="G9" s="5">
        <f>COUNTIFS('AE Group Test Cases'!B$8:B$225,A9,'AE Group Test Cases'!K$8:K$225,"E2E")</f>
        <v>0</v>
      </c>
      <c r="H9" s="5">
        <f>COUNTIFS('AE Group Test Cases'!B$8:B$225,A9,'AE Group Test Cases'!K$8:K$225,"Usability")</f>
        <v>2</v>
      </c>
      <c r="I9" s="5">
        <f>COUNTIFS('AE Group Test Cases'!B$8:B$225,A9,'AE Group Test Cases'!K$8:K$225,"Console/API")</f>
        <v>0</v>
      </c>
      <c r="J9" s="5">
        <f>COUNTIFS('AE Group Test Cases'!B$8:B$225,A9,'AE Group Test Cases'!K$8:K$225,"Performance")</f>
        <v>0</v>
      </c>
      <c r="K9" s="5">
        <f>COUNTIFS('AE Group Test Cases'!B$8:B$225,A9,'AE Group Test Cases'!K$8:K$225,"Security")</f>
        <v>1</v>
      </c>
      <c r="L9" s="5">
        <f>COUNTIFS('AE Group Test Cases'!B$8:B$225,A9,'AE Group Test Cases'!K$8:K$225,"Compatibility")</f>
        <v>1</v>
      </c>
      <c r="M9" s="5">
        <f>COUNTIFS('AE Group Test Cases'!B$8:B$225,A9,'AE Group Test Cases'!K$8:K$225,"UI")</f>
        <v>0</v>
      </c>
      <c r="N9" s="5">
        <f>COUNTIFS('AE Group Test Cases'!B$8:B$225,A9,'AE Group Test Cases'!J$8:J$225,"Pass")</f>
        <v>11</v>
      </c>
      <c r="O9" s="5">
        <f>COUNTIFS('AE Group Test Cases'!B$8:B$225,A9,'AE Group Test Cases'!J$8:J$225,"Fail")</f>
        <v>4</v>
      </c>
      <c r="P9" s="5">
        <f>COUNTIFS('AE Group Test Cases'!B$8:B$225,A9,'AE Group Test Cases'!J$8:J$225,"Blocked")</f>
        <v>0</v>
      </c>
      <c r="Q9" s="5">
        <f>COUNTIFS('AE Group Test Cases'!B$8:B$225,A9,'AE Group Test Cases'!J$8:J$225,"Not Executed")</f>
        <v>0</v>
      </c>
    </row>
    <row r="10" spans="1:17">
      <c r="A10" s="4" t="s">
        <v>1037</v>
      </c>
      <c r="B10" s="5">
        <f>COUNTIF('AE Group Test Cases'!B$8:B$225,A10)</f>
        <v>11</v>
      </c>
      <c r="C10" s="5">
        <f>COUNTIFS('AE Group Test Cases'!B$8:B$225,A10,'AE Group Test Cases'!K$8:K$225,"Functional")</f>
        <v>3</v>
      </c>
      <c r="D10" s="5">
        <f>COUNTIFS('AE Group Test Cases'!B$8:B$225,A10,'AE Group Test Cases'!K$8:K$225,"Negative")</f>
        <v>5</v>
      </c>
      <c r="E10" s="5">
        <f>COUNTIFS('AE Group Test Cases'!B$8:B$225,A10,'AE Group Test Cases'!K$8:K$225,"Edge Case")</f>
        <v>0</v>
      </c>
      <c r="F10" s="5">
        <f>COUNTIFS('AE Group Test Cases'!B$8:B$225,A10,'AE Group Test Cases'!K$8:K$225,"Alternate")</f>
        <v>0</v>
      </c>
      <c r="G10" s="5">
        <f>COUNTIFS('AE Group Test Cases'!B$8:B$225,A10,'AE Group Test Cases'!K$8:K$225,"E2E")</f>
        <v>0</v>
      </c>
      <c r="H10" s="5">
        <f>COUNTIFS('AE Group Test Cases'!B$8:B$225,A10,'AE Group Test Cases'!K$8:K$225,"Usability")</f>
        <v>0</v>
      </c>
      <c r="I10" s="5">
        <f>COUNTIFS('AE Group Test Cases'!B$8:B$225,A10,'AE Group Test Cases'!K$8:K$225,"Console/API")</f>
        <v>1</v>
      </c>
      <c r="J10" s="5">
        <f>COUNTIFS('AE Group Test Cases'!B$8:B$225,A10,'AE Group Test Cases'!K$8:K$225,"Performance")</f>
        <v>0</v>
      </c>
      <c r="K10" s="5">
        <f>COUNTIFS('AE Group Test Cases'!B$8:B$225,A10,'AE Group Test Cases'!K$8:K$225,"Security")</f>
        <v>1</v>
      </c>
      <c r="L10" s="5">
        <f>COUNTIFS('AE Group Test Cases'!B$8:B$225,A10,'AE Group Test Cases'!K$8:K$225,"Compatibility")</f>
        <v>1</v>
      </c>
      <c r="M10" s="5">
        <f>COUNTIFS('AE Group Test Cases'!B$8:B$225,A10,'AE Group Test Cases'!K$8:K$225,"UI")</f>
        <v>0</v>
      </c>
      <c r="N10" s="5">
        <f>COUNTIFS('AE Group Test Cases'!B$8:B$225,A10,'AE Group Test Cases'!J$8:J$225,"Pass")</f>
        <v>9</v>
      </c>
      <c r="O10" s="5">
        <f>COUNTIFS('AE Group Test Cases'!B$8:B$225,A10,'AE Group Test Cases'!J$8:J$225,"Fail")</f>
        <v>2</v>
      </c>
      <c r="P10" s="5">
        <f>COUNTIFS('AE Group Test Cases'!B$8:B$225,A10,'AE Group Test Cases'!J$8:J$225,"Blocked")</f>
        <v>0</v>
      </c>
      <c r="Q10" s="5">
        <f>COUNTIFS('AE Group Test Cases'!B$8:B$225,A10,'AE Group Test Cases'!J$8:J$225,"Not Executed")</f>
        <v>0</v>
      </c>
    </row>
    <row r="11" spans="1:17">
      <c r="A11" s="4" t="s">
        <v>1091</v>
      </c>
      <c r="B11" s="5">
        <f>COUNTIF('AE Group Test Cases'!B$8:B$225,A11)</f>
        <v>20</v>
      </c>
      <c r="C11" s="5">
        <f>COUNTIFS('AE Group Test Cases'!B$8:B$225,A11,'AE Group Test Cases'!K$8:K$225,"Functional")</f>
        <v>0</v>
      </c>
      <c r="D11" s="5">
        <f>COUNTIFS('AE Group Test Cases'!B$8:B$225,A11,'AE Group Test Cases'!K$8:K$225,"Negative")</f>
        <v>2</v>
      </c>
      <c r="E11" s="5">
        <f>COUNTIFS('AE Group Test Cases'!B$8:B$225,A11,'AE Group Test Cases'!K$8:K$225,"Edge Case")</f>
        <v>0</v>
      </c>
      <c r="F11" s="5">
        <f>COUNTIFS('AE Group Test Cases'!B$8:B$225,A11,'AE Group Test Cases'!K$8:K$225,"Alternate")</f>
        <v>0</v>
      </c>
      <c r="G11" s="5">
        <f>COUNTIFS('AE Group Test Cases'!B$8:B$225,A11,'AE Group Test Cases'!K$8:K$225,"E2E")</f>
        <v>0</v>
      </c>
      <c r="H11" s="5">
        <f>COUNTIFS('AE Group Test Cases'!B$8:B$225,A11,'AE Group Test Cases'!K$8:K$225,"Usability")</f>
        <v>1</v>
      </c>
      <c r="I11" s="5">
        <f>COUNTIFS('AE Group Test Cases'!B$8:B$225,A11,'AE Group Test Cases'!K$8:K$225,"Console/API")</f>
        <v>11</v>
      </c>
      <c r="J11" s="5">
        <f>COUNTIFS('AE Group Test Cases'!B$8:B$225,A11,'AE Group Test Cases'!K$8:K$225,"Performance")</f>
        <v>1</v>
      </c>
      <c r="K11" s="5">
        <f>COUNTIFS('AE Group Test Cases'!B$8:B$225,A11,'AE Group Test Cases'!K$8:K$225,"Security")</f>
        <v>3</v>
      </c>
      <c r="L11" s="5">
        <f>COUNTIFS('AE Group Test Cases'!B$8:B$225,A11,'AE Group Test Cases'!K$8:K$225,"Compatibility")</f>
        <v>1</v>
      </c>
      <c r="M11" s="5">
        <f>COUNTIFS('AE Group Test Cases'!B$8:B$225,A11,'AE Group Test Cases'!K$8:K$225,"UI")</f>
        <v>1</v>
      </c>
      <c r="N11" s="5">
        <f>COUNTIFS('AE Group Test Cases'!B$8:B$225,A11,'AE Group Test Cases'!J$8:J$225,"Pass")</f>
        <v>8</v>
      </c>
      <c r="O11" s="5">
        <f>COUNTIFS('AE Group Test Cases'!B$8:B$225,A11,'AE Group Test Cases'!J$8:J$225,"Fail")</f>
        <v>12</v>
      </c>
      <c r="P11" s="5">
        <f>COUNTIFS('AE Group Test Cases'!B$8:B$225,A11,'AE Group Test Cases'!J$8:J$225,"Blocked")</f>
        <v>0</v>
      </c>
      <c r="Q11" s="5">
        <f>COUNTIFS('AE Group Test Cases'!B$8:B$225,A11,'AE Group Test Cases'!J$8:J$225,"Not Executed")</f>
        <v>0</v>
      </c>
    </row>
    <row r="12" spans="1:17">
      <c r="A12" s="6" t="s">
        <v>1225</v>
      </c>
      <c r="B12" s="7">
        <f t="shared" ref="B12:Q12" si="0">SUM(B2:B11)</f>
        <v>218</v>
      </c>
      <c r="C12" s="7">
        <f t="shared" si="0"/>
        <v>88</v>
      </c>
      <c r="D12" s="7">
        <f t="shared" si="0"/>
        <v>27</v>
      </c>
      <c r="E12" s="7">
        <f t="shared" si="0"/>
        <v>14</v>
      </c>
      <c r="F12" s="7">
        <f t="shared" si="0"/>
        <v>4</v>
      </c>
      <c r="G12" s="7">
        <f t="shared" si="0"/>
        <v>4</v>
      </c>
      <c r="H12" s="7">
        <f t="shared" si="0"/>
        <v>14</v>
      </c>
      <c r="I12" s="7">
        <f t="shared" si="0"/>
        <v>28</v>
      </c>
      <c r="J12" s="7">
        <f t="shared" si="0"/>
        <v>9</v>
      </c>
      <c r="K12" s="7">
        <f t="shared" si="0"/>
        <v>14</v>
      </c>
      <c r="L12" s="7">
        <f t="shared" si="0"/>
        <v>11</v>
      </c>
      <c r="M12" s="7">
        <f t="shared" si="0"/>
        <v>5</v>
      </c>
      <c r="N12" s="7">
        <f t="shared" si="0"/>
        <v>150</v>
      </c>
      <c r="O12" s="7">
        <f t="shared" si="0"/>
        <v>68</v>
      </c>
      <c r="P12" s="7">
        <f t="shared" si="0"/>
        <v>0</v>
      </c>
      <c r="Q12" s="7">
        <f t="shared" si="0"/>
        <v>0</v>
      </c>
    </row>
  </sheetData>
  <autoFilter xmlns:etc="http://www.wps.cn/officeDocument/2017/etCustomData" ref="A1:Q1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18" customWidth="1"/>
    <col min="3" max="3" width="20" customWidth="1"/>
    <col min="4" max="4" width="35" customWidth="1"/>
    <col min="5" max="5" width="45" customWidth="1"/>
    <col min="6" max="6" width="50" customWidth="1"/>
    <col min="7" max="8" width="40" customWidth="1"/>
    <col min="9" max="10" width="14" customWidth="1"/>
    <col min="11" max="11" width="16" customWidth="1"/>
    <col min="12" max="13" width="20" customWidth="1"/>
    <col min="14" max="14" width="16" customWidth="1"/>
    <col min="15" max="15" width="35" customWidth="1"/>
  </cols>
  <sheetData>
    <row r="1" ht="25" customHeight="1" spans="1:15">
      <c r="A1" s="1" t="s">
        <v>1226</v>
      </c>
      <c r="B1" s="1" t="s">
        <v>10</v>
      </c>
      <c r="C1" s="1" t="s">
        <v>11</v>
      </c>
      <c r="D1" s="1" t="s">
        <v>1227</v>
      </c>
      <c r="E1" s="1" t="s">
        <v>1228</v>
      </c>
      <c r="F1" s="1" t="s">
        <v>1229</v>
      </c>
      <c r="G1" s="1" t="s">
        <v>17</v>
      </c>
      <c r="H1" s="1" t="s">
        <v>18</v>
      </c>
      <c r="I1" s="1" t="s">
        <v>21</v>
      </c>
      <c r="J1" s="1" t="s">
        <v>22</v>
      </c>
      <c r="K1" s="1" t="s">
        <v>19</v>
      </c>
      <c r="L1" s="1" t="s">
        <v>1230</v>
      </c>
      <c r="M1" s="1" t="s">
        <v>23</v>
      </c>
      <c r="N1" s="1" t="s">
        <v>1231</v>
      </c>
      <c r="O1" s="1" t="s">
        <v>24</v>
      </c>
    </row>
    <row r="2" ht="51" customHeight="1" spans="1:15">
      <c r="A2" s="2" t="s">
        <v>1232</v>
      </c>
      <c r="B2" s="2" t="s">
        <v>447</v>
      </c>
      <c r="C2" s="2" t="s">
        <v>383</v>
      </c>
      <c r="D2" s="2" t="s">
        <v>1233</v>
      </c>
      <c r="E2" s="2" t="s">
        <v>1234</v>
      </c>
      <c r="F2" s="2" t="s">
        <v>1235</v>
      </c>
      <c r="G2" s="2" t="s">
        <v>1236</v>
      </c>
      <c r="H2" s="2" t="s">
        <v>1237</v>
      </c>
      <c r="I2" s="2" t="s">
        <v>259</v>
      </c>
      <c r="J2" s="2" t="s">
        <v>260</v>
      </c>
      <c r="K2" s="2" t="s">
        <v>1238</v>
      </c>
      <c r="L2" s="2" t="s">
        <v>9</v>
      </c>
      <c r="M2" s="2" t="s">
        <v>1239</v>
      </c>
      <c r="N2" s="2" t="s">
        <v>3</v>
      </c>
      <c r="O2" s="2" t="s">
        <v>1240</v>
      </c>
    </row>
    <row r="3" ht="38.25" customHeight="1" spans="1:15">
      <c r="A3" s="3" t="s">
        <v>1241</v>
      </c>
      <c r="B3" s="3" t="s">
        <v>1036</v>
      </c>
      <c r="C3" s="3" t="s">
        <v>1242</v>
      </c>
      <c r="D3" s="3" t="s">
        <v>1243</v>
      </c>
      <c r="E3" s="3" t="s">
        <v>1244</v>
      </c>
      <c r="F3" s="3" t="s">
        <v>1245</v>
      </c>
      <c r="G3" s="3" t="s">
        <v>1246</v>
      </c>
      <c r="H3" s="3" t="s">
        <v>1247</v>
      </c>
      <c r="I3" s="3" t="s">
        <v>259</v>
      </c>
      <c r="J3" s="3" t="s">
        <v>260</v>
      </c>
      <c r="K3" s="3" t="s">
        <v>1238</v>
      </c>
      <c r="L3" s="3" t="s">
        <v>9</v>
      </c>
      <c r="M3" s="3" t="s">
        <v>1248</v>
      </c>
      <c r="N3" s="3" t="s">
        <v>3</v>
      </c>
      <c r="O3" s="3" t="s">
        <v>1249</v>
      </c>
    </row>
    <row r="4" ht="38.25" customHeight="1" spans="1:15">
      <c r="A4" s="2" t="s">
        <v>1250</v>
      </c>
      <c r="B4" s="2" t="s">
        <v>1053</v>
      </c>
      <c r="C4" s="2" t="s">
        <v>1251</v>
      </c>
      <c r="D4" s="2" t="s">
        <v>1252</v>
      </c>
      <c r="E4" s="2" t="s">
        <v>1253</v>
      </c>
      <c r="F4" s="2" t="s">
        <v>1254</v>
      </c>
      <c r="G4" s="2" t="s">
        <v>1255</v>
      </c>
      <c r="H4" s="2" t="s">
        <v>1256</v>
      </c>
      <c r="I4" s="2" t="s">
        <v>259</v>
      </c>
      <c r="J4" s="2" t="s">
        <v>260</v>
      </c>
      <c r="K4" s="2" t="s">
        <v>1238</v>
      </c>
      <c r="L4" s="2" t="s">
        <v>9</v>
      </c>
      <c r="M4" s="2" t="s">
        <v>1257</v>
      </c>
      <c r="N4" s="2" t="s">
        <v>3</v>
      </c>
      <c r="O4" s="2" t="s">
        <v>1258</v>
      </c>
    </row>
    <row r="5" ht="38.25" customHeight="1" spans="1:15">
      <c r="A5" s="3" t="s">
        <v>1259</v>
      </c>
      <c r="B5" s="3" t="s">
        <v>612</v>
      </c>
      <c r="C5" s="3" t="s">
        <v>608</v>
      </c>
      <c r="D5" s="3" t="s">
        <v>1260</v>
      </c>
      <c r="E5" s="3" t="s">
        <v>1261</v>
      </c>
      <c r="F5" s="3" t="s">
        <v>1262</v>
      </c>
      <c r="G5" s="3" t="s">
        <v>1263</v>
      </c>
      <c r="H5" s="3" t="s">
        <v>1264</v>
      </c>
      <c r="I5" s="3" t="s">
        <v>37</v>
      </c>
      <c r="J5" s="3" t="s">
        <v>38</v>
      </c>
      <c r="K5" s="3" t="s">
        <v>1238</v>
      </c>
      <c r="L5" s="3" t="s">
        <v>9</v>
      </c>
      <c r="M5" s="3" t="s">
        <v>1265</v>
      </c>
      <c r="N5" s="3" t="s">
        <v>3</v>
      </c>
      <c r="O5" s="3" t="s">
        <v>1266</v>
      </c>
    </row>
    <row r="6" ht="38.25" customHeight="1" spans="1:15">
      <c r="A6" s="2" t="s">
        <v>1267</v>
      </c>
      <c r="B6" s="2" t="s">
        <v>212</v>
      </c>
      <c r="C6" s="2" t="s">
        <v>1268</v>
      </c>
      <c r="D6" s="2" t="s">
        <v>1269</v>
      </c>
      <c r="E6" s="2" t="s">
        <v>1270</v>
      </c>
      <c r="F6" s="2" t="s">
        <v>1271</v>
      </c>
      <c r="G6" s="2" t="s">
        <v>1272</v>
      </c>
      <c r="H6" s="2" t="s">
        <v>1273</v>
      </c>
      <c r="I6" s="2" t="s">
        <v>37</v>
      </c>
      <c r="J6" s="2" t="s">
        <v>38</v>
      </c>
      <c r="K6" s="2" t="s">
        <v>1238</v>
      </c>
      <c r="L6" s="2" t="s">
        <v>9</v>
      </c>
      <c r="M6" s="2" t="s">
        <v>1274</v>
      </c>
      <c r="N6" s="2" t="s">
        <v>3</v>
      </c>
      <c r="O6" s="2" t="s">
        <v>1275</v>
      </c>
    </row>
    <row r="7" ht="38.25" customHeight="1" spans="1:15">
      <c r="A7" s="3" t="s">
        <v>1276</v>
      </c>
      <c r="B7" s="3" t="s">
        <v>628</v>
      </c>
      <c r="C7" s="3" t="s">
        <v>608</v>
      </c>
      <c r="D7" s="3" t="s">
        <v>1277</v>
      </c>
      <c r="E7" s="3" t="s">
        <v>1278</v>
      </c>
      <c r="F7" s="3" t="s">
        <v>1279</v>
      </c>
      <c r="G7" s="3" t="s">
        <v>1280</v>
      </c>
      <c r="H7" s="3" t="s">
        <v>1281</v>
      </c>
      <c r="I7" s="3" t="s">
        <v>37</v>
      </c>
      <c r="J7" s="3" t="s">
        <v>38</v>
      </c>
      <c r="K7" s="3" t="s">
        <v>1238</v>
      </c>
      <c r="L7" s="3" t="s">
        <v>9</v>
      </c>
      <c r="M7" s="3" t="s">
        <v>1282</v>
      </c>
      <c r="N7" s="3" t="s">
        <v>3</v>
      </c>
      <c r="O7" s="3" t="s">
        <v>1283</v>
      </c>
    </row>
    <row r="8" ht="38.25" customHeight="1" spans="1:15">
      <c r="A8" s="2" t="s">
        <v>1284</v>
      </c>
      <c r="B8" s="2" t="s">
        <v>641</v>
      </c>
      <c r="C8" s="2" t="s">
        <v>608</v>
      </c>
      <c r="D8" s="2" t="s">
        <v>1285</v>
      </c>
      <c r="E8" s="2" t="s">
        <v>1286</v>
      </c>
      <c r="F8" s="2" t="s">
        <v>1287</v>
      </c>
      <c r="G8" s="2" t="s">
        <v>1288</v>
      </c>
      <c r="H8" s="2" t="s">
        <v>1289</v>
      </c>
      <c r="I8" s="2" t="s">
        <v>37</v>
      </c>
      <c r="J8" s="2" t="s">
        <v>38</v>
      </c>
      <c r="K8" s="2" t="s">
        <v>1238</v>
      </c>
      <c r="L8" s="2" t="s">
        <v>9</v>
      </c>
      <c r="M8" s="2" t="s">
        <v>1290</v>
      </c>
      <c r="N8" s="2" t="s">
        <v>3</v>
      </c>
      <c r="O8" s="2" t="s">
        <v>1291</v>
      </c>
    </row>
    <row r="9" ht="51" customHeight="1" spans="1:15">
      <c r="A9" s="3" t="s">
        <v>1292</v>
      </c>
      <c r="B9" s="3" t="s">
        <v>650</v>
      </c>
      <c r="C9" s="3" t="s">
        <v>608</v>
      </c>
      <c r="D9" s="3" t="s">
        <v>1293</v>
      </c>
      <c r="E9" s="3" t="s">
        <v>1294</v>
      </c>
      <c r="F9" s="3" t="s">
        <v>1295</v>
      </c>
      <c r="G9" s="3" t="s">
        <v>1296</v>
      </c>
      <c r="H9" s="3" t="s">
        <v>1297</v>
      </c>
      <c r="I9" s="3" t="s">
        <v>37</v>
      </c>
      <c r="J9" s="3" t="s">
        <v>38</v>
      </c>
      <c r="K9" s="3" t="s">
        <v>1238</v>
      </c>
      <c r="L9" s="3" t="s">
        <v>9</v>
      </c>
      <c r="M9" s="3" t="s">
        <v>1298</v>
      </c>
      <c r="N9" s="3" t="s">
        <v>3</v>
      </c>
      <c r="O9" s="3" t="s">
        <v>9</v>
      </c>
    </row>
    <row r="10" ht="38.25" customHeight="1" spans="1:15">
      <c r="A10" s="2" t="s">
        <v>1299</v>
      </c>
      <c r="B10" s="2" t="s">
        <v>1024</v>
      </c>
      <c r="C10" s="2" t="s">
        <v>959</v>
      </c>
      <c r="D10" s="2" t="s">
        <v>1300</v>
      </c>
      <c r="E10" s="2" t="s">
        <v>1301</v>
      </c>
      <c r="F10" s="2" t="s">
        <v>1302</v>
      </c>
      <c r="G10" s="2" t="s">
        <v>1303</v>
      </c>
      <c r="H10" s="2" t="s">
        <v>1304</v>
      </c>
      <c r="I10" s="2" t="s">
        <v>86</v>
      </c>
      <c r="J10" s="2" t="s">
        <v>87</v>
      </c>
      <c r="K10" s="2" t="s">
        <v>1238</v>
      </c>
      <c r="L10" s="2" t="s">
        <v>9</v>
      </c>
      <c r="M10" s="2" t="s">
        <v>1305</v>
      </c>
      <c r="N10" s="2" t="s">
        <v>3</v>
      </c>
      <c r="O10" s="2" t="s">
        <v>9</v>
      </c>
    </row>
    <row r="11" ht="25.5" customHeight="1" spans="1:15">
      <c r="A11" s="3" t="s">
        <v>1306</v>
      </c>
      <c r="B11" s="3" t="s">
        <v>1072</v>
      </c>
      <c r="C11" s="3" t="s">
        <v>1307</v>
      </c>
      <c r="D11" s="3" t="s">
        <v>1308</v>
      </c>
      <c r="E11" s="3" t="s">
        <v>1309</v>
      </c>
      <c r="F11" s="3" t="s">
        <v>1310</v>
      </c>
      <c r="G11" s="3" t="s">
        <v>1311</v>
      </c>
      <c r="H11" s="3" t="s">
        <v>1312</v>
      </c>
      <c r="I11" s="3" t="s">
        <v>357</v>
      </c>
      <c r="J11" s="3" t="s">
        <v>358</v>
      </c>
      <c r="K11" s="3" t="s">
        <v>1238</v>
      </c>
      <c r="L11" s="3" t="s">
        <v>9</v>
      </c>
      <c r="M11" s="3" t="s">
        <v>1313</v>
      </c>
      <c r="N11" s="3" t="s">
        <v>3</v>
      </c>
      <c r="O11" s="3" t="s">
        <v>1314</v>
      </c>
    </row>
  </sheetData>
  <autoFilter xmlns:etc="http://www.wps.cn/officeDocument/2017/etCustomData" ref="A1:O11" etc:filterBottomFollowUsedRange="0">
    <extLst/>
  </autoFilter>
  <dataValidations count="1">
    <dataValidation type="list" allowBlank="1" sqref="K2:K9 K10:K1000">
      <formula1>"Open,In Progress,Fixed,Closed,Reopen"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AE Group Test Cases</vt:lpstr>
      <vt:lpstr>Summary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Sreejith S</cp:lastModifiedBy>
  <dcterms:created xsi:type="dcterms:W3CDTF">2026-03-31T09:01:00Z</dcterms:created>
  <dcterms:modified xsi:type="dcterms:W3CDTF">2026-04-01T07:46:19Z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6831A3CEC59B4A42893B64C0BDDA8CAF_12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