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sharm\OneDrive\Desktop\Sreekar\Industrial Engineering\ISEN 617\Project\"/>
    </mc:Choice>
  </mc:AlternateContent>
  <xr:revisionPtr revIDLastSave="0" documentId="13_ncr:1_{EB768AE7-E688-4800-8858-E26FBFAA1394}" xr6:coauthVersionLast="47" xr6:coauthVersionMax="47" xr10:uidLastSave="{00000000-0000-0000-0000-000000000000}"/>
  <bookViews>
    <workbookView xWindow="-108" yWindow="-108" windowWidth="23256" windowHeight="12456" tabRatio="850" activeTab="1" xr2:uid="{00000000-000D-0000-FFFF-FFFF00000000}"/>
  </bookViews>
  <sheets>
    <sheet name="Jan Ship Dist" sheetId="1" r:id="rId1"/>
    <sheet name="Jan Unit Cost" sheetId="13" r:id="rId2"/>
    <sheet name="Feb Ship Dist" sheetId="2" r:id="rId3"/>
    <sheet name="Feb Unit Cost" sheetId="25" r:id="rId4"/>
    <sheet name="Mar Ship Dist" sheetId="3" r:id="rId5"/>
    <sheet name="Mar Unit Cost" sheetId="15" r:id="rId6"/>
    <sheet name="Apr Ship Dist" sheetId="4" r:id="rId7"/>
    <sheet name="Apr Unit Cost" sheetId="16" r:id="rId8"/>
    <sheet name="May Ship Dist" sheetId="5" r:id="rId9"/>
    <sheet name="May Unit Cost " sheetId="17" r:id="rId10"/>
    <sheet name="Jun Ship Dist" sheetId="6" r:id="rId11"/>
    <sheet name="Jun Unit Cost" sheetId="18" r:id="rId12"/>
    <sheet name="Jul Ship Dist" sheetId="7" r:id="rId13"/>
    <sheet name="Jul Unit Cost" sheetId="19" r:id="rId14"/>
    <sheet name="Aug Ship Dist" sheetId="8" r:id="rId15"/>
    <sheet name="Aug Unit Cost" sheetId="20" r:id="rId16"/>
    <sheet name="Sep Ship Dist" sheetId="9" r:id="rId17"/>
    <sheet name="Sep Unit Cost" sheetId="21" r:id="rId18"/>
    <sheet name="Oct Ship Dist" sheetId="10" r:id="rId19"/>
    <sheet name="Oct Unit Cost" sheetId="22" r:id="rId20"/>
    <sheet name="Nov Ship Dist" sheetId="11" r:id="rId21"/>
    <sheet name="Nov Unit Cost" sheetId="23" r:id="rId22"/>
    <sheet name="Dec Ship Dist" sheetId="12" r:id="rId23"/>
    <sheet name="Dec Unit Cost" sheetId="24" r:id="rId24"/>
  </sheets>
  <definedNames>
    <definedName name="solver_adj" localSheetId="6" hidden="1">'Apr Ship Dist'!$B$5:$Y$5</definedName>
    <definedName name="solver_adj" localSheetId="7" hidden="1">'Apr Unit Cost'!$B$5:$Y$5</definedName>
    <definedName name="solver_adj" localSheetId="14" hidden="1">'Aug Ship Dist'!$B$5:$Y$5</definedName>
    <definedName name="solver_adj" localSheetId="15" hidden="1">'Aug Unit Cost'!$B$5:$Y$5</definedName>
    <definedName name="solver_adj" localSheetId="22" hidden="1">'Dec Ship Dist'!$B$5:$Y$5</definedName>
    <definedName name="solver_adj" localSheetId="23" hidden="1">'Dec Unit Cost'!$B$5:$Y$5</definedName>
    <definedName name="solver_adj" localSheetId="2" hidden="1">'Feb Ship Dist'!$B$5:$Y$5</definedName>
    <definedName name="solver_adj" localSheetId="3" hidden="1">'Feb Unit Cost'!$B$5:$Y$5</definedName>
    <definedName name="solver_adj" localSheetId="0" hidden="1">'Jan Ship Dist'!$B$8:$Y$8</definedName>
    <definedName name="solver_adj" localSheetId="1" hidden="1">'Jan Unit Cost'!$B$6:$Y$6</definedName>
    <definedName name="solver_adj" localSheetId="12" hidden="1">'Jul Ship Dist'!$B$5:$Y$5</definedName>
    <definedName name="solver_adj" localSheetId="13" hidden="1">'Jul Unit Cost'!$B$5:$Y$5</definedName>
    <definedName name="solver_adj" localSheetId="10" hidden="1">'Jun Ship Dist'!$B$5:$Y$5</definedName>
    <definedName name="solver_adj" localSheetId="11" hidden="1">'Jun Unit Cost'!$B$5:$Y$5</definedName>
    <definedName name="solver_adj" localSheetId="4" hidden="1">'Mar Ship Dist'!$B$5:$Y$5</definedName>
    <definedName name="solver_adj" localSheetId="5" hidden="1">'Mar Unit Cost'!$B$5:$Y$5</definedName>
    <definedName name="solver_adj" localSheetId="8" hidden="1">'May Ship Dist'!$B$5:$Y$5</definedName>
    <definedName name="solver_adj" localSheetId="9" hidden="1">'May Unit Cost '!$B$5:$Y$5</definedName>
    <definedName name="solver_adj" localSheetId="20" hidden="1">'Nov Ship Dist'!$B$5:$Y$5</definedName>
    <definedName name="solver_adj" localSheetId="21" hidden="1">'Nov Unit Cost'!$B$5:$Y$5</definedName>
    <definedName name="solver_adj" localSheetId="18" hidden="1">'Oct Ship Dist'!$B$5:$Y$5</definedName>
    <definedName name="solver_adj" localSheetId="19" hidden="1">'Oct Unit Cost'!$B$5:$Y$5</definedName>
    <definedName name="solver_adj" localSheetId="16" hidden="1">'Sep Ship Dist'!$B$5:$Y$5</definedName>
    <definedName name="solver_adj" localSheetId="17" hidden="1">'Sep Unit Cost'!$B$5:$Y$5</definedName>
    <definedName name="solver_cvg" localSheetId="6" hidden="1">0.0001</definedName>
    <definedName name="solver_cvg" localSheetId="7" hidden="1">0.0001</definedName>
    <definedName name="solver_cvg" localSheetId="14" hidden="1">0.0001</definedName>
    <definedName name="solver_cvg" localSheetId="15" hidden="1">0.0001</definedName>
    <definedName name="solver_cvg" localSheetId="22" hidden="1">0.0001</definedName>
    <definedName name="solver_cvg" localSheetId="23" hidden="1">0.0001</definedName>
    <definedName name="solver_cvg" localSheetId="2" hidden="1">0.0001</definedName>
    <definedName name="solver_cvg" localSheetId="3" hidden="1">0.0001</definedName>
    <definedName name="solver_cvg" localSheetId="0" hidden="1">0.0001</definedName>
    <definedName name="solver_cvg" localSheetId="1" hidden="1">0.0001</definedName>
    <definedName name="solver_cvg" localSheetId="12" hidden="1">0.0001</definedName>
    <definedName name="solver_cvg" localSheetId="13" hidden="1">0.0001</definedName>
    <definedName name="solver_cvg" localSheetId="10" hidden="1">0.0001</definedName>
    <definedName name="solver_cvg" localSheetId="11" hidden="1">0.0001</definedName>
    <definedName name="solver_cvg" localSheetId="4" hidden="1">0.0001</definedName>
    <definedName name="solver_cvg" localSheetId="5" hidden="1">0.0001</definedName>
    <definedName name="solver_cvg" localSheetId="8" hidden="1">0.0001</definedName>
    <definedName name="solver_cvg" localSheetId="9" hidden="1">0.0001</definedName>
    <definedName name="solver_cvg" localSheetId="20" hidden="1">0.0001</definedName>
    <definedName name="solver_cvg" localSheetId="21" hidden="1">0.0001</definedName>
    <definedName name="solver_cvg" localSheetId="18" hidden="1">0.0001</definedName>
    <definedName name="solver_cvg" localSheetId="19" hidden="1">0.0001</definedName>
    <definedName name="solver_cvg" localSheetId="16" hidden="1">0.0001</definedName>
    <definedName name="solver_cvg" localSheetId="17" hidden="1">0.0001</definedName>
    <definedName name="solver_drv" localSheetId="6" hidden="1">1</definedName>
    <definedName name="solver_drv" localSheetId="7" hidden="1">1</definedName>
    <definedName name="solver_drv" localSheetId="14" hidden="1">1</definedName>
    <definedName name="solver_drv" localSheetId="15" hidden="1">1</definedName>
    <definedName name="solver_drv" localSheetId="22" hidden="1">1</definedName>
    <definedName name="solver_drv" localSheetId="23" hidden="1">1</definedName>
    <definedName name="solver_drv" localSheetId="2" hidden="1">1</definedName>
    <definedName name="solver_drv" localSheetId="3" hidden="1">1</definedName>
    <definedName name="solver_drv" localSheetId="0" hidden="1">1</definedName>
    <definedName name="solver_drv" localSheetId="1" hidden="1">1</definedName>
    <definedName name="solver_drv" localSheetId="12" hidden="1">1</definedName>
    <definedName name="solver_drv" localSheetId="13" hidden="1">1</definedName>
    <definedName name="solver_drv" localSheetId="10" hidden="1">2</definedName>
    <definedName name="solver_drv" localSheetId="11" hidden="1">1</definedName>
    <definedName name="solver_drv" localSheetId="4" hidden="1">1</definedName>
    <definedName name="solver_drv" localSheetId="5" hidden="1">1</definedName>
    <definedName name="solver_drv" localSheetId="8" hidden="1">2</definedName>
    <definedName name="solver_drv" localSheetId="9" hidden="1">1</definedName>
    <definedName name="solver_drv" localSheetId="20" hidden="1">1</definedName>
    <definedName name="solver_drv" localSheetId="21" hidden="1">1</definedName>
    <definedName name="solver_drv" localSheetId="18" hidden="1">1</definedName>
    <definedName name="solver_drv" localSheetId="19" hidden="1">1</definedName>
    <definedName name="solver_drv" localSheetId="16" hidden="1">1</definedName>
    <definedName name="solver_drv" localSheetId="17" hidden="1">1</definedName>
    <definedName name="solver_eng" localSheetId="6" hidden="1">2</definedName>
    <definedName name="solver_eng" localSheetId="7" hidden="1">2</definedName>
    <definedName name="solver_eng" localSheetId="14" hidden="1">2</definedName>
    <definedName name="solver_eng" localSheetId="15" hidden="1">2</definedName>
    <definedName name="solver_eng" localSheetId="22" hidden="1">2</definedName>
    <definedName name="solver_eng" localSheetId="23" hidden="1">2</definedName>
    <definedName name="solver_eng" localSheetId="2" hidden="1">2</definedName>
    <definedName name="solver_eng" localSheetId="3" hidden="1">2</definedName>
    <definedName name="solver_eng" localSheetId="0" hidden="1">2</definedName>
    <definedName name="solver_eng" localSheetId="1" hidden="1">2</definedName>
    <definedName name="solver_eng" localSheetId="12" hidden="1">2</definedName>
    <definedName name="solver_eng" localSheetId="13" hidden="1">2</definedName>
    <definedName name="solver_eng" localSheetId="10" hidden="1">2</definedName>
    <definedName name="solver_eng" localSheetId="11" hidden="1">2</definedName>
    <definedName name="solver_eng" localSheetId="4" hidden="1">2</definedName>
    <definedName name="solver_eng" localSheetId="5" hidden="1">2</definedName>
    <definedName name="solver_eng" localSheetId="8" hidden="1">2</definedName>
    <definedName name="solver_eng" localSheetId="9" hidden="1">2</definedName>
    <definedName name="solver_eng" localSheetId="20" hidden="1">2</definedName>
    <definedName name="solver_eng" localSheetId="21" hidden="1">2</definedName>
    <definedName name="solver_eng" localSheetId="18" hidden="1">2</definedName>
    <definedName name="solver_eng" localSheetId="19" hidden="1">2</definedName>
    <definedName name="solver_eng" localSheetId="16" hidden="1">2</definedName>
    <definedName name="solver_eng" localSheetId="17" hidden="1">2</definedName>
    <definedName name="solver_est" localSheetId="6" hidden="1">1</definedName>
    <definedName name="solver_est" localSheetId="7" hidden="1">1</definedName>
    <definedName name="solver_est" localSheetId="14" hidden="1">1</definedName>
    <definedName name="solver_est" localSheetId="15" hidden="1">1</definedName>
    <definedName name="solver_est" localSheetId="22" hidden="1">1</definedName>
    <definedName name="solver_est" localSheetId="23" hidden="1">1</definedName>
    <definedName name="solver_est" localSheetId="2" hidden="1">1</definedName>
    <definedName name="solver_est" localSheetId="3" hidden="1">1</definedName>
    <definedName name="solver_est" localSheetId="0" hidden="1">1</definedName>
    <definedName name="solver_est" localSheetId="1" hidden="1">1</definedName>
    <definedName name="solver_est" localSheetId="12" hidden="1">1</definedName>
    <definedName name="solver_est" localSheetId="13" hidden="1">1</definedName>
    <definedName name="solver_est" localSheetId="10" hidden="1">1</definedName>
    <definedName name="solver_est" localSheetId="11" hidden="1">1</definedName>
    <definedName name="solver_est" localSheetId="4" hidden="1">1</definedName>
    <definedName name="solver_est" localSheetId="5" hidden="1">1</definedName>
    <definedName name="solver_est" localSheetId="8" hidden="1">1</definedName>
    <definedName name="solver_est" localSheetId="9" hidden="1">1</definedName>
    <definedName name="solver_est" localSheetId="20" hidden="1">1</definedName>
    <definedName name="solver_est" localSheetId="21" hidden="1">1</definedName>
    <definedName name="solver_est" localSheetId="18" hidden="1">1</definedName>
    <definedName name="solver_est" localSheetId="19" hidden="1">1</definedName>
    <definedName name="solver_est" localSheetId="16" hidden="1">1</definedName>
    <definedName name="solver_est" localSheetId="17" hidden="1">1</definedName>
    <definedName name="solver_itr" localSheetId="6" hidden="1">2147483647</definedName>
    <definedName name="solver_itr" localSheetId="7" hidden="1">2147483647</definedName>
    <definedName name="solver_itr" localSheetId="14" hidden="1">2147483647</definedName>
    <definedName name="solver_itr" localSheetId="15" hidden="1">2147483647</definedName>
    <definedName name="solver_itr" localSheetId="22" hidden="1">2147483647</definedName>
    <definedName name="solver_itr" localSheetId="23" hidden="1">2147483647</definedName>
    <definedName name="solver_itr" localSheetId="2" hidden="1">2147483647</definedName>
    <definedName name="solver_itr" localSheetId="3" hidden="1">2147483647</definedName>
    <definedName name="solver_itr" localSheetId="0" hidden="1">2147483647</definedName>
    <definedName name="solver_itr" localSheetId="1" hidden="1">2147483647</definedName>
    <definedName name="solver_itr" localSheetId="12" hidden="1">2147483647</definedName>
    <definedName name="solver_itr" localSheetId="13" hidden="1">2147483647</definedName>
    <definedName name="solver_itr" localSheetId="10" hidden="1">2147483647</definedName>
    <definedName name="solver_itr" localSheetId="11" hidden="1">2147483647</definedName>
    <definedName name="solver_itr" localSheetId="4" hidden="1">2147483647</definedName>
    <definedName name="solver_itr" localSheetId="5" hidden="1">2147483647</definedName>
    <definedName name="solver_itr" localSheetId="8" hidden="1">2147483647</definedName>
    <definedName name="solver_itr" localSheetId="9" hidden="1">2147483647</definedName>
    <definedName name="solver_itr" localSheetId="20" hidden="1">2147483647</definedName>
    <definedName name="solver_itr" localSheetId="21" hidden="1">2147483647</definedName>
    <definedName name="solver_itr" localSheetId="18" hidden="1">2147483647</definedName>
    <definedName name="solver_itr" localSheetId="19" hidden="1">2147483647</definedName>
    <definedName name="solver_itr" localSheetId="16" hidden="1">2147483647</definedName>
    <definedName name="solver_itr" localSheetId="17" hidden="1">2147483647</definedName>
    <definedName name="solver_lhs1" localSheetId="6" hidden="1">'Apr Ship Dist'!$AA$10</definedName>
    <definedName name="solver_lhs1" localSheetId="7" hidden="1">'Apr Unit Cost'!$AA$12:$AA$19</definedName>
    <definedName name="solver_lhs1" localSheetId="14" hidden="1">'Aug Ship Dist'!$AA$10</definedName>
    <definedName name="solver_lhs1" localSheetId="15" hidden="1">'Aug Unit Cost'!$AA$12:$AA$19</definedName>
    <definedName name="solver_lhs1" localSheetId="22" hidden="1">'Dec Ship Dist'!$AA$10</definedName>
    <definedName name="solver_lhs1" localSheetId="23" hidden="1">'Dec Unit Cost'!$AA$12:$AA$19</definedName>
    <definedName name="solver_lhs1" localSheetId="2" hidden="1">'Feb Ship Dist'!$AA$12:$AA$19</definedName>
    <definedName name="solver_lhs1" localSheetId="3" hidden="1">'Feb Unit Cost'!$AA$12:$AA$19</definedName>
    <definedName name="solver_lhs1" localSheetId="0" hidden="1">'Jan Ship Dist'!$AA$10:$AA$12</definedName>
    <definedName name="solver_lhs1" localSheetId="1" hidden="1">'Jan Unit Cost'!$AA$13:$AA$20</definedName>
    <definedName name="solver_lhs1" localSheetId="12" hidden="1">'Jul Ship Dist'!$AA$10</definedName>
    <definedName name="solver_lhs1" localSheetId="13" hidden="1">'Jul Unit Cost'!$AA$12:$AA$19</definedName>
    <definedName name="solver_lhs1" localSheetId="10" hidden="1">'Jun Ship Dist'!$AA$10</definedName>
    <definedName name="solver_lhs1" localSheetId="11" hidden="1">'Jun Unit Cost'!$AA$12:$AA$19</definedName>
    <definedName name="solver_lhs1" localSheetId="4" hidden="1">'Mar Ship Dist'!$AA$10</definedName>
    <definedName name="solver_lhs1" localSheetId="5" hidden="1">'Mar Unit Cost'!$AA$12:$AA$19</definedName>
    <definedName name="solver_lhs1" localSheetId="8" hidden="1">'May Ship Dist'!$AA$10</definedName>
    <definedName name="solver_lhs1" localSheetId="9" hidden="1">'May Unit Cost '!$AA$12:$AA$19</definedName>
    <definedName name="solver_lhs1" localSheetId="20" hidden="1">'Nov Ship Dist'!$AA$10</definedName>
    <definedName name="solver_lhs1" localSheetId="21" hidden="1">'Nov Unit Cost'!$AA$12:$AA$19</definedName>
    <definedName name="solver_lhs1" localSheetId="18" hidden="1">'Oct Ship Dist'!$AA$10</definedName>
    <definedName name="solver_lhs1" localSheetId="19" hidden="1">'Oct Unit Cost'!$AA$12:$AA$19</definedName>
    <definedName name="solver_lhs1" localSheetId="16" hidden="1">'Sep Ship Dist'!$AA$10</definedName>
    <definedName name="solver_lhs1" localSheetId="17" hidden="1">'Sep Unit Cost'!$AA$12:$AA$19</definedName>
    <definedName name="solver_lhs10" localSheetId="6" hidden="1">'Apr Ship Dist'!$AA$19</definedName>
    <definedName name="solver_lhs10" localSheetId="7" hidden="1">'Apr Unit Cost'!$AA$19</definedName>
    <definedName name="solver_lhs10" localSheetId="14" hidden="1">'Aug Ship Dist'!$AA$19</definedName>
    <definedName name="solver_lhs10" localSheetId="22" hidden="1">'Dec Ship Dist'!$AA$19</definedName>
    <definedName name="solver_lhs10" localSheetId="2" hidden="1">'Feb Ship Dist'!$AA$19</definedName>
    <definedName name="solver_lhs10" localSheetId="0" hidden="1">'Jan Ship Dist'!$AA$19</definedName>
    <definedName name="solver_lhs10" localSheetId="1" hidden="1">'Jan Unit Cost'!$AA$20</definedName>
    <definedName name="solver_lhs10" localSheetId="12" hidden="1">'Jul Ship Dist'!$AA$19</definedName>
    <definedName name="solver_lhs10" localSheetId="10" hidden="1">'Jun Ship Dist'!$AA$19</definedName>
    <definedName name="solver_lhs10" localSheetId="4" hidden="1">'Mar Ship Dist'!$AA$19</definedName>
    <definedName name="solver_lhs10" localSheetId="8" hidden="1">'May Ship Dist'!$AA$19</definedName>
    <definedName name="solver_lhs10" localSheetId="20" hidden="1">'Nov Ship Dist'!$AA$19</definedName>
    <definedName name="solver_lhs10" localSheetId="18" hidden="1">'Oct Ship Dist'!$AA$19</definedName>
    <definedName name="solver_lhs10" localSheetId="16" hidden="1">'Sep Ship Dist'!$AA$19</definedName>
    <definedName name="solver_lhs11" localSheetId="6" hidden="1">'Apr Ship Dist'!$AA$9</definedName>
    <definedName name="solver_lhs11" localSheetId="7" hidden="1">'Apr Unit Cost'!$AA$9</definedName>
    <definedName name="solver_lhs11" localSheetId="14" hidden="1">'Aug Ship Dist'!$AA$9</definedName>
    <definedName name="solver_lhs11" localSheetId="22" hidden="1">'Dec Ship Dist'!$AA$9</definedName>
    <definedName name="solver_lhs11" localSheetId="2" hidden="1">'Feb Ship Dist'!$AA$9</definedName>
    <definedName name="solver_lhs11" localSheetId="0" hidden="1">'Jan Ship Dist'!$AA$20</definedName>
    <definedName name="solver_lhs11" localSheetId="1" hidden="1">'Jan Unit Cost'!$AA$20</definedName>
    <definedName name="solver_lhs11" localSheetId="12" hidden="1">'Jul Ship Dist'!$AA$9</definedName>
    <definedName name="solver_lhs11" localSheetId="10" hidden="1">'Jun Ship Dist'!$AA$9</definedName>
    <definedName name="solver_lhs11" localSheetId="4" hidden="1">'Mar Ship Dist'!$AA$9</definedName>
    <definedName name="solver_lhs11" localSheetId="8" hidden="1">'May Ship Dist'!$AA$9</definedName>
    <definedName name="solver_lhs11" localSheetId="20" hidden="1">'Nov Ship Dist'!$AA$9</definedName>
    <definedName name="solver_lhs11" localSheetId="18" hidden="1">'Oct Ship Dist'!$AA$9</definedName>
    <definedName name="solver_lhs11" localSheetId="16" hidden="1">'Sep Ship Dist'!$AA$9</definedName>
    <definedName name="solver_lhs2" localSheetId="6" hidden="1">'Apr Ship Dist'!$AA$11</definedName>
    <definedName name="solver_lhs2" localSheetId="7" hidden="1">'Apr Unit Cost'!$AA$9:$AA$11</definedName>
    <definedName name="solver_lhs2" localSheetId="14" hidden="1">'Aug Ship Dist'!$AA$11</definedName>
    <definedName name="solver_lhs2" localSheetId="15" hidden="1">'Aug Unit Cost'!$AA$9:$AA$11</definedName>
    <definedName name="solver_lhs2" localSheetId="22" hidden="1">'Dec Ship Dist'!$AA$11</definedName>
    <definedName name="solver_lhs2" localSheetId="23" hidden="1">'Dec Unit Cost'!$AA$9:$AA$11</definedName>
    <definedName name="solver_lhs2" localSheetId="2" hidden="1">'Feb Ship Dist'!$AA$9:$AA$11</definedName>
    <definedName name="solver_lhs2" localSheetId="3" hidden="1">'Feb Unit Cost'!$AA$9:$AA$11</definedName>
    <definedName name="solver_lhs2" localSheetId="0" hidden="1">'Jan Ship Dist'!$AA$13:$AA$20</definedName>
    <definedName name="solver_lhs2" localSheetId="1" hidden="1">'Jan Unit Cost'!$AA$13:$AA$20</definedName>
    <definedName name="solver_lhs2" localSheetId="12" hidden="1">'Jul Ship Dist'!$AA$11</definedName>
    <definedName name="solver_lhs2" localSheetId="13" hidden="1">'Jul Unit Cost'!$AA$9:$AA$11</definedName>
    <definedName name="solver_lhs2" localSheetId="10" hidden="1">'Jun Ship Dist'!$AA$11</definedName>
    <definedName name="solver_lhs2" localSheetId="11" hidden="1">'Jun Unit Cost'!$AA$9:$AA$11</definedName>
    <definedName name="solver_lhs2" localSheetId="4" hidden="1">'Mar Ship Dist'!$AA$11</definedName>
    <definedName name="solver_lhs2" localSheetId="5" hidden="1">'Mar Unit Cost'!$B$5:$Y$5</definedName>
    <definedName name="solver_lhs2" localSheetId="8" hidden="1">'May Ship Dist'!$AA$11</definedName>
    <definedName name="solver_lhs2" localSheetId="9" hidden="1">'May Unit Cost '!$AA$9:$AA$11</definedName>
    <definedName name="solver_lhs2" localSheetId="20" hidden="1">'Nov Ship Dist'!$AA$11</definedName>
    <definedName name="solver_lhs2" localSheetId="21" hidden="1">'Nov Unit Cost'!$AA$20</definedName>
    <definedName name="solver_lhs2" localSheetId="18" hidden="1">'Oct Ship Dist'!$AA$11</definedName>
    <definedName name="solver_lhs2" localSheetId="19" hidden="1">'Oct Unit Cost'!$AA$9:$AA$11</definedName>
    <definedName name="solver_lhs2" localSheetId="16" hidden="1">'Sep Ship Dist'!$AA$11</definedName>
    <definedName name="solver_lhs2" localSheetId="17" hidden="1">'Sep Unit Cost'!$AA$9:$AA$11</definedName>
    <definedName name="solver_lhs3" localSheetId="6" hidden="1">'Apr Ship Dist'!$AA$12</definedName>
    <definedName name="solver_lhs3" localSheetId="7" hidden="1">'Apr Unit Cost'!$AA$14</definedName>
    <definedName name="solver_lhs3" localSheetId="14" hidden="1">'Aug Ship Dist'!$AA$12</definedName>
    <definedName name="solver_lhs3" localSheetId="15" hidden="1">'Aug Unit Cost'!$AA$14</definedName>
    <definedName name="solver_lhs3" localSheetId="22" hidden="1">'Dec Ship Dist'!$AA$12</definedName>
    <definedName name="solver_lhs3" localSheetId="23" hidden="1">'Dec Unit Cost'!$AA$9:$AA$11</definedName>
    <definedName name="solver_lhs3" localSheetId="2" hidden="1">'Feb Ship Dist'!$AA$12</definedName>
    <definedName name="solver_lhs3" localSheetId="0" hidden="1">'Jan Ship Dist'!$AA$12</definedName>
    <definedName name="solver_lhs3" localSheetId="1" hidden="1">'Jan Unit Cost'!$AA$20</definedName>
    <definedName name="solver_lhs3" localSheetId="12" hidden="1">'Jul Ship Dist'!$AA$12</definedName>
    <definedName name="solver_lhs3" localSheetId="13" hidden="1">'Jul Unit Cost'!$AA$14</definedName>
    <definedName name="solver_lhs3" localSheetId="10" hidden="1">'Jun Ship Dist'!$AA$12</definedName>
    <definedName name="solver_lhs3" localSheetId="11" hidden="1">'Jun Unit Cost'!$AA$14</definedName>
    <definedName name="solver_lhs3" localSheetId="4" hidden="1">'Mar Ship Dist'!$AA$12</definedName>
    <definedName name="solver_lhs3" localSheetId="5" hidden="1">'Mar Unit Cost'!$B$5:$Y$5</definedName>
    <definedName name="solver_lhs3" localSheetId="8" hidden="1">'May Ship Dist'!$AA$12</definedName>
    <definedName name="solver_lhs3" localSheetId="9" hidden="1">'May Unit Cost '!$AA$14</definedName>
    <definedName name="solver_lhs3" localSheetId="20" hidden="1">'Nov Ship Dist'!$AA$12</definedName>
    <definedName name="solver_lhs3" localSheetId="21" hidden="1">'Nov Unit Cost'!$AA$14</definedName>
    <definedName name="solver_lhs3" localSheetId="18" hidden="1">'Oct Ship Dist'!$AA$12</definedName>
    <definedName name="solver_lhs3" localSheetId="19" hidden="1">'Oct Unit Cost'!$AA$14</definedName>
    <definedName name="solver_lhs3" localSheetId="16" hidden="1">'Sep Ship Dist'!$AA$12</definedName>
    <definedName name="solver_lhs3" localSheetId="17" hidden="1">'Sep Unit Cost'!$AA$14</definedName>
    <definedName name="solver_lhs4" localSheetId="6" hidden="1">'Apr Ship Dist'!$AA$13</definedName>
    <definedName name="solver_lhs4" localSheetId="7" hidden="1">'Apr Unit Cost'!$AA$15</definedName>
    <definedName name="solver_lhs4" localSheetId="14" hidden="1">'Aug Ship Dist'!$AA$13</definedName>
    <definedName name="solver_lhs4" localSheetId="15" hidden="1">'Aug Unit Cost'!$AA$15</definedName>
    <definedName name="solver_lhs4" localSheetId="22" hidden="1">'Dec Ship Dist'!$AA$13</definedName>
    <definedName name="solver_lhs4" localSheetId="2" hidden="1">'Feb Ship Dist'!$AA$13</definedName>
    <definedName name="solver_lhs4" localSheetId="0" hidden="1">'Jan Ship Dist'!$AA$13</definedName>
    <definedName name="solver_lhs4" localSheetId="1" hidden="1">'Jan Unit Cost'!$AA$20</definedName>
    <definedName name="solver_lhs4" localSheetId="12" hidden="1">'Jul Ship Dist'!$AA$13</definedName>
    <definedName name="solver_lhs4" localSheetId="13" hidden="1">'Jul Unit Cost'!$AA$15</definedName>
    <definedName name="solver_lhs4" localSheetId="10" hidden="1">'Jun Ship Dist'!$AA$13</definedName>
    <definedName name="solver_lhs4" localSheetId="11" hidden="1">'Jun Unit Cost'!$AA$15</definedName>
    <definedName name="solver_lhs4" localSheetId="4" hidden="1">'Mar Ship Dist'!$AA$13</definedName>
    <definedName name="solver_lhs4" localSheetId="5" hidden="1">'Mar Unit Cost'!$B$5:$Y$5</definedName>
    <definedName name="solver_lhs4" localSheetId="8" hidden="1">'May Ship Dist'!$AA$13</definedName>
    <definedName name="solver_lhs4" localSheetId="9" hidden="1">'May Unit Cost '!$AA$15</definedName>
    <definedName name="solver_lhs4" localSheetId="20" hidden="1">'Nov Ship Dist'!$AA$13</definedName>
    <definedName name="solver_lhs4" localSheetId="21" hidden="1">'Nov Unit Cost'!$AA$15</definedName>
    <definedName name="solver_lhs4" localSheetId="18" hidden="1">'Oct Ship Dist'!$AA$13</definedName>
    <definedName name="solver_lhs4" localSheetId="19" hidden="1">'Oct Unit Cost'!$AA$15</definedName>
    <definedName name="solver_lhs4" localSheetId="16" hidden="1">'Sep Ship Dist'!$AA$13</definedName>
    <definedName name="solver_lhs4" localSheetId="17" hidden="1">'Sep Unit Cost'!$AA$15</definedName>
    <definedName name="solver_lhs5" localSheetId="6" hidden="1">'Apr Ship Dist'!$AA$14</definedName>
    <definedName name="solver_lhs5" localSheetId="7" hidden="1">'Apr Unit Cost'!$AA$16</definedName>
    <definedName name="solver_lhs5" localSheetId="14" hidden="1">'Aug Ship Dist'!$AA$14</definedName>
    <definedName name="solver_lhs5" localSheetId="15" hidden="1">'Aug Unit Cost'!$AA$16</definedName>
    <definedName name="solver_lhs5" localSheetId="22" hidden="1">'Dec Ship Dist'!$AA$14</definedName>
    <definedName name="solver_lhs5" localSheetId="2" hidden="1">'Feb Ship Dist'!$AA$14</definedName>
    <definedName name="solver_lhs5" localSheetId="0" hidden="1">'Jan Ship Dist'!$AA$14</definedName>
    <definedName name="solver_lhs5" localSheetId="1" hidden="1">'Jan Unit Cost'!$AA$20</definedName>
    <definedName name="solver_lhs5" localSheetId="12" hidden="1">'Jul Ship Dist'!$AA$14</definedName>
    <definedName name="solver_lhs5" localSheetId="13" hidden="1">'Jul Unit Cost'!$AA$16</definedName>
    <definedName name="solver_lhs5" localSheetId="10" hidden="1">'Jun Ship Dist'!$AA$14</definedName>
    <definedName name="solver_lhs5" localSheetId="11" hidden="1">'Jun Unit Cost'!$AA$16</definedName>
    <definedName name="solver_lhs5" localSheetId="4" hidden="1">'Mar Ship Dist'!$AA$14</definedName>
    <definedName name="solver_lhs5" localSheetId="5" hidden="1">'Mar Unit Cost'!$AA$16</definedName>
    <definedName name="solver_lhs5" localSheetId="8" hidden="1">'May Ship Dist'!$AA$14</definedName>
    <definedName name="solver_lhs5" localSheetId="9" hidden="1">'May Unit Cost '!$AA$16</definedName>
    <definedName name="solver_lhs5" localSheetId="20" hidden="1">'Nov Ship Dist'!$AA$14</definedName>
    <definedName name="solver_lhs5" localSheetId="21" hidden="1">'Nov Unit Cost'!$AA$16</definedName>
    <definedName name="solver_lhs5" localSheetId="18" hidden="1">'Oct Ship Dist'!$AA$14</definedName>
    <definedName name="solver_lhs5" localSheetId="19" hidden="1">'Oct Unit Cost'!$AA$16</definedName>
    <definedName name="solver_lhs5" localSheetId="16" hidden="1">'Sep Ship Dist'!$AA$14</definedName>
    <definedName name="solver_lhs5" localSheetId="17" hidden="1">'Sep Unit Cost'!$AA$16</definedName>
    <definedName name="solver_lhs6" localSheetId="6" hidden="1">'Apr Ship Dist'!$AA$15</definedName>
    <definedName name="solver_lhs6" localSheetId="7" hidden="1">'Apr Unit Cost'!$AA$17</definedName>
    <definedName name="solver_lhs6" localSheetId="14" hidden="1">'Aug Ship Dist'!$AA$15</definedName>
    <definedName name="solver_lhs6" localSheetId="15" hidden="1">'Aug Unit Cost'!$AA$17</definedName>
    <definedName name="solver_lhs6" localSheetId="22" hidden="1">'Dec Ship Dist'!$AA$15</definedName>
    <definedName name="solver_lhs6" localSheetId="2" hidden="1">'Feb Ship Dist'!$AA$15</definedName>
    <definedName name="solver_lhs6" localSheetId="0" hidden="1">'Jan Ship Dist'!$AA$15</definedName>
    <definedName name="solver_lhs6" localSheetId="1" hidden="1">'Jan Unit Cost'!$AA$20</definedName>
    <definedName name="solver_lhs6" localSheetId="12" hidden="1">'Jul Ship Dist'!$AA$15</definedName>
    <definedName name="solver_lhs6" localSheetId="13" hidden="1">'Jul Unit Cost'!$AA$17</definedName>
    <definedName name="solver_lhs6" localSheetId="10" hidden="1">'Jun Ship Dist'!$AA$15</definedName>
    <definedName name="solver_lhs6" localSheetId="11" hidden="1">'Jun Unit Cost'!$AA$17</definedName>
    <definedName name="solver_lhs6" localSheetId="4" hidden="1">'Mar Ship Dist'!$AA$15</definedName>
    <definedName name="solver_lhs6" localSheetId="5" hidden="1">'Mar Unit Cost'!$AA$17</definedName>
    <definedName name="solver_lhs6" localSheetId="8" hidden="1">'May Ship Dist'!$AA$15</definedName>
    <definedName name="solver_lhs6" localSheetId="9" hidden="1">'May Unit Cost '!$AA$17</definedName>
    <definedName name="solver_lhs6" localSheetId="20" hidden="1">'Nov Ship Dist'!$AA$15</definedName>
    <definedName name="solver_lhs6" localSheetId="21" hidden="1">'Nov Unit Cost'!$AA$17</definedName>
    <definedName name="solver_lhs6" localSheetId="18" hidden="1">'Oct Ship Dist'!$AA$15</definedName>
    <definedName name="solver_lhs6" localSheetId="19" hidden="1">'Oct Unit Cost'!$AA$17</definedName>
    <definedName name="solver_lhs6" localSheetId="16" hidden="1">'Sep Ship Dist'!$AA$15</definedName>
    <definedName name="solver_lhs6" localSheetId="17" hidden="1">'Sep Unit Cost'!$AA$17</definedName>
    <definedName name="solver_lhs7" localSheetId="6" hidden="1">'Apr Ship Dist'!$AA$16</definedName>
    <definedName name="solver_lhs7" localSheetId="7" hidden="1">'Apr Unit Cost'!$AA$18</definedName>
    <definedName name="solver_lhs7" localSheetId="14" hidden="1">'Aug Ship Dist'!$AA$16</definedName>
    <definedName name="solver_lhs7" localSheetId="15" hidden="1">'Aug Unit Cost'!$AA$18</definedName>
    <definedName name="solver_lhs7" localSheetId="22" hidden="1">'Dec Ship Dist'!$AA$16</definedName>
    <definedName name="solver_lhs7" localSheetId="2" hidden="1">'Feb Ship Dist'!$AA$16</definedName>
    <definedName name="solver_lhs7" localSheetId="0" hidden="1">'Jan Ship Dist'!$AA$16</definedName>
    <definedName name="solver_lhs7" localSheetId="1" hidden="1">'Jan Unit Cost'!$AA$20</definedName>
    <definedName name="solver_lhs7" localSheetId="12" hidden="1">'Jul Ship Dist'!$AA$16</definedName>
    <definedName name="solver_lhs7" localSheetId="13" hidden="1">'Jul Unit Cost'!$AA$18</definedName>
    <definedName name="solver_lhs7" localSheetId="10" hidden="1">'Jun Ship Dist'!$AA$16</definedName>
    <definedName name="solver_lhs7" localSheetId="11" hidden="1">'Jun Unit Cost'!$AA$18</definedName>
    <definedName name="solver_lhs7" localSheetId="4" hidden="1">'Mar Ship Dist'!$AA$16</definedName>
    <definedName name="solver_lhs7" localSheetId="5" hidden="1">'Mar Unit Cost'!$AA$18</definedName>
    <definedName name="solver_lhs7" localSheetId="8" hidden="1">'May Ship Dist'!$AA$16</definedName>
    <definedName name="solver_lhs7" localSheetId="9" hidden="1">'May Unit Cost '!$AA$18</definedName>
    <definedName name="solver_lhs7" localSheetId="20" hidden="1">'Nov Ship Dist'!$AA$16</definedName>
    <definedName name="solver_lhs7" localSheetId="21" hidden="1">'Nov Unit Cost'!$AA$18</definedName>
    <definedName name="solver_lhs7" localSheetId="18" hidden="1">'Oct Ship Dist'!$AA$16</definedName>
    <definedName name="solver_lhs7" localSheetId="19" hidden="1">'Oct Unit Cost'!$AA$18</definedName>
    <definedName name="solver_lhs7" localSheetId="16" hidden="1">'Sep Ship Dist'!$AA$16</definedName>
    <definedName name="solver_lhs7" localSheetId="17" hidden="1">'Sep Unit Cost'!$AA$18</definedName>
    <definedName name="solver_lhs8" localSheetId="6" hidden="1">'Apr Ship Dist'!$AA$17</definedName>
    <definedName name="solver_lhs8" localSheetId="7" hidden="1">'Apr Unit Cost'!$AA$19</definedName>
    <definedName name="solver_lhs8" localSheetId="14" hidden="1">'Aug Ship Dist'!$AA$17</definedName>
    <definedName name="solver_lhs8" localSheetId="15" hidden="1">'Aug Unit Cost'!$AA$19</definedName>
    <definedName name="solver_lhs8" localSheetId="22" hidden="1">'Dec Ship Dist'!$AA$17</definedName>
    <definedName name="solver_lhs8" localSheetId="2" hidden="1">'Feb Ship Dist'!$AA$17</definedName>
    <definedName name="solver_lhs8" localSheetId="0" hidden="1">'Jan Ship Dist'!$AA$17</definedName>
    <definedName name="solver_lhs8" localSheetId="1" hidden="1">'Jan Unit Cost'!$AA$20</definedName>
    <definedName name="solver_lhs8" localSheetId="12" hidden="1">'Jul Ship Dist'!$AA$17</definedName>
    <definedName name="solver_lhs8" localSheetId="13" hidden="1">'Jul Unit Cost'!$AA$19</definedName>
    <definedName name="solver_lhs8" localSheetId="10" hidden="1">'Jun Ship Dist'!$AA$17</definedName>
    <definedName name="solver_lhs8" localSheetId="11" hidden="1">'Jun Unit Cost'!$AA$19</definedName>
    <definedName name="solver_lhs8" localSheetId="4" hidden="1">'Mar Ship Dist'!$AA$17</definedName>
    <definedName name="solver_lhs8" localSheetId="5" hidden="1">'Mar Unit Cost'!$AA$19</definedName>
    <definedName name="solver_lhs8" localSheetId="8" hidden="1">'May Ship Dist'!$AA$17</definedName>
    <definedName name="solver_lhs8" localSheetId="9" hidden="1">'May Unit Cost '!$AA$19</definedName>
    <definedName name="solver_lhs8" localSheetId="20" hidden="1">'Nov Ship Dist'!$AA$17</definedName>
    <definedName name="solver_lhs8" localSheetId="21" hidden="1">'Nov Unit Cost'!$AA$19</definedName>
    <definedName name="solver_lhs8" localSheetId="18" hidden="1">'Oct Ship Dist'!$AA$17</definedName>
    <definedName name="solver_lhs8" localSheetId="19" hidden="1">'Oct Unit Cost'!$AA$19</definedName>
    <definedName name="solver_lhs8" localSheetId="16" hidden="1">'Sep Ship Dist'!$AA$17</definedName>
    <definedName name="solver_lhs8" localSheetId="17" hidden="1">'Sep Unit Cost'!$AA$19</definedName>
    <definedName name="solver_lhs9" localSheetId="6" hidden="1">'Apr Ship Dist'!$AA$18</definedName>
    <definedName name="solver_lhs9" localSheetId="7" hidden="1">'Apr Unit Cost'!$AA$19</definedName>
    <definedName name="solver_lhs9" localSheetId="14" hidden="1">'Aug Ship Dist'!$AA$18</definedName>
    <definedName name="solver_lhs9" localSheetId="22" hidden="1">'Dec Ship Dist'!$AA$18</definedName>
    <definedName name="solver_lhs9" localSheetId="2" hidden="1">'Feb Ship Dist'!$AA$18</definedName>
    <definedName name="solver_lhs9" localSheetId="0" hidden="1">'Jan Ship Dist'!$AA$18</definedName>
    <definedName name="solver_lhs9" localSheetId="1" hidden="1">'Jan Unit Cost'!$AA$20</definedName>
    <definedName name="solver_lhs9" localSheetId="12" hidden="1">'Jul Ship Dist'!$AA$18</definedName>
    <definedName name="solver_lhs9" localSheetId="10" hidden="1">'Jun Ship Dist'!$AA$18</definedName>
    <definedName name="solver_lhs9" localSheetId="4" hidden="1">'Mar Ship Dist'!$AA$18</definedName>
    <definedName name="solver_lhs9" localSheetId="8" hidden="1">'May Ship Dist'!$AA$18</definedName>
    <definedName name="solver_lhs9" localSheetId="20" hidden="1">'Nov Ship Dist'!$AA$18</definedName>
    <definedName name="solver_lhs9" localSheetId="18" hidden="1">'Oct Ship Dist'!$AA$18</definedName>
    <definedName name="solver_lhs9" localSheetId="16" hidden="1">'Sep Ship Dist'!$AA$18</definedName>
    <definedName name="solver_mip" localSheetId="6" hidden="1">2147483647</definedName>
    <definedName name="solver_mip" localSheetId="7" hidden="1">2147483647</definedName>
    <definedName name="solver_mip" localSheetId="14" hidden="1">2147483647</definedName>
    <definedName name="solver_mip" localSheetId="15" hidden="1">2147483647</definedName>
    <definedName name="solver_mip" localSheetId="22" hidden="1">2147483647</definedName>
    <definedName name="solver_mip" localSheetId="23" hidden="1">2147483647</definedName>
    <definedName name="solver_mip" localSheetId="2" hidden="1">2147483647</definedName>
    <definedName name="solver_mip" localSheetId="3" hidden="1">2147483647</definedName>
    <definedName name="solver_mip" localSheetId="0" hidden="1">2147483647</definedName>
    <definedName name="solver_mip" localSheetId="1" hidden="1">2147483647</definedName>
    <definedName name="solver_mip" localSheetId="12" hidden="1">2147483647</definedName>
    <definedName name="solver_mip" localSheetId="13" hidden="1">2147483647</definedName>
    <definedName name="solver_mip" localSheetId="10" hidden="1">2147483647</definedName>
    <definedName name="solver_mip" localSheetId="11" hidden="1">2147483647</definedName>
    <definedName name="solver_mip" localSheetId="4" hidden="1">2147483647</definedName>
    <definedName name="solver_mip" localSheetId="5" hidden="1">2147483647</definedName>
    <definedName name="solver_mip" localSheetId="8" hidden="1">2147483647</definedName>
    <definedName name="solver_mip" localSheetId="9" hidden="1">2147483647</definedName>
    <definedName name="solver_mip" localSheetId="20" hidden="1">2147483647</definedName>
    <definedName name="solver_mip" localSheetId="21" hidden="1">2147483647</definedName>
    <definedName name="solver_mip" localSheetId="18" hidden="1">2147483647</definedName>
    <definedName name="solver_mip" localSheetId="19" hidden="1">2147483647</definedName>
    <definedName name="solver_mip" localSheetId="16" hidden="1">2147483647</definedName>
    <definedName name="solver_mip" localSheetId="17" hidden="1">2147483647</definedName>
    <definedName name="solver_mni" localSheetId="6" hidden="1">30</definedName>
    <definedName name="solver_mni" localSheetId="7" hidden="1">30</definedName>
    <definedName name="solver_mni" localSheetId="14" hidden="1">30</definedName>
    <definedName name="solver_mni" localSheetId="15" hidden="1">30</definedName>
    <definedName name="solver_mni" localSheetId="22" hidden="1">30</definedName>
    <definedName name="solver_mni" localSheetId="23" hidden="1">30</definedName>
    <definedName name="solver_mni" localSheetId="2" hidden="1">30</definedName>
    <definedName name="solver_mni" localSheetId="3" hidden="1">30</definedName>
    <definedName name="solver_mni" localSheetId="0" hidden="1">30</definedName>
    <definedName name="solver_mni" localSheetId="1" hidden="1">30</definedName>
    <definedName name="solver_mni" localSheetId="12" hidden="1">30</definedName>
    <definedName name="solver_mni" localSheetId="13" hidden="1">30</definedName>
    <definedName name="solver_mni" localSheetId="10" hidden="1">30</definedName>
    <definedName name="solver_mni" localSheetId="11" hidden="1">30</definedName>
    <definedName name="solver_mni" localSheetId="4" hidden="1">30</definedName>
    <definedName name="solver_mni" localSheetId="5" hidden="1">30</definedName>
    <definedName name="solver_mni" localSheetId="8" hidden="1">30</definedName>
    <definedName name="solver_mni" localSheetId="9" hidden="1">30</definedName>
    <definedName name="solver_mni" localSheetId="20" hidden="1">30</definedName>
    <definedName name="solver_mni" localSheetId="21" hidden="1">30</definedName>
    <definedName name="solver_mni" localSheetId="18" hidden="1">30</definedName>
    <definedName name="solver_mni" localSheetId="19" hidden="1">30</definedName>
    <definedName name="solver_mni" localSheetId="16" hidden="1">30</definedName>
    <definedName name="solver_mni" localSheetId="17" hidden="1">30</definedName>
    <definedName name="solver_mrt" localSheetId="6" hidden="1">0.075</definedName>
    <definedName name="solver_mrt" localSheetId="7" hidden="1">0.075</definedName>
    <definedName name="solver_mrt" localSheetId="14" hidden="1">0.075</definedName>
    <definedName name="solver_mrt" localSheetId="15" hidden="1">0.075</definedName>
    <definedName name="solver_mrt" localSheetId="22" hidden="1">0.075</definedName>
    <definedName name="solver_mrt" localSheetId="23" hidden="1">0.075</definedName>
    <definedName name="solver_mrt" localSheetId="2" hidden="1">0.075</definedName>
    <definedName name="solver_mrt" localSheetId="3" hidden="1">0.075</definedName>
    <definedName name="solver_mrt" localSheetId="0" hidden="1">0.075</definedName>
    <definedName name="solver_mrt" localSheetId="1" hidden="1">0.075</definedName>
    <definedName name="solver_mrt" localSheetId="12" hidden="1">0.075</definedName>
    <definedName name="solver_mrt" localSheetId="13" hidden="1">0.075</definedName>
    <definedName name="solver_mrt" localSheetId="10" hidden="1">0.075</definedName>
    <definedName name="solver_mrt" localSheetId="11" hidden="1">0.075</definedName>
    <definedName name="solver_mrt" localSheetId="4" hidden="1">0.075</definedName>
    <definedName name="solver_mrt" localSheetId="5" hidden="1">0.075</definedName>
    <definedName name="solver_mrt" localSheetId="8" hidden="1">0.075</definedName>
    <definedName name="solver_mrt" localSheetId="9" hidden="1">0.075</definedName>
    <definedName name="solver_mrt" localSheetId="20" hidden="1">0.075</definedName>
    <definedName name="solver_mrt" localSheetId="21" hidden="1">0.075</definedName>
    <definedName name="solver_mrt" localSheetId="18" hidden="1">0.075</definedName>
    <definedName name="solver_mrt" localSheetId="19" hidden="1">0.075</definedName>
    <definedName name="solver_mrt" localSheetId="16" hidden="1">0.075</definedName>
    <definedName name="solver_mrt" localSheetId="17" hidden="1">0.075</definedName>
    <definedName name="solver_msl" localSheetId="6" hidden="1">2</definedName>
    <definedName name="solver_msl" localSheetId="7" hidden="1">2</definedName>
    <definedName name="solver_msl" localSheetId="14" hidden="1">2</definedName>
    <definedName name="solver_msl" localSheetId="15" hidden="1">2</definedName>
    <definedName name="solver_msl" localSheetId="22" hidden="1">2</definedName>
    <definedName name="solver_msl" localSheetId="23" hidden="1">2</definedName>
    <definedName name="solver_msl" localSheetId="2" hidden="1">2</definedName>
    <definedName name="solver_msl" localSheetId="3" hidden="1">2</definedName>
    <definedName name="solver_msl" localSheetId="0" hidden="1">2</definedName>
    <definedName name="solver_msl" localSheetId="1" hidden="1">2</definedName>
    <definedName name="solver_msl" localSheetId="12" hidden="1">2</definedName>
    <definedName name="solver_msl" localSheetId="13" hidden="1">2</definedName>
    <definedName name="solver_msl" localSheetId="10" hidden="1">2</definedName>
    <definedName name="solver_msl" localSheetId="11" hidden="1">2</definedName>
    <definedName name="solver_msl" localSheetId="4" hidden="1">2</definedName>
    <definedName name="solver_msl" localSheetId="5" hidden="1">1</definedName>
    <definedName name="solver_msl" localSheetId="8" hidden="1">2</definedName>
    <definedName name="solver_msl" localSheetId="9" hidden="1">2</definedName>
    <definedName name="solver_msl" localSheetId="20" hidden="1">2</definedName>
    <definedName name="solver_msl" localSheetId="21" hidden="1">2</definedName>
    <definedName name="solver_msl" localSheetId="18" hidden="1">2</definedName>
    <definedName name="solver_msl" localSheetId="19" hidden="1">2</definedName>
    <definedName name="solver_msl" localSheetId="16" hidden="1">2</definedName>
    <definedName name="solver_msl" localSheetId="17" hidden="1">2</definedName>
    <definedName name="solver_neg" localSheetId="6" hidden="1">1</definedName>
    <definedName name="solver_neg" localSheetId="7" hidden="1">1</definedName>
    <definedName name="solver_neg" localSheetId="14" hidden="1">1</definedName>
    <definedName name="solver_neg" localSheetId="15" hidden="1">1</definedName>
    <definedName name="solver_neg" localSheetId="22" hidden="1">1</definedName>
    <definedName name="solver_neg" localSheetId="23" hidden="1">1</definedName>
    <definedName name="solver_neg" localSheetId="2" hidden="1">1</definedName>
    <definedName name="solver_neg" localSheetId="3" hidden="1">1</definedName>
    <definedName name="solver_neg" localSheetId="0" hidden="1">1</definedName>
    <definedName name="solver_neg" localSheetId="1" hidden="1">1</definedName>
    <definedName name="solver_neg" localSheetId="12" hidden="1">1</definedName>
    <definedName name="solver_neg" localSheetId="13" hidden="1">1</definedName>
    <definedName name="solver_neg" localSheetId="10" hidden="1">1</definedName>
    <definedName name="solver_neg" localSheetId="11" hidden="1">1</definedName>
    <definedName name="solver_neg" localSheetId="4" hidden="1">1</definedName>
    <definedName name="solver_neg" localSheetId="5" hidden="1">1</definedName>
    <definedName name="solver_neg" localSheetId="8" hidden="1">1</definedName>
    <definedName name="solver_neg" localSheetId="9" hidden="1">1</definedName>
    <definedName name="solver_neg" localSheetId="20" hidden="1">1</definedName>
    <definedName name="solver_neg" localSheetId="21" hidden="1">1</definedName>
    <definedName name="solver_neg" localSheetId="18" hidden="1">1</definedName>
    <definedName name="solver_neg" localSheetId="19" hidden="1">1</definedName>
    <definedName name="solver_neg" localSheetId="16" hidden="1">1</definedName>
    <definedName name="solver_neg" localSheetId="17" hidden="1">1</definedName>
    <definedName name="solver_nod" localSheetId="6" hidden="1">2147483647</definedName>
    <definedName name="solver_nod" localSheetId="7" hidden="1">2147483647</definedName>
    <definedName name="solver_nod" localSheetId="14" hidden="1">2147483647</definedName>
    <definedName name="solver_nod" localSheetId="15" hidden="1">2147483647</definedName>
    <definedName name="solver_nod" localSheetId="22" hidden="1">2147483647</definedName>
    <definedName name="solver_nod" localSheetId="23" hidden="1">2147483647</definedName>
    <definedName name="solver_nod" localSheetId="2" hidden="1">2147483647</definedName>
    <definedName name="solver_nod" localSheetId="3" hidden="1">2147483647</definedName>
    <definedName name="solver_nod" localSheetId="0" hidden="1">2147483647</definedName>
    <definedName name="solver_nod" localSheetId="1" hidden="1">2147483647</definedName>
    <definedName name="solver_nod" localSheetId="12" hidden="1">2147483647</definedName>
    <definedName name="solver_nod" localSheetId="13" hidden="1">2147483647</definedName>
    <definedName name="solver_nod" localSheetId="10" hidden="1">2147483647</definedName>
    <definedName name="solver_nod" localSheetId="11" hidden="1">2147483647</definedName>
    <definedName name="solver_nod" localSheetId="4" hidden="1">2147483647</definedName>
    <definedName name="solver_nod" localSheetId="5" hidden="1">2147483647</definedName>
    <definedName name="solver_nod" localSheetId="8" hidden="1">2147483647</definedName>
    <definedName name="solver_nod" localSheetId="9" hidden="1">2147483647</definedName>
    <definedName name="solver_nod" localSheetId="20" hidden="1">2147483647</definedName>
    <definedName name="solver_nod" localSheetId="21" hidden="1">2147483647</definedName>
    <definedName name="solver_nod" localSheetId="18" hidden="1">2147483647</definedName>
    <definedName name="solver_nod" localSheetId="19" hidden="1">2147483647</definedName>
    <definedName name="solver_nod" localSheetId="16" hidden="1">2147483647</definedName>
    <definedName name="solver_nod" localSheetId="17" hidden="1">2147483647</definedName>
    <definedName name="solver_num" localSheetId="6" hidden="1">11</definedName>
    <definedName name="solver_num" localSheetId="7" hidden="1">1</definedName>
    <definedName name="solver_num" localSheetId="14" hidden="1">11</definedName>
    <definedName name="solver_num" localSheetId="15" hidden="1">1</definedName>
    <definedName name="solver_num" localSheetId="22" hidden="1">11</definedName>
    <definedName name="solver_num" localSheetId="23" hidden="1">2</definedName>
    <definedName name="solver_num" localSheetId="2" hidden="1">2</definedName>
    <definedName name="solver_num" localSheetId="3" hidden="1">1</definedName>
    <definedName name="solver_num" localSheetId="0" hidden="1">2</definedName>
    <definedName name="solver_num" localSheetId="1" hidden="1">1</definedName>
    <definedName name="solver_num" localSheetId="12" hidden="1">11</definedName>
    <definedName name="solver_num" localSheetId="13" hidden="1">1</definedName>
    <definedName name="solver_num" localSheetId="10" hidden="1">11</definedName>
    <definedName name="solver_num" localSheetId="11" hidden="1">1</definedName>
    <definedName name="solver_num" localSheetId="4" hidden="1">11</definedName>
    <definedName name="solver_num" localSheetId="5" hidden="1">2</definedName>
    <definedName name="solver_num" localSheetId="8" hidden="1">11</definedName>
    <definedName name="solver_num" localSheetId="9" hidden="1">1</definedName>
    <definedName name="solver_num" localSheetId="20" hidden="1">11</definedName>
    <definedName name="solver_num" localSheetId="21" hidden="1">2</definedName>
    <definedName name="solver_num" localSheetId="18" hidden="1">11</definedName>
    <definedName name="solver_num" localSheetId="19" hidden="1">1</definedName>
    <definedName name="solver_num" localSheetId="16" hidden="1">11</definedName>
    <definedName name="solver_num" localSheetId="17" hidden="1">1</definedName>
    <definedName name="solver_nwt" localSheetId="6" hidden="1">1</definedName>
    <definedName name="solver_nwt" localSheetId="7" hidden="1">1</definedName>
    <definedName name="solver_nwt" localSheetId="14" hidden="1">1</definedName>
    <definedName name="solver_nwt" localSheetId="15" hidden="1">1</definedName>
    <definedName name="solver_nwt" localSheetId="22" hidden="1">1</definedName>
    <definedName name="solver_nwt" localSheetId="23" hidden="1">1</definedName>
    <definedName name="solver_nwt" localSheetId="2" hidden="1">1</definedName>
    <definedName name="solver_nwt" localSheetId="3" hidden="1">1</definedName>
    <definedName name="solver_nwt" localSheetId="0" hidden="1">1</definedName>
    <definedName name="solver_nwt" localSheetId="1" hidden="1">1</definedName>
    <definedName name="solver_nwt" localSheetId="12" hidden="1">1</definedName>
    <definedName name="solver_nwt" localSheetId="13" hidden="1">1</definedName>
    <definedName name="solver_nwt" localSheetId="10" hidden="1">1</definedName>
    <definedName name="solver_nwt" localSheetId="11" hidden="1">1</definedName>
    <definedName name="solver_nwt" localSheetId="4" hidden="1">1</definedName>
    <definedName name="solver_nwt" localSheetId="5" hidden="1">1</definedName>
    <definedName name="solver_nwt" localSheetId="8" hidden="1">1</definedName>
    <definedName name="solver_nwt" localSheetId="9" hidden="1">1</definedName>
    <definedName name="solver_nwt" localSheetId="20" hidden="1">1</definedName>
    <definedName name="solver_nwt" localSheetId="21" hidden="1">1</definedName>
    <definedName name="solver_nwt" localSheetId="18" hidden="1">1</definedName>
    <definedName name="solver_nwt" localSheetId="19" hidden="1">1</definedName>
    <definedName name="solver_nwt" localSheetId="16" hidden="1">1</definedName>
    <definedName name="solver_nwt" localSheetId="17" hidden="1">1</definedName>
    <definedName name="solver_opt" localSheetId="6" hidden="1">'Apr Ship Dist'!$AA$7</definedName>
    <definedName name="solver_opt" localSheetId="7" hidden="1">'Apr Unit Cost'!$AA$7</definedName>
    <definedName name="solver_opt" localSheetId="14" hidden="1">'Aug Ship Dist'!$AA$7</definedName>
    <definedName name="solver_opt" localSheetId="15" hidden="1">'Aug Unit Cost'!$AA$7</definedName>
    <definedName name="solver_opt" localSheetId="22" hidden="1">'Dec Ship Dist'!$AA$7</definedName>
    <definedName name="solver_opt" localSheetId="23" hidden="1">'Dec Unit Cost'!$AA$7</definedName>
    <definedName name="solver_opt" localSheetId="2" hidden="1">'Feb Ship Dist'!$AA$7</definedName>
    <definedName name="solver_opt" localSheetId="3" hidden="1">'Feb Unit Cost'!$AA$7</definedName>
    <definedName name="solver_opt" localSheetId="0" hidden="1">'Jan Ship Dist'!$AA$8</definedName>
    <definedName name="solver_opt" localSheetId="1" hidden="1">'Jan Unit Cost'!$AA$8</definedName>
    <definedName name="solver_opt" localSheetId="12" hidden="1">'Jul Ship Dist'!$AA$7</definedName>
    <definedName name="solver_opt" localSheetId="13" hidden="1">'Jul Unit Cost'!$AA$7</definedName>
    <definedName name="solver_opt" localSheetId="10" hidden="1">'Jun Ship Dist'!$AA$7</definedName>
    <definedName name="solver_opt" localSheetId="11" hidden="1">'Jun Unit Cost'!$AA$7</definedName>
    <definedName name="solver_opt" localSheetId="4" hidden="1">'Mar Ship Dist'!$AA$7</definedName>
    <definedName name="solver_opt" localSheetId="5" hidden="1">'Mar Unit Cost'!$AA$7</definedName>
    <definedName name="solver_opt" localSheetId="8" hidden="1">'May Ship Dist'!$AA$7</definedName>
    <definedName name="solver_opt" localSheetId="9" hidden="1">'May Unit Cost '!$AA$7</definedName>
    <definedName name="solver_opt" localSheetId="20" hidden="1">'Nov Ship Dist'!$AA$7</definedName>
    <definedName name="solver_opt" localSheetId="21" hidden="1">'Nov Unit Cost'!$AA$7</definedName>
    <definedName name="solver_opt" localSheetId="18" hidden="1">'Oct Ship Dist'!$AA$7</definedName>
    <definedName name="solver_opt" localSheetId="19" hidden="1">'Oct Unit Cost'!$AA$7</definedName>
    <definedName name="solver_opt" localSheetId="16" hidden="1">'Sep Ship Dist'!$AA$7</definedName>
    <definedName name="solver_opt" localSheetId="17" hidden="1">'Sep Unit Cost'!$AA$7</definedName>
    <definedName name="solver_pre" localSheetId="6" hidden="1">0.000001</definedName>
    <definedName name="solver_pre" localSheetId="7" hidden="1">0.000001</definedName>
    <definedName name="solver_pre" localSheetId="14" hidden="1">0.000001</definedName>
    <definedName name="solver_pre" localSheetId="15" hidden="1">0.01</definedName>
    <definedName name="solver_pre" localSheetId="22" hidden="1">0.000001</definedName>
    <definedName name="solver_pre" localSheetId="23" hidden="1">0.01</definedName>
    <definedName name="solver_pre" localSheetId="2" hidden="1">0.000001</definedName>
    <definedName name="solver_pre" localSheetId="3" hidden="1">0.000001</definedName>
    <definedName name="solver_pre" localSheetId="0" hidden="1">0.000001</definedName>
    <definedName name="solver_pre" localSheetId="1" hidden="1">0.000001</definedName>
    <definedName name="solver_pre" localSheetId="12" hidden="1">0.000001</definedName>
    <definedName name="solver_pre" localSheetId="13" hidden="1">0.01</definedName>
    <definedName name="solver_pre" localSheetId="10" hidden="1">0.000001</definedName>
    <definedName name="solver_pre" localSheetId="11" hidden="1">0.01</definedName>
    <definedName name="solver_pre" localSheetId="4" hidden="1">0.000001</definedName>
    <definedName name="solver_pre" localSheetId="5" hidden="1">0.01</definedName>
    <definedName name="solver_pre" localSheetId="8" hidden="1">0.000001</definedName>
    <definedName name="solver_pre" localSheetId="9" hidden="1">0.01</definedName>
    <definedName name="solver_pre" localSheetId="20" hidden="1">0.000001</definedName>
    <definedName name="solver_pre" localSheetId="21" hidden="1">0.01</definedName>
    <definedName name="solver_pre" localSheetId="18" hidden="1">0.000001</definedName>
    <definedName name="solver_pre" localSheetId="19" hidden="1">0.01</definedName>
    <definedName name="solver_pre" localSheetId="16" hidden="1">0.000001</definedName>
    <definedName name="solver_pre" localSheetId="17" hidden="1">0.01</definedName>
    <definedName name="solver_rbv" localSheetId="6" hidden="1">1</definedName>
    <definedName name="solver_rbv" localSheetId="7" hidden="1">1</definedName>
    <definedName name="solver_rbv" localSheetId="14" hidden="1">1</definedName>
    <definedName name="solver_rbv" localSheetId="15" hidden="1">1</definedName>
    <definedName name="solver_rbv" localSheetId="22" hidden="1">1</definedName>
    <definedName name="solver_rbv" localSheetId="23" hidden="1">1</definedName>
    <definedName name="solver_rbv" localSheetId="2" hidden="1">2</definedName>
    <definedName name="solver_rbv" localSheetId="3" hidden="1">1</definedName>
    <definedName name="solver_rbv" localSheetId="0" hidden="1">1</definedName>
    <definedName name="solver_rbv" localSheetId="1" hidden="1">1</definedName>
    <definedName name="solver_rbv" localSheetId="12" hidden="1">1</definedName>
    <definedName name="solver_rbv" localSheetId="13" hidden="1">1</definedName>
    <definedName name="solver_rbv" localSheetId="10" hidden="1">2</definedName>
    <definedName name="solver_rbv" localSheetId="11" hidden="1">1</definedName>
    <definedName name="solver_rbv" localSheetId="4" hidden="1">1</definedName>
    <definedName name="solver_rbv" localSheetId="5" hidden="1">1</definedName>
    <definedName name="solver_rbv" localSheetId="8" hidden="1">2</definedName>
    <definedName name="solver_rbv" localSheetId="9" hidden="1">1</definedName>
    <definedName name="solver_rbv" localSheetId="20" hidden="1">1</definedName>
    <definedName name="solver_rbv" localSheetId="21" hidden="1">1</definedName>
    <definedName name="solver_rbv" localSheetId="18" hidden="1">1</definedName>
    <definedName name="solver_rbv" localSheetId="19" hidden="1">1</definedName>
    <definedName name="solver_rbv" localSheetId="16" hidden="1">1</definedName>
    <definedName name="solver_rbv" localSheetId="17" hidden="1">1</definedName>
    <definedName name="solver_rel1" localSheetId="6" hidden="1">2</definedName>
    <definedName name="solver_rel1" localSheetId="7" hidden="1">2</definedName>
    <definedName name="solver_rel1" localSheetId="14" hidden="1">2</definedName>
    <definedName name="solver_rel1" localSheetId="15" hidden="1">2</definedName>
    <definedName name="solver_rel1" localSheetId="22" hidden="1">2</definedName>
    <definedName name="solver_rel1" localSheetId="23" hidden="1">2</definedName>
    <definedName name="solver_rel1" localSheetId="2" hidden="1">2</definedName>
    <definedName name="solver_rel1" localSheetId="3" hidden="1">2</definedName>
    <definedName name="solver_rel1" localSheetId="0" hidden="1">2</definedName>
    <definedName name="solver_rel1" localSheetId="1" hidden="1">2</definedName>
    <definedName name="solver_rel1" localSheetId="12" hidden="1">2</definedName>
    <definedName name="solver_rel1" localSheetId="13" hidden="1">2</definedName>
    <definedName name="solver_rel1" localSheetId="10" hidden="1">2</definedName>
    <definedName name="solver_rel1" localSheetId="11" hidden="1">2</definedName>
    <definedName name="solver_rel1" localSheetId="4" hidden="1">2</definedName>
    <definedName name="solver_rel1" localSheetId="5" hidden="1">2</definedName>
    <definedName name="solver_rel1" localSheetId="8" hidden="1">2</definedName>
    <definedName name="solver_rel1" localSheetId="9" hidden="1">2</definedName>
    <definedName name="solver_rel1" localSheetId="20" hidden="1">2</definedName>
    <definedName name="solver_rel1" localSheetId="21" hidden="1">2</definedName>
    <definedName name="solver_rel1" localSheetId="18" hidden="1">2</definedName>
    <definedName name="solver_rel1" localSheetId="19" hidden="1">2</definedName>
    <definedName name="solver_rel1" localSheetId="16" hidden="1">2</definedName>
    <definedName name="solver_rel1" localSheetId="17" hidden="1">2</definedName>
    <definedName name="solver_rel10" localSheetId="6" hidden="1">2</definedName>
    <definedName name="solver_rel10" localSheetId="7" hidden="1">2</definedName>
    <definedName name="solver_rel10" localSheetId="14" hidden="1">2</definedName>
    <definedName name="solver_rel10" localSheetId="22" hidden="1">2</definedName>
    <definedName name="solver_rel10" localSheetId="2" hidden="1">2</definedName>
    <definedName name="solver_rel10" localSheetId="0" hidden="1">2</definedName>
    <definedName name="solver_rel10" localSheetId="1" hidden="1">2</definedName>
    <definedName name="solver_rel10" localSheetId="12" hidden="1">2</definedName>
    <definedName name="solver_rel10" localSheetId="10" hidden="1">2</definedName>
    <definedName name="solver_rel10" localSheetId="4" hidden="1">2</definedName>
    <definedName name="solver_rel10" localSheetId="8" hidden="1">2</definedName>
    <definedName name="solver_rel10" localSheetId="20" hidden="1">2</definedName>
    <definedName name="solver_rel10" localSheetId="18" hidden="1">2</definedName>
    <definedName name="solver_rel10" localSheetId="16" hidden="1">2</definedName>
    <definedName name="solver_rel11" localSheetId="6" hidden="1">2</definedName>
    <definedName name="solver_rel11" localSheetId="7" hidden="1">2</definedName>
    <definedName name="solver_rel11" localSheetId="14" hidden="1">2</definedName>
    <definedName name="solver_rel11" localSheetId="22" hidden="1">2</definedName>
    <definedName name="solver_rel11" localSheetId="2" hidden="1">2</definedName>
    <definedName name="solver_rel11" localSheetId="0" hidden="1">2</definedName>
    <definedName name="solver_rel11" localSheetId="1" hidden="1">2</definedName>
    <definedName name="solver_rel11" localSheetId="12" hidden="1">2</definedName>
    <definedName name="solver_rel11" localSheetId="10" hidden="1">2</definedName>
    <definedName name="solver_rel11" localSheetId="4" hidden="1">2</definedName>
    <definedName name="solver_rel11" localSheetId="8" hidden="1">2</definedName>
    <definedName name="solver_rel11" localSheetId="20" hidden="1">2</definedName>
    <definedName name="solver_rel11" localSheetId="18" hidden="1">2</definedName>
    <definedName name="solver_rel11" localSheetId="16" hidden="1">2</definedName>
    <definedName name="solver_rel2" localSheetId="6" hidden="1">2</definedName>
    <definedName name="solver_rel2" localSheetId="7" hidden="1">2</definedName>
    <definedName name="solver_rel2" localSheetId="14" hidden="1">2</definedName>
    <definedName name="solver_rel2" localSheetId="15" hidden="1">2</definedName>
    <definedName name="solver_rel2" localSheetId="22" hidden="1">2</definedName>
    <definedName name="solver_rel2" localSheetId="23" hidden="1">2</definedName>
    <definedName name="solver_rel2" localSheetId="2" hidden="1">2</definedName>
    <definedName name="solver_rel2" localSheetId="3" hidden="1">2</definedName>
    <definedName name="solver_rel2" localSheetId="0" hidden="1">2</definedName>
    <definedName name="solver_rel2" localSheetId="1" hidden="1">2</definedName>
    <definedName name="solver_rel2" localSheetId="12" hidden="1">2</definedName>
    <definedName name="solver_rel2" localSheetId="13" hidden="1">2</definedName>
    <definedName name="solver_rel2" localSheetId="10" hidden="1">2</definedName>
    <definedName name="solver_rel2" localSheetId="11" hidden="1">2</definedName>
    <definedName name="solver_rel2" localSheetId="4" hidden="1">2</definedName>
    <definedName name="solver_rel2" localSheetId="5" hidden="1">3</definedName>
    <definedName name="solver_rel2" localSheetId="8" hidden="1">2</definedName>
    <definedName name="solver_rel2" localSheetId="9" hidden="1">2</definedName>
    <definedName name="solver_rel2" localSheetId="20" hidden="1">2</definedName>
    <definedName name="solver_rel2" localSheetId="21" hidden="1">2</definedName>
    <definedName name="solver_rel2" localSheetId="18" hidden="1">2</definedName>
    <definedName name="solver_rel2" localSheetId="19" hidden="1">2</definedName>
    <definedName name="solver_rel2" localSheetId="16" hidden="1">2</definedName>
    <definedName name="solver_rel2" localSheetId="17" hidden="1">2</definedName>
    <definedName name="solver_rel3" localSheetId="6" hidden="1">2</definedName>
    <definedName name="solver_rel3" localSheetId="7" hidden="1">2</definedName>
    <definedName name="solver_rel3" localSheetId="14" hidden="1">2</definedName>
    <definedName name="solver_rel3" localSheetId="15" hidden="1">2</definedName>
    <definedName name="solver_rel3" localSheetId="22" hidden="1">2</definedName>
    <definedName name="solver_rel3" localSheetId="23" hidden="1">2</definedName>
    <definedName name="solver_rel3" localSheetId="2" hidden="1">2</definedName>
    <definedName name="solver_rel3" localSheetId="0" hidden="1">2</definedName>
    <definedName name="solver_rel3" localSheetId="1" hidden="1">2</definedName>
    <definedName name="solver_rel3" localSheetId="12" hidden="1">2</definedName>
    <definedName name="solver_rel3" localSheetId="13" hidden="1">2</definedName>
    <definedName name="solver_rel3" localSheetId="10" hidden="1">2</definedName>
    <definedName name="solver_rel3" localSheetId="11" hidden="1">2</definedName>
    <definedName name="solver_rel3" localSheetId="4" hidden="1">2</definedName>
    <definedName name="solver_rel3" localSheetId="5" hidden="1">3</definedName>
    <definedName name="solver_rel3" localSheetId="8" hidden="1">2</definedName>
    <definedName name="solver_rel3" localSheetId="9" hidden="1">2</definedName>
    <definedName name="solver_rel3" localSheetId="20" hidden="1">2</definedName>
    <definedName name="solver_rel3" localSheetId="21" hidden="1">2</definedName>
    <definedName name="solver_rel3" localSheetId="18" hidden="1">2</definedName>
    <definedName name="solver_rel3" localSheetId="19" hidden="1">2</definedName>
    <definedName name="solver_rel3" localSheetId="16" hidden="1">2</definedName>
    <definedName name="solver_rel3" localSheetId="17" hidden="1">2</definedName>
    <definedName name="solver_rel4" localSheetId="6" hidden="1">2</definedName>
    <definedName name="solver_rel4" localSheetId="7" hidden="1">2</definedName>
    <definedName name="solver_rel4" localSheetId="14" hidden="1">2</definedName>
    <definedName name="solver_rel4" localSheetId="15" hidden="1">2</definedName>
    <definedName name="solver_rel4" localSheetId="22" hidden="1">2</definedName>
    <definedName name="solver_rel4" localSheetId="2" hidden="1">2</definedName>
    <definedName name="solver_rel4" localSheetId="0" hidden="1">2</definedName>
    <definedName name="solver_rel4" localSheetId="1" hidden="1">2</definedName>
    <definedName name="solver_rel4" localSheetId="12" hidden="1">2</definedName>
    <definedName name="solver_rel4" localSheetId="13" hidden="1">2</definedName>
    <definedName name="solver_rel4" localSheetId="10" hidden="1">2</definedName>
    <definedName name="solver_rel4" localSheetId="11" hidden="1">2</definedName>
    <definedName name="solver_rel4" localSheetId="4" hidden="1">2</definedName>
    <definedName name="solver_rel4" localSheetId="5" hidden="1">3</definedName>
    <definedName name="solver_rel4" localSheetId="8" hidden="1">2</definedName>
    <definedName name="solver_rel4" localSheetId="9" hidden="1">2</definedName>
    <definedName name="solver_rel4" localSheetId="20" hidden="1">2</definedName>
    <definedName name="solver_rel4" localSheetId="21" hidden="1">2</definedName>
    <definedName name="solver_rel4" localSheetId="18" hidden="1">2</definedName>
    <definedName name="solver_rel4" localSheetId="19" hidden="1">2</definedName>
    <definedName name="solver_rel4" localSheetId="16" hidden="1">2</definedName>
    <definedName name="solver_rel4" localSheetId="17" hidden="1">2</definedName>
    <definedName name="solver_rel5" localSheetId="6" hidden="1">2</definedName>
    <definedName name="solver_rel5" localSheetId="7" hidden="1">2</definedName>
    <definedName name="solver_rel5" localSheetId="14" hidden="1">2</definedName>
    <definedName name="solver_rel5" localSheetId="15" hidden="1">2</definedName>
    <definedName name="solver_rel5" localSheetId="22" hidden="1">2</definedName>
    <definedName name="solver_rel5" localSheetId="2" hidden="1">2</definedName>
    <definedName name="solver_rel5" localSheetId="0" hidden="1">2</definedName>
    <definedName name="solver_rel5" localSheetId="1" hidden="1">2</definedName>
    <definedName name="solver_rel5" localSheetId="12" hidden="1">2</definedName>
    <definedName name="solver_rel5" localSheetId="13" hidden="1">2</definedName>
    <definedName name="solver_rel5" localSheetId="10" hidden="1">2</definedName>
    <definedName name="solver_rel5" localSheetId="11" hidden="1">2</definedName>
    <definedName name="solver_rel5" localSheetId="4" hidden="1">2</definedName>
    <definedName name="solver_rel5" localSheetId="5" hidden="1">2</definedName>
    <definedName name="solver_rel5" localSheetId="8" hidden="1">2</definedName>
    <definedName name="solver_rel5" localSheetId="9" hidden="1">2</definedName>
    <definedName name="solver_rel5" localSheetId="20" hidden="1">2</definedName>
    <definedName name="solver_rel5" localSheetId="21" hidden="1">2</definedName>
    <definedName name="solver_rel5" localSheetId="18" hidden="1">2</definedName>
    <definedName name="solver_rel5" localSheetId="19" hidden="1">2</definedName>
    <definedName name="solver_rel5" localSheetId="16" hidden="1">2</definedName>
    <definedName name="solver_rel5" localSheetId="17" hidden="1">2</definedName>
    <definedName name="solver_rel6" localSheetId="6" hidden="1">2</definedName>
    <definedName name="solver_rel6" localSheetId="7" hidden="1">2</definedName>
    <definedName name="solver_rel6" localSheetId="14" hidden="1">2</definedName>
    <definedName name="solver_rel6" localSheetId="15" hidden="1">2</definedName>
    <definedName name="solver_rel6" localSheetId="22" hidden="1">2</definedName>
    <definedName name="solver_rel6" localSheetId="2" hidden="1">2</definedName>
    <definedName name="solver_rel6" localSheetId="0" hidden="1">2</definedName>
    <definedName name="solver_rel6" localSheetId="1" hidden="1">2</definedName>
    <definedName name="solver_rel6" localSheetId="12" hidden="1">2</definedName>
    <definedName name="solver_rel6" localSheetId="13" hidden="1">2</definedName>
    <definedName name="solver_rel6" localSheetId="10" hidden="1">2</definedName>
    <definedName name="solver_rel6" localSheetId="11" hidden="1">2</definedName>
    <definedName name="solver_rel6" localSheetId="4" hidden="1">2</definedName>
    <definedName name="solver_rel6" localSheetId="5" hidden="1">2</definedName>
    <definedName name="solver_rel6" localSheetId="8" hidden="1">2</definedName>
    <definedName name="solver_rel6" localSheetId="9" hidden="1">2</definedName>
    <definedName name="solver_rel6" localSheetId="20" hidden="1">2</definedName>
    <definedName name="solver_rel6" localSheetId="21" hidden="1">2</definedName>
    <definedName name="solver_rel6" localSheetId="18" hidden="1">2</definedName>
    <definedName name="solver_rel6" localSheetId="19" hidden="1">2</definedName>
    <definedName name="solver_rel6" localSheetId="16" hidden="1">2</definedName>
    <definedName name="solver_rel6" localSheetId="17" hidden="1">2</definedName>
    <definedName name="solver_rel7" localSheetId="6" hidden="1">2</definedName>
    <definedName name="solver_rel7" localSheetId="7" hidden="1">2</definedName>
    <definedName name="solver_rel7" localSheetId="14" hidden="1">2</definedName>
    <definedName name="solver_rel7" localSheetId="15" hidden="1">2</definedName>
    <definedName name="solver_rel7" localSheetId="22" hidden="1">2</definedName>
    <definedName name="solver_rel7" localSheetId="2" hidden="1">2</definedName>
    <definedName name="solver_rel7" localSheetId="0" hidden="1">2</definedName>
    <definedName name="solver_rel7" localSheetId="1" hidden="1">2</definedName>
    <definedName name="solver_rel7" localSheetId="12" hidden="1">2</definedName>
    <definedName name="solver_rel7" localSheetId="13" hidden="1">2</definedName>
    <definedName name="solver_rel7" localSheetId="10" hidden="1">2</definedName>
    <definedName name="solver_rel7" localSheetId="11" hidden="1">2</definedName>
    <definedName name="solver_rel7" localSheetId="4" hidden="1">2</definedName>
    <definedName name="solver_rel7" localSheetId="5" hidden="1">2</definedName>
    <definedName name="solver_rel7" localSheetId="8" hidden="1">2</definedName>
    <definedName name="solver_rel7" localSheetId="9" hidden="1">2</definedName>
    <definedName name="solver_rel7" localSheetId="20" hidden="1">2</definedName>
    <definedName name="solver_rel7" localSheetId="21" hidden="1">2</definedName>
    <definedName name="solver_rel7" localSheetId="18" hidden="1">2</definedName>
    <definedName name="solver_rel7" localSheetId="19" hidden="1">2</definedName>
    <definedName name="solver_rel7" localSheetId="16" hidden="1">2</definedName>
    <definedName name="solver_rel7" localSheetId="17" hidden="1">2</definedName>
    <definedName name="solver_rel8" localSheetId="6" hidden="1">2</definedName>
    <definedName name="solver_rel8" localSheetId="7" hidden="1">2</definedName>
    <definedName name="solver_rel8" localSheetId="14" hidden="1">2</definedName>
    <definedName name="solver_rel8" localSheetId="15" hidden="1">2</definedName>
    <definedName name="solver_rel8" localSheetId="22" hidden="1">2</definedName>
    <definedName name="solver_rel8" localSheetId="2" hidden="1">2</definedName>
    <definedName name="solver_rel8" localSheetId="0" hidden="1">2</definedName>
    <definedName name="solver_rel8" localSheetId="1" hidden="1">2</definedName>
    <definedName name="solver_rel8" localSheetId="12" hidden="1">2</definedName>
    <definedName name="solver_rel8" localSheetId="13" hidden="1">2</definedName>
    <definedName name="solver_rel8" localSheetId="10" hidden="1">2</definedName>
    <definedName name="solver_rel8" localSheetId="11" hidden="1">2</definedName>
    <definedName name="solver_rel8" localSheetId="4" hidden="1">2</definedName>
    <definedName name="solver_rel8" localSheetId="5" hidden="1">2</definedName>
    <definedName name="solver_rel8" localSheetId="8" hidden="1">2</definedName>
    <definedName name="solver_rel8" localSheetId="9" hidden="1">2</definedName>
    <definedName name="solver_rel8" localSheetId="20" hidden="1">2</definedName>
    <definedName name="solver_rel8" localSheetId="21" hidden="1">2</definedName>
    <definedName name="solver_rel8" localSheetId="18" hidden="1">2</definedName>
    <definedName name="solver_rel8" localSheetId="19" hidden="1">2</definedName>
    <definedName name="solver_rel8" localSheetId="16" hidden="1">2</definedName>
    <definedName name="solver_rel8" localSheetId="17" hidden="1">2</definedName>
    <definedName name="solver_rel9" localSheetId="6" hidden="1">2</definedName>
    <definedName name="solver_rel9" localSheetId="7" hidden="1">2</definedName>
    <definedName name="solver_rel9" localSheetId="14" hidden="1">2</definedName>
    <definedName name="solver_rel9" localSheetId="22" hidden="1">2</definedName>
    <definedName name="solver_rel9" localSheetId="2" hidden="1">2</definedName>
    <definedName name="solver_rel9" localSheetId="0" hidden="1">2</definedName>
    <definedName name="solver_rel9" localSheetId="1" hidden="1">2</definedName>
    <definedName name="solver_rel9" localSheetId="12" hidden="1">2</definedName>
    <definedName name="solver_rel9" localSheetId="10" hidden="1">2</definedName>
    <definedName name="solver_rel9" localSheetId="4" hidden="1">2</definedName>
    <definedName name="solver_rel9" localSheetId="8" hidden="1">2</definedName>
    <definedName name="solver_rel9" localSheetId="20" hidden="1">2</definedName>
    <definedName name="solver_rel9" localSheetId="18" hidden="1">2</definedName>
    <definedName name="solver_rel9" localSheetId="16" hidden="1">2</definedName>
    <definedName name="solver_rhs1" localSheetId="6" hidden="1">'Apr Ship Dist'!$AB$10</definedName>
    <definedName name="solver_rhs1" localSheetId="7" hidden="1">'Apr Unit Cost'!$AB$12:$AB$19</definedName>
    <definedName name="solver_rhs1" localSheetId="14" hidden="1">'Aug Ship Dist'!$AB$10</definedName>
    <definedName name="solver_rhs1" localSheetId="15" hidden="1">'Aug Unit Cost'!$AB$12:$AB$19</definedName>
    <definedName name="solver_rhs1" localSheetId="22" hidden="1">'Dec Ship Dist'!$AB$10</definedName>
    <definedName name="solver_rhs1" localSheetId="23" hidden="1">'Dec Unit Cost'!$AB$12:$AB$19</definedName>
    <definedName name="solver_rhs1" localSheetId="2" hidden="1">'Feb Ship Dist'!$AB$12:$AB$19</definedName>
    <definedName name="solver_rhs1" localSheetId="3" hidden="1">'Feb Unit Cost'!$AB$12:$AB$19</definedName>
    <definedName name="solver_rhs1" localSheetId="0" hidden="1">'Jan Ship Dist'!$AB$10:$AB$12</definedName>
    <definedName name="solver_rhs1" localSheetId="1" hidden="1">'Jan Unit Cost'!$AB$13:$AB$20</definedName>
    <definedName name="solver_rhs1" localSheetId="12" hidden="1">'Jul Ship Dist'!$AB$10</definedName>
    <definedName name="solver_rhs1" localSheetId="13" hidden="1">'Jul Unit Cost'!$AB$12:$AB$19</definedName>
    <definedName name="solver_rhs1" localSheetId="10" hidden="1">'Jun Ship Dist'!$AB$10</definedName>
    <definedName name="solver_rhs1" localSheetId="11" hidden="1">'Jun Unit Cost'!$AB$12:$AB$19</definedName>
    <definedName name="solver_rhs1" localSheetId="4" hidden="1">'Mar Ship Dist'!$AB$10</definedName>
    <definedName name="solver_rhs1" localSheetId="5" hidden="1">'Mar Unit Cost'!$AB$12:$AB$19</definedName>
    <definedName name="solver_rhs1" localSheetId="8" hidden="1">'May Ship Dist'!$AB$10</definedName>
    <definedName name="solver_rhs1" localSheetId="9" hidden="1">'May Unit Cost '!$AB$12:$AB$19</definedName>
    <definedName name="solver_rhs1" localSheetId="20" hidden="1">'Nov Ship Dist'!$AB$10</definedName>
    <definedName name="solver_rhs1" localSheetId="21" hidden="1">'Nov Unit Cost'!$AB$12:$AB$19</definedName>
    <definedName name="solver_rhs1" localSheetId="18" hidden="1">'Oct Ship Dist'!$AB$10</definedName>
    <definedName name="solver_rhs1" localSheetId="19" hidden="1">'Oct Unit Cost'!$AB$12:$AB$19</definedName>
    <definedName name="solver_rhs1" localSheetId="16" hidden="1">'Sep Ship Dist'!$AB$10</definedName>
    <definedName name="solver_rhs1" localSheetId="17" hidden="1">'Sep Unit Cost'!$AB$12:$AB$19</definedName>
    <definedName name="solver_rhs10" localSheetId="6" hidden="1">'Apr Ship Dist'!$AB$19</definedName>
    <definedName name="solver_rhs10" localSheetId="7" hidden="1">'Apr Unit Cost'!$AB$19</definedName>
    <definedName name="solver_rhs10" localSheetId="14" hidden="1">'Aug Ship Dist'!$AB$19</definedName>
    <definedName name="solver_rhs10" localSheetId="22" hidden="1">'Dec Ship Dist'!$AB$19</definedName>
    <definedName name="solver_rhs10" localSheetId="2" hidden="1">'Feb Ship Dist'!$AB$19</definedName>
    <definedName name="solver_rhs10" localSheetId="0" hidden="1">'Jan Ship Dist'!$AB$19</definedName>
    <definedName name="solver_rhs10" localSheetId="1" hidden="1">'Jan Unit Cost'!$AB$20</definedName>
    <definedName name="solver_rhs10" localSheetId="12" hidden="1">'Jul Ship Dist'!$AB$19</definedName>
    <definedName name="solver_rhs10" localSheetId="10" hidden="1">'Jun Ship Dist'!$AB$19</definedName>
    <definedName name="solver_rhs10" localSheetId="4" hidden="1">'Mar Ship Dist'!$AB$19</definedName>
    <definedName name="solver_rhs10" localSheetId="8" hidden="1">'May Ship Dist'!$AB$19</definedName>
    <definedName name="solver_rhs10" localSheetId="20" hidden="1">'Nov Ship Dist'!$AB$19</definedName>
    <definedName name="solver_rhs10" localSheetId="18" hidden="1">'Oct Ship Dist'!$AB$19</definedName>
    <definedName name="solver_rhs10" localSheetId="16" hidden="1">'Sep Ship Dist'!$AB$19</definedName>
    <definedName name="solver_rhs11" localSheetId="6" hidden="1">'Apr Ship Dist'!$AB$9</definedName>
    <definedName name="solver_rhs11" localSheetId="7" hidden="1">'Apr Unit Cost'!$AB$9</definedName>
    <definedName name="solver_rhs11" localSheetId="14" hidden="1">'Aug Ship Dist'!$AB$9</definedName>
    <definedName name="solver_rhs11" localSheetId="22" hidden="1">'Dec Ship Dist'!$AB$9</definedName>
    <definedName name="solver_rhs11" localSheetId="2" hidden="1">'Feb Ship Dist'!$AB$9</definedName>
    <definedName name="solver_rhs11" localSheetId="0" hidden="1">'Jan Ship Dist'!$AB$20</definedName>
    <definedName name="solver_rhs11" localSheetId="1" hidden="1">'Jan Unit Cost'!$AB$20</definedName>
    <definedName name="solver_rhs11" localSheetId="12" hidden="1">'Jul Ship Dist'!$AB$9</definedName>
    <definedName name="solver_rhs11" localSheetId="10" hidden="1">'Jun Ship Dist'!$AB$9</definedName>
    <definedName name="solver_rhs11" localSheetId="4" hidden="1">'Mar Ship Dist'!$AB$9</definedName>
    <definedName name="solver_rhs11" localSheetId="8" hidden="1">'May Ship Dist'!$AB$9</definedName>
    <definedName name="solver_rhs11" localSheetId="20" hidden="1">'Nov Ship Dist'!$AB$9</definedName>
    <definedName name="solver_rhs11" localSheetId="18" hidden="1">'Oct Ship Dist'!$AB$9</definedName>
    <definedName name="solver_rhs11" localSheetId="16" hidden="1">'Sep Ship Dist'!$AB$9</definedName>
    <definedName name="solver_rhs2" localSheetId="6" hidden="1">'Apr Ship Dist'!$AB$11</definedName>
    <definedName name="solver_rhs2" localSheetId="7" hidden="1">'Apr Unit Cost'!$AB$9:$AB$11</definedName>
    <definedName name="solver_rhs2" localSheetId="14" hidden="1">'Aug Ship Dist'!$AB$11</definedName>
    <definedName name="solver_rhs2" localSheetId="15" hidden="1">'Aug Unit Cost'!$AB$9:$AB$11</definedName>
    <definedName name="solver_rhs2" localSheetId="22" hidden="1">'Dec Ship Dist'!$AB$11</definedName>
    <definedName name="solver_rhs2" localSheetId="23" hidden="1">'Dec Unit Cost'!$AB$9:$AB$11</definedName>
    <definedName name="solver_rhs2" localSheetId="2" hidden="1">'Feb Ship Dist'!$AB$9:$AB$11</definedName>
    <definedName name="solver_rhs2" localSheetId="3" hidden="1">'Feb Unit Cost'!$AB$9:$AB$11</definedName>
    <definedName name="solver_rhs2" localSheetId="0" hidden="1">'Jan Ship Dist'!$AB$13:$AB$20</definedName>
    <definedName name="solver_rhs2" localSheetId="1" hidden="1">'Jan Unit Cost'!$AB$13:$AB$20</definedName>
    <definedName name="solver_rhs2" localSheetId="12" hidden="1">'Jul Ship Dist'!$AB$11</definedName>
    <definedName name="solver_rhs2" localSheetId="13" hidden="1">'Jul Unit Cost'!$AB$9:$AB$11</definedName>
    <definedName name="solver_rhs2" localSheetId="10" hidden="1">'Jun Ship Dist'!$AB$11</definedName>
    <definedName name="solver_rhs2" localSheetId="11" hidden="1">'Jun Unit Cost'!$AB$9:$AB$11</definedName>
    <definedName name="solver_rhs2" localSheetId="4" hidden="1">'Mar Ship Dist'!$AB$11</definedName>
    <definedName name="solver_rhs2" localSheetId="5" hidden="1">0</definedName>
    <definedName name="solver_rhs2" localSheetId="8" hidden="1">'May Ship Dist'!$AB$11</definedName>
    <definedName name="solver_rhs2" localSheetId="9" hidden="1">'May Unit Cost '!$AB$9:$AB$11</definedName>
    <definedName name="solver_rhs2" localSheetId="20" hidden="1">'Nov Ship Dist'!$AB$11</definedName>
    <definedName name="solver_rhs2" localSheetId="21" hidden="1">'Nov Unit Cost'!$AB$20</definedName>
    <definedName name="solver_rhs2" localSheetId="18" hidden="1">'Oct Ship Dist'!$AB$11</definedName>
    <definedName name="solver_rhs2" localSheetId="19" hidden="1">'Oct Unit Cost'!$AB$9:$AB$11</definedName>
    <definedName name="solver_rhs2" localSheetId="16" hidden="1">'Sep Ship Dist'!$AB$11</definedName>
    <definedName name="solver_rhs2" localSheetId="17" hidden="1">'Sep Unit Cost'!$AB$9:$AB$11</definedName>
    <definedName name="solver_rhs3" localSheetId="6" hidden="1">'Apr Ship Dist'!$AB$12</definedName>
    <definedName name="solver_rhs3" localSheetId="7" hidden="1">'Apr Unit Cost'!$AB$14</definedName>
    <definedName name="solver_rhs3" localSheetId="14" hidden="1">'Aug Ship Dist'!$AB$12</definedName>
    <definedName name="solver_rhs3" localSheetId="15" hidden="1">'Aug Unit Cost'!$AB$14</definedName>
    <definedName name="solver_rhs3" localSheetId="22" hidden="1">'Dec Ship Dist'!$AB$12</definedName>
    <definedName name="solver_rhs3" localSheetId="23" hidden="1">'Dec Unit Cost'!$AB$9:$AB$11</definedName>
    <definedName name="solver_rhs3" localSheetId="2" hidden="1">'Feb Ship Dist'!$AB$12</definedName>
    <definedName name="solver_rhs3" localSheetId="0" hidden="1">'Jan Ship Dist'!$AB$12</definedName>
    <definedName name="solver_rhs3" localSheetId="1" hidden="1">'Jan Unit Cost'!$AB$20</definedName>
    <definedName name="solver_rhs3" localSheetId="12" hidden="1">'Jul Ship Dist'!$AB$12</definedName>
    <definedName name="solver_rhs3" localSheetId="13" hidden="1">'Jul Unit Cost'!$AB$14</definedName>
    <definedName name="solver_rhs3" localSheetId="10" hidden="1">'Jun Ship Dist'!$AB$12</definedName>
    <definedName name="solver_rhs3" localSheetId="11" hidden="1">'Jun Unit Cost'!$AB$14</definedName>
    <definedName name="solver_rhs3" localSheetId="4" hidden="1">'Mar Ship Dist'!$AB$12</definedName>
    <definedName name="solver_rhs3" localSheetId="5" hidden="1">0</definedName>
    <definedName name="solver_rhs3" localSheetId="8" hidden="1">'May Ship Dist'!$AB$12</definedName>
    <definedName name="solver_rhs3" localSheetId="9" hidden="1">'May Unit Cost '!$AB$14</definedName>
    <definedName name="solver_rhs3" localSheetId="20" hidden="1">'Nov Ship Dist'!$AB$12</definedName>
    <definedName name="solver_rhs3" localSheetId="21" hidden="1">'Nov Unit Cost'!$AB$14</definedName>
    <definedName name="solver_rhs3" localSheetId="18" hidden="1">'Oct Ship Dist'!$AB$12</definedName>
    <definedName name="solver_rhs3" localSheetId="19" hidden="1">'Oct Unit Cost'!$AB$14</definedName>
    <definedName name="solver_rhs3" localSheetId="16" hidden="1">'Sep Ship Dist'!$AB$12</definedName>
    <definedName name="solver_rhs3" localSheetId="17" hidden="1">'Sep Unit Cost'!$AB$14</definedName>
    <definedName name="solver_rhs4" localSheetId="6" hidden="1">'Apr Ship Dist'!$AB$13</definedName>
    <definedName name="solver_rhs4" localSheetId="7" hidden="1">'Apr Unit Cost'!$AB$15</definedName>
    <definedName name="solver_rhs4" localSheetId="14" hidden="1">'Aug Ship Dist'!$AB$13</definedName>
    <definedName name="solver_rhs4" localSheetId="15" hidden="1">'Aug Unit Cost'!$AB$15</definedName>
    <definedName name="solver_rhs4" localSheetId="22" hidden="1">'Dec Ship Dist'!$AB$13</definedName>
    <definedName name="solver_rhs4" localSheetId="2" hidden="1">'Feb Ship Dist'!$AB$13</definedName>
    <definedName name="solver_rhs4" localSheetId="0" hidden="1">'Jan Ship Dist'!$AB$13</definedName>
    <definedName name="solver_rhs4" localSheetId="1" hidden="1">'Jan Unit Cost'!$AB$20</definedName>
    <definedName name="solver_rhs4" localSheetId="12" hidden="1">'Jul Ship Dist'!$AB$13</definedName>
    <definedName name="solver_rhs4" localSheetId="13" hidden="1">'Jul Unit Cost'!$AB$15</definedName>
    <definedName name="solver_rhs4" localSheetId="10" hidden="1">'Jun Ship Dist'!$AB$13</definedName>
    <definedName name="solver_rhs4" localSheetId="11" hidden="1">'Jun Unit Cost'!$AB$15</definedName>
    <definedName name="solver_rhs4" localSheetId="4" hidden="1">'Mar Ship Dist'!$AB$13</definedName>
    <definedName name="solver_rhs4" localSheetId="5" hidden="1">0</definedName>
    <definedName name="solver_rhs4" localSheetId="8" hidden="1">'May Ship Dist'!$AB$13</definedName>
    <definedName name="solver_rhs4" localSheetId="9" hidden="1">'May Unit Cost '!$AB$15</definedName>
    <definedName name="solver_rhs4" localSheetId="20" hidden="1">'Nov Ship Dist'!$AB$13</definedName>
    <definedName name="solver_rhs4" localSheetId="21" hidden="1">'Nov Unit Cost'!$AB$15</definedName>
    <definedName name="solver_rhs4" localSheetId="18" hidden="1">'Oct Ship Dist'!$AB$13</definedName>
    <definedName name="solver_rhs4" localSheetId="19" hidden="1">'Oct Unit Cost'!$AB$15</definedName>
    <definedName name="solver_rhs4" localSheetId="16" hidden="1">'Sep Ship Dist'!$AB$13</definedName>
    <definedName name="solver_rhs4" localSheetId="17" hidden="1">'Sep Unit Cost'!$AB$15</definedName>
    <definedName name="solver_rhs5" localSheetId="6" hidden="1">'Apr Ship Dist'!$AB$14</definedName>
    <definedName name="solver_rhs5" localSheetId="7" hidden="1">'Apr Unit Cost'!$AB$16</definedName>
    <definedName name="solver_rhs5" localSheetId="14" hidden="1">'Aug Ship Dist'!$AB$14</definedName>
    <definedName name="solver_rhs5" localSheetId="15" hidden="1">'Aug Unit Cost'!$AB$16</definedName>
    <definedName name="solver_rhs5" localSheetId="22" hidden="1">'Dec Ship Dist'!$AB$14</definedName>
    <definedName name="solver_rhs5" localSheetId="2" hidden="1">'Feb Ship Dist'!$AB$14</definedName>
    <definedName name="solver_rhs5" localSheetId="0" hidden="1">'Jan Ship Dist'!$AB$14</definedName>
    <definedName name="solver_rhs5" localSheetId="1" hidden="1">'Jan Unit Cost'!$AB$20</definedName>
    <definedName name="solver_rhs5" localSheetId="12" hidden="1">'Jul Ship Dist'!$AB$14</definedName>
    <definedName name="solver_rhs5" localSheetId="13" hidden="1">'Jul Unit Cost'!$AB$16</definedName>
    <definedName name="solver_rhs5" localSheetId="10" hidden="1">'Jun Ship Dist'!$AB$14</definedName>
    <definedName name="solver_rhs5" localSheetId="11" hidden="1">'Jun Unit Cost'!$AB$16</definedName>
    <definedName name="solver_rhs5" localSheetId="4" hidden="1">'Mar Ship Dist'!$AB$14</definedName>
    <definedName name="solver_rhs5" localSheetId="5" hidden="1">'Mar Unit Cost'!$AB$16</definedName>
    <definedName name="solver_rhs5" localSheetId="8" hidden="1">'May Ship Dist'!$AB$14</definedName>
    <definedName name="solver_rhs5" localSheetId="9" hidden="1">'May Unit Cost '!$AB$16</definedName>
    <definedName name="solver_rhs5" localSheetId="20" hidden="1">'Nov Ship Dist'!$AB$14</definedName>
    <definedName name="solver_rhs5" localSheetId="21" hidden="1">'Nov Unit Cost'!$AB$16</definedName>
    <definedName name="solver_rhs5" localSheetId="18" hidden="1">'Oct Ship Dist'!$AB$14</definedName>
    <definedName name="solver_rhs5" localSheetId="19" hidden="1">'Oct Unit Cost'!$AB$16</definedName>
    <definedName name="solver_rhs5" localSheetId="16" hidden="1">'Sep Ship Dist'!$AB$14</definedName>
    <definedName name="solver_rhs5" localSheetId="17" hidden="1">'Sep Unit Cost'!$AB$16</definedName>
    <definedName name="solver_rhs6" localSheetId="6" hidden="1">'Apr Ship Dist'!$AB$15</definedName>
    <definedName name="solver_rhs6" localSheetId="7" hidden="1">'Apr Unit Cost'!$AB$17</definedName>
    <definedName name="solver_rhs6" localSheetId="14" hidden="1">'Aug Ship Dist'!$AB$15</definedName>
    <definedName name="solver_rhs6" localSheetId="15" hidden="1">'Aug Unit Cost'!$AB$17</definedName>
    <definedName name="solver_rhs6" localSheetId="22" hidden="1">'Dec Ship Dist'!$AB$15</definedName>
    <definedName name="solver_rhs6" localSheetId="2" hidden="1">'Feb Ship Dist'!$AB$15</definedName>
    <definedName name="solver_rhs6" localSheetId="0" hidden="1">'Jan Ship Dist'!$AB$15</definedName>
    <definedName name="solver_rhs6" localSheetId="1" hidden="1">'Jan Unit Cost'!$AB$20</definedName>
    <definedName name="solver_rhs6" localSheetId="12" hidden="1">'Jul Ship Dist'!$AB$15</definedName>
    <definedName name="solver_rhs6" localSheetId="13" hidden="1">'Jul Unit Cost'!$AB$17</definedName>
    <definedName name="solver_rhs6" localSheetId="10" hidden="1">'Jun Ship Dist'!$AB$15</definedName>
    <definedName name="solver_rhs6" localSheetId="11" hidden="1">'Jun Unit Cost'!$AB$17</definedName>
    <definedName name="solver_rhs6" localSheetId="4" hidden="1">'Mar Ship Dist'!$AB$15</definedName>
    <definedName name="solver_rhs6" localSheetId="5" hidden="1">'Mar Unit Cost'!$AB$17</definedName>
    <definedName name="solver_rhs6" localSheetId="8" hidden="1">'May Ship Dist'!$AB$15</definedName>
    <definedName name="solver_rhs6" localSheetId="9" hidden="1">'May Unit Cost '!$AB$17</definedName>
    <definedName name="solver_rhs6" localSheetId="20" hidden="1">'Nov Ship Dist'!$AB$15</definedName>
    <definedName name="solver_rhs6" localSheetId="21" hidden="1">'Nov Unit Cost'!$AB$17</definedName>
    <definedName name="solver_rhs6" localSheetId="18" hidden="1">'Oct Ship Dist'!$AB$15</definedName>
    <definedName name="solver_rhs6" localSheetId="19" hidden="1">'Oct Unit Cost'!$AB$17</definedName>
    <definedName name="solver_rhs6" localSheetId="16" hidden="1">'Sep Ship Dist'!$AB$15</definedName>
    <definedName name="solver_rhs6" localSheetId="17" hidden="1">'Sep Unit Cost'!$AB$17</definedName>
    <definedName name="solver_rhs7" localSheetId="6" hidden="1">'Apr Ship Dist'!$AB$16</definedName>
    <definedName name="solver_rhs7" localSheetId="7" hidden="1">'Apr Unit Cost'!$AB$18</definedName>
    <definedName name="solver_rhs7" localSheetId="14" hidden="1">'Aug Ship Dist'!$AB$16</definedName>
    <definedName name="solver_rhs7" localSheetId="15" hidden="1">'Aug Unit Cost'!$AB$18</definedName>
    <definedName name="solver_rhs7" localSheetId="22" hidden="1">'Dec Ship Dist'!$AB$16</definedName>
    <definedName name="solver_rhs7" localSheetId="2" hidden="1">'Feb Ship Dist'!$AB$16</definedName>
    <definedName name="solver_rhs7" localSheetId="0" hidden="1">'Jan Ship Dist'!$AB$16</definedName>
    <definedName name="solver_rhs7" localSheetId="1" hidden="1">'Jan Unit Cost'!$AB$20</definedName>
    <definedName name="solver_rhs7" localSheetId="12" hidden="1">'Jul Ship Dist'!$AB$16</definedName>
    <definedName name="solver_rhs7" localSheetId="13" hidden="1">'Jul Unit Cost'!$AB$18</definedName>
    <definedName name="solver_rhs7" localSheetId="10" hidden="1">'Jun Ship Dist'!$AB$16</definedName>
    <definedName name="solver_rhs7" localSheetId="11" hidden="1">'Jun Unit Cost'!$AB$18</definedName>
    <definedName name="solver_rhs7" localSheetId="4" hidden="1">'Mar Ship Dist'!$AB$16</definedName>
    <definedName name="solver_rhs7" localSheetId="5" hidden="1">'Mar Unit Cost'!$AB$18</definedName>
    <definedName name="solver_rhs7" localSheetId="8" hidden="1">'May Ship Dist'!$AB$16</definedName>
    <definedName name="solver_rhs7" localSheetId="9" hidden="1">'May Unit Cost '!$AB$18</definedName>
    <definedName name="solver_rhs7" localSheetId="20" hidden="1">'Nov Ship Dist'!$AB$16</definedName>
    <definedName name="solver_rhs7" localSheetId="21" hidden="1">'Nov Unit Cost'!$AB$18</definedName>
    <definedName name="solver_rhs7" localSheetId="18" hidden="1">'Oct Ship Dist'!$AB$16</definedName>
    <definedName name="solver_rhs7" localSheetId="19" hidden="1">'Oct Unit Cost'!$AB$18</definedName>
    <definedName name="solver_rhs7" localSheetId="16" hidden="1">'Sep Ship Dist'!$AB$16</definedName>
    <definedName name="solver_rhs7" localSheetId="17" hidden="1">'Sep Unit Cost'!$AB$18</definedName>
    <definedName name="solver_rhs8" localSheetId="6" hidden="1">'Apr Ship Dist'!$AB$17</definedName>
    <definedName name="solver_rhs8" localSheetId="7" hidden="1">'Apr Unit Cost'!$AB$19</definedName>
    <definedName name="solver_rhs8" localSheetId="14" hidden="1">'Aug Ship Dist'!$AB$17</definedName>
    <definedName name="solver_rhs8" localSheetId="15" hidden="1">'Aug Unit Cost'!$AB$19</definedName>
    <definedName name="solver_rhs8" localSheetId="22" hidden="1">'Dec Ship Dist'!$AB$17</definedName>
    <definedName name="solver_rhs8" localSheetId="2" hidden="1">'Feb Ship Dist'!$AB$17</definedName>
    <definedName name="solver_rhs8" localSheetId="0" hidden="1">'Jan Ship Dist'!$AB$17</definedName>
    <definedName name="solver_rhs8" localSheetId="1" hidden="1">'Jan Unit Cost'!$AB$20</definedName>
    <definedName name="solver_rhs8" localSheetId="12" hidden="1">'Jul Ship Dist'!$AB$17</definedName>
    <definedName name="solver_rhs8" localSheetId="13" hidden="1">'Jul Unit Cost'!$AB$19</definedName>
    <definedName name="solver_rhs8" localSheetId="10" hidden="1">'Jun Ship Dist'!$AB$17</definedName>
    <definedName name="solver_rhs8" localSheetId="11" hidden="1">'Jun Unit Cost'!$AB$19</definedName>
    <definedName name="solver_rhs8" localSheetId="4" hidden="1">'Mar Ship Dist'!$AB$17</definedName>
    <definedName name="solver_rhs8" localSheetId="5" hidden="1">'Mar Unit Cost'!$AB$19</definedName>
    <definedName name="solver_rhs8" localSheetId="8" hidden="1">'May Ship Dist'!$AB$17</definedName>
    <definedName name="solver_rhs8" localSheetId="9" hidden="1">'May Unit Cost '!$AB$19</definedName>
    <definedName name="solver_rhs8" localSheetId="20" hidden="1">'Nov Ship Dist'!$AB$17</definedName>
    <definedName name="solver_rhs8" localSheetId="21" hidden="1">'Nov Unit Cost'!$AB$19</definedName>
    <definedName name="solver_rhs8" localSheetId="18" hidden="1">'Oct Ship Dist'!$AB$17</definedName>
    <definedName name="solver_rhs8" localSheetId="19" hidden="1">'Oct Unit Cost'!$AB$19</definedName>
    <definedName name="solver_rhs8" localSheetId="16" hidden="1">'Sep Ship Dist'!$AB$17</definedName>
    <definedName name="solver_rhs8" localSheetId="17" hidden="1">'Sep Unit Cost'!$AB$19</definedName>
    <definedName name="solver_rhs9" localSheetId="6" hidden="1">'Apr Ship Dist'!$AB$18</definedName>
    <definedName name="solver_rhs9" localSheetId="7" hidden="1">'Apr Unit Cost'!$AB$19</definedName>
    <definedName name="solver_rhs9" localSheetId="14" hidden="1">'Aug Ship Dist'!$AB$18</definedName>
    <definedName name="solver_rhs9" localSheetId="22" hidden="1">'Dec Ship Dist'!$AB$18</definedName>
    <definedName name="solver_rhs9" localSheetId="2" hidden="1">'Feb Ship Dist'!$AB$18</definedName>
    <definedName name="solver_rhs9" localSheetId="0" hidden="1">'Jan Ship Dist'!$AB$18</definedName>
    <definedName name="solver_rhs9" localSheetId="1" hidden="1">'Jan Unit Cost'!$AB$20</definedName>
    <definedName name="solver_rhs9" localSheetId="12" hidden="1">'Jul Ship Dist'!$AB$18</definedName>
    <definedName name="solver_rhs9" localSheetId="10" hidden="1">'Jun Ship Dist'!$AB$18</definedName>
    <definedName name="solver_rhs9" localSheetId="4" hidden="1">'Mar Ship Dist'!$AB$18</definedName>
    <definedName name="solver_rhs9" localSheetId="8" hidden="1">'May Ship Dist'!$AB$18</definedName>
    <definedName name="solver_rhs9" localSheetId="20" hidden="1">'Nov Ship Dist'!$AB$18</definedName>
    <definedName name="solver_rhs9" localSheetId="18" hidden="1">'Oct Ship Dist'!$AB$18</definedName>
    <definedName name="solver_rhs9" localSheetId="16" hidden="1">'Sep Ship Dist'!$AB$18</definedName>
    <definedName name="solver_rlx" localSheetId="6" hidden="1">2</definedName>
    <definedName name="solver_rlx" localSheetId="7" hidden="1">2</definedName>
    <definedName name="solver_rlx" localSheetId="14" hidden="1">2</definedName>
    <definedName name="solver_rlx" localSheetId="15" hidden="1">2</definedName>
    <definedName name="solver_rlx" localSheetId="22" hidden="1">2</definedName>
    <definedName name="solver_rlx" localSheetId="23" hidden="1">2</definedName>
    <definedName name="solver_rlx" localSheetId="2" hidden="1">1</definedName>
    <definedName name="solver_rlx" localSheetId="3" hidden="1">2</definedName>
    <definedName name="solver_rlx" localSheetId="0" hidden="1">2</definedName>
    <definedName name="solver_rlx" localSheetId="1" hidden="1">2</definedName>
    <definedName name="solver_rlx" localSheetId="12" hidden="1">2</definedName>
    <definedName name="solver_rlx" localSheetId="13" hidden="1">2</definedName>
    <definedName name="solver_rlx" localSheetId="10" hidden="1">2</definedName>
    <definedName name="solver_rlx" localSheetId="11" hidden="1">2</definedName>
    <definedName name="solver_rlx" localSheetId="4" hidden="1">2</definedName>
    <definedName name="solver_rlx" localSheetId="5" hidden="1">1</definedName>
    <definedName name="solver_rlx" localSheetId="8" hidden="1">2</definedName>
    <definedName name="solver_rlx" localSheetId="9" hidden="1">2</definedName>
    <definedName name="solver_rlx" localSheetId="20" hidden="1">2</definedName>
    <definedName name="solver_rlx" localSheetId="21" hidden="1">2</definedName>
    <definedName name="solver_rlx" localSheetId="18" hidden="1">2</definedName>
    <definedName name="solver_rlx" localSheetId="19" hidden="1">2</definedName>
    <definedName name="solver_rlx" localSheetId="16" hidden="1">2</definedName>
    <definedName name="solver_rlx" localSheetId="17" hidden="1">2</definedName>
    <definedName name="solver_rsd" localSheetId="6" hidden="1">0</definedName>
    <definedName name="solver_rsd" localSheetId="7" hidden="1">0</definedName>
    <definedName name="solver_rsd" localSheetId="14" hidden="1">0</definedName>
    <definedName name="solver_rsd" localSheetId="15" hidden="1">0</definedName>
    <definedName name="solver_rsd" localSheetId="22" hidden="1">0</definedName>
    <definedName name="solver_rsd" localSheetId="23" hidden="1">0</definedName>
    <definedName name="solver_rsd" localSheetId="2" hidden="1">0</definedName>
    <definedName name="solver_rsd" localSheetId="3" hidden="1">0</definedName>
    <definedName name="solver_rsd" localSheetId="0" hidden="1">0</definedName>
    <definedName name="solver_rsd" localSheetId="1" hidden="1">0</definedName>
    <definedName name="solver_rsd" localSheetId="12" hidden="1">0</definedName>
    <definedName name="solver_rsd" localSheetId="13" hidden="1">0</definedName>
    <definedName name="solver_rsd" localSheetId="10" hidden="1">0</definedName>
    <definedName name="solver_rsd" localSheetId="11" hidden="1">0</definedName>
    <definedName name="solver_rsd" localSheetId="4" hidden="1">0</definedName>
    <definedName name="solver_rsd" localSheetId="5" hidden="1">0</definedName>
    <definedName name="solver_rsd" localSheetId="8" hidden="1">0</definedName>
    <definedName name="solver_rsd" localSheetId="9" hidden="1">0</definedName>
    <definedName name="solver_rsd" localSheetId="20" hidden="1">0</definedName>
    <definedName name="solver_rsd" localSheetId="21" hidden="1">0</definedName>
    <definedName name="solver_rsd" localSheetId="18" hidden="1">0</definedName>
    <definedName name="solver_rsd" localSheetId="19" hidden="1">0</definedName>
    <definedName name="solver_rsd" localSheetId="16" hidden="1">0</definedName>
    <definedName name="solver_rsd" localSheetId="17" hidden="1">0</definedName>
    <definedName name="solver_scl" localSheetId="6" hidden="1">1</definedName>
    <definedName name="solver_scl" localSheetId="7" hidden="1">1</definedName>
    <definedName name="solver_scl" localSheetId="14" hidden="1">1</definedName>
    <definedName name="solver_scl" localSheetId="15" hidden="1">1</definedName>
    <definedName name="solver_scl" localSheetId="22" hidden="1">1</definedName>
    <definedName name="solver_scl" localSheetId="23" hidden="1">1</definedName>
    <definedName name="solver_scl" localSheetId="2" hidden="1">1</definedName>
    <definedName name="solver_scl" localSheetId="3" hidden="1">1</definedName>
    <definedName name="solver_scl" localSheetId="0" hidden="1">1</definedName>
    <definedName name="solver_scl" localSheetId="1" hidden="1">1</definedName>
    <definedName name="solver_scl" localSheetId="12" hidden="1">1</definedName>
    <definedName name="solver_scl" localSheetId="13" hidden="1">1</definedName>
    <definedName name="solver_scl" localSheetId="10" hidden="1">2</definedName>
    <definedName name="solver_scl" localSheetId="11" hidden="1">1</definedName>
    <definedName name="solver_scl" localSheetId="4" hidden="1">1</definedName>
    <definedName name="solver_scl" localSheetId="5" hidden="1">1</definedName>
    <definedName name="solver_scl" localSheetId="8" hidden="1">2</definedName>
    <definedName name="solver_scl" localSheetId="9" hidden="1">1</definedName>
    <definedName name="solver_scl" localSheetId="20" hidden="1">1</definedName>
    <definedName name="solver_scl" localSheetId="21" hidden="1">1</definedName>
    <definedName name="solver_scl" localSheetId="18" hidden="1">1</definedName>
    <definedName name="solver_scl" localSheetId="19" hidden="1">1</definedName>
    <definedName name="solver_scl" localSheetId="16" hidden="1">1</definedName>
    <definedName name="solver_scl" localSheetId="17" hidden="1">1</definedName>
    <definedName name="solver_sho" localSheetId="6" hidden="1">2</definedName>
    <definedName name="solver_sho" localSheetId="7" hidden="1">2</definedName>
    <definedName name="solver_sho" localSheetId="14" hidden="1">2</definedName>
    <definedName name="solver_sho" localSheetId="15" hidden="1">2</definedName>
    <definedName name="solver_sho" localSheetId="22" hidden="1">2</definedName>
    <definedName name="solver_sho" localSheetId="23" hidden="1">2</definedName>
    <definedName name="solver_sho" localSheetId="2" hidden="1">2</definedName>
    <definedName name="solver_sho" localSheetId="3" hidden="1">2</definedName>
    <definedName name="solver_sho" localSheetId="0" hidden="1">2</definedName>
    <definedName name="solver_sho" localSheetId="1" hidden="1">2</definedName>
    <definedName name="solver_sho" localSheetId="12" hidden="1">2</definedName>
    <definedName name="solver_sho" localSheetId="13" hidden="1">2</definedName>
    <definedName name="solver_sho" localSheetId="10" hidden="1">2</definedName>
    <definedName name="solver_sho" localSheetId="11" hidden="1">2</definedName>
    <definedName name="solver_sho" localSheetId="4" hidden="1">2</definedName>
    <definedName name="solver_sho" localSheetId="5" hidden="1">2</definedName>
    <definedName name="solver_sho" localSheetId="8" hidden="1">2</definedName>
    <definedName name="solver_sho" localSheetId="9" hidden="1">2</definedName>
    <definedName name="solver_sho" localSheetId="20" hidden="1">2</definedName>
    <definedName name="solver_sho" localSheetId="21" hidden="1">2</definedName>
    <definedName name="solver_sho" localSheetId="18" hidden="1">2</definedName>
    <definedName name="solver_sho" localSheetId="19" hidden="1">2</definedName>
    <definedName name="solver_sho" localSheetId="16" hidden="1">2</definedName>
    <definedName name="solver_sho" localSheetId="17" hidden="1">2</definedName>
    <definedName name="solver_ssz" localSheetId="6" hidden="1">100</definedName>
    <definedName name="solver_ssz" localSheetId="7" hidden="1">100</definedName>
    <definedName name="solver_ssz" localSheetId="14" hidden="1">100</definedName>
    <definedName name="solver_ssz" localSheetId="15" hidden="1">100</definedName>
    <definedName name="solver_ssz" localSheetId="22" hidden="1">100</definedName>
    <definedName name="solver_ssz" localSheetId="23" hidden="1">100</definedName>
    <definedName name="solver_ssz" localSheetId="2" hidden="1">100</definedName>
    <definedName name="solver_ssz" localSheetId="3" hidden="1">100</definedName>
    <definedName name="solver_ssz" localSheetId="0" hidden="1">100</definedName>
    <definedName name="solver_ssz" localSheetId="1" hidden="1">100</definedName>
    <definedName name="solver_ssz" localSheetId="12" hidden="1">100</definedName>
    <definedName name="solver_ssz" localSheetId="13" hidden="1">100</definedName>
    <definedName name="solver_ssz" localSheetId="10" hidden="1">100</definedName>
    <definedName name="solver_ssz" localSheetId="11" hidden="1">100</definedName>
    <definedName name="solver_ssz" localSheetId="4" hidden="1">100</definedName>
    <definedName name="solver_ssz" localSheetId="5" hidden="1">100</definedName>
    <definedName name="solver_ssz" localSheetId="8" hidden="1">100</definedName>
    <definedName name="solver_ssz" localSheetId="9" hidden="1">100</definedName>
    <definedName name="solver_ssz" localSheetId="20" hidden="1">100</definedName>
    <definedName name="solver_ssz" localSheetId="21" hidden="1">100</definedName>
    <definedName name="solver_ssz" localSheetId="18" hidden="1">100</definedName>
    <definedName name="solver_ssz" localSheetId="19" hidden="1">100</definedName>
    <definedName name="solver_ssz" localSheetId="16" hidden="1">100</definedName>
    <definedName name="solver_ssz" localSheetId="17" hidden="1">100</definedName>
    <definedName name="solver_tim" localSheetId="6" hidden="1">2147483647</definedName>
    <definedName name="solver_tim" localSheetId="7" hidden="1">2147483647</definedName>
    <definedName name="solver_tim" localSheetId="14" hidden="1">2147483647</definedName>
    <definedName name="solver_tim" localSheetId="15" hidden="1">2147483647</definedName>
    <definedName name="solver_tim" localSheetId="22" hidden="1">2147483647</definedName>
    <definedName name="solver_tim" localSheetId="23" hidden="1">2147483647</definedName>
    <definedName name="solver_tim" localSheetId="2" hidden="1">2147483647</definedName>
    <definedName name="solver_tim" localSheetId="3" hidden="1">2147483647</definedName>
    <definedName name="solver_tim" localSheetId="0" hidden="1">2147483647</definedName>
    <definedName name="solver_tim" localSheetId="1" hidden="1">2147483647</definedName>
    <definedName name="solver_tim" localSheetId="12" hidden="1">2147483647</definedName>
    <definedName name="solver_tim" localSheetId="13" hidden="1">2147483647</definedName>
    <definedName name="solver_tim" localSheetId="10" hidden="1">2147483647</definedName>
    <definedName name="solver_tim" localSheetId="11" hidden="1">2147483647</definedName>
    <definedName name="solver_tim" localSheetId="4" hidden="1">2147483647</definedName>
    <definedName name="solver_tim" localSheetId="5" hidden="1">2147483647</definedName>
    <definedName name="solver_tim" localSheetId="8" hidden="1">2147483647</definedName>
    <definedName name="solver_tim" localSheetId="9" hidden="1">2147483647</definedName>
    <definedName name="solver_tim" localSheetId="20" hidden="1">2147483647</definedName>
    <definedName name="solver_tim" localSheetId="21" hidden="1">2147483647</definedName>
    <definedName name="solver_tim" localSheetId="18" hidden="1">2147483647</definedName>
    <definedName name="solver_tim" localSheetId="19" hidden="1">2147483647</definedName>
    <definedName name="solver_tim" localSheetId="16" hidden="1">2147483647</definedName>
    <definedName name="solver_tim" localSheetId="17" hidden="1">2147483647</definedName>
    <definedName name="solver_tol" localSheetId="6" hidden="1">0.01</definedName>
    <definedName name="solver_tol" localSheetId="7" hidden="1">0.01</definedName>
    <definedName name="solver_tol" localSheetId="14" hidden="1">0.01</definedName>
    <definedName name="solver_tol" localSheetId="15" hidden="1">0.01</definedName>
    <definedName name="solver_tol" localSheetId="22" hidden="1">0.01</definedName>
    <definedName name="solver_tol" localSheetId="23" hidden="1">0.01</definedName>
    <definedName name="solver_tol" localSheetId="2" hidden="1">0.01</definedName>
    <definedName name="solver_tol" localSheetId="3" hidden="1">0.01</definedName>
    <definedName name="solver_tol" localSheetId="0" hidden="1">0.01</definedName>
    <definedName name="solver_tol" localSheetId="1" hidden="1">0.01</definedName>
    <definedName name="solver_tol" localSheetId="12" hidden="1">0.01</definedName>
    <definedName name="solver_tol" localSheetId="13" hidden="1">0.01</definedName>
    <definedName name="solver_tol" localSheetId="10" hidden="1">0.01</definedName>
    <definedName name="solver_tol" localSheetId="11" hidden="1">0.01</definedName>
    <definedName name="solver_tol" localSheetId="4" hidden="1">0.01</definedName>
    <definedName name="solver_tol" localSheetId="5" hidden="1">0.01</definedName>
    <definedName name="solver_tol" localSheetId="8" hidden="1">0.01</definedName>
    <definedName name="solver_tol" localSheetId="9" hidden="1">0.01</definedName>
    <definedName name="solver_tol" localSheetId="20" hidden="1">0.01</definedName>
    <definedName name="solver_tol" localSheetId="21" hidden="1">0.01</definedName>
    <definedName name="solver_tol" localSheetId="18" hidden="1">0.01</definedName>
    <definedName name="solver_tol" localSheetId="19" hidden="1">0.01</definedName>
    <definedName name="solver_tol" localSheetId="16" hidden="1">0.01</definedName>
    <definedName name="solver_tol" localSheetId="17" hidden="1">0.01</definedName>
    <definedName name="solver_typ" localSheetId="6" hidden="1">2</definedName>
    <definedName name="solver_typ" localSheetId="7" hidden="1">2</definedName>
    <definedName name="solver_typ" localSheetId="14" hidden="1">2</definedName>
    <definedName name="solver_typ" localSheetId="15" hidden="1">2</definedName>
    <definedName name="solver_typ" localSheetId="22" hidden="1">2</definedName>
    <definedName name="solver_typ" localSheetId="23" hidden="1">2</definedName>
    <definedName name="solver_typ" localSheetId="2" hidden="1">2</definedName>
    <definedName name="solver_typ" localSheetId="3" hidden="1">2</definedName>
    <definedName name="solver_typ" localSheetId="0" hidden="1">2</definedName>
    <definedName name="solver_typ" localSheetId="1" hidden="1">2</definedName>
    <definedName name="solver_typ" localSheetId="12" hidden="1">2</definedName>
    <definedName name="solver_typ" localSheetId="13" hidden="1">2</definedName>
    <definedName name="solver_typ" localSheetId="10" hidden="1">2</definedName>
    <definedName name="solver_typ" localSheetId="11" hidden="1">2</definedName>
    <definedName name="solver_typ" localSheetId="4" hidden="1">2</definedName>
    <definedName name="solver_typ" localSheetId="5" hidden="1">2</definedName>
    <definedName name="solver_typ" localSheetId="8" hidden="1">2</definedName>
    <definedName name="solver_typ" localSheetId="9" hidden="1">2</definedName>
    <definedName name="solver_typ" localSheetId="20" hidden="1">2</definedName>
    <definedName name="solver_typ" localSheetId="21" hidden="1">2</definedName>
    <definedName name="solver_typ" localSheetId="18" hidden="1">2</definedName>
    <definedName name="solver_typ" localSheetId="19" hidden="1">2</definedName>
    <definedName name="solver_typ" localSheetId="16" hidden="1">2</definedName>
    <definedName name="solver_typ" localSheetId="17" hidden="1">2</definedName>
    <definedName name="solver_val" localSheetId="6" hidden="1">0</definedName>
    <definedName name="solver_val" localSheetId="7" hidden="1">0</definedName>
    <definedName name="solver_val" localSheetId="14" hidden="1">0</definedName>
    <definedName name="solver_val" localSheetId="15" hidden="1">0</definedName>
    <definedName name="solver_val" localSheetId="22" hidden="1">0</definedName>
    <definedName name="solver_val" localSheetId="23" hidden="1">0</definedName>
    <definedName name="solver_val" localSheetId="2" hidden="1">0</definedName>
    <definedName name="solver_val" localSheetId="3" hidden="1">0</definedName>
    <definedName name="solver_val" localSheetId="0" hidden="1">0</definedName>
    <definedName name="solver_val" localSheetId="1" hidden="1">0</definedName>
    <definedName name="solver_val" localSheetId="12" hidden="1">0</definedName>
    <definedName name="solver_val" localSheetId="13" hidden="1">0</definedName>
    <definedName name="solver_val" localSheetId="10" hidden="1">0</definedName>
    <definedName name="solver_val" localSheetId="11" hidden="1">0</definedName>
    <definedName name="solver_val" localSheetId="4" hidden="1">0</definedName>
    <definedName name="solver_val" localSheetId="5" hidden="1">0</definedName>
    <definedName name="solver_val" localSheetId="8" hidden="1">0</definedName>
    <definedName name="solver_val" localSheetId="9" hidden="1">0</definedName>
    <definedName name="solver_val" localSheetId="20" hidden="1">0</definedName>
    <definedName name="solver_val" localSheetId="21" hidden="1">0</definedName>
    <definedName name="solver_val" localSheetId="18" hidden="1">0</definedName>
    <definedName name="solver_val" localSheetId="19" hidden="1">0</definedName>
    <definedName name="solver_val" localSheetId="16" hidden="1">0</definedName>
    <definedName name="solver_val" localSheetId="17" hidden="1">0</definedName>
    <definedName name="solver_ver" localSheetId="6" hidden="1">3</definedName>
    <definedName name="solver_ver" localSheetId="7" hidden="1">3</definedName>
    <definedName name="solver_ver" localSheetId="14" hidden="1">3</definedName>
    <definedName name="solver_ver" localSheetId="15" hidden="1">3</definedName>
    <definedName name="solver_ver" localSheetId="22" hidden="1">3</definedName>
    <definedName name="solver_ver" localSheetId="23" hidden="1">3</definedName>
    <definedName name="solver_ver" localSheetId="2" hidden="1">3</definedName>
    <definedName name="solver_ver" localSheetId="3" hidden="1">3</definedName>
    <definedName name="solver_ver" localSheetId="0" hidden="1">3</definedName>
    <definedName name="solver_ver" localSheetId="1" hidden="1">3</definedName>
    <definedName name="solver_ver" localSheetId="12" hidden="1">3</definedName>
    <definedName name="solver_ver" localSheetId="13" hidden="1">3</definedName>
    <definedName name="solver_ver" localSheetId="10" hidden="1">3</definedName>
    <definedName name="solver_ver" localSheetId="11" hidden="1">3</definedName>
    <definedName name="solver_ver" localSheetId="4" hidden="1">3</definedName>
    <definedName name="solver_ver" localSheetId="5" hidden="1">3</definedName>
    <definedName name="solver_ver" localSheetId="8" hidden="1">3</definedName>
    <definedName name="solver_ver" localSheetId="9" hidden="1">3</definedName>
    <definedName name="solver_ver" localSheetId="20" hidden="1">3</definedName>
    <definedName name="solver_ver" localSheetId="21" hidden="1">3</definedName>
    <definedName name="solver_ver" localSheetId="18" hidden="1">3</definedName>
    <definedName name="solver_ver" localSheetId="19" hidden="1">3</definedName>
    <definedName name="solver_ver" localSheetId="16" hidden="1">3</definedName>
    <definedName name="solver_ver" localSheetId="17" hidden="1">3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B20" i="24" l="1"/>
  <c r="AA9" i="24"/>
  <c r="AA10" i="24"/>
  <c r="AA11" i="24"/>
  <c r="AA20" i="24"/>
  <c r="AB20" i="23"/>
  <c r="AA9" i="23"/>
  <c r="AA10" i="23"/>
  <c r="AA11" i="23"/>
  <c r="AA20" i="23"/>
  <c r="AA15" i="17"/>
  <c r="AA13" i="17"/>
  <c r="AA12" i="17"/>
  <c r="AA17" i="15"/>
  <c r="AA19" i="15"/>
  <c r="AA18" i="15"/>
  <c r="AA16" i="15"/>
  <c r="AA15" i="15"/>
  <c r="AA14" i="15"/>
  <c r="AA13" i="15"/>
  <c r="AA12" i="15"/>
  <c r="AA11" i="17"/>
  <c r="AA10" i="17"/>
  <c r="AA9" i="17"/>
  <c r="AA11" i="15"/>
  <c r="AA10" i="15"/>
  <c r="AA9" i="15"/>
  <c r="AA19" i="25"/>
  <c r="AA18" i="25"/>
  <c r="AA17" i="25"/>
  <c r="AA16" i="25"/>
  <c r="AA15" i="25"/>
  <c r="AA14" i="25"/>
  <c r="AA13" i="25"/>
  <c r="AA12" i="25"/>
  <c r="AA11" i="25"/>
  <c r="AA10" i="25"/>
  <c r="AA9" i="25"/>
  <c r="AA7" i="25"/>
  <c r="AA11" i="2"/>
  <c r="AA10" i="2"/>
  <c r="AA9" i="2"/>
  <c r="AA19" i="2"/>
  <c r="AA18" i="2"/>
  <c r="AA17" i="2"/>
  <c r="AA16" i="2"/>
  <c r="AA15" i="2"/>
  <c r="AA14" i="2"/>
  <c r="AA13" i="2"/>
  <c r="AA12" i="2"/>
  <c r="AA19" i="24"/>
  <c r="AA18" i="24"/>
  <c r="AA17" i="24"/>
  <c r="AA16" i="24"/>
  <c r="AA15" i="24"/>
  <c r="AA14" i="24"/>
  <c r="AA13" i="24"/>
  <c r="AA12" i="24"/>
  <c r="AA7" i="24"/>
  <c r="AA19" i="23"/>
  <c r="AA18" i="23"/>
  <c r="AA17" i="23"/>
  <c r="AA16" i="23"/>
  <c r="AA15" i="23"/>
  <c r="AA14" i="23"/>
  <c r="AA7" i="23"/>
  <c r="AA19" i="22"/>
  <c r="AA18" i="22"/>
  <c r="AA17" i="22"/>
  <c r="AA16" i="22"/>
  <c r="AA15" i="22"/>
  <c r="AA14" i="22"/>
  <c r="AA13" i="22"/>
  <c r="AA12" i="22"/>
  <c r="AA11" i="22"/>
  <c r="AA10" i="22"/>
  <c r="AA9" i="22"/>
  <c r="AA7" i="22"/>
  <c r="AA19" i="21"/>
  <c r="AA18" i="21"/>
  <c r="AA17" i="21"/>
  <c r="AA16" i="21"/>
  <c r="AA15" i="21"/>
  <c r="AA14" i="21"/>
  <c r="AA13" i="21"/>
  <c r="AA12" i="21"/>
  <c r="AA11" i="21"/>
  <c r="AA10" i="21"/>
  <c r="AA9" i="21"/>
  <c r="AA7" i="21"/>
  <c r="AA19" i="20"/>
  <c r="AA18" i="20"/>
  <c r="AA17" i="20"/>
  <c r="AA16" i="20"/>
  <c r="AA15" i="20"/>
  <c r="AA14" i="20"/>
  <c r="AA13" i="20"/>
  <c r="AA12" i="20"/>
  <c r="AA11" i="20"/>
  <c r="AA10" i="20"/>
  <c r="AA9" i="20"/>
  <c r="AA7" i="20"/>
  <c r="AA19" i="19"/>
  <c r="AA18" i="19"/>
  <c r="AA17" i="19"/>
  <c r="AA16" i="19"/>
  <c r="AA15" i="19"/>
  <c r="AA14" i="19"/>
  <c r="AA13" i="19"/>
  <c r="AA12" i="19"/>
  <c r="AA11" i="19"/>
  <c r="AA10" i="19"/>
  <c r="AA9" i="19"/>
  <c r="AA7" i="19"/>
  <c r="AA19" i="18"/>
  <c r="AA18" i="18"/>
  <c r="AA17" i="18"/>
  <c r="AA16" i="18"/>
  <c r="AA15" i="18"/>
  <c r="AA14" i="18"/>
  <c r="AA13" i="18"/>
  <c r="AA12" i="18"/>
  <c r="AA11" i="18"/>
  <c r="AA10" i="18"/>
  <c r="AA9" i="18"/>
  <c r="AA7" i="18"/>
  <c r="AA19" i="17"/>
  <c r="AA18" i="17"/>
  <c r="AA17" i="17"/>
  <c r="AA16" i="17"/>
  <c r="AA14" i="17"/>
  <c r="AA7" i="17"/>
  <c r="AA19" i="16"/>
  <c r="AA18" i="16"/>
  <c r="AA17" i="16"/>
  <c r="AA16" i="16"/>
  <c r="AA15" i="16"/>
  <c r="AA14" i="16"/>
  <c r="AA13" i="16"/>
  <c r="AA12" i="16"/>
  <c r="AA11" i="16"/>
  <c r="AA10" i="16"/>
  <c r="AA9" i="16"/>
  <c r="AA7" i="16"/>
  <c r="AA7" i="15"/>
  <c r="AA20" i="13"/>
  <c r="AA19" i="13"/>
  <c r="AA18" i="13"/>
  <c r="AA17" i="13"/>
  <c r="AA16" i="13"/>
  <c r="AA15" i="13"/>
  <c r="AA14" i="13"/>
  <c r="AA13" i="13"/>
  <c r="AA12" i="13"/>
  <c r="AA11" i="13"/>
  <c r="AA10" i="13"/>
  <c r="AA8" i="13"/>
  <c r="AA19" i="5"/>
  <c r="AA18" i="5"/>
  <c r="AA17" i="5"/>
  <c r="AA16" i="5"/>
  <c r="AA15" i="5"/>
  <c r="AA14" i="5"/>
  <c r="AA13" i="5"/>
  <c r="AA12" i="5"/>
  <c r="AA19" i="12"/>
  <c r="AA18" i="12"/>
  <c r="AA17" i="12"/>
  <c r="AA16" i="12"/>
  <c r="AA15" i="12"/>
  <c r="AA14" i="12"/>
  <c r="AA13" i="12"/>
  <c r="AA12" i="12"/>
  <c r="AA11" i="12"/>
  <c r="AA10" i="12"/>
  <c r="AA9" i="12"/>
  <c r="AA7" i="12"/>
  <c r="AA19" i="11"/>
  <c r="AA18" i="11"/>
  <c r="AA17" i="11"/>
  <c r="AA16" i="11"/>
  <c r="AA15" i="11"/>
  <c r="AA14" i="11"/>
  <c r="AA11" i="11"/>
  <c r="AA10" i="11"/>
  <c r="AA9" i="11"/>
  <c r="AA7" i="11"/>
  <c r="AA19" i="10"/>
  <c r="AA18" i="10"/>
  <c r="AA17" i="10"/>
  <c r="AA16" i="10"/>
  <c r="AA15" i="10"/>
  <c r="AA14" i="10"/>
  <c r="AA13" i="10"/>
  <c r="AA12" i="10"/>
  <c r="AA11" i="10"/>
  <c r="AA10" i="10"/>
  <c r="AA9" i="10"/>
  <c r="AA7" i="10"/>
  <c r="AA19" i="9"/>
  <c r="AA18" i="9"/>
  <c r="AA17" i="9"/>
  <c r="AA16" i="9"/>
  <c r="AA15" i="9"/>
  <c r="AA14" i="9"/>
  <c r="AA13" i="9"/>
  <c r="AA12" i="9"/>
  <c r="AA11" i="9"/>
  <c r="AA10" i="9"/>
  <c r="AA9" i="9"/>
  <c r="AA7" i="9"/>
  <c r="AA19" i="8"/>
  <c r="AA18" i="8"/>
  <c r="AA17" i="8"/>
  <c r="AA16" i="8"/>
  <c r="AA15" i="8"/>
  <c r="AA14" i="8"/>
  <c r="AA13" i="8"/>
  <c r="AA12" i="8"/>
  <c r="AA11" i="8"/>
  <c r="AA10" i="8"/>
  <c r="AA9" i="8"/>
  <c r="AA7" i="8"/>
  <c r="AA19" i="7"/>
  <c r="AA18" i="7"/>
  <c r="AA17" i="7"/>
  <c r="AA16" i="7"/>
  <c r="AA15" i="7"/>
  <c r="AA14" i="7"/>
  <c r="AA13" i="7"/>
  <c r="AA12" i="7"/>
  <c r="AA11" i="7"/>
  <c r="AA10" i="7"/>
  <c r="AA9" i="7"/>
  <c r="AA7" i="7"/>
  <c r="AA19" i="6"/>
  <c r="AA18" i="6"/>
  <c r="AA17" i="6"/>
  <c r="AA16" i="6"/>
  <c r="AA15" i="6"/>
  <c r="AA14" i="6"/>
  <c r="AA13" i="6"/>
  <c r="AA12" i="6"/>
  <c r="AA11" i="6"/>
  <c r="AA10" i="6"/>
  <c r="AA9" i="6"/>
  <c r="AA7" i="6"/>
  <c r="AA11" i="5"/>
  <c r="AA10" i="5"/>
  <c r="AA9" i="5"/>
  <c r="AA7" i="5"/>
  <c r="AA19" i="4"/>
  <c r="AA18" i="4"/>
  <c r="AA17" i="4"/>
  <c r="AA16" i="4"/>
  <c r="AA15" i="4"/>
  <c r="AA14" i="4"/>
  <c r="AA13" i="4"/>
  <c r="AA12" i="4"/>
  <c r="AA11" i="4"/>
  <c r="AA10" i="4"/>
  <c r="AA9" i="4"/>
  <c r="AA7" i="4"/>
  <c r="AA19" i="3"/>
  <c r="AA18" i="3"/>
  <c r="AA17" i="3"/>
  <c r="AA16" i="3"/>
  <c r="AA15" i="3"/>
  <c r="AA14" i="3"/>
  <c r="AA13" i="3"/>
  <c r="AA12" i="3"/>
  <c r="AA11" i="3"/>
  <c r="AA10" i="3"/>
  <c r="AA9" i="3"/>
  <c r="AA7" i="3"/>
  <c r="AA7" i="2"/>
  <c r="AA8" i="1"/>
  <c r="AA20" i="1"/>
  <c r="AA19" i="1"/>
  <c r="AA18" i="1"/>
  <c r="AA17" i="1"/>
  <c r="AA16" i="1"/>
  <c r="AA15" i="1"/>
  <c r="AA14" i="1"/>
  <c r="AA13" i="1"/>
  <c r="AA12" i="1"/>
  <c r="AA11" i="1"/>
  <c r="AA10" i="1"/>
</calcChain>
</file>

<file path=xl/sharedStrings.xml><?xml version="1.0" encoding="utf-8"?>
<sst xmlns="http://schemas.openxmlformats.org/spreadsheetml/2006/main" count="1586" uniqueCount="69">
  <si>
    <t>Variables</t>
  </si>
  <si>
    <t>x14</t>
  </si>
  <si>
    <t>x15</t>
  </si>
  <si>
    <t>x16</t>
  </si>
  <si>
    <t>x24</t>
  </si>
  <si>
    <t>x25</t>
  </si>
  <si>
    <t>x26</t>
  </si>
  <si>
    <t>x35</t>
  </si>
  <si>
    <t>x36</t>
  </si>
  <si>
    <t>Operator</t>
  </si>
  <si>
    <t>Value</t>
  </si>
  <si>
    <t>RHS</t>
  </si>
  <si>
    <t>Values</t>
  </si>
  <si>
    <t>Obj Coeff</t>
  </si>
  <si>
    <t>Min</t>
  </si>
  <si>
    <t>C1</t>
  </si>
  <si>
    <t>=</t>
  </si>
  <si>
    <t>C2</t>
  </si>
  <si>
    <t>C3</t>
  </si>
  <si>
    <t>C4</t>
  </si>
  <si>
    <t>C5</t>
  </si>
  <si>
    <t>C6</t>
  </si>
  <si>
    <t>Transportation Problem</t>
  </si>
  <si>
    <t>Shipping Distances</t>
  </si>
  <si>
    <t>Cleveland</t>
  </si>
  <si>
    <t>Buffalo</t>
  </si>
  <si>
    <t>Philadelphia</t>
  </si>
  <si>
    <t>Boston</t>
  </si>
  <si>
    <t>New York</t>
  </si>
  <si>
    <t>Providence</t>
  </si>
  <si>
    <t>Hartford</t>
  </si>
  <si>
    <t>Troy, NY - 1</t>
  </si>
  <si>
    <t>Newark, NJ - 2</t>
  </si>
  <si>
    <t>Harrisburg, PA - 3</t>
  </si>
  <si>
    <t>Pittsburg</t>
  </si>
  <si>
    <t>x17</t>
  </si>
  <si>
    <t>x18</t>
  </si>
  <si>
    <t>x19</t>
  </si>
  <si>
    <t>x110</t>
  </si>
  <si>
    <t>x111</t>
  </si>
  <si>
    <t>x27</t>
  </si>
  <si>
    <t>x28</t>
  </si>
  <si>
    <t>x29</t>
  </si>
  <si>
    <t>x210</t>
  </si>
  <si>
    <t>x211</t>
  </si>
  <si>
    <t>x34</t>
  </si>
  <si>
    <t>x37</t>
  </si>
  <si>
    <t>x38</t>
  </si>
  <si>
    <t>x39</t>
  </si>
  <si>
    <t>x310</t>
  </si>
  <si>
    <t>x311</t>
  </si>
  <si>
    <t>C7</t>
  </si>
  <si>
    <t>C8</t>
  </si>
  <si>
    <t>C9</t>
  </si>
  <si>
    <t>C10</t>
  </si>
  <si>
    <t>C11</t>
  </si>
  <si>
    <t xml:space="preserve"> </t>
  </si>
  <si>
    <t xml:space="preserve">421 to 411 </t>
  </si>
  <si>
    <t>517 to 514</t>
  </si>
  <si>
    <t>493 to 490</t>
  </si>
  <si>
    <t>527 to 523</t>
  </si>
  <si>
    <t>476 to 474</t>
  </si>
  <si>
    <t>463 to 457</t>
  </si>
  <si>
    <t>466 to 438</t>
  </si>
  <si>
    <t>416 to 407</t>
  </si>
  <si>
    <t>420 to 404</t>
  </si>
  <si>
    <t>425 to 409</t>
  </si>
  <si>
    <t>505 to 491</t>
  </si>
  <si>
    <t>725 to 715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</si>
</sst>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3" fillId="2" borderId="1" xfId="0" applyFont="1" applyFill="1" applyBorder="1"/>
    <xf numFmtId="0" fontId="4" fillId="2" borderId="2" xfId="0" applyFont="1" applyFill="1" applyBorder="1"/>
    <xf numFmtId="0" fontId="2" fillId="3" borderId="3" xfId="0" applyFont="1" applyFill="1" applyBorder="1"/>
    <xf numFmtId="0" fontId="2" fillId="3" borderId="1" xfId="0" applyFont="1" applyFill="1" applyBorder="1"/>
    <xf numFmtId="0" fontId="2" fillId="3" borderId="4" xfId="0" applyFont="1" applyFill="1" applyBorder="1" applyAlignme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6" fillId="2" borderId="1" xfId="0" applyFont="1" applyFill="1" applyBorder="1"/>
    <xf numFmtId="0" fontId="7" fillId="3" borderId="4" xfId="0" applyFont="1" applyFill="1" applyBorder="1" applyAlignment="1"/>
    <xf numFmtId="0" fontId="7" fillId="3" borderId="3" xfId="0" applyFont="1" applyFill="1" applyBorder="1"/>
    <xf numFmtId="0" fontId="8" fillId="2" borderId="2" xfId="0" applyFont="1" applyFill="1" applyBorder="1"/>
    <xf numFmtId="0" fontId="7" fillId="0" borderId="0" xfId="0" applyFont="1" applyAlignment="1">
      <alignment horizontal="center"/>
    </xf>
    <xf numFmtId="0" fontId="7" fillId="3" borderId="1" xfId="0" applyFont="1" applyFill="1" applyBorder="1"/>
    <xf numFmtId="2" fontId="0" fillId="0" borderId="0" xfId="0" applyNumberFormat="1"/>
    <xf numFmtId="0" fontId="0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B31"/>
  <sheetViews>
    <sheetView zoomScale="90" zoomScaleNormal="90" workbookViewId="0">
      <selection activeCell="N25" sqref="N25"/>
    </sheetView>
  </sheetViews>
  <sheetFormatPr defaultRowHeight="15.6" x14ac:dyDescent="0.3"/>
  <cols>
    <col min="1" max="1" width="10.77734375" style="1" customWidth="1"/>
    <col min="2" max="3" width="7.44140625" style="1" customWidth="1"/>
    <col min="4" max="4" width="7.109375" style="1" customWidth="1"/>
    <col min="5" max="5" width="8.109375" style="1" customWidth="1"/>
    <col min="6" max="6" width="7.6640625" style="1" customWidth="1"/>
    <col min="7" max="7" width="7.88671875" style="1" customWidth="1"/>
    <col min="8" max="8" width="7.5546875" style="1" customWidth="1"/>
    <col min="9" max="9" width="7.44140625" style="1" customWidth="1"/>
    <col min="10" max="10" width="8.44140625" style="1" customWidth="1"/>
    <col min="11" max="11" width="7.33203125" style="1" customWidth="1"/>
    <col min="12" max="12" width="8" style="1" customWidth="1"/>
    <col min="13" max="13" width="7.33203125" style="1" customWidth="1"/>
    <col min="14" max="14" width="8.6640625" style="1" customWidth="1"/>
    <col min="15" max="15" width="7.5546875" style="1" customWidth="1"/>
    <col min="16" max="16" width="7.6640625" style="1" bestFit="1" customWidth="1"/>
    <col min="17" max="17" width="7.6640625" style="1" customWidth="1"/>
    <col min="18" max="25" width="7.5546875" style="1" customWidth="1"/>
    <col min="26" max="16384" width="8.88671875" style="1"/>
  </cols>
  <sheetData>
    <row r="2" spans="1:28" ht="21" x14ac:dyDescent="0.4">
      <c r="B2" s="22" t="s">
        <v>22</v>
      </c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</row>
    <row r="4" spans="1:28" x14ac:dyDescent="0.3">
      <c r="A4" s="1" t="s">
        <v>0</v>
      </c>
      <c r="B4" s="2" t="s">
        <v>1</v>
      </c>
      <c r="C4" s="2" t="s">
        <v>2</v>
      </c>
      <c r="D4" s="2" t="s">
        <v>3</v>
      </c>
      <c r="E4" s="2" t="s">
        <v>35</v>
      </c>
      <c r="F4" s="2" t="s">
        <v>36</v>
      </c>
      <c r="G4" s="2" t="s">
        <v>37</v>
      </c>
      <c r="H4" s="2" t="s">
        <v>38</v>
      </c>
      <c r="I4" s="2" t="s">
        <v>39</v>
      </c>
      <c r="J4" s="2" t="s">
        <v>4</v>
      </c>
      <c r="K4" s="2" t="s">
        <v>5</v>
      </c>
      <c r="L4" s="2" t="s">
        <v>6</v>
      </c>
      <c r="M4" s="2" t="s">
        <v>40</v>
      </c>
      <c r="N4" s="2" t="s">
        <v>41</v>
      </c>
      <c r="O4" s="2" t="s">
        <v>42</v>
      </c>
      <c r="P4" s="2" t="s">
        <v>43</v>
      </c>
      <c r="Q4" s="2" t="s">
        <v>44</v>
      </c>
      <c r="R4" s="2" t="s">
        <v>45</v>
      </c>
      <c r="S4" s="2" t="s">
        <v>7</v>
      </c>
      <c r="T4" s="2" t="s">
        <v>8</v>
      </c>
      <c r="U4" s="2" t="s">
        <v>46</v>
      </c>
      <c r="V4" s="2" t="s">
        <v>47</v>
      </c>
      <c r="W4" s="2" t="s">
        <v>48</v>
      </c>
      <c r="X4" s="2" t="s">
        <v>49</v>
      </c>
      <c r="Y4" s="2" t="s">
        <v>50</v>
      </c>
      <c r="Z4" s="1" t="s">
        <v>9</v>
      </c>
      <c r="AA4" s="1" t="s">
        <v>10</v>
      </c>
      <c r="AB4" s="1" t="s">
        <v>11</v>
      </c>
    </row>
    <row r="6" spans="1:28" x14ac:dyDescent="0.3">
      <c r="A6" s="1" t="s">
        <v>12</v>
      </c>
      <c r="B6" s="1">
        <v>0</v>
      </c>
      <c r="C6" s="1">
        <v>0</v>
      </c>
      <c r="D6" s="1">
        <v>125</v>
      </c>
      <c r="E6" s="1">
        <v>0</v>
      </c>
      <c r="F6" s="1">
        <v>225</v>
      </c>
      <c r="G6" s="1">
        <v>0</v>
      </c>
      <c r="H6" s="1">
        <v>50</v>
      </c>
      <c r="I6" s="1">
        <v>75</v>
      </c>
      <c r="J6" s="1">
        <v>0</v>
      </c>
      <c r="K6" s="1">
        <v>0</v>
      </c>
      <c r="L6" s="1">
        <v>0</v>
      </c>
      <c r="M6" s="1">
        <v>75</v>
      </c>
      <c r="N6" s="1">
        <v>0</v>
      </c>
      <c r="O6" s="1">
        <v>400</v>
      </c>
      <c r="P6" s="1">
        <v>0</v>
      </c>
      <c r="Q6" s="1">
        <v>0</v>
      </c>
      <c r="R6" s="1">
        <v>200</v>
      </c>
      <c r="S6" s="1">
        <v>100</v>
      </c>
      <c r="T6" s="1">
        <v>0</v>
      </c>
      <c r="U6" s="1">
        <v>175</v>
      </c>
      <c r="V6" s="1">
        <v>0</v>
      </c>
      <c r="W6" s="1">
        <v>0</v>
      </c>
      <c r="X6" s="1">
        <v>0</v>
      </c>
      <c r="Y6" s="1">
        <v>0</v>
      </c>
    </row>
    <row r="8" spans="1:28" x14ac:dyDescent="0.3">
      <c r="A8" s="1" t="s">
        <v>13</v>
      </c>
      <c r="B8" s="2">
        <v>503</v>
      </c>
      <c r="C8" s="2">
        <v>477</v>
      </c>
      <c r="D8" s="2">
        <v>293</v>
      </c>
      <c r="E8" s="2">
        <v>235</v>
      </c>
      <c r="F8" s="2">
        <v>174</v>
      </c>
      <c r="G8" s="2">
        <v>157</v>
      </c>
      <c r="H8" s="2">
        <v>168</v>
      </c>
      <c r="I8" s="2">
        <v>117</v>
      </c>
      <c r="J8" s="2">
        <v>360</v>
      </c>
      <c r="K8" s="2">
        <v>499</v>
      </c>
      <c r="L8" s="2">
        <v>286</v>
      </c>
      <c r="M8" s="2">
        <v>88</v>
      </c>
      <c r="N8" s="2">
        <v>225</v>
      </c>
      <c r="O8" s="2">
        <v>12</v>
      </c>
      <c r="P8" s="2">
        <v>190</v>
      </c>
      <c r="Q8" s="2">
        <v>127</v>
      </c>
      <c r="R8" s="2">
        <v>203</v>
      </c>
      <c r="S8" s="2">
        <v>327</v>
      </c>
      <c r="T8" s="2">
        <v>293</v>
      </c>
      <c r="U8" s="2">
        <v>106</v>
      </c>
      <c r="V8" s="2">
        <v>385</v>
      </c>
      <c r="W8" s="2">
        <v>169</v>
      </c>
      <c r="X8" s="2">
        <v>349</v>
      </c>
      <c r="Y8" s="2">
        <v>286</v>
      </c>
      <c r="Z8" s="1" t="s">
        <v>14</v>
      </c>
      <c r="AA8" s="1">
        <f>SUMPRODUCT(B6:Y6,B8:Y8)</f>
        <v>196200</v>
      </c>
    </row>
    <row r="10" spans="1:28" x14ac:dyDescent="0.3">
      <c r="A10" s="1" t="s">
        <v>15</v>
      </c>
      <c r="B10" s="1">
        <v>-1</v>
      </c>
      <c r="C10" s="1">
        <v>-1</v>
      </c>
      <c r="D10" s="1">
        <v>-1</v>
      </c>
      <c r="E10" s="1">
        <v>-1</v>
      </c>
      <c r="F10" s="1">
        <v>-1</v>
      </c>
      <c r="G10" s="1">
        <v>-1</v>
      </c>
      <c r="H10" s="1">
        <v>-1</v>
      </c>
      <c r="I10" s="1">
        <v>-1</v>
      </c>
      <c r="O10" s="2"/>
      <c r="Z10" s="2" t="s">
        <v>16</v>
      </c>
      <c r="AA10" s="1">
        <f>SUMPRODUCT(B6:I6,B10:I10)</f>
        <v>-475</v>
      </c>
      <c r="AB10" s="1">
        <v>-475</v>
      </c>
    </row>
    <row r="11" spans="1:28" x14ac:dyDescent="0.3">
      <c r="A11" s="1" t="s">
        <v>17</v>
      </c>
      <c r="J11" s="1">
        <v>-1</v>
      </c>
      <c r="K11" s="1">
        <v>-1</v>
      </c>
      <c r="L11" s="1">
        <v>-1</v>
      </c>
      <c r="M11" s="1">
        <v>-1</v>
      </c>
      <c r="N11" s="1">
        <v>-1</v>
      </c>
      <c r="O11" s="2">
        <v>-1</v>
      </c>
      <c r="P11" s="1">
        <v>-1</v>
      </c>
      <c r="Q11" s="1">
        <v>-1</v>
      </c>
      <c r="Z11" s="2" t="s">
        <v>16</v>
      </c>
      <c r="AA11" s="1">
        <f>SUMPRODUCT(J6:Q6,J11:Q11)</f>
        <v>-475</v>
      </c>
      <c r="AB11" s="1">
        <v>-475</v>
      </c>
    </row>
    <row r="12" spans="1:28" x14ac:dyDescent="0.3">
      <c r="A12" s="1" t="s">
        <v>18</v>
      </c>
      <c r="O12" s="2"/>
      <c r="R12" s="1">
        <v>-1</v>
      </c>
      <c r="S12" s="1">
        <v>-1</v>
      </c>
      <c r="T12" s="1">
        <v>-1</v>
      </c>
      <c r="U12" s="1">
        <v>-1</v>
      </c>
      <c r="V12" s="1">
        <v>-1</v>
      </c>
      <c r="W12" s="1">
        <v>-1</v>
      </c>
      <c r="X12" s="1">
        <v>-1</v>
      </c>
      <c r="Y12" s="1">
        <v>-1</v>
      </c>
      <c r="Z12" s="2" t="s">
        <v>16</v>
      </c>
      <c r="AA12" s="1">
        <f>SUMPRODUCT(R6:Y6,R12:Y12)</f>
        <v>-475</v>
      </c>
      <c r="AB12" s="1">
        <v>-475</v>
      </c>
    </row>
    <row r="13" spans="1:28" x14ac:dyDescent="0.3">
      <c r="A13" s="1" t="s">
        <v>19</v>
      </c>
      <c r="B13" s="1">
        <v>1</v>
      </c>
      <c r="J13" s="1">
        <v>1</v>
      </c>
      <c r="O13" s="2"/>
      <c r="R13" s="1">
        <v>1</v>
      </c>
      <c r="Z13" s="2" t="s">
        <v>16</v>
      </c>
      <c r="AA13" s="1">
        <f>(B6*B13 + J6*J13 + R6*R13)</f>
        <v>200</v>
      </c>
      <c r="AB13" s="1">
        <v>200</v>
      </c>
    </row>
    <row r="14" spans="1:28" x14ac:dyDescent="0.3">
      <c r="A14" s="1" t="s">
        <v>20</v>
      </c>
      <c r="C14" s="1">
        <v>1</v>
      </c>
      <c r="K14" s="1">
        <v>1</v>
      </c>
      <c r="O14" s="2"/>
      <c r="S14" s="1">
        <v>1</v>
      </c>
      <c r="Z14" s="2" t="s">
        <v>16</v>
      </c>
      <c r="AA14" s="1">
        <f>(C6*C14 + K6*K14 +S6*S14)</f>
        <v>100</v>
      </c>
      <c r="AB14" s="1">
        <v>100</v>
      </c>
    </row>
    <row r="15" spans="1:28" x14ac:dyDescent="0.3">
      <c r="A15" s="1" t="s">
        <v>21</v>
      </c>
      <c r="D15" s="1">
        <v>1</v>
      </c>
      <c r="L15" s="1">
        <v>1</v>
      </c>
      <c r="O15" s="2"/>
      <c r="T15" s="1">
        <v>1</v>
      </c>
      <c r="Z15" s="2" t="s">
        <v>16</v>
      </c>
      <c r="AA15" s="1">
        <f>(D6*D15 + L6*L15 + T6*T15)</f>
        <v>125</v>
      </c>
      <c r="AB15" s="1">
        <v>125</v>
      </c>
    </row>
    <row r="16" spans="1:28" x14ac:dyDescent="0.3">
      <c r="A16" s="1" t="s">
        <v>51</v>
      </c>
      <c r="E16" s="1">
        <v>1</v>
      </c>
      <c r="M16" s="1">
        <v>1</v>
      </c>
      <c r="U16" s="1">
        <v>1</v>
      </c>
      <c r="Z16" s="2" t="s">
        <v>16</v>
      </c>
      <c r="AA16" s="1">
        <f>(E6*E16 + M6*M16 + U6*U16)</f>
        <v>250</v>
      </c>
      <c r="AB16" s="1">
        <v>250</v>
      </c>
    </row>
    <row r="17" spans="1:28" x14ac:dyDescent="0.3">
      <c r="A17" s="1" t="s">
        <v>52</v>
      </c>
      <c r="F17" s="1">
        <v>1</v>
      </c>
      <c r="N17" s="1">
        <v>1</v>
      </c>
      <c r="V17" s="1">
        <v>1</v>
      </c>
      <c r="Z17" s="2" t="s">
        <v>16</v>
      </c>
      <c r="AA17" s="1">
        <f>(F6*F17 + N6*N17 + V6*V17)</f>
        <v>225</v>
      </c>
      <c r="AB17" s="1">
        <v>225</v>
      </c>
    </row>
    <row r="18" spans="1:28" x14ac:dyDescent="0.3">
      <c r="A18" s="1" t="s">
        <v>53</v>
      </c>
      <c r="G18" s="1">
        <v>1</v>
      </c>
      <c r="O18" s="1">
        <v>1</v>
      </c>
      <c r="W18" s="1">
        <v>1</v>
      </c>
      <c r="Z18" s="2" t="s">
        <v>16</v>
      </c>
      <c r="AA18" s="1">
        <f>(G6*G18 + O6*O18 + W6*W18)</f>
        <v>400</v>
      </c>
      <c r="AB18" s="1">
        <v>400</v>
      </c>
    </row>
    <row r="19" spans="1:28" x14ac:dyDescent="0.3">
      <c r="A19" s="1" t="s">
        <v>54</v>
      </c>
      <c r="H19" s="1">
        <v>1</v>
      </c>
      <c r="P19" s="1">
        <v>1</v>
      </c>
      <c r="X19" s="1">
        <v>1</v>
      </c>
      <c r="Z19" s="2" t="s">
        <v>16</v>
      </c>
      <c r="AA19" s="1">
        <f>(H6*H19 + P6*P19 + X6*X19)</f>
        <v>50</v>
      </c>
      <c r="AB19" s="1">
        <v>50</v>
      </c>
    </row>
    <row r="20" spans="1:28" x14ac:dyDescent="0.3">
      <c r="A20" s="1" t="s">
        <v>55</v>
      </c>
      <c r="I20" s="1">
        <v>1</v>
      </c>
      <c r="Q20" s="1">
        <v>1</v>
      </c>
      <c r="Y20" s="1">
        <v>1</v>
      </c>
      <c r="Z20" s="2" t="s">
        <v>16</v>
      </c>
      <c r="AA20" s="1">
        <f>(I6*I20 + Q6*Q20 + Y6*Y20)</f>
        <v>75</v>
      </c>
      <c r="AB20" s="1">
        <v>75</v>
      </c>
    </row>
    <row r="25" spans="1:28" x14ac:dyDescent="0.3">
      <c r="N25" s="1" t="s">
        <v>56</v>
      </c>
    </row>
    <row r="27" spans="1:28" x14ac:dyDescent="0.3">
      <c r="A27" s="3" t="s">
        <v>23</v>
      </c>
      <c r="B27" s="7" t="s">
        <v>34</v>
      </c>
      <c r="C27" s="5" t="s">
        <v>24</v>
      </c>
      <c r="D27" s="5" t="s">
        <v>25</v>
      </c>
      <c r="E27" s="5" t="s">
        <v>26</v>
      </c>
      <c r="F27" s="5" t="s">
        <v>27</v>
      </c>
      <c r="G27" s="5" t="s">
        <v>28</v>
      </c>
      <c r="H27" s="5" t="s">
        <v>29</v>
      </c>
      <c r="I27" s="5" t="s">
        <v>30</v>
      </c>
    </row>
    <row r="28" spans="1:28" x14ac:dyDescent="0.3">
      <c r="A28" s="4"/>
      <c r="B28" s="9">
        <v>4</v>
      </c>
      <c r="C28" s="9">
        <v>5</v>
      </c>
      <c r="D28" s="9">
        <v>6</v>
      </c>
      <c r="E28" s="9">
        <v>7</v>
      </c>
      <c r="F28" s="9">
        <v>8</v>
      </c>
      <c r="G28" s="9">
        <v>9</v>
      </c>
      <c r="H28" s="9">
        <v>10</v>
      </c>
      <c r="I28" s="9">
        <v>11</v>
      </c>
    </row>
    <row r="29" spans="1:28" x14ac:dyDescent="0.3">
      <c r="A29" s="6" t="s">
        <v>31</v>
      </c>
      <c r="B29" s="8">
        <v>503</v>
      </c>
      <c r="C29" s="8">
        <v>477</v>
      </c>
      <c r="D29" s="8">
        <v>293</v>
      </c>
      <c r="E29" s="8">
        <v>235</v>
      </c>
      <c r="F29" s="8">
        <v>174</v>
      </c>
      <c r="G29" s="8">
        <v>157</v>
      </c>
      <c r="H29" s="8">
        <v>168</v>
      </c>
      <c r="I29" s="8">
        <v>117</v>
      </c>
    </row>
    <row r="30" spans="1:28" x14ac:dyDescent="0.3">
      <c r="A30" s="6" t="s">
        <v>32</v>
      </c>
      <c r="B30" s="8">
        <v>360</v>
      </c>
      <c r="C30" s="8">
        <v>499</v>
      </c>
      <c r="D30" s="8">
        <v>286</v>
      </c>
      <c r="E30" s="8">
        <v>88</v>
      </c>
      <c r="F30" s="8">
        <v>225</v>
      </c>
      <c r="G30" s="8">
        <v>12</v>
      </c>
      <c r="H30" s="8">
        <v>190</v>
      </c>
      <c r="I30" s="8">
        <v>127</v>
      </c>
    </row>
    <row r="31" spans="1:28" x14ac:dyDescent="0.3">
      <c r="A31" s="6" t="s">
        <v>33</v>
      </c>
      <c r="B31" s="8">
        <v>203</v>
      </c>
      <c r="C31" s="8">
        <v>327</v>
      </c>
      <c r="D31" s="8">
        <v>293</v>
      </c>
      <c r="E31" s="8">
        <v>106</v>
      </c>
      <c r="F31" s="8">
        <v>385</v>
      </c>
      <c r="G31" s="8">
        <v>169</v>
      </c>
      <c r="H31" s="8">
        <v>349</v>
      </c>
      <c r="I31" s="8">
        <v>286</v>
      </c>
    </row>
  </sheetData>
  <mergeCells count="1">
    <mergeCell ref="B2:Y2"/>
  </mergeCells>
  <pageMargins left="0.7" right="0.7" top="0.75" bottom="0.75" header="0.3" footer="0.3"/>
  <ignoredErrors>
    <ignoredError sqref="AA10:AA12" formulaRange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0E9B47-96DF-40E1-B796-1CEDBAE20B93}">
  <dimension ref="A1:AB26"/>
  <sheetViews>
    <sheetView zoomScale="90" zoomScaleNormal="90" workbookViewId="0">
      <selection activeCell="R21" sqref="R21:AA21"/>
    </sheetView>
  </sheetViews>
  <sheetFormatPr defaultColWidth="7.5546875" defaultRowHeight="14.4" x14ac:dyDescent="0.3"/>
  <cols>
    <col min="1" max="22" width="7.5546875" style="10"/>
    <col min="23" max="23" width="10" style="10" bestFit="1" customWidth="1"/>
    <col min="24" max="26" width="7.5546875" style="10"/>
    <col min="27" max="28" width="10.5546875" style="10" bestFit="1" customWidth="1"/>
    <col min="29" max="16384" width="7.5546875" style="10"/>
  </cols>
  <sheetData>
    <row r="1" spans="1:28" x14ac:dyDescent="0.3">
      <c r="B1" s="23" t="s">
        <v>22</v>
      </c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</row>
    <row r="3" spans="1:28" x14ac:dyDescent="0.3">
      <c r="A3" s="10" t="s">
        <v>0</v>
      </c>
      <c r="B3" s="19" t="s">
        <v>1</v>
      </c>
      <c r="C3" s="19" t="s">
        <v>2</v>
      </c>
      <c r="D3" s="19" t="s">
        <v>3</v>
      </c>
      <c r="E3" s="19" t="s">
        <v>35</v>
      </c>
      <c r="F3" s="19" t="s">
        <v>36</v>
      </c>
      <c r="G3" s="19" t="s">
        <v>37</v>
      </c>
      <c r="H3" s="19" t="s">
        <v>38</v>
      </c>
      <c r="I3" s="19" t="s">
        <v>39</v>
      </c>
      <c r="J3" s="19" t="s">
        <v>4</v>
      </c>
      <c r="K3" s="19" t="s">
        <v>5</v>
      </c>
      <c r="L3" s="19" t="s">
        <v>6</v>
      </c>
      <c r="M3" s="19" t="s">
        <v>40</v>
      </c>
      <c r="N3" s="19" t="s">
        <v>41</v>
      </c>
      <c r="O3" s="19" t="s">
        <v>42</v>
      </c>
      <c r="P3" s="19" t="s">
        <v>43</v>
      </c>
      <c r="Q3" s="19" t="s">
        <v>44</v>
      </c>
      <c r="R3" s="19" t="s">
        <v>45</v>
      </c>
      <c r="S3" s="19" t="s">
        <v>7</v>
      </c>
      <c r="T3" s="19" t="s">
        <v>8</v>
      </c>
      <c r="U3" s="19" t="s">
        <v>46</v>
      </c>
      <c r="V3" s="19" t="s">
        <v>47</v>
      </c>
      <c r="W3" s="19" t="s">
        <v>48</v>
      </c>
      <c r="X3" s="19" t="s">
        <v>49</v>
      </c>
      <c r="Y3" s="19" t="s">
        <v>50</v>
      </c>
      <c r="Z3" s="10" t="s">
        <v>9</v>
      </c>
      <c r="AA3" s="10" t="s">
        <v>10</v>
      </c>
      <c r="AB3" s="10" t="s">
        <v>11</v>
      </c>
    </row>
    <row r="5" spans="1:28" x14ac:dyDescent="0.3">
      <c r="A5" s="10" t="s">
        <v>12</v>
      </c>
      <c r="B5" s="10">
        <v>0</v>
      </c>
      <c r="C5" s="10">
        <v>0</v>
      </c>
      <c r="D5" s="10">
        <v>0</v>
      </c>
      <c r="E5" s="10">
        <v>0</v>
      </c>
      <c r="F5" s="10">
        <v>250</v>
      </c>
      <c r="G5" s="10">
        <v>0</v>
      </c>
      <c r="H5" s="10">
        <v>75</v>
      </c>
      <c r="I5" s="10">
        <v>125</v>
      </c>
      <c r="J5" s="10">
        <v>0</v>
      </c>
      <c r="K5" s="10">
        <v>0</v>
      </c>
      <c r="L5" s="10">
        <v>75</v>
      </c>
      <c r="M5" s="10">
        <v>200</v>
      </c>
      <c r="N5" s="10">
        <v>0</v>
      </c>
      <c r="O5" s="10">
        <v>300</v>
      </c>
      <c r="P5" s="10">
        <v>0</v>
      </c>
      <c r="Q5" s="10">
        <v>0</v>
      </c>
      <c r="R5" s="10">
        <v>250</v>
      </c>
      <c r="S5" s="10">
        <v>175</v>
      </c>
      <c r="T5" s="10">
        <v>0</v>
      </c>
      <c r="U5" s="10">
        <v>0</v>
      </c>
      <c r="V5" s="10">
        <v>0</v>
      </c>
      <c r="W5" s="10">
        <v>0</v>
      </c>
      <c r="X5" s="10">
        <v>0</v>
      </c>
      <c r="Y5" s="10">
        <v>0</v>
      </c>
    </row>
    <row r="7" spans="1:28" x14ac:dyDescent="0.3">
      <c r="A7" s="10" t="s">
        <v>13</v>
      </c>
      <c r="B7" s="19">
        <v>1.07</v>
      </c>
      <c r="C7" s="19">
        <v>1.02</v>
      </c>
      <c r="D7" s="19">
        <v>0.63</v>
      </c>
      <c r="E7" s="19">
        <v>0.5</v>
      </c>
      <c r="F7" s="19">
        <v>0.37</v>
      </c>
      <c r="G7" s="19">
        <v>0.33</v>
      </c>
      <c r="H7" s="19">
        <v>0.36</v>
      </c>
      <c r="I7" s="19">
        <v>0.25</v>
      </c>
      <c r="J7" s="19">
        <v>0.77</v>
      </c>
      <c r="K7" s="19">
        <v>1.06</v>
      </c>
      <c r="L7" s="19">
        <v>0.61</v>
      </c>
      <c r="M7" s="19">
        <v>0.19</v>
      </c>
      <c r="N7" s="19">
        <v>0.48</v>
      </c>
      <c r="O7" s="19">
        <v>0.03</v>
      </c>
      <c r="P7" s="19">
        <v>0.41</v>
      </c>
      <c r="Q7" s="19">
        <v>0.27</v>
      </c>
      <c r="R7" s="19">
        <v>0.43</v>
      </c>
      <c r="S7" s="19">
        <v>0.7</v>
      </c>
      <c r="T7" s="19">
        <v>0.63</v>
      </c>
      <c r="U7" s="19">
        <v>0.23</v>
      </c>
      <c r="V7" s="19">
        <v>0.82</v>
      </c>
      <c r="W7" s="19">
        <v>0.36</v>
      </c>
      <c r="X7" s="19">
        <v>0.74</v>
      </c>
      <c r="Y7" s="19">
        <v>0.61</v>
      </c>
      <c r="Z7" s="10" t="s">
        <v>14</v>
      </c>
      <c r="AA7" s="10">
        <f>SUMPRODUCT(B5:Y5,B7:Y7)</f>
        <v>473.5</v>
      </c>
    </row>
    <row r="9" spans="1:28" x14ac:dyDescent="0.3">
      <c r="A9" s="10" t="s">
        <v>15</v>
      </c>
      <c r="B9" s="10">
        <v>-1</v>
      </c>
      <c r="C9" s="10">
        <v>-1</v>
      </c>
      <c r="D9" s="10">
        <v>-1</v>
      </c>
      <c r="E9" s="10">
        <v>-1</v>
      </c>
      <c r="F9" s="10">
        <v>-1</v>
      </c>
      <c r="G9" s="10">
        <v>-1</v>
      </c>
      <c r="H9" s="10">
        <v>-1</v>
      </c>
      <c r="I9" s="10">
        <v>-1</v>
      </c>
      <c r="O9" s="19"/>
      <c r="Z9" s="19" t="s">
        <v>16</v>
      </c>
      <c r="AA9" s="10">
        <f>SUMPRODUCT(B5:Y5,B9:Y9)</f>
        <v>-450</v>
      </c>
      <c r="AB9" s="10">
        <v>-483.33330000000001</v>
      </c>
    </row>
    <row r="10" spans="1:28" x14ac:dyDescent="0.3">
      <c r="A10" s="10" t="s">
        <v>17</v>
      </c>
      <c r="J10" s="10">
        <v>-1</v>
      </c>
      <c r="K10" s="10">
        <v>-1</v>
      </c>
      <c r="L10" s="10">
        <v>-1</v>
      </c>
      <c r="M10" s="10">
        <v>-1</v>
      </c>
      <c r="N10" s="10">
        <v>-1</v>
      </c>
      <c r="O10" s="19">
        <v>-1</v>
      </c>
      <c r="P10" s="10">
        <v>-1</v>
      </c>
      <c r="Q10" s="10">
        <v>-1</v>
      </c>
      <c r="Z10" s="19" t="s">
        <v>16</v>
      </c>
      <c r="AA10" s="10">
        <f>SUMPRODUCT(B5:Y5,B10:Y10)</f>
        <v>-575</v>
      </c>
      <c r="AB10" s="10">
        <v>-483.33330000000001</v>
      </c>
    </row>
    <row r="11" spans="1:28" x14ac:dyDescent="0.3">
      <c r="A11" s="10" t="s">
        <v>18</v>
      </c>
      <c r="O11" s="19"/>
      <c r="R11" s="10">
        <v>-1</v>
      </c>
      <c r="S11" s="10">
        <v>-1</v>
      </c>
      <c r="T11" s="10">
        <v>-1</v>
      </c>
      <c r="U11" s="10">
        <v>-1</v>
      </c>
      <c r="V11" s="10">
        <v>-1</v>
      </c>
      <c r="W11" s="10">
        <v>-1</v>
      </c>
      <c r="X11" s="10">
        <v>-1</v>
      </c>
      <c r="Y11" s="10">
        <v>-1</v>
      </c>
      <c r="Z11" s="19" t="s">
        <v>16</v>
      </c>
      <c r="AA11" s="10">
        <f>SUMPRODUCT(B5:Y5,B11:Y11)</f>
        <v>-425</v>
      </c>
      <c r="AB11" s="10">
        <v>-483.33330000000001</v>
      </c>
    </row>
    <row r="12" spans="1:28" x14ac:dyDescent="0.3">
      <c r="A12" s="10" t="s">
        <v>19</v>
      </c>
      <c r="B12" s="10">
        <v>1</v>
      </c>
      <c r="J12" s="10">
        <v>1</v>
      </c>
      <c r="O12" s="19"/>
      <c r="R12" s="10">
        <v>1</v>
      </c>
      <c r="Z12" s="19" t="s">
        <v>16</v>
      </c>
      <c r="AA12" s="10">
        <f>(B5*B12 + J5*J12 + R5*R12)</f>
        <v>250</v>
      </c>
      <c r="AB12" s="10">
        <v>250</v>
      </c>
    </row>
    <row r="13" spans="1:28" x14ac:dyDescent="0.3">
      <c r="A13" s="10" t="s">
        <v>20</v>
      </c>
      <c r="C13" s="10">
        <v>1</v>
      </c>
      <c r="K13" s="10">
        <v>1</v>
      </c>
      <c r="O13" s="19"/>
      <c r="S13" s="10">
        <v>1</v>
      </c>
      <c r="Z13" s="19" t="s">
        <v>16</v>
      </c>
      <c r="AA13" s="10">
        <f>(C5*C13 + K5*K13 +S5*S13)</f>
        <v>175</v>
      </c>
      <c r="AB13" s="10">
        <v>175</v>
      </c>
    </row>
    <row r="14" spans="1:28" x14ac:dyDescent="0.3">
      <c r="A14" s="10" t="s">
        <v>21</v>
      </c>
      <c r="D14" s="10">
        <v>1</v>
      </c>
      <c r="L14" s="10">
        <v>1</v>
      </c>
      <c r="O14" s="19"/>
      <c r="T14" s="10">
        <v>1</v>
      </c>
      <c r="Z14" s="19" t="s">
        <v>16</v>
      </c>
      <c r="AA14" s="10">
        <f>(D5*D14 + L5*L14 + T5*T14)</f>
        <v>75</v>
      </c>
      <c r="AB14" s="10">
        <v>75</v>
      </c>
    </row>
    <row r="15" spans="1:28" x14ac:dyDescent="0.3">
      <c r="A15" s="10" t="s">
        <v>51</v>
      </c>
      <c r="E15" s="10">
        <v>1</v>
      </c>
      <c r="M15" s="10">
        <v>1</v>
      </c>
      <c r="U15" s="10">
        <v>1</v>
      </c>
      <c r="Z15" s="19" t="s">
        <v>16</v>
      </c>
      <c r="AA15" s="10">
        <f>(E5*E15 + M5*M15 + U5*U15)</f>
        <v>200</v>
      </c>
      <c r="AB15" s="10">
        <v>200</v>
      </c>
    </row>
    <row r="16" spans="1:28" x14ac:dyDescent="0.3">
      <c r="A16" s="10" t="s">
        <v>52</v>
      </c>
      <c r="F16" s="10">
        <v>1</v>
      </c>
      <c r="N16" s="10">
        <v>1</v>
      </c>
      <c r="V16" s="10">
        <v>1</v>
      </c>
      <c r="Z16" s="19" t="s">
        <v>16</v>
      </c>
      <c r="AA16" s="10">
        <f>(F5*F16 + N5*N16 + V5*V16)</f>
        <v>250</v>
      </c>
      <c r="AB16" s="10">
        <v>250</v>
      </c>
    </row>
    <row r="17" spans="1:28" x14ac:dyDescent="0.3">
      <c r="A17" s="10" t="s">
        <v>53</v>
      </c>
      <c r="G17" s="10">
        <v>1</v>
      </c>
      <c r="O17" s="10">
        <v>1</v>
      </c>
      <c r="W17" s="10">
        <v>1</v>
      </c>
      <c r="Z17" s="19" t="s">
        <v>16</v>
      </c>
      <c r="AA17" s="10">
        <f>(G5*G17 + O5*O17 + W5*W17)</f>
        <v>300</v>
      </c>
      <c r="AB17" s="10">
        <v>300</v>
      </c>
    </row>
    <row r="18" spans="1:28" x14ac:dyDescent="0.3">
      <c r="A18" s="10" t="s">
        <v>54</v>
      </c>
      <c r="H18" s="10">
        <v>1</v>
      </c>
      <c r="P18" s="10">
        <v>1</v>
      </c>
      <c r="X18" s="10">
        <v>1</v>
      </c>
      <c r="Z18" s="19" t="s">
        <v>16</v>
      </c>
      <c r="AA18" s="10">
        <f>(H5*H18 + P5*P18 + X5*X18)</f>
        <v>75</v>
      </c>
      <c r="AB18" s="10">
        <v>75</v>
      </c>
    </row>
    <row r="19" spans="1:28" x14ac:dyDescent="0.3">
      <c r="A19" s="10" t="s">
        <v>55</v>
      </c>
      <c r="I19" s="10">
        <v>1</v>
      </c>
      <c r="Q19" s="10">
        <v>1</v>
      </c>
      <c r="Y19" s="10">
        <v>1</v>
      </c>
      <c r="Z19" s="19" t="s">
        <v>16</v>
      </c>
      <c r="AA19" s="10">
        <f>(I5*I19 + Q5*Q19 + Y5*Y19)</f>
        <v>125</v>
      </c>
      <c r="AB19" s="10">
        <v>125</v>
      </c>
    </row>
    <row r="21" spans="1:28" x14ac:dyDescent="0.3">
      <c r="R21" s="24" t="s">
        <v>61</v>
      </c>
      <c r="S21" s="24"/>
      <c r="T21" s="24"/>
      <c r="U21" s="24"/>
      <c r="V21" s="24"/>
      <c r="W21" s="24"/>
      <c r="X21" s="24"/>
      <c r="Y21" s="24"/>
      <c r="Z21" s="24"/>
      <c r="AA21" s="24"/>
    </row>
    <row r="22" spans="1:28" x14ac:dyDescent="0.3">
      <c r="A22" s="12" t="s">
        <v>23</v>
      </c>
      <c r="B22" s="13" t="s">
        <v>34</v>
      </c>
      <c r="C22" s="14" t="s">
        <v>24</v>
      </c>
      <c r="D22" s="14" t="s">
        <v>25</v>
      </c>
      <c r="E22" s="14" t="s">
        <v>26</v>
      </c>
      <c r="F22" s="14" t="s">
        <v>27</v>
      </c>
      <c r="G22" s="14" t="s">
        <v>28</v>
      </c>
      <c r="H22" s="14" t="s">
        <v>29</v>
      </c>
      <c r="I22" s="14" t="s">
        <v>30</v>
      </c>
    </row>
    <row r="23" spans="1:28" x14ac:dyDescent="0.3">
      <c r="A23" s="15"/>
      <c r="B23" s="16">
        <v>4</v>
      </c>
      <c r="C23" s="16">
        <v>5</v>
      </c>
      <c r="D23" s="16">
        <v>6</v>
      </c>
      <c r="E23" s="16">
        <v>7</v>
      </c>
      <c r="F23" s="16">
        <v>8</v>
      </c>
      <c r="G23" s="16">
        <v>9</v>
      </c>
      <c r="H23" s="16">
        <v>10</v>
      </c>
      <c r="I23" s="16">
        <v>11</v>
      </c>
    </row>
    <row r="24" spans="1:28" x14ac:dyDescent="0.3">
      <c r="A24" s="17" t="s">
        <v>31</v>
      </c>
      <c r="B24" s="18">
        <v>1.07</v>
      </c>
      <c r="C24" s="18">
        <v>1.02</v>
      </c>
      <c r="D24" s="18">
        <v>0.63</v>
      </c>
      <c r="E24" s="18">
        <v>0.5</v>
      </c>
      <c r="F24" s="18">
        <v>0.37</v>
      </c>
      <c r="G24" s="18">
        <v>0.33</v>
      </c>
      <c r="H24" s="18">
        <v>0.36</v>
      </c>
      <c r="I24" s="18">
        <v>0.25</v>
      </c>
    </row>
    <row r="25" spans="1:28" x14ac:dyDescent="0.3">
      <c r="A25" s="17" t="s">
        <v>32</v>
      </c>
      <c r="B25" s="18">
        <v>0.77</v>
      </c>
      <c r="C25" s="18">
        <v>1.06</v>
      </c>
      <c r="D25" s="18">
        <v>0.61</v>
      </c>
      <c r="E25" s="18">
        <v>0.19</v>
      </c>
      <c r="F25" s="18">
        <v>0.48</v>
      </c>
      <c r="G25" s="18">
        <v>0.03</v>
      </c>
      <c r="H25" s="18">
        <v>0.41</v>
      </c>
      <c r="I25" s="18">
        <v>0.27</v>
      </c>
    </row>
    <row r="26" spans="1:28" x14ac:dyDescent="0.3">
      <c r="A26" s="17" t="s">
        <v>33</v>
      </c>
      <c r="B26" s="18">
        <v>0.43</v>
      </c>
      <c r="C26" s="18">
        <v>0.7</v>
      </c>
      <c r="D26" s="18">
        <v>0.63</v>
      </c>
      <c r="E26" s="18">
        <v>0.23</v>
      </c>
      <c r="F26" s="18">
        <v>0.82</v>
      </c>
      <c r="G26" s="18">
        <v>0.36</v>
      </c>
      <c r="H26" s="18">
        <v>0.74</v>
      </c>
      <c r="I26" s="18">
        <v>0.61</v>
      </c>
    </row>
  </sheetData>
  <mergeCells count="2">
    <mergeCell ref="B1:Y1"/>
    <mergeCell ref="R21:AA2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628FC-B651-4B20-9EBC-201F5693AE0A}">
  <dimension ref="A1:AB30"/>
  <sheetViews>
    <sheetView zoomScale="90" zoomScaleNormal="90" workbookViewId="0">
      <selection activeCell="N22" sqref="N22"/>
    </sheetView>
  </sheetViews>
  <sheetFormatPr defaultColWidth="7.5546875" defaultRowHeight="14.4" x14ac:dyDescent="0.3"/>
  <sheetData>
    <row r="1" spans="1:28" ht="21" x14ac:dyDescent="0.4">
      <c r="A1" s="1"/>
      <c r="B1" s="22" t="s">
        <v>22</v>
      </c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1"/>
      <c r="AA1" s="1"/>
      <c r="AB1" s="1"/>
    </row>
    <row r="2" spans="1:28" ht="15.6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ht="15.6" x14ac:dyDescent="0.3">
      <c r="A3" s="1" t="s">
        <v>0</v>
      </c>
      <c r="B3" s="2" t="s">
        <v>1</v>
      </c>
      <c r="C3" s="2" t="s">
        <v>2</v>
      </c>
      <c r="D3" s="2" t="s">
        <v>3</v>
      </c>
      <c r="E3" s="2" t="s">
        <v>35</v>
      </c>
      <c r="F3" s="2" t="s">
        <v>36</v>
      </c>
      <c r="G3" s="2" t="s">
        <v>37</v>
      </c>
      <c r="H3" s="2" t="s">
        <v>38</v>
      </c>
      <c r="I3" s="2" t="s">
        <v>39</v>
      </c>
      <c r="J3" s="2" t="s">
        <v>4</v>
      </c>
      <c r="K3" s="2" t="s">
        <v>5</v>
      </c>
      <c r="L3" s="2" t="s">
        <v>6</v>
      </c>
      <c r="M3" s="2" t="s">
        <v>40</v>
      </c>
      <c r="N3" s="2" t="s">
        <v>41</v>
      </c>
      <c r="O3" s="2" t="s">
        <v>42</v>
      </c>
      <c r="P3" s="2" t="s">
        <v>43</v>
      </c>
      <c r="Q3" s="2" t="s">
        <v>44</v>
      </c>
      <c r="R3" s="2" t="s">
        <v>45</v>
      </c>
      <c r="S3" s="2" t="s">
        <v>7</v>
      </c>
      <c r="T3" s="2" t="s">
        <v>8</v>
      </c>
      <c r="U3" s="2" t="s">
        <v>46</v>
      </c>
      <c r="V3" s="2" t="s">
        <v>47</v>
      </c>
      <c r="W3" s="2" t="s">
        <v>48</v>
      </c>
      <c r="X3" s="2" t="s">
        <v>49</v>
      </c>
      <c r="Y3" s="2" t="s">
        <v>50</v>
      </c>
      <c r="Z3" s="1" t="s">
        <v>9</v>
      </c>
      <c r="AA3" s="1" t="s">
        <v>10</v>
      </c>
      <c r="AB3" s="1" t="s">
        <v>11</v>
      </c>
    </row>
    <row r="4" spans="1:28" ht="15.6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ht="15.6" x14ac:dyDescent="0.3">
      <c r="A5" s="1" t="s">
        <v>12</v>
      </c>
      <c r="B5" s="1">
        <v>0</v>
      </c>
      <c r="C5" s="1">
        <v>0</v>
      </c>
      <c r="D5" s="1">
        <v>0</v>
      </c>
      <c r="E5" s="1">
        <v>300</v>
      </c>
      <c r="F5" s="1">
        <v>175</v>
      </c>
      <c r="G5" s="1">
        <v>18.333000000000027</v>
      </c>
      <c r="H5" s="1">
        <v>0</v>
      </c>
      <c r="I5" s="1">
        <v>0</v>
      </c>
      <c r="J5" s="1">
        <v>180</v>
      </c>
      <c r="K5" s="1">
        <v>175</v>
      </c>
      <c r="L5" s="1">
        <v>100</v>
      </c>
      <c r="M5" s="1">
        <v>0</v>
      </c>
      <c r="N5" s="1">
        <v>0</v>
      </c>
      <c r="O5" s="1">
        <v>0</v>
      </c>
      <c r="P5" s="1">
        <v>0</v>
      </c>
      <c r="Q5" s="1">
        <v>38.333000000000027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381.66600000000005</v>
      </c>
      <c r="X5" s="1">
        <v>50</v>
      </c>
      <c r="Y5" s="1">
        <v>61.666999999999973</v>
      </c>
      <c r="Z5" s="1"/>
      <c r="AA5" s="1"/>
      <c r="AB5" s="1"/>
    </row>
    <row r="6" spans="1:28" ht="15.6" x14ac:dyDescent="0.3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ht="15.6" x14ac:dyDescent="0.3">
      <c r="A7" s="1" t="s">
        <v>13</v>
      </c>
      <c r="B7" s="2">
        <v>503</v>
      </c>
      <c r="C7" s="2">
        <v>477</v>
      </c>
      <c r="D7" s="2">
        <v>293</v>
      </c>
      <c r="E7" s="2">
        <v>235</v>
      </c>
      <c r="F7" s="2">
        <v>174</v>
      </c>
      <c r="G7" s="2">
        <v>157</v>
      </c>
      <c r="H7" s="2">
        <v>168</v>
      </c>
      <c r="I7" s="2">
        <v>117</v>
      </c>
      <c r="J7" s="2">
        <v>360</v>
      </c>
      <c r="K7" s="2">
        <v>499</v>
      </c>
      <c r="L7" s="2">
        <v>286</v>
      </c>
      <c r="M7" s="2">
        <v>88</v>
      </c>
      <c r="N7" s="2">
        <v>225</v>
      </c>
      <c r="O7" s="2">
        <v>12</v>
      </c>
      <c r="P7" s="2">
        <v>190</v>
      </c>
      <c r="Q7" s="2">
        <v>127</v>
      </c>
      <c r="R7" s="2">
        <v>203</v>
      </c>
      <c r="S7" s="2">
        <v>327</v>
      </c>
      <c r="T7" s="2">
        <v>293</v>
      </c>
      <c r="U7" s="2">
        <v>106</v>
      </c>
      <c r="V7" s="2">
        <v>385</v>
      </c>
      <c r="W7" s="2">
        <v>169</v>
      </c>
      <c r="X7" s="2">
        <v>349</v>
      </c>
      <c r="Y7" s="2">
        <v>286</v>
      </c>
      <c r="Z7" s="1" t="s">
        <v>14</v>
      </c>
      <c r="AA7" s="1">
        <f>SUMPRODUCT(B5:Y5,B7:Y7)</f>
        <v>389009.88800000004</v>
      </c>
      <c r="AB7" s="1"/>
    </row>
    <row r="8" spans="1:28" ht="15.6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ht="15.6" x14ac:dyDescent="0.3">
      <c r="A9" s="1" t="s">
        <v>15</v>
      </c>
      <c r="B9" s="1">
        <v>-1</v>
      </c>
      <c r="C9" s="1">
        <v>-1</v>
      </c>
      <c r="D9" s="1">
        <v>-1</v>
      </c>
      <c r="E9" s="1">
        <v>-1</v>
      </c>
      <c r="F9" s="1">
        <v>-1</v>
      </c>
      <c r="G9" s="1">
        <v>-1</v>
      </c>
      <c r="H9" s="1">
        <v>-1</v>
      </c>
      <c r="I9" s="1">
        <v>-1</v>
      </c>
      <c r="J9" s="1"/>
      <c r="K9" s="1"/>
      <c r="L9" s="1"/>
      <c r="M9" s="1"/>
      <c r="N9" s="1"/>
      <c r="O9" s="2"/>
      <c r="P9" s="1"/>
      <c r="Q9" s="1"/>
      <c r="R9" s="1"/>
      <c r="S9" s="1"/>
      <c r="T9" s="1"/>
      <c r="U9" s="1"/>
      <c r="V9" s="1"/>
      <c r="W9" s="1"/>
      <c r="X9" s="1"/>
      <c r="Y9" s="1"/>
      <c r="Z9" s="2" t="s">
        <v>16</v>
      </c>
      <c r="AA9" s="1">
        <f>SUMPRODUCT(B5:I5,B9:I9)</f>
        <v>-493.33300000000003</v>
      </c>
      <c r="AB9" s="1">
        <v>-493.33300000000003</v>
      </c>
    </row>
    <row r="10" spans="1:28" ht="15.6" x14ac:dyDescent="0.3">
      <c r="A10" s="1" t="s">
        <v>17</v>
      </c>
      <c r="B10" s="1"/>
      <c r="C10" s="1"/>
      <c r="D10" s="1"/>
      <c r="E10" s="1"/>
      <c r="F10" s="1"/>
      <c r="G10" s="1"/>
      <c r="H10" s="1"/>
      <c r="I10" s="1"/>
      <c r="J10" s="1">
        <v>-1</v>
      </c>
      <c r="K10" s="1">
        <v>-1</v>
      </c>
      <c r="L10" s="1">
        <v>-1</v>
      </c>
      <c r="M10" s="1">
        <v>-1</v>
      </c>
      <c r="N10" s="1">
        <v>-1</v>
      </c>
      <c r="O10" s="2">
        <v>-1</v>
      </c>
      <c r="P10" s="1">
        <v>-1</v>
      </c>
      <c r="Q10" s="1">
        <v>-1</v>
      </c>
      <c r="R10" s="1"/>
      <c r="S10" s="1"/>
      <c r="T10" s="1"/>
      <c r="U10" s="1"/>
      <c r="V10" s="1"/>
      <c r="W10" s="1"/>
      <c r="X10" s="1"/>
      <c r="Y10" s="1"/>
      <c r="Z10" s="2" t="s">
        <v>16</v>
      </c>
      <c r="AA10" s="1">
        <f>SUMPRODUCT(J5:Q5,J10:Q10)</f>
        <v>-493.33300000000003</v>
      </c>
      <c r="AB10" s="1">
        <v>-493.33300000000003</v>
      </c>
    </row>
    <row r="11" spans="1:28" ht="15.6" x14ac:dyDescent="0.3">
      <c r="A11" s="1" t="s">
        <v>18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2"/>
      <c r="P11" s="1"/>
      <c r="Q11" s="1"/>
      <c r="R11" s="1">
        <v>-1</v>
      </c>
      <c r="S11" s="1">
        <v>-1</v>
      </c>
      <c r="T11" s="1">
        <v>-1</v>
      </c>
      <c r="U11" s="1">
        <v>-1</v>
      </c>
      <c r="V11" s="1">
        <v>-1</v>
      </c>
      <c r="W11" s="1">
        <v>-1</v>
      </c>
      <c r="X11" s="1">
        <v>-1</v>
      </c>
      <c r="Y11" s="1">
        <v>-1</v>
      </c>
      <c r="Z11" s="2" t="s">
        <v>16</v>
      </c>
      <c r="AA11" s="1">
        <f>SUMPRODUCT(R5:Y5,R11:Y11)</f>
        <v>-493.33300000000003</v>
      </c>
      <c r="AB11" s="1">
        <v>-493.33300000000003</v>
      </c>
    </row>
    <row r="12" spans="1:28" ht="15.6" x14ac:dyDescent="0.3">
      <c r="A12" s="1" t="s">
        <v>19</v>
      </c>
      <c r="B12" s="1">
        <v>1</v>
      </c>
      <c r="C12" s="1"/>
      <c r="D12" s="1"/>
      <c r="E12" s="1"/>
      <c r="F12" s="1"/>
      <c r="G12" s="1"/>
      <c r="H12" s="1"/>
      <c r="I12" s="1"/>
      <c r="J12" s="1">
        <v>1</v>
      </c>
      <c r="K12" s="1"/>
      <c r="L12" s="1"/>
      <c r="M12" s="1"/>
      <c r="N12" s="1"/>
      <c r="O12" s="2"/>
      <c r="P12" s="1"/>
      <c r="Q12" s="1"/>
      <c r="R12" s="1">
        <v>1</v>
      </c>
      <c r="S12" s="1"/>
      <c r="T12" s="1"/>
      <c r="U12" s="1"/>
      <c r="V12" s="1"/>
      <c r="W12" s="1"/>
      <c r="X12" s="1"/>
      <c r="Y12" s="1"/>
      <c r="Z12" s="2" t="s">
        <v>16</v>
      </c>
      <c r="AA12" s="1">
        <f>(B5*B12 + J5*J12 + R5*R12)</f>
        <v>180</v>
      </c>
      <c r="AB12" s="1">
        <v>180</v>
      </c>
    </row>
    <row r="13" spans="1:28" ht="15.6" x14ac:dyDescent="0.3">
      <c r="A13" s="1" t="s">
        <v>20</v>
      </c>
      <c r="B13" s="1"/>
      <c r="C13" s="1">
        <v>1</v>
      </c>
      <c r="D13" s="1"/>
      <c r="E13" s="1"/>
      <c r="F13" s="1"/>
      <c r="G13" s="1"/>
      <c r="H13" s="1"/>
      <c r="I13" s="1"/>
      <c r="J13" s="1"/>
      <c r="K13" s="1">
        <v>1</v>
      </c>
      <c r="L13" s="1"/>
      <c r="M13" s="1"/>
      <c r="N13" s="1"/>
      <c r="O13" s="2"/>
      <c r="P13" s="1"/>
      <c r="Q13" s="1"/>
      <c r="R13" s="1"/>
      <c r="S13" s="1">
        <v>1</v>
      </c>
      <c r="T13" s="1"/>
      <c r="U13" s="1"/>
      <c r="V13" s="1"/>
      <c r="W13" s="1"/>
      <c r="X13" s="1"/>
      <c r="Y13" s="1"/>
      <c r="Z13" s="2" t="s">
        <v>16</v>
      </c>
      <c r="AA13" s="1">
        <f>(C5*C13 + K5*K13 +S5*S13)</f>
        <v>175</v>
      </c>
      <c r="AB13" s="1">
        <v>175</v>
      </c>
    </row>
    <row r="14" spans="1:28" ht="15.6" x14ac:dyDescent="0.3">
      <c r="A14" s="1" t="s">
        <v>21</v>
      </c>
      <c r="B14" s="1"/>
      <c r="C14" s="1"/>
      <c r="D14" s="1">
        <v>1</v>
      </c>
      <c r="E14" s="1"/>
      <c r="F14" s="1"/>
      <c r="G14" s="1"/>
      <c r="H14" s="1"/>
      <c r="I14" s="1"/>
      <c r="J14" s="1"/>
      <c r="K14" s="1"/>
      <c r="L14" s="1">
        <v>1</v>
      </c>
      <c r="M14" s="1"/>
      <c r="N14" s="1"/>
      <c r="O14" s="2"/>
      <c r="P14" s="1"/>
      <c r="Q14" s="1"/>
      <c r="R14" s="1"/>
      <c r="S14" s="1"/>
      <c r="T14" s="1">
        <v>1</v>
      </c>
      <c r="U14" s="1"/>
      <c r="V14" s="1"/>
      <c r="W14" s="1"/>
      <c r="X14" s="1"/>
      <c r="Y14" s="1"/>
      <c r="Z14" s="2" t="s">
        <v>16</v>
      </c>
      <c r="AA14" s="1">
        <f>(D5*D14 + L5*L14 + T5*T14)</f>
        <v>100</v>
      </c>
      <c r="AB14" s="1">
        <v>100</v>
      </c>
    </row>
    <row r="15" spans="1:28" ht="15.6" x14ac:dyDescent="0.3">
      <c r="A15" s="1" t="s">
        <v>51</v>
      </c>
      <c r="B15" s="1"/>
      <c r="C15" s="1"/>
      <c r="D15" s="1"/>
      <c r="E15" s="1">
        <v>1</v>
      </c>
      <c r="F15" s="1"/>
      <c r="G15" s="1"/>
      <c r="H15" s="1"/>
      <c r="I15" s="1"/>
      <c r="J15" s="1"/>
      <c r="K15" s="1"/>
      <c r="L15" s="1"/>
      <c r="M15" s="1">
        <v>1</v>
      </c>
      <c r="N15" s="1"/>
      <c r="O15" s="1"/>
      <c r="P15" s="1"/>
      <c r="Q15" s="1"/>
      <c r="R15" s="1"/>
      <c r="S15" s="1"/>
      <c r="T15" s="1"/>
      <c r="U15" s="1">
        <v>1</v>
      </c>
      <c r="V15" s="1"/>
      <c r="W15" s="1"/>
      <c r="X15" s="1"/>
      <c r="Y15" s="1"/>
      <c r="Z15" s="2" t="s">
        <v>16</v>
      </c>
      <c r="AA15" s="1">
        <f>(E5*E15 + M5*M15 + U5*U15)</f>
        <v>300</v>
      </c>
      <c r="AB15" s="1">
        <v>300</v>
      </c>
    </row>
    <row r="16" spans="1:28" ht="15.6" x14ac:dyDescent="0.3">
      <c r="A16" s="1" t="s">
        <v>52</v>
      </c>
      <c r="B16" s="1"/>
      <c r="C16" s="1"/>
      <c r="D16" s="1"/>
      <c r="E16" s="1"/>
      <c r="F16" s="1">
        <v>1</v>
      </c>
      <c r="G16" s="1"/>
      <c r="H16" s="1"/>
      <c r="I16" s="1"/>
      <c r="J16" s="1"/>
      <c r="K16" s="1"/>
      <c r="L16" s="1"/>
      <c r="M16" s="1"/>
      <c r="N16" s="1">
        <v>1</v>
      </c>
      <c r="O16" s="1"/>
      <c r="P16" s="1"/>
      <c r="Q16" s="1"/>
      <c r="R16" s="1"/>
      <c r="S16" s="1"/>
      <c r="T16" s="1"/>
      <c r="U16" s="1"/>
      <c r="V16" s="1">
        <v>1</v>
      </c>
      <c r="W16" s="1"/>
      <c r="X16" s="1"/>
      <c r="Y16" s="1"/>
      <c r="Z16" s="2" t="s">
        <v>16</v>
      </c>
      <c r="AA16" s="1">
        <f>(F5*F16 + N5*N16 + V5*V16)</f>
        <v>175</v>
      </c>
      <c r="AB16" s="1">
        <v>175</v>
      </c>
    </row>
    <row r="17" spans="1:28" ht="15.6" x14ac:dyDescent="0.3">
      <c r="A17" s="1" t="s">
        <v>53</v>
      </c>
      <c r="B17" s="1"/>
      <c r="C17" s="1"/>
      <c r="D17" s="1"/>
      <c r="E17" s="1"/>
      <c r="F17" s="1"/>
      <c r="G17" s="1">
        <v>1</v>
      </c>
      <c r="H17" s="1"/>
      <c r="I17" s="1"/>
      <c r="J17" s="1"/>
      <c r="K17" s="1"/>
      <c r="L17" s="1"/>
      <c r="M17" s="1"/>
      <c r="N17" s="1"/>
      <c r="O17" s="1">
        <v>1</v>
      </c>
      <c r="P17" s="1"/>
      <c r="Q17" s="1"/>
      <c r="R17" s="1"/>
      <c r="S17" s="1"/>
      <c r="T17" s="1"/>
      <c r="U17" s="1"/>
      <c r="V17" s="1"/>
      <c r="W17" s="1">
        <v>1</v>
      </c>
      <c r="X17" s="1"/>
      <c r="Y17" s="1"/>
      <c r="Z17" s="2" t="s">
        <v>16</v>
      </c>
      <c r="AA17" s="1">
        <f>(G5*G17 + O5*O17 + W5*W17)</f>
        <v>399.99900000000008</v>
      </c>
      <c r="AB17" s="1">
        <v>400</v>
      </c>
    </row>
    <row r="18" spans="1:28" ht="15.6" x14ac:dyDescent="0.3">
      <c r="A18" s="1" t="s">
        <v>54</v>
      </c>
      <c r="B18" s="1"/>
      <c r="C18" s="1"/>
      <c r="D18" s="1"/>
      <c r="E18" s="1"/>
      <c r="F18" s="1"/>
      <c r="G18" s="1"/>
      <c r="H18" s="1">
        <v>1</v>
      </c>
      <c r="I18" s="1"/>
      <c r="J18" s="1"/>
      <c r="K18" s="1"/>
      <c r="L18" s="1"/>
      <c r="M18" s="1"/>
      <c r="N18" s="1"/>
      <c r="O18" s="1"/>
      <c r="P18" s="1">
        <v>1</v>
      </c>
      <c r="Q18" s="1"/>
      <c r="R18" s="1"/>
      <c r="S18" s="1"/>
      <c r="T18" s="1"/>
      <c r="U18" s="1"/>
      <c r="V18" s="1"/>
      <c r="W18" s="1"/>
      <c r="X18" s="1">
        <v>1</v>
      </c>
      <c r="Y18" s="1"/>
      <c r="Z18" s="2" t="s">
        <v>16</v>
      </c>
      <c r="AA18" s="1">
        <f>(H5*H18 + P5*P18 + X5*X18)</f>
        <v>50</v>
      </c>
      <c r="AB18" s="1">
        <v>50</v>
      </c>
    </row>
    <row r="19" spans="1:28" ht="15.6" x14ac:dyDescent="0.3">
      <c r="A19" s="1" t="s">
        <v>55</v>
      </c>
      <c r="B19" s="1"/>
      <c r="C19" s="1"/>
      <c r="D19" s="1"/>
      <c r="E19" s="1"/>
      <c r="F19" s="1"/>
      <c r="G19" s="1"/>
      <c r="H19" s="1"/>
      <c r="I19" s="1">
        <v>1</v>
      </c>
      <c r="J19" s="1"/>
      <c r="K19" s="1"/>
      <c r="L19" s="1"/>
      <c r="M19" s="1"/>
      <c r="N19" s="1"/>
      <c r="O19" s="1"/>
      <c r="P19" s="1"/>
      <c r="Q19" s="1">
        <v>1</v>
      </c>
      <c r="R19" s="1"/>
      <c r="S19" s="1"/>
      <c r="T19" s="1"/>
      <c r="U19" s="1"/>
      <c r="V19" s="1"/>
      <c r="W19" s="1"/>
      <c r="X19" s="1"/>
      <c r="Y19" s="1">
        <v>1</v>
      </c>
      <c r="Z19" s="2" t="s">
        <v>16</v>
      </c>
      <c r="AA19" s="1">
        <f>(I5*I19 + Q5*Q19 + Y5*Y19)</f>
        <v>100</v>
      </c>
      <c r="AB19" s="1">
        <v>100</v>
      </c>
    </row>
    <row r="20" spans="1:28" ht="15.6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ht="15.6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 spans="1:28" ht="15.6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spans="1:28" ht="15.6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 spans="1:28" ht="15.6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 spans="1:28" ht="15.6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 spans="1:28" ht="15.6" x14ac:dyDescent="0.3">
      <c r="A26" s="3" t="s">
        <v>23</v>
      </c>
      <c r="B26" s="7" t="s">
        <v>34</v>
      </c>
      <c r="C26" s="5" t="s">
        <v>24</v>
      </c>
      <c r="D26" s="5" t="s">
        <v>25</v>
      </c>
      <c r="E26" s="5" t="s">
        <v>26</v>
      </c>
      <c r="F26" s="5" t="s">
        <v>27</v>
      </c>
      <c r="G26" s="5" t="s">
        <v>28</v>
      </c>
      <c r="H26" s="5" t="s">
        <v>29</v>
      </c>
      <c r="I26" s="5" t="s">
        <v>30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1:28" ht="15.6" x14ac:dyDescent="0.3">
      <c r="A27" s="4"/>
      <c r="B27" s="9">
        <v>4</v>
      </c>
      <c r="C27" s="9">
        <v>5</v>
      </c>
      <c r="D27" s="9">
        <v>6</v>
      </c>
      <c r="E27" s="9">
        <v>7</v>
      </c>
      <c r="F27" s="9">
        <v>8</v>
      </c>
      <c r="G27" s="9">
        <v>9</v>
      </c>
      <c r="H27" s="9">
        <v>10</v>
      </c>
      <c r="I27" s="9">
        <v>11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 ht="15.6" x14ac:dyDescent="0.3">
      <c r="A28" s="6" t="s">
        <v>31</v>
      </c>
      <c r="B28" s="8">
        <v>503</v>
      </c>
      <c r="C28" s="8">
        <v>477</v>
      </c>
      <c r="D28" s="8">
        <v>293</v>
      </c>
      <c r="E28" s="8">
        <v>235</v>
      </c>
      <c r="F28" s="8">
        <v>174</v>
      </c>
      <c r="G28" s="8">
        <v>157</v>
      </c>
      <c r="H28" s="8">
        <v>168</v>
      </c>
      <c r="I28" s="8">
        <v>117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 ht="15.6" x14ac:dyDescent="0.3">
      <c r="A29" s="6" t="s">
        <v>32</v>
      </c>
      <c r="B29" s="8">
        <v>360</v>
      </c>
      <c r="C29" s="8">
        <v>499</v>
      </c>
      <c r="D29" s="8">
        <v>286</v>
      </c>
      <c r="E29" s="8">
        <v>88</v>
      </c>
      <c r="F29" s="8">
        <v>225</v>
      </c>
      <c r="G29" s="8">
        <v>12</v>
      </c>
      <c r="H29" s="8">
        <v>190</v>
      </c>
      <c r="I29" s="8">
        <v>127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 ht="15.6" x14ac:dyDescent="0.3">
      <c r="A30" s="6" t="s">
        <v>33</v>
      </c>
      <c r="B30" s="8">
        <v>203</v>
      </c>
      <c r="C30" s="8">
        <v>327</v>
      </c>
      <c r="D30" s="8">
        <v>293</v>
      </c>
      <c r="E30" s="8">
        <v>106</v>
      </c>
      <c r="F30" s="8">
        <v>385</v>
      </c>
      <c r="G30" s="8">
        <v>169</v>
      </c>
      <c r="H30" s="8">
        <v>349</v>
      </c>
      <c r="I30" s="8">
        <v>286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</sheetData>
  <mergeCells count="1">
    <mergeCell ref="B1:Y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FC10D-6804-4ADD-A71F-C108E314CD38}">
  <dimension ref="A1:AB26"/>
  <sheetViews>
    <sheetView zoomScale="90" zoomScaleNormal="90" workbookViewId="0">
      <selection activeCell="R22" sqref="R22"/>
    </sheetView>
  </sheetViews>
  <sheetFormatPr defaultColWidth="7.5546875" defaultRowHeight="14.4" x14ac:dyDescent="0.3"/>
  <cols>
    <col min="1" max="16384" width="7.5546875" style="10"/>
  </cols>
  <sheetData>
    <row r="1" spans="1:28" x14ac:dyDescent="0.3">
      <c r="B1" s="23" t="s">
        <v>22</v>
      </c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</row>
    <row r="3" spans="1:28" x14ac:dyDescent="0.3">
      <c r="A3" s="10" t="s">
        <v>0</v>
      </c>
      <c r="B3" s="19" t="s">
        <v>1</v>
      </c>
      <c r="C3" s="19" t="s">
        <v>2</v>
      </c>
      <c r="D3" s="19" t="s">
        <v>3</v>
      </c>
      <c r="E3" s="19" t="s">
        <v>35</v>
      </c>
      <c r="F3" s="19" t="s">
        <v>36</v>
      </c>
      <c r="G3" s="19" t="s">
        <v>37</v>
      </c>
      <c r="H3" s="19" t="s">
        <v>38</v>
      </c>
      <c r="I3" s="19" t="s">
        <v>39</v>
      </c>
      <c r="J3" s="19" t="s">
        <v>4</v>
      </c>
      <c r="K3" s="19" t="s">
        <v>5</v>
      </c>
      <c r="L3" s="19" t="s">
        <v>6</v>
      </c>
      <c r="M3" s="19" t="s">
        <v>40</v>
      </c>
      <c r="N3" s="19" t="s">
        <v>41</v>
      </c>
      <c r="O3" s="19" t="s">
        <v>42</v>
      </c>
      <c r="P3" s="19" t="s">
        <v>43</v>
      </c>
      <c r="Q3" s="19" t="s">
        <v>44</v>
      </c>
      <c r="R3" s="19" t="s">
        <v>45</v>
      </c>
      <c r="S3" s="19" t="s">
        <v>7</v>
      </c>
      <c r="T3" s="19" t="s">
        <v>8</v>
      </c>
      <c r="U3" s="19" t="s">
        <v>46</v>
      </c>
      <c r="V3" s="19" t="s">
        <v>47</v>
      </c>
      <c r="W3" s="19" t="s">
        <v>48</v>
      </c>
      <c r="X3" s="19" t="s">
        <v>49</v>
      </c>
      <c r="Y3" s="19" t="s">
        <v>50</v>
      </c>
      <c r="Z3" s="10" t="s">
        <v>9</v>
      </c>
      <c r="AA3" s="10" t="s">
        <v>10</v>
      </c>
      <c r="AB3" s="10" t="s">
        <v>11</v>
      </c>
    </row>
    <row r="5" spans="1:28" x14ac:dyDescent="0.3">
      <c r="A5" s="10" t="s">
        <v>12</v>
      </c>
      <c r="B5" s="10">
        <v>0</v>
      </c>
      <c r="C5" s="10">
        <v>0</v>
      </c>
      <c r="D5" s="10">
        <v>0</v>
      </c>
      <c r="E5" s="10">
        <v>0</v>
      </c>
      <c r="F5" s="10">
        <v>175</v>
      </c>
      <c r="G5" s="10">
        <v>0</v>
      </c>
      <c r="H5" s="10">
        <v>50</v>
      </c>
      <c r="I5" s="10">
        <v>100</v>
      </c>
      <c r="J5" s="10">
        <v>0</v>
      </c>
      <c r="K5" s="10">
        <v>0</v>
      </c>
      <c r="L5" s="10">
        <v>100</v>
      </c>
      <c r="M5" s="10">
        <v>300</v>
      </c>
      <c r="N5" s="10">
        <v>0</v>
      </c>
      <c r="O5" s="10">
        <v>400</v>
      </c>
      <c r="P5" s="10">
        <v>0</v>
      </c>
      <c r="Q5" s="10">
        <v>0</v>
      </c>
      <c r="R5" s="10">
        <v>180</v>
      </c>
      <c r="S5" s="10">
        <v>175</v>
      </c>
      <c r="T5" s="10">
        <v>0</v>
      </c>
      <c r="U5" s="10">
        <v>0</v>
      </c>
      <c r="V5" s="10">
        <v>0</v>
      </c>
      <c r="W5" s="10">
        <v>0</v>
      </c>
      <c r="X5" s="10">
        <v>0</v>
      </c>
      <c r="Y5" s="10">
        <v>0</v>
      </c>
    </row>
    <row r="7" spans="1:28" x14ac:dyDescent="0.3">
      <c r="A7" s="10" t="s">
        <v>13</v>
      </c>
      <c r="B7" s="19">
        <v>1.07</v>
      </c>
      <c r="C7" s="19">
        <v>1.02</v>
      </c>
      <c r="D7" s="19">
        <v>0.63</v>
      </c>
      <c r="E7" s="19">
        <v>0.5</v>
      </c>
      <c r="F7" s="19">
        <v>0.37</v>
      </c>
      <c r="G7" s="19">
        <v>0.33</v>
      </c>
      <c r="H7" s="19">
        <v>0.36</v>
      </c>
      <c r="I7" s="19">
        <v>0.25</v>
      </c>
      <c r="J7" s="19">
        <v>0.77</v>
      </c>
      <c r="K7" s="19">
        <v>1.06</v>
      </c>
      <c r="L7" s="19">
        <v>0.61</v>
      </c>
      <c r="M7" s="19">
        <v>0.19</v>
      </c>
      <c r="N7" s="19">
        <v>0.48</v>
      </c>
      <c r="O7" s="19">
        <v>0.03</v>
      </c>
      <c r="P7" s="19">
        <v>0.41</v>
      </c>
      <c r="Q7" s="19">
        <v>0.27</v>
      </c>
      <c r="R7" s="19">
        <v>0.43</v>
      </c>
      <c r="S7" s="19">
        <v>0.7</v>
      </c>
      <c r="T7" s="19">
        <v>0.63</v>
      </c>
      <c r="U7" s="19">
        <v>0.23</v>
      </c>
      <c r="V7" s="19">
        <v>0.82</v>
      </c>
      <c r="W7" s="19">
        <v>0.36</v>
      </c>
      <c r="X7" s="19">
        <v>0.74</v>
      </c>
      <c r="Y7" s="19">
        <v>0.61</v>
      </c>
      <c r="Z7" s="10" t="s">
        <v>14</v>
      </c>
      <c r="AA7" s="10">
        <f>SUMPRODUCT(B5:Y5,B7:Y7)</f>
        <v>437.65</v>
      </c>
    </row>
    <row r="9" spans="1:28" x14ac:dyDescent="0.3">
      <c r="A9" s="10" t="s">
        <v>15</v>
      </c>
      <c r="B9" s="10">
        <v>-1</v>
      </c>
      <c r="C9" s="10">
        <v>-1</v>
      </c>
      <c r="D9" s="10">
        <v>-1</v>
      </c>
      <c r="E9" s="10">
        <v>-1</v>
      </c>
      <c r="F9" s="10">
        <v>-1</v>
      </c>
      <c r="G9" s="10">
        <v>-1</v>
      </c>
      <c r="H9" s="10">
        <v>-1</v>
      </c>
      <c r="I9" s="10">
        <v>-1</v>
      </c>
      <c r="O9" s="19"/>
      <c r="Z9" s="19" t="s">
        <v>16</v>
      </c>
      <c r="AA9" s="10">
        <f>SUMPRODUCT(B5:I5,B9:I9)</f>
        <v>-325</v>
      </c>
      <c r="AB9" s="10">
        <v>-493.33300000000003</v>
      </c>
    </row>
    <row r="10" spans="1:28" x14ac:dyDescent="0.3">
      <c r="A10" s="10" t="s">
        <v>17</v>
      </c>
      <c r="J10" s="10">
        <v>-1</v>
      </c>
      <c r="K10" s="10">
        <v>-1</v>
      </c>
      <c r="L10" s="10">
        <v>-1</v>
      </c>
      <c r="M10" s="10">
        <v>-1</v>
      </c>
      <c r="N10" s="10">
        <v>-1</v>
      </c>
      <c r="O10" s="19">
        <v>-1</v>
      </c>
      <c r="P10" s="10">
        <v>-1</v>
      </c>
      <c r="Q10" s="10">
        <v>-1</v>
      </c>
      <c r="Z10" s="19" t="s">
        <v>16</v>
      </c>
      <c r="AA10" s="10">
        <f>SUMPRODUCT(J5:Q5,J10:Q10)</f>
        <v>-800</v>
      </c>
      <c r="AB10" s="10">
        <v>-493.33300000000003</v>
      </c>
    </row>
    <row r="11" spans="1:28" x14ac:dyDescent="0.3">
      <c r="A11" s="10" t="s">
        <v>18</v>
      </c>
      <c r="O11" s="19"/>
      <c r="R11" s="10">
        <v>-1</v>
      </c>
      <c r="S11" s="10">
        <v>-1</v>
      </c>
      <c r="T11" s="10">
        <v>-1</v>
      </c>
      <c r="U11" s="10">
        <v>-1</v>
      </c>
      <c r="V11" s="10">
        <v>-1</v>
      </c>
      <c r="W11" s="10">
        <v>-1</v>
      </c>
      <c r="X11" s="10">
        <v>-1</v>
      </c>
      <c r="Y11" s="10">
        <v>-1</v>
      </c>
      <c r="Z11" s="19" t="s">
        <v>16</v>
      </c>
      <c r="AA11" s="10">
        <f>SUMPRODUCT(R5:Y5,R11:Y11)</f>
        <v>-355</v>
      </c>
      <c r="AB11" s="10">
        <v>-493.33300000000003</v>
      </c>
    </row>
    <row r="12" spans="1:28" x14ac:dyDescent="0.3">
      <c r="A12" s="10" t="s">
        <v>19</v>
      </c>
      <c r="B12" s="10">
        <v>1</v>
      </c>
      <c r="J12" s="10">
        <v>1</v>
      </c>
      <c r="O12" s="19"/>
      <c r="R12" s="10">
        <v>1</v>
      </c>
      <c r="Z12" s="19" t="s">
        <v>16</v>
      </c>
      <c r="AA12" s="10">
        <f>(B5*B12 + J5*J12 + R5*R12)</f>
        <v>180</v>
      </c>
      <c r="AB12" s="10">
        <v>180</v>
      </c>
    </row>
    <row r="13" spans="1:28" x14ac:dyDescent="0.3">
      <c r="A13" s="10" t="s">
        <v>20</v>
      </c>
      <c r="C13" s="10">
        <v>1</v>
      </c>
      <c r="K13" s="10">
        <v>1</v>
      </c>
      <c r="O13" s="19"/>
      <c r="S13" s="10">
        <v>1</v>
      </c>
      <c r="Z13" s="19" t="s">
        <v>16</v>
      </c>
      <c r="AA13" s="10">
        <f>(C5*C13 + K5*K13 +S5*S13)</f>
        <v>175</v>
      </c>
      <c r="AB13" s="10">
        <v>175</v>
      </c>
    </row>
    <row r="14" spans="1:28" x14ac:dyDescent="0.3">
      <c r="A14" s="10" t="s">
        <v>21</v>
      </c>
      <c r="D14" s="10">
        <v>1</v>
      </c>
      <c r="L14" s="10">
        <v>1</v>
      </c>
      <c r="O14" s="19"/>
      <c r="T14" s="10">
        <v>1</v>
      </c>
      <c r="Z14" s="19" t="s">
        <v>16</v>
      </c>
      <c r="AA14" s="10">
        <f>(D5*D14 + L5*L14 + T5*T14)</f>
        <v>100</v>
      </c>
      <c r="AB14" s="10">
        <v>100</v>
      </c>
    </row>
    <row r="15" spans="1:28" x14ac:dyDescent="0.3">
      <c r="A15" s="10" t="s">
        <v>51</v>
      </c>
      <c r="E15" s="10">
        <v>1</v>
      </c>
      <c r="M15" s="10">
        <v>1</v>
      </c>
      <c r="U15" s="10">
        <v>1</v>
      </c>
      <c r="Z15" s="19" t="s">
        <v>16</v>
      </c>
      <c r="AA15" s="10">
        <f>(E5*E15 + M5*M15 + U5*U15)</f>
        <v>300</v>
      </c>
      <c r="AB15" s="10">
        <v>300</v>
      </c>
    </row>
    <row r="16" spans="1:28" x14ac:dyDescent="0.3">
      <c r="A16" s="10" t="s">
        <v>52</v>
      </c>
      <c r="F16" s="10">
        <v>1</v>
      </c>
      <c r="N16" s="10">
        <v>1</v>
      </c>
      <c r="V16" s="10">
        <v>1</v>
      </c>
      <c r="Z16" s="19" t="s">
        <v>16</v>
      </c>
      <c r="AA16" s="10">
        <f>(F5*F16 + N5*N16 + V5*V16)</f>
        <v>175</v>
      </c>
      <c r="AB16" s="10">
        <v>175</v>
      </c>
    </row>
    <row r="17" spans="1:28" x14ac:dyDescent="0.3">
      <c r="A17" s="10" t="s">
        <v>53</v>
      </c>
      <c r="G17" s="10">
        <v>1</v>
      </c>
      <c r="O17" s="10">
        <v>1</v>
      </c>
      <c r="W17" s="10">
        <v>1</v>
      </c>
      <c r="Z17" s="19" t="s">
        <v>16</v>
      </c>
      <c r="AA17" s="10">
        <f>(G5*G17 + O5*O17 + W5*W17)</f>
        <v>400</v>
      </c>
      <c r="AB17" s="10">
        <v>400</v>
      </c>
    </row>
    <row r="18" spans="1:28" x14ac:dyDescent="0.3">
      <c r="A18" s="10" t="s">
        <v>54</v>
      </c>
      <c r="H18" s="10">
        <v>1</v>
      </c>
      <c r="P18" s="10">
        <v>1</v>
      </c>
      <c r="X18" s="10">
        <v>1</v>
      </c>
      <c r="Z18" s="19" t="s">
        <v>16</v>
      </c>
      <c r="AA18" s="10">
        <f>(H5*H18 + P5*P18 + X5*X18)</f>
        <v>50</v>
      </c>
      <c r="AB18" s="10">
        <v>50</v>
      </c>
    </row>
    <row r="19" spans="1:28" x14ac:dyDescent="0.3">
      <c r="A19" s="10" t="s">
        <v>55</v>
      </c>
      <c r="I19" s="10">
        <v>1</v>
      </c>
      <c r="Q19" s="10">
        <v>1</v>
      </c>
      <c r="Y19" s="10">
        <v>1</v>
      </c>
      <c r="Z19" s="19" t="s">
        <v>16</v>
      </c>
      <c r="AA19" s="10">
        <f>(I5*I19 + Q5*Q19 + Y5*Y19)</f>
        <v>100</v>
      </c>
      <c r="AB19" s="10">
        <v>100</v>
      </c>
    </row>
    <row r="21" spans="1:28" x14ac:dyDescent="0.3">
      <c r="R21" s="24" t="s">
        <v>63</v>
      </c>
      <c r="S21" s="24"/>
      <c r="T21" s="24"/>
      <c r="U21" s="24"/>
      <c r="V21" s="24"/>
      <c r="W21" s="24"/>
      <c r="X21" s="24"/>
      <c r="Y21" s="24"/>
      <c r="Z21" s="24"/>
    </row>
    <row r="22" spans="1:28" x14ac:dyDescent="0.3">
      <c r="A22" s="12" t="s">
        <v>23</v>
      </c>
      <c r="B22" s="13" t="s">
        <v>34</v>
      </c>
      <c r="C22" s="14" t="s">
        <v>24</v>
      </c>
      <c r="D22" s="14" t="s">
        <v>25</v>
      </c>
      <c r="E22" s="14" t="s">
        <v>26</v>
      </c>
      <c r="F22" s="14" t="s">
        <v>27</v>
      </c>
      <c r="G22" s="14" t="s">
        <v>28</v>
      </c>
      <c r="H22" s="14" t="s">
        <v>29</v>
      </c>
      <c r="I22" s="14" t="s">
        <v>30</v>
      </c>
    </row>
    <row r="23" spans="1:28" x14ac:dyDescent="0.3">
      <c r="A23" s="15"/>
      <c r="B23" s="16">
        <v>4</v>
      </c>
      <c r="C23" s="16">
        <v>5</v>
      </c>
      <c r="D23" s="16">
        <v>6</v>
      </c>
      <c r="E23" s="16">
        <v>7</v>
      </c>
      <c r="F23" s="16">
        <v>8</v>
      </c>
      <c r="G23" s="16">
        <v>9</v>
      </c>
      <c r="H23" s="16">
        <v>10</v>
      </c>
      <c r="I23" s="16">
        <v>11</v>
      </c>
    </row>
    <row r="24" spans="1:28" x14ac:dyDescent="0.3">
      <c r="A24" s="17" t="s">
        <v>31</v>
      </c>
      <c r="B24" s="18">
        <v>1.07</v>
      </c>
      <c r="C24" s="18">
        <v>1.02</v>
      </c>
      <c r="D24" s="18">
        <v>0.63</v>
      </c>
      <c r="E24" s="18">
        <v>0.5</v>
      </c>
      <c r="F24" s="18">
        <v>0.37</v>
      </c>
      <c r="G24" s="18">
        <v>0.33</v>
      </c>
      <c r="H24" s="18">
        <v>0.36</v>
      </c>
      <c r="I24" s="18">
        <v>0.25</v>
      </c>
    </row>
    <row r="25" spans="1:28" x14ac:dyDescent="0.3">
      <c r="A25" s="17" t="s">
        <v>32</v>
      </c>
      <c r="B25" s="18">
        <v>0.77</v>
      </c>
      <c r="C25" s="18">
        <v>1.06</v>
      </c>
      <c r="D25" s="18">
        <v>0.61</v>
      </c>
      <c r="E25" s="18">
        <v>0.19</v>
      </c>
      <c r="F25" s="18">
        <v>0.48</v>
      </c>
      <c r="G25" s="18">
        <v>0.03</v>
      </c>
      <c r="H25" s="18">
        <v>0.41</v>
      </c>
      <c r="I25" s="18">
        <v>0.27</v>
      </c>
    </row>
    <row r="26" spans="1:28" x14ac:dyDescent="0.3">
      <c r="A26" s="17" t="s">
        <v>33</v>
      </c>
      <c r="B26" s="18">
        <v>0.43</v>
      </c>
      <c r="C26" s="18">
        <v>0.7</v>
      </c>
      <c r="D26" s="18">
        <v>0.63</v>
      </c>
      <c r="E26" s="18">
        <v>0.23</v>
      </c>
      <c r="F26" s="18">
        <v>0.82</v>
      </c>
      <c r="G26" s="18">
        <v>0.36</v>
      </c>
      <c r="H26" s="18">
        <v>0.74</v>
      </c>
      <c r="I26" s="18">
        <v>0.61</v>
      </c>
    </row>
  </sheetData>
  <mergeCells count="2">
    <mergeCell ref="B1:Y1"/>
    <mergeCell ref="R21:Z2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E719A-78B5-42FD-8F61-E3BA740AC14A}">
  <dimension ref="A1:AB30"/>
  <sheetViews>
    <sheetView zoomScale="90" zoomScaleNormal="90" workbookViewId="0">
      <selection activeCell="Q22" sqref="Q22"/>
    </sheetView>
  </sheetViews>
  <sheetFormatPr defaultColWidth="7.5546875" defaultRowHeight="14.4" x14ac:dyDescent="0.3"/>
  <sheetData>
    <row r="1" spans="1:28" ht="21" x14ac:dyDescent="0.4">
      <c r="A1" s="1"/>
      <c r="B1" s="22" t="s">
        <v>22</v>
      </c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1"/>
      <c r="AA1" s="1"/>
      <c r="AB1" s="1"/>
    </row>
    <row r="2" spans="1:28" ht="15.6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ht="15.6" x14ac:dyDescent="0.3">
      <c r="A3" s="1" t="s">
        <v>0</v>
      </c>
      <c r="B3" s="2" t="s">
        <v>1</v>
      </c>
      <c r="C3" s="2" t="s">
        <v>2</v>
      </c>
      <c r="D3" s="2" t="s">
        <v>3</v>
      </c>
      <c r="E3" s="2" t="s">
        <v>35</v>
      </c>
      <c r="F3" s="2" t="s">
        <v>36</v>
      </c>
      <c r="G3" s="2" t="s">
        <v>37</v>
      </c>
      <c r="H3" s="2" t="s">
        <v>38</v>
      </c>
      <c r="I3" s="2" t="s">
        <v>39</v>
      </c>
      <c r="J3" s="2" t="s">
        <v>4</v>
      </c>
      <c r="K3" s="2" t="s">
        <v>5</v>
      </c>
      <c r="L3" s="2" t="s">
        <v>6</v>
      </c>
      <c r="M3" s="2" t="s">
        <v>40</v>
      </c>
      <c r="N3" s="2" t="s">
        <v>41</v>
      </c>
      <c r="O3" s="2" t="s">
        <v>42</v>
      </c>
      <c r="P3" s="2" t="s">
        <v>43</v>
      </c>
      <c r="Q3" s="2" t="s">
        <v>44</v>
      </c>
      <c r="R3" s="2" t="s">
        <v>45</v>
      </c>
      <c r="S3" s="2" t="s">
        <v>7</v>
      </c>
      <c r="T3" s="2" t="s">
        <v>8</v>
      </c>
      <c r="U3" s="2" t="s">
        <v>46</v>
      </c>
      <c r="V3" s="2" t="s">
        <v>47</v>
      </c>
      <c r="W3" s="2" t="s">
        <v>48</v>
      </c>
      <c r="X3" s="2" t="s">
        <v>49</v>
      </c>
      <c r="Y3" s="2" t="s">
        <v>50</v>
      </c>
      <c r="Z3" s="1" t="s">
        <v>9</v>
      </c>
      <c r="AA3" s="1" t="s">
        <v>10</v>
      </c>
      <c r="AB3" s="1" t="s">
        <v>11</v>
      </c>
    </row>
    <row r="4" spans="1:28" ht="15.6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ht="15.6" x14ac:dyDescent="0.3">
      <c r="A5" s="1" t="s">
        <v>12</v>
      </c>
      <c r="B5" s="1">
        <v>0</v>
      </c>
      <c r="C5" s="1">
        <v>0</v>
      </c>
      <c r="D5" s="1">
        <v>51.666667000000018</v>
      </c>
      <c r="E5" s="1">
        <v>0</v>
      </c>
      <c r="F5" s="1">
        <v>200</v>
      </c>
      <c r="G5" s="1">
        <v>0</v>
      </c>
      <c r="H5" s="1">
        <v>100</v>
      </c>
      <c r="I5" s="1">
        <v>125</v>
      </c>
      <c r="J5" s="1">
        <v>0</v>
      </c>
      <c r="K5" s="1">
        <v>0</v>
      </c>
      <c r="L5" s="1">
        <v>0</v>
      </c>
      <c r="M5" s="1">
        <v>226.66666599999996</v>
      </c>
      <c r="N5" s="1">
        <v>0</v>
      </c>
      <c r="O5" s="1">
        <v>250</v>
      </c>
      <c r="P5" s="1">
        <v>0</v>
      </c>
      <c r="Q5" s="1">
        <v>0</v>
      </c>
      <c r="R5" s="1">
        <v>180</v>
      </c>
      <c r="S5" s="1">
        <v>200</v>
      </c>
      <c r="T5" s="1">
        <v>73.333332999999982</v>
      </c>
      <c r="U5" s="1">
        <v>23.333334000000036</v>
      </c>
      <c r="V5" s="1">
        <v>0</v>
      </c>
      <c r="W5" s="1">
        <v>0</v>
      </c>
      <c r="X5" s="1">
        <v>0</v>
      </c>
      <c r="Y5" s="1">
        <v>0</v>
      </c>
      <c r="Z5" s="1"/>
      <c r="AA5" s="1"/>
      <c r="AB5" s="1"/>
    </row>
    <row r="6" spans="1:28" ht="15.6" x14ac:dyDescent="0.3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ht="15.6" x14ac:dyDescent="0.3">
      <c r="A7" s="1" t="s">
        <v>13</v>
      </c>
      <c r="B7" s="2">
        <v>503</v>
      </c>
      <c r="C7" s="2">
        <v>477</v>
      </c>
      <c r="D7" s="2">
        <v>293</v>
      </c>
      <c r="E7" s="2">
        <v>235</v>
      </c>
      <c r="F7" s="2">
        <v>174</v>
      </c>
      <c r="G7" s="2">
        <v>157</v>
      </c>
      <c r="H7" s="2">
        <v>168</v>
      </c>
      <c r="I7" s="2">
        <v>117</v>
      </c>
      <c r="J7" s="2">
        <v>360</v>
      </c>
      <c r="K7" s="2">
        <v>499</v>
      </c>
      <c r="L7" s="2">
        <v>286</v>
      </c>
      <c r="M7" s="2">
        <v>88</v>
      </c>
      <c r="N7" s="2">
        <v>225</v>
      </c>
      <c r="O7" s="2">
        <v>12</v>
      </c>
      <c r="P7" s="2">
        <v>190</v>
      </c>
      <c r="Q7" s="2">
        <v>127</v>
      </c>
      <c r="R7" s="2">
        <v>203</v>
      </c>
      <c r="S7" s="2">
        <v>327</v>
      </c>
      <c r="T7" s="2">
        <v>293</v>
      </c>
      <c r="U7" s="2">
        <v>106</v>
      </c>
      <c r="V7" s="2">
        <v>385</v>
      </c>
      <c r="W7" s="2">
        <v>169</v>
      </c>
      <c r="X7" s="2">
        <v>349</v>
      </c>
      <c r="Y7" s="2">
        <v>286</v>
      </c>
      <c r="Z7" s="1" t="s">
        <v>14</v>
      </c>
      <c r="AA7" s="1">
        <f>SUMPRODUCT(B5:Y5,B7:Y7)</f>
        <v>230210.000012</v>
      </c>
      <c r="AB7" s="1"/>
    </row>
    <row r="8" spans="1:28" ht="15.6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ht="15.6" x14ac:dyDescent="0.3">
      <c r="A9" s="1" t="s">
        <v>15</v>
      </c>
      <c r="B9" s="1">
        <v>-1</v>
      </c>
      <c r="C9" s="1">
        <v>-1</v>
      </c>
      <c r="D9" s="1">
        <v>-1</v>
      </c>
      <c r="E9" s="1">
        <v>-1</v>
      </c>
      <c r="F9" s="1">
        <v>-1</v>
      </c>
      <c r="G9" s="1">
        <v>-1</v>
      </c>
      <c r="H9" s="1">
        <v>-1</v>
      </c>
      <c r="I9" s="1">
        <v>-1</v>
      </c>
      <c r="J9" s="1"/>
      <c r="K9" s="1"/>
      <c r="L9" s="1"/>
      <c r="M9" s="1"/>
      <c r="N9" s="1"/>
      <c r="O9" s="2"/>
      <c r="P9" s="1"/>
      <c r="Q9" s="1"/>
      <c r="R9" s="1"/>
      <c r="S9" s="1"/>
      <c r="T9" s="1"/>
      <c r="U9" s="1"/>
      <c r="V9" s="1"/>
      <c r="W9" s="1"/>
      <c r="X9" s="1"/>
      <c r="Y9" s="1"/>
      <c r="Z9" s="2" t="s">
        <v>16</v>
      </c>
      <c r="AA9" s="1">
        <f>SUMPRODUCT(B5:I5,B9:I9)</f>
        <v>-476.66666700000002</v>
      </c>
      <c r="AB9" s="1">
        <v>-476.66666700000002</v>
      </c>
    </row>
    <row r="10" spans="1:28" ht="15.6" x14ac:dyDescent="0.3">
      <c r="A10" s="1" t="s">
        <v>17</v>
      </c>
      <c r="B10" s="1"/>
      <c r="C10" s="1"/>
      <c r="D10" s="1"/>
      <c r="E10" s="1"/>
      <c r="F10" s="1"/>
      <c r="G10" s="1"/>
      <c r="H10" s="1"/>
      <c r="I10" s="1"/>
      <c r="J10" s="1">
        <v>-1</v>
      </c>
      <c r="K10" s="1">
        <v>-1</v>
      </c>
      <c r="L10" s="1">
        <v>-1</v>
      </c>
      <c r="M10" s="1">
        <v>-1</v>
      </c>
      <c r="N10" s="1">
        <v>-1</v>
      </c>
      <c r="O10" s="2">
        <v>-1</v>
      </c>
      <c r="P10" s="1">
        <v>-1</v>
      </c>
      <c r="Q10" s="1">
        <v>-1</v>
      </c>
      <c r="R10" s="1"/>
      <c r="S10" s="1"/>
      <c r="T10" s="1"/>
      <c r="U10" s="1"/>
      <c r="V10" s="1"/>
      <c r="W10" s="1"/>
      <c r="X10" s="1"/>
      <c r="Y10" s="1"/>
      <c r="Z10" s="2" t="s">
        <v>16</v>
      </c>
      <c r="AA10" s="1">
        <f>SUMPRODUCT(J5:Q5,J10:Q10)</f>
        <v>-476.66666599999996</v>
      </c>
      <c r="AB10" s="1">
        <v>-476.66666700000002</v>
      </c>
    </row>
    <row r="11" spans="1:28" ht="15.6" x14ac:dyDescent="0.3">
      <c r="A11" s="1" t="s">
        <v>18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2"/>
      <c r="P11" s="1"/>
      <c r="Q11" s="1"/>
      <c r="R11" s="1">
        <v>-1</v>
      </c>
      <c r="S11" s="1">
        <v>-1</v>
      </c>
      <c r="T11" s="1">
        <v>-1</v>
      </c>
      <c r="U11" s="1">
        <v>-1</v>
      </c>
      <c r="V11" s="1">
        <v>-1</v>
      </c>
      <c r="W11" s="1">
        <v>-1</v>
      </c>
      <c r="X11" s="1">
        <v>-1</v>
      </c>
      <c r="Y11" s="1">
        <v>-1</v>
      </c>
      <c r="Z11" s="2" t="s">
        <v>16</v>
      </c>
      <c r="AA11" s="1">
        <f>SUMPRODUCT(R5:Y5,R11:Y11)</f>
        <v>-476.66666700000002</v>
      </c>
      <c r="AB11" s="1">
        <v>-476.66666700000002</v>
      </c>
    </row>
    <row r="12" spans="1:28" ht="15.6" x14ac:dyDescent="0.3">
      <c r="A12" s="1" t="s">
        <v>19</v>
      </c>
      <c r="B12" s="1">
        <v>1</v>
      </c>
      <c r="C12" s="1"/>
      <c r="D12" s="1"/>
      <c r="E12" s="1"/>
      <c r="F12" s="1"/>
      <c r="G12" s="1"/>
      <c r="H12" s="1"/>
      <c r="I12" s="1"/>
      <c r="J12" s="1">
        <v>1</v>
      </c>
      <c r="K12" s="1"/>
      <c r="L12" s="1"/>
      <c r="M12" s="1"/>
      <c r="N12" s="1"/>
      <c r="O12" s="2"/>
      <c r="P12" s="1"/>
      <c r="Q12" s="1"/>
      <c r="R12" s="1">
        <v>1</v>
      </c>
      <c r="S12" s="1"/>
      <c r="T12" s="1"/>
      <c r="U12" s="1"/>
      <c r="V12" s="1"/>
      <c r="W12" s="1"/>
      <c r="X12" s="1"/>
      <c r="Y12" s="1"/>
      <c r="Z12" s="2" t="s">
        <v>16</v>
      </c>
      <c r="AA12" s="1">
        <f>(B5*B12 + J5*J12 + R5*R12)</f>
        <v>180</v>
      </c>
      <c r="AB12" s="1">
        <v>180</v>
      </c>
    </row>
    <row r="13" spans="1:28" ht="15.6" x14ac:dyDescent="0.3">
      <c r="A13" s="1" t="s">
        <v>20</v>
      </c>
      <c r="B13" s="1"/>
      <c r="C13" s="1">
        <v>1</v>
      </c>
      <c r="D13" s="1"/>
      <c r="E13" s="1"/>
      <c r="F13" s="1"/>
      <c r="G13" s="1"/>
      <c r="H13" s="1"/>
      <c r="I13" s="1"/>
      <c r="J13" s="1"/>
      <c r="K13" s="1">
        <v>1</v>
      </c>
      <c r="L13" s="1"/>
      <c r="M13" s="1"/>
      <c r="N13" s="1"/>
      <c r="O13" s="2"/>
      <c r="P13" s="1"/>
      <c r="Q13" s="1"/>
      <c r="R13" s="1"/>
      <c r="S13" s="1">
        <v>1</v>
      </c>
      <c r="T13" s="1"/>
      <c r="U13" s="1"/>
      <c r="V13" s="1"/>
      <c r="W13" s="1"/>
      <c r="X13" s="1"/>
      <c r="Y13" s="1"/>
      <c r="Z13" s="2" t="s">
        <v>16</v>
      </c>
      <c r="AA13" s="1">
        <f>(C5*C13 + K5*K13 +S5*S13)</f>
        <v>200</v>
      </c>
      <c r="AB13" s="1">
        <v>200</v>
      </c>
    </row>
    <row r="14" spans="1:28" ht="15.6" x14ac:dyDescent="0.3">
      <c r="A14" s="1" t="s">
        <v>21</v>
      </c>
      <c r="B14" s="1"/>
      <c r="C14" s="1"/>
      <c r="D14" s="1">
        <v>1</v>
      </c>
      <c r="E14" s="1"/>
      <c r="F14" s="1"/>
      <c r="G14" s="1"/>
      <c r="H14" s="1"/>
      <c r="I14" s="1"/>
      <c r="J14" s="1"/>
      <c r="K14" s="1"/>
      <c r="L14" s="1">
        <v>1</v>
      </c>
      <c r="M14" s="1"/>
      <c r="N14" s="1"/>
      <c r="O14" s="2"/>
      <c r="P14" s="1"/>
      <c r="Q14" s="1"/>
      <c r="R14" s="1"/>
      <c r="S14" s="1"/>
      <c r="T14" s="1">
        <v>1</v>
      </c>
      <c r="U14" s="1"/>
      <c r="V14" s="1"/>
      <c r="W14" s="1"/>
      <c r="X14" s="1"/>
      <c r="Y14" s="1"/>
      <c r="Z14" s="2" t="s">
        <v>16</v>
      </c>
      <c r="AA14" s="1">
        <f>(D5*D14 + L5*L14 + T5*T14)</f>
        <v>125</v>
      </c>
      <c r="AB14" s="1">
        <v>125</v>
      </c>
    </row>
    <row r="15" spans="1:28" ht="15.6" x14ac:dyDescent="0.3">
      <c r="A15" s="1" t="s">
        <v>51</v>
      </c>
      <c r="B15" s="1"/>
      <c r="C15" s="1"/>
      <c r="D15" s="1"/>
      <c r="E15" s="1">
        <v>1</v>
      </c>
      <c r="F15" s="1"/>
      <c r="G15" s="1"/>
      <c r="H15" s="1"/>
      <c r="I15" s="1"/>
      <c r="J15" s="1"/>
      <c r="K15" s="1"/>
      <c r="L15" s="1"/>
      <c r="M15" s="1">
        <v>1</v>
      </c>
      <c r="N15" s="1"/>
      <c r="O15" s="1"/>
      <c r="P15" s="1"/>
      <c r="Q15" s="1"/>
      <c r="R15" s="1"/>
      <c r="S15" s="1"/>
      <c r="T15" s="1"/>
      <c r="U15" s="1">
        <v>1</v>
      </c>
      <c r="V15" s="1"/>
      <c r="W15" s="1"/>
      <c r="X15" s="1"/>
      <c r="Y15" s="1"/>
      <c r="Z15" s="2" t="s">
        <v>16</v>
      </c>
      <c r="AA15" s="1">
        <f>(E5*E15 + M5*M15 + U5*U15)</f>
        <v>250</v>
      </c>
      <c r="AB15" s="1">
        <v>250</v>
      </c>
    </row>
    <row r="16" spans="1:28" ht="15.6" x14ac:dyDescent="0.3">
      <c r="A16" s="1" t="s">
        <v>52</v>
      </c>
      <c r="B16" s="1"/>
      <c r="C16" s="1"/>
      <c r="D16" s="1"/>
      <c r="E16" s="1"/>
      <c r="F16" s="1">
        <v>1</v>
      </c>
      <c r="G16" s="1"/>
      <c r="H16" s="1"/>
      <c r="I16" s="1"/>
      <c r="J16" s="1"/>
      <c r="K16" s="1"/>
      <c r="L16" s="1"/>
      <c r="M16" s="1"/>
      <c r="N16" s="1">
        <v>1</v>
      </c>
      <c r="O16" s="1"/>
      <c r="P16" s="1"/>
      <c r="Q16" s="1"/>
      <c r="R16" s="1"/>
      <c r="S16" s="1"/>
      <c r="T16" s="1"/>
      <c r="U16" s="1"/>
      <c r="V16" s="1">
        <v>1</v>
      </c>
      <c r="W16" s="1"/>
      <c r="X16" s="1"/>
      <c r="Y16" s="1"/>
      <c r="Z16" s="2" t="s">
        <v>16</v>
      </c>
      <c r="AA16" s="1">
        <f>(F5*F16 + N5*N16 + V5*V16)</f>
        <v>200</v>
      </c>
      <c r="AB16" s="1">
        <v>200</v>
      </c>
    </row>
    <row r="17" spans="1:28" ht="15.6" x14ac:dyDescent="0.3">
      <c r="A17" s="1" t="s">
        <v>53</v>
      </c>
      <c r="B17" s="1"/>
      <c r="C17" s="1"/>
      <c r="D17" s="1"/>
      <c r="E17" s="1"/>
      <c r="F17" s="1"/>
      <c r="G17" s="1">
        <v>1</v>
      </c>
      <c r="H17" s="1"/>
      <c r="I17" s="1"/>
      <c r="J17" s="1"/>
      <c r="K17" s="1"/>
      <c r="L17" s="1"/>
      <c r="M17" s="1"/>
      <c r="N17" s="1"/>
      <c r="O17" s="1">
        <v>1</v>
      </c>
      <c r="P17" s="1"/>
      <c r="Q17" s="1"/>
      <c r="R17" s="1"/>
      <c r="S17" s="1"/>
      <c r="T17" s="1"/>
      <c r="U17" s="1"/>
      <c r="V17" s="1"/>
      <c r="W17" s="1">
        <v>1</v>
      </c>
      <c r="X17" s="1"/>
      <c r="Y17" s="1"/>
      <c r="Z17" s="2" t="s">
        <v>16</v>
      </c>
      <c r="AA17" s="1">
        <f>(G5*G17 + O5*O17 + W5*W17)</f>
        <v>250</v>
      </c>
      <c r="AB17" s="1">
        <v>250</v>
      </c>
    </row>
    <row r="18" spans="1:28" ht="15.6" x14ac:dyDescent="0.3">
      <c r="A18" s="1" t="s">
        <v>54</v>
      </c>
      <c r="B18" s="1"/>
      <c r="C18" s="1"/>
      <c r="D18" s="1"/>
      <c r="E18" s="1"/>
      <c r="F18" s="1"/>
      <c r="G18" s="1"/>
      <c r="H18" s="1">
        <v>1</v>
      </c>
      <c r="I18" s="1"/>
      <c r="J18" s="1"/>
      <c r="K18" s="1"/>
      <c r="L18" s="1"/>
      <c r="M18" s="1"/>
      <c r="N18" s="1"/>
      <c r="O18" s="1"/>
      <c r="P18" s="1">
        <v>1</v>
      </c>
      <c r="Q18" s="1"/>
      <c r="R18" s="1"/>
      <c r="S18" s="1"/>
      <c r="T18" s="1"/>
      <c r="U18" s="1"/>
      <c r="V18" s="1"/>
      <c r="W18" s="1"/>
      <c r="X18" s="1">
        <v>1</v>
      </c>
      <c r="Y18" s="1"/>
      <c r="Z18" s="2" t="s">
        <v>16</v>
      </c>
      <c r="AA18" s="1">
        <f>(H5*H18 + P5*P18 + X5*X18)</f>
        <v>100</v>
      </c>
      <c r="AB18" s="1">
        <v>100</v>
      </c>
    </row>
    <row r="19" spans="1:28" ht="15.6" x14ac:dyDescent="0.3">
      <c r="A19" s="1" t="s">
        <v>55</v>
      </c>
      <c r="B19" s="1"/>
      <c r="C19" s="1"/>
      <c r="D19" s="1"/>
      <c r="E19" s="1"/>
      <c r="F19" s="1"/>
      <c r="G19" s="1"/>
      <c r="H19" s="1"/>
      <c r="I19" s="1">
        <v>1</v>
      </c>
      <c r="J19" s="1"/>
      <c r="K19" s="1"/>
      <c r="L19" s="1"/>
      <c r="M19" s="1"/>
      <c r="N19" s="1"/>
      <c r="O19" s="1"/>
      <c r="P19" s="1"/>
      <c r="Q19" s="1">
        <v>1</v>
      </c>
      <c r="R19" s="1"/>
      <c r="S19" s="1"/>
      <c r="T19" s="1"/>
      <c r="U19" s="1"/>
      <c r="V19" s="1"/>
      <c r="W19" s="1"/>
      <c r="X19" s="1"/>
      <c r="Y19" s="1">
        <v>1</v>
      </c>
      <c r="Z19" s="2" t="s">
        <v>16</v>
      </c>
      <c r="AA19" s="1">
        <f>(I5*I19 + Q5*Q19 + Y5*Y19)</f>
        <v>125</v>
      </c>
      <c r="AB19" s="1">
        <v>125</v>
      </c>
    </row>
    <row r="20" spans="1:28" ht="15.6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ht="15.6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 spans="1:28" ht="15.6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spans="1:28" ht="15.6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 spans="1:28" ht="15.6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 spans="1:28" ht="15.6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 spans="1:28" ht="15.6" x14ac:dyDescent="0.3">
      <c r="A26" s="3" t="s">
        <v>23</v>
      </c>
      <c r="B26" s="7" t="s">
        <v>34</v>
      </c>
      <c r="C26" s="5" t="s">
        <v>24</v>
      </c>
      <c r="D26" s="5" t="s">
        <v>25</v>
      </c>
      <c r="E26" s="5" t="s">
        <v>26</v>
      </c>
      <c r="F26" s="5" t="s">
        <v>27</v>
      </c>
      <c r="G26" s="5" t="s">
        <v>28</v>
      </c>
      <c r="H26" s="5" t="s">
        <v>29</v>
      </c>
      <c r="I26" s="5" t="s">
        <v>30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1:28" ht="15.6" x14ac:dyDescent="0.3">
      <c r="A27" s="4"/>
      <c r="B27" s="9">
        <v>4</v>
      </c>
      <c r="C27" s="9">
        <v>5</v>
      </c>
      <c r="D27" s="9">
        <v>6</v>
      </c>
      <c r="E27" s="9">
        <v>7</v>
      </c>
      <c r="F27" s="9">
        <v>8</v>
      </c>
      <c r="G27" s="9">
        <v>9</v>
      </c>
      <c r="H27" s="9">
        <v>10</v>
      </c>
      <c r="I27" s="9">
        <v>11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 ht="15.6" x14ac:dyDescent="0.3">
      <c r="A28" s="6" t="s">
        <v>31</v>
      </c>
      <c r="B28" s="8">
        <v>503</v>
      </c>
      <c r="C28" s="8">
        <v>477</v>
      </c>
      <c r="D28" s="8">
        <v>293</v>
      </c>
      <c r="E28" s="8">
        <v>235</v>
      </c>
      <c r="F28" s="8">
        <v>174</v>
      </c>
      <c r="G28" s="8">
        <v>157</v>
      </c>
      <c r="H28" s="8">
        <v>168</v>
      </c>
      <c r="I28" s="8">
        <v>117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 ht="15.6" x14ac:dyDescent="0.3">
      <c r="A29" s="6" t="s">
        <v>32</v>
      </c>
      <c r="B29" s="8">
        <v>360</v>
      </c>
      <c r="C29" s="8">
        <v>499</v>
      </c>
      <c r="D29" s="8">
        <v>286</v>
      </c>
      <c r="E29" s="8">
        <v>88</v>
      </c>
      <c r="F29" s="8">
        <v>225</v>
      </c>
      <c r="G29" s="8">
        <v>12</v>
      </c>
      <c r="H29" s="8">
        <v>190</v>
      </c>
      <c r="I29" s="8">
        <v>127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 ht="15.6" x14ac:dyDescent="0.3">
      <c r="A30" s="6" t="s">
        <v>33</v>
      </c>
      <c r="B30" s="8">
        <v>203</v>
      </c>
      <c r="C30" s="8">
        <v>327</v>
      </c>
      <c r="D30" s="8">
        <v>293</v>
      </c>
      <c r="E30" s="8">
        <v>106</v>
      </c>
      <c r="F30" s="8">
        <v>385</v>
      </c>
      <c r="G30" s="8">
        <v>169</v>
      </c>
      <c r="H30" s="8">
        <v>349</v>
      </c>
      <c r="I30" s="8">
        <v>286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</sheetData>
  <mergeCells count="1">
    <mergeCell ref="B1:Y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45452-16F2-4441-AD66-BDDBF3E32624}">
  <dimension ref="A1:AB26"/>
  <sheetViews>
    <sheetView zoomScale="90" zoomScaleNormal="90" workbookViewId="0">
      <selection activeCell="R24" sqref="R24"/>
    </sheetView>
  </sheetViews>
  <sheetFormatPr defaultColWidth="7.5546875" defaultRowHeight="14.4" x14ac:dyDescent="0.3"/>
  <cols>
    <col min="1" max="16384" width="7.5546875" style="10"/>
  </cols>
  <sheetData>
    <row r="1" spans="1:28" x14ac:dyDescent="0.3">
      <c r="B1" s="23" t="s">
        <v>22</v>
      </c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</row>
    <row r="3" spans="1:28" x14ac:dyDescent="0.3">
      <c r="A3" s="10" t="s">
        <v>0</v>
      </c>
      <c r="B3" s="19" t="s">
        <v>1</v>
      </c>
      <c r="C3" s="19" t="s">
        <v>2</v>
      </c>
      <c r="D3" s="19" t="s">
        <v>3</v>
      </c>
      <c r="E3" s="19" t="s">
        <v>35</v>
      </c>
      <c r="F3" s="19" t="s">
        <v>36</v>
      </c>
      <c r="G3" s="19" t="s">
        <v>37</v>
      </c>
      <c r="H3" s="19" t="s">
        <v>38</v>
      </c>
      <c r="I3" s="19" t="s">
        <v>39</v>
      </c>
      <c r="J3" s="19" t="s">
        <v>4</v>
      </c>
      <c r="K3" s="19" t="s">
        <v>5</v>
      </c>
      <c r="L3" s="19" t="s">
        <v>6</v>
      </c>
      <c r="M3" s="19" t="s">
        <v>40</v>
      </c>
      <c r="N3" s="19" t="s">
        <v>41</v>
      </c>
      <c r="O3" s="19" t="s">
        <v>42</v>
      </c>
      <c r="P3" s="19" t="s">
        <v>43</v>
      </c>
      <c r="Q3" s="19" t="s">
        <v>44</v>
      </c>
      <c r="R3" s="19" t="s">
        <v>45</v>
      </c>
      <c r="S3" s="19" t="s">
        <v>7</v>
      </c>
      <c r="T3" s="19" t="s">
        <v>8</v>
      </c>
      <c r="U3" s="19" t="s">
        <v>46</v>
      </c>
      <c r="V3" s="19" t="s">
        <v>47</v>
      </c>
      <c r="W3" s="19" t="s">
        <v>48</v>
      </c>
      <c r="X3" s="19" t="s">
        <v>49</v>
      </c>
      <c r="Y3" s="19" t="s">
        <v>50</v>
      </c>
      <c r="Z3" s="10" t="s">
        <v>9</v>
      </c>
      <c r="AA3" s="10" t="s">
        <v>10</v>
      </c>
      <c r="AB3" s="10" t="s">
        <v>11</v>
      </c>
    </row>
    <row r="5" spans="1:28" x14ac:dyDescent="0.3">
      <c r="A5" s="10" t="s">
        <v>12</v>
      </c>
      <c r="B5" s="10">
        <v>0</v>
      </c>
      <c r="C5" s="10">
        <v>0</v>
      </c>
      <c r="D5" s="10">
        <v>0</v>
      </c>
      <c r="E5" s="10">
        <v>0</v>
      </c>
      <c r="F5" s="10">
        <v>200</v>
      </c>
      <c r="G5" s="10">
        <v>0</v>
      </c>
      <c r="H5" s="10">
        <v>100</v>
      </c>
      <c r="I5" s="10">
        <v>125</v>
      </c>
      <c r="J5" s="10">
        <v>0</v>
      </c>
      <c r="K5" s="10">
        <v>0</v>
      </c>
      <c r="L5" s="10">
        <v>125</v>
      </c>
      <c r="M5" s="10">
        <v>250</v>
      </c>
      <c r="N5" s="10">
        <v>0</v>
      </c>
      <c r="O5" s="10">
        <v>250</v>
      </c>
      <c r="P5" s="10">
        <v>0</v>
      </c>
      <c r="Q5" s="10">
        <v>0</v>
      </c>
      <c r="R5" s="10">
        <v>180</v>
      </c>
      <c r="S5" s="10">
        <v>200</v>
      </c>
      <c r="T5" s="10">
        <v>0</v>
      </c>
      <c r="U5" s="10">
        <v>0</v>
      </c>
      <c r="V5" s="10">
        <v>0</v>
      </c>
      <c r="W5" s="10">
        <v>0</v>
      </c>
      <c r="X5" s="10">
        <v>0</v>
      </c>
      <c r="Y5" s="10">
        <v>0</v>
      </c>
    </row>
    <row r="7" spans="1:28" x14ac:dyDescent="0.3">
      <c r="A7" s="10" t="s">
        <v>13</v>
      </c>
      <c r="B7" s="19">
        <v>1.07</v>
      </c>
      <c r="C7" s="19">
        <v>1.02</v>
      </c>
      <c r="D7" s="19">
        <v>0.63</v>
      </c>
      <c r="E7" s="19">
        <v>0.5</v>
      </c>
      <c r="F7" s="19">
        <v>0.37</v>
      </c>
      <c r="G7" s="19">
        <v>0.33</v>
      </c>
      <c r="H7" s="19">
        <v>0.36</v>
      </c>
      <c r="I7" s="19">
        <v>0.25</v>
      </c>
      <c r="J7" s="19">
        <v>0.77</v>
      </c>
      <c r="K7" s="19">
        <v>1.06</v>
      </c>
      <c r="L7" s="19">
        <v>0.61</v>
      </c>
      <c r="M7" s="19">
        <v>0.19</v>
      </c>
      <c r="N7" s="19">
        <v>0.48</v>
      </c>
      <c r="O7" s="19">
        <v>0.03</v>
      </c>
      <c r="P7" s="19">
        <v>0.41</v>
      </c>
      <c r="Q7" s="19">
        <v>0.27</v>
      </c>
      <c r="R7" s="19">
        <v>0.43</v>
      </c>
      <c r="S7" s="19">
        <v>0.7</v>
      </c>
      <c r="T7" s="19">
        <v>0.63</v>
      </c>
      <c r="U7" s="19">
        <v>0.23</v>
      </c>
      <c r="V7" s="19">
        <v>0.82</v>
      </c>
      <c r="W7" s="19">
        <v>0.36</v>
      </c>
      <c r="X7" s="19">
        <v>0.74</v>
      </c>
      <c r="Y7" s="19">
        <v>0.61</v>
      </c>
      <c r="Z7" s="10" t="s">
        <v>14</v>
      </c>
      <c r="AA7" s="10">
        <f>SUMPRODUCT(B5:Y5,B7:Y7)</f>
        <v>489.9</v>
      </c>
    </row>
    <row r="9" spans="1:28" x14ac:dyDescent="0.3">
      <c r="A9" s="10" t="s">
        <v>15</v>
      </c>
      <c r="B9" s="10">
        <v>-1</v>
      </c>
      <c r="C9" s="10">
        <v>-1</v>
      </c>
      <c r="D9" s="10">
        <v>-1</v>
      </c>
      <c r="E9" s="10">
        <v>-1</v>
      </c>
      <c r="F9" s="10">
        <v>-1</v>
      </c>
      <c r="G9" s="10">
        <v>-1</v>
      </c>
      <c r="H9" s="10">
        <v>-1</v>
      </c>
      <c r="I9" s="10">
        <v>-1</v>
      </c>
      <c r="O9" s="19"/>
      <c r="Z9" s="19" t="s">
        <v>16</v>
      </c>
      <c r="AA9" s="10">
        <f>SUMPRODUCT(B5:I5,B9:I9)</f>
        <v>-425</v>
      </c>
      <c r="AB9" s="10">
        <v>-476.66666700000002</v>
      </c>
    </row>
    <row r="10" spans="1:28" x14ac:dyDescent="0.3">
      <c r="A10" s="10" t="s">
        <v>17</v>
      </c>
      <c r="J10" s="10">
        <v>-1</v>
      </c>
      <c r="K10" s="10">
        <v>-1</v>
      </c>
      <c r="L10" s="10">
        <v>-1</v>
      </c>
      <c r="M10" s="10">
        <v>-1</v>
      </c>
      <c r="N10" s="10">
        <v>-1</v>
      </c>
      <c r="O10" s="19">
        <v>-1</v>
      </c>
      <c r="P10" s="10">
        <v>-1</v>
      </c>
      <c r="Q10" s="10">
        <v>-1</v>
      </c>
      <c r="Z10" s="19" t="s">
        <v>16</v>
      </c>
      <c r="AA10" s="10">
        <f>SUMPRODUCT(J5:Q5,J10:Q10)</f>
        <v>-625</v>
      </c>
      <c r="AB10" s="10">
        <v>-476.66666700000002</v>
      </c>
    </row>
    <row r="11" spans="1:28" x14ac:dyDescent="0.3">
      <c r="A11" s="10" t="s">
        <v>18</v>
      </c>
      <c r="O11" s="19"/>
      <c r="R11" s="10">
        <v>-1</v>
      </c>
      <c r="S11" s="10">
        <v>-1</v>
      </c>
      <c r="T11" s="10">
        <v>-1</v>
      </c>
      <c r="U11" s="10">
        <v>-1</v>
      </c>
      <c r="V11" s="10">
        <v>-1</v>
      </c>
      <c r="W11" s="10">
        <v>-1</v>
      </c>
      <c r="X11" s="10">
        <v>-1</v>
      </c>
      <c r="Y11" s="10">
        <v>-1</v>
      </c>
      <c r="Z11" s="19" t="s">
        <v>16</v>
      </c>
      <c r="AA11" s="10">
        <f>SUMPRODUCT(R5:Y5,R11:Y11)</f>
        <v>-380</v>
      </c>
      <c r="AB11" s="10">
        <v>-476.66666700000002</v>
      </c>
    </row>
    <row r="12" spans="1:28" x14ac:dyDescent="0.3">
      <c r="A12" s="10" t="s">
        <v>19</v>
      </c>
      <c r="B12" s="10">
        <v>1</v>
      </c>
      <c r="J12" s="10">
        <v>1</v>
      </c>
      <c r="O12" s="19"/>
      <c r="R12" s="10">
        <v>1</v>
      </c>
      <c r="Z12" s="19" t="s">
        <v>16</v>
      </c>
      <c r="AA12" s="10">
        <f>(B5*B12 + J5*J12 + R5*R12)</f>
        <v>180</v>
      </c>
      <c r="AB12" s="10">
        <v>180</v>
      </c>
    </row>
    <row r="13" spans="1:28" x14ac:dyDescent="0.3">
      <c r="A13" s="10" t="s">
        <v>20</v>
      </c>
      <c r="C13" s="10">
        <v>1</v>
      </c>
      <c r="K13" s="10">
        <v>1</v>
      </c>
      <c r="O13" s="19"/>
      <c r="S13" s="10">
        <v>1</v>
      </c>
      <c r="Z13" s="19" t="s">
        <v>16</v>
      </c>
      <c r="AA13" s="10">
        <f>(C5*C13 + K5*K13 +S5*S13)</f>
        <v>200</v>
      </c>
      <c r="AB13" s="10">
        <v>200</v>
      </c>
    </row>
    <row r="14" spans="1:28" x14ac:dyDescent="0.3">
      <c r="A14" s="10" t="s">
        <v>21</v>
      </c>
      <c r="D14" s="10">
        <v>1</v>
      </c>
      <c r="L14" s="10">
        <v>1</v>
      </c>
      <c r="O14" s="19"/>
      <c r="T14" s="10">
        <v>1</v>
      </c>
      <c r="Z14" s="19" t="s">
        <v>16</v>
      </c>
      <c r="AA14" s="10">
        <f>(D5*D14 + L5*L14 + T5*T14)</f>
        <v>125</v>
      </c>
      <c r="AB14" s="10">
        <v>125</v>
      </c>
    </row>
    <row r="15" spans="1:28" x14ac:dyDescent="0.3">
      <c r="A15" s="10" t="s">
        <v>51</v>
      </c>
      <c r="E15" s="10">
        <v>1</v>
      </c>
      <c r="M15" s="10">
        <v>1</v>
      </c>
      <c r="U15" s="10">
        <v>1</v>
      </c>
      <c r="Z15" s="19" t="s">
        <v>16</v>
      </c>
      <c r="AA15" s="10">
        <f>(E5*E15 + M5*M15 + U5*U15)</f>
        <v>250</v>
      </c>
      <c r="AB15" s="10">
        <v>250</v>
      </c>
    </row>
    <row r="16" spans="1:28" x14ac:dyDescent="0.3">
      <c r="A16" s="10" t="s">
        <v>52</v>
      </c>
      <c r="F16" s="10">
        <v>1</v>
      </c>
      <c r="N16" s="10">
        <v>1</v>
      </c>
      <c r="V16" s="10">
        <v>1</v>
      </c>
      <c r="Z16" s="19" t="s">
        <v>16</v>
      </c>
      <c r="AA16" s="10">
        <f>(F5*F16 + N5*N16 + V5*V16)</f>
        <v>200</v>
      </c>
      <c r="AB16" s="10">
        <v>200</v>
      </c>
    </row>
    <row r="17" spans="1:28" x14ac:dyDescent="0.3">
      <c r="A17" s="10" t="s">
        <v>53</v>
      </c>
      <c r="G17" s="10">
        <v>1</v>
      </c>
      <c r="O17" s="10">
        <v>1</v>
      </c>
      <c r="W17" s="10">
        <v>1</v>
      </c>
      <c r="Z17" s="19" t="s">
        <v>16</v>
      </c>
      <c r="AA17" s="10">
        <f>(G5*G17 + O5*O17 + W5*W17)</f>
        <v>250</v>
      </c>
      <c r="AB17" s="10">
        <v>250</v>
      </c>
    </row>
    <row r="18" spans="1:28" x14ac:dyDescent="0.3">
      <c r="A18" s="10" t="s">
        <v>54</v>
      </c>
      <c r="H18" s="10">
        <v>1</v>
      </c>
      <c r="P18" s="10">
        <v>1</v>
      </c>
      <c r="X18" s="10">
        <v>1</v>
      </c>
      <c r="Z18" s="19" t="s">
        <v>16</v>
      </c>
      <c r="AA18" s="10">
        <f>(H5*H18 + P5*P18 + X5*X18)</f>
        <v>100</v>
      </c>
      <c r="AB18" s="10">
        <v>100</v>
      </c>
    </row>
    <row r="19" spans="1:28" x14ac:dyDescent="0.3">
      <c r="A19" s="10" t="s">
        <v>55</v>
      </c>
      <c r="I19" s="10">
        <v>1</v>
      </c>
      <c r="Q19" s="10">
        <v>1</v>
      </c>
      <c r="Y19" s="10">
        <v>1</v>
      </c>
      <c r="Z19" s="19" t="s">
        <v>16</v>
      </c>
      <c r="AA19" s="10">
        <f>(I5*I19 + Q5*Q19 + Y5*Y19)</f>
        <v>125</v>
      </c>
      <c r="AB19" s="10">
        <v>125</v>
      </c>
    </row>
    <row r="21" spans="1:28" x14ac:dyDescent="0.3">
      <c r="R21" s="24" t="s">
        <v>59</v>
      </c>
      <c r="S21" s="24"/>
      <c r="T21" s="24"/>
      <c r="U21" s="24"/>
      <c r="V21" s="24"/>
      <c r="W21" s="24"/>
      <c r="X21" s="24"/>
      <c r="Y21" s="24"/>
      <c r="Z21" s="24"/>
    </row>
    <row r="22" spans="1:28" x14ac:dyDescent="0.3">
      <c r="A22" s="12" t="s">
        <v>23</v>
      </c>
      <c r="B22" s="13" t="s">
        <v>34</v>
      </c>
      <c r="C22" s="14" t="s">
        <v>24</v>
      </c>
      <c r="D22" s="14" t="s">
        <v>25</v>
      </c>
      <c r="E22" s="14" t="s">
        <v>26</v>
      </c>
      <c r="F22" s="14" t="s">
        <v>27</v>
      </c>
      <c r="G22" s="14" t="s">
        <v>28</v>
      </c>
      <c r="H22" s="14" t="s">
        <v>29</v>
      </c>
      <c r="I22" s="14" t="s">
        <v>30</v>
      </c>
    </row>
    <row r="23" spans="1:28" x14ac:dyDescent="0.3">
      <c r="A23" s="15"/>
      <c r="B23" s="16">
        <v>4</v>
      </c>
      <c r="C23" s="16">
        <v>5</v>
      </c>
      <c r="D23" s="16">
        <v>6</v>
      </c>
      <c r="E23" s="16">
        <v>7</v>
      </c>
      <c r="F23" s="16">
        <v>8</v>
      </c>
      <c r="G23" s="16">
        <v>9</v>
      </c>
      <c r="H23" s="16">
        <v>10</v>
      </c>
      <c r="I23" s="16">
        <v>11</v>
      </c>
    </row>
    <row r="24" spans="1:28" x14ac:dyDescent="0.3">
      <c r="A24" s="17" t="s">
        <v>31</v>
      </c>
      <c r="B24" s="18">
        <v>1.07</v>
      </c>
      <c r="C24" s="18">
        <v>1.02</v>
      </c>
      <c r="D24" s="18">
        <v>0.63</v>
      </c>
      <c r="E24" s="18">
        <v>0.5</v>
      </c>
      <c r="F24" s="18">
        <v>0.37</v>
      </c>
      <c r="G24" s="18">
        <v>0.33</v>
      </c>
      <c r="H24" s="18">
        <v>0.36</v>
      </c>
      <c r="I24" s="18">
        <v>0.25</v>
      </c>
    </row>
    <row r="25" spans="1:28" x14ac:dyDescent="0.3">
      <c r="A25" s="17" t="s">
        <v>32</v>
      </c>
      <c r="B25" s="18">
        <v>0.77</v>
      </c>
      <c r="C25" s="18">
        <v>1.06</v>
      </c>
      <c r="D25" s="18">
        <v>0.61</v>
      </c>
      <c r="E25" s="18">
        <v>0.19</v>
      </c>
      <c r="F25" s="18">
        <v>0.48</v>
      </c>
      <c r="G25" s="18">
        <v>0.03</v>
      </c>
      <c r="H25" s="18">
        <v>0.41</v>
      </c>
      <c r="I25" s="18">
        <v>0.27</v>
      </c>
    </row>
    <row r="26" spans="1:28" x14ac:dyDescent="0.3">
      <c r="A26" s="17" t="s">
        <v>33</v>
      </c>
      <c r="B26" s="18">
        <v>0.43</v>
      </c>
      <c r="C26" s="18">
        <v>0.7</v>
      </c>
      <c r="D26" s="18">
        <v>0.63</v>
      </c>
      <c r="E26" s="18">
        <v>0.23</v>
      </c>
      <c r="F26" s="18">
        <v>0.82</v>
      </c>
      <c r="G26" s="18">
        <v>0.36</v>
      </c>
      <c r="H26" s="18">
        <v>0.74</v>
      </c>
      <c r="I26" s="18">
        <v>0.61</v>
      </c>
    </row>
  </sheetData>
  <mergeCells count="2">
    <mergeCell ref="B1:Y1"/>
    <mergeCell ref="R21:Z2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FF593-E0D6-45DE-95FE-7BFFF5A3B18E}">
  <dimension ref="A1:AB30"/>
  <sheetViews>
    <sheetView zoomScale="90" zoomScaleNormal="90" workbookViewId="0">
      <selection activeCell="Q22" sqref="Q22"/>
    </sheetView>
  </sheetViews>
  <sheetFormatPr defaultColWidth="7.5546875" defaultRowHeight="14.4" x14ac:dyDescent="0.3"/>
  <sheetData>
    <row r="1" spans="1:28" ht="21" x14ac:dyDescent="0.4">
      <c r="A1" s="1"/>
      <c r="B1" s="22" t="s">
        <v>22</v>
      </c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1"/>
      <c r="AA1" s="1"/>
      <c r="AB1" s="1"/>
    </row>
    <row r="2" spans="1:28" ht="15.6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ht="15.6" x14ac:dyDescent="0.3">
      <c r="A3" s="1" t="s">
        <v>0</v>
      </c>
      <c r="B3" s="2" t="s">
        <v>1</v>
      </c>
      <c r="C3" s="2" t="s">
        <v>2</v>
      </c>
      <c r="D3" s="2" t="s">
        <v>3</v>
      </c>
      <c r="E3" s="2" t="s">
        <v>35</v>
      </c>
      <c r="F3" s="2" t="s">
        <v>36</v>
      </c>
      <c r="G3" s="2" t="s">
        <v>37</v>
      </c>
      <c r="H3" s="2" t="s">
        <v>38</v>
      </c>
      <c r="I3" s="2" t="s">
        <v>39</v>
      </c>
      <c r="J3" s="2" t="s">
        <v>4</v>
      </c>
      <c r="K3" s="2" t="s">
        <v>5</v>
      </c>
      <c r="L3" s="2" t="s">
        <v>6</v>
      </c>
      <c r="M3" s="2" t="s">
        <v>40</v>
      </c>
      <c r="N3" s="2" t="s">
        <v>41</v>
      </c>
      <c r="O3" s="2" t="s">
        <v>42</v>
      </c>
      <c r="P3" s="2" t="s">
        <v>43</v>
      </c>
      <c r="Q3" s="2" t="s">
        <v>44</v>
      </c>
      <c r="R3" s="2" t="s">
        <v>45</v>
      </c>
      <c r="S3" s="2" t="s">
        <v>7</v>
      </c>
      <c r="T3" s="2" t="s">
        <v>8</v>
      </c>
      <c r="U3" s="2" t="s">
        <v>46</v>
      </c>
      <c r="V3" s="2" t="s">
        <v>47</v>
      </c>
      <c r="W3" s="2" t="s">
        <v>48</v>
      </c>
      <c r="X3" s="2" t="s">
        <v>49</v>
      </c>
      <c r="Y3" s="2" t="s">
        <v>50</v>
      </c>
      <c r="Z3" s="1" t="s">
        <v>9</v>
      </c>
      <c r="AA3" s="1" t="s">
        <v>10</v>
      </c>
      <c r="AB3" s="1" t="s">
        <v>11</v>
      </c>
    </row>
    <row r="4" spans="1:28" ht="15.6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ht="15.6" x14ac:dyDescent="0.3">
      <c r="A5" s="1" t="s">
        <v>12</v>
      </c>
      <c r="B5" s="1">
        <v>0</v>
      </c>
      <c r="C5" s="1">
        <v>0</v>
      </c>
      <c r="D5" s="1">
        <v>50</v>
      </c>
      <c r="E5" s="1">
        <v>0</v>
      </c>
      <c r="F5" s="1">
        <v>150</v>
      </c>
      <c r="G5" s="1">
        <v>0</v>
      </c>
      <c r="H5" s="1">
        <v>150</v>
      </c>
      <c r="I5" s="1">
        <v>150</v>
      </c>
      <c r="J5" s="1">
        <v>0</v>
      </c>
      <c r="K5" s="1">
        <v>0</v>
      </c>
      <c r="L5" s="1">
        <v>0</v>
      </c>
      <c r="M5" s="1">
        <v>300</v>
      </c>
      <c r="N5" s="1">
        <v>0</v>
      </c>
      <c r="O5" s="1">
        <v>200</v>
      </c>
      <c r="P5" s="1">
        <v>0</v>
      </c>
      <c r="Q5" s="1">
        <v>0</v>
      </c>
      <c r="R5" s="1">
        <v>200</v>
      </c>
      <c r="S5" s="1">
        <v>150</v>
      </c>
      <c r="T5" s="1">
        <v>150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/>
      <c r="AA5" s="1"/>
      <c r="AB5" s="1"/>
    </row>
    <row r="6" spans="1:28" ht="15.6" x14ac:dyDescent="0.3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ht="15.6" x14ac:dyDescent="0.3">
      <c r="A7" s="1" t="s">
        <v>13</v>
      </c>
      <c r="B7" s="2">
        <v>503</v>
      </c>
      <c r="C7" s="2">
        <v>477</v>
      </c>
      <c r="D7" s="2">
        <v>293</v>
      </c>
      <c r="E7" s="2">
        <v>235</v>
      </c>
      <c r="F7" s="2">
        <v>174</v>
      </c>
      <c r="G7" s="2">
        <v>157</v>
      </c>
      <c r="H7" s="2">
        <v>168</v>
      </c>
      <c r="I7" s="2">
        <v>117</v>
      </c>
      <c r="J7" s="2">
        <v>360</v>
      </c>
      <c r="K7" s="2">
        <v>499</v>
      </c>
      <c r="L7" s="2">
        <v>286</v>
      </c>
      <c r="M7" s="2">
        <v>88</v>
      </c>
      <c r="N7" s="2">
        <v>225</v>
      </c>
      <c r="O7" s="2">
        <v>12</v>
      </c>
      <c r="P7" s="2">
        <v>190</v>
      </c>
      <c r="Q7" s="2">
        <v>127</v>
      </c>
      <c r="R7" s="2">
        <v>203</v>
      </c>
      <c r="S7" s="2">
        <v>327</v>
      </c>
      <c r="T7" s="2">
        <v>293</v>
      </c>
      <c r="U7" s="2">
        <v>106</v>
      </c>
      <c r="V7" s="2">
        <v>385</v>
      </c>
      <c r="W7" s="2">
        <v>169</v>
      </c>
      <c r="X7" s="2">
        <v>349</v>
      </c>
      <c r="Y7" s="2">
        <v>286</v>
      </c>
      <c r="Z7" s="1" t="s">
        <v>14</v>
      </c>
      <c r="AA7" s="1">
        <f>SUMPRODUCT(B5:Y5,B7:Y7)</f>
        <v>245900</v>
      </c>
      <c r="AB7" s="1"/>
    </row>
    <row r="8" spans="1:28" ht="15.6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ht="15.6" x14ac:dyDescent="0.3">
      <c r="A9" s="1" t="s">
        <v>15</v>
      </c>
      <c r="B9" s="1">
        <v>-1</v>
      </c>
      <c r="C9" s="1">
        <v>-1</v>
      </c>
      <c r="D9" s="1">
        <v>-1</v>
      </c>
      <c r="E9" s="1">
        <v>-1</v>
      </c>
      <c r="F9" s="1">
        <v>-1</v>
      </c>
      <c r="G9" s="1">
        <v>-1</v>
      </c>
      <c r="H9" s="1">
        <v>-1</v>
      </c>
      <c r="I9" s="1">
        <v>-1</v>
      </c>
      <c r="J9" s="1"/>
      <c r="K9" s="1"/>
      <c r="L9" s="1"/>
      <c r="M9" s="1"/>
      <c r="N9" s="1"/>
      <c r="O9" s="2"/>
      <c r="P9" s="1"/>
      <c r="Q9" s="1"/>
      <c r="R9" s="1"/>
      <c r="S9" s="1"/>
      <c r="T9" s="1"/>
      <c r="U9" s="1"/>
      <c r="V9" s="1"/>
      <c r="W9" s="1"/>
      <c r="X9" s="1"/>
      <c r="Y9" s="1"/>
      <c r="Z9" s="2" t="s">
        <v>16</v>
      </c>
      <c r="AA9" s="1">
        <f>SUMPRODUCT(B5:I5,B9:I9)</f>
        <v>-500</v>
      </c>
      <c r="AB9" s="1">
        <v>-500</v>
      </c>
    </row>
    <row r="10" spans="1:28" ht="15.6" x14ac:dyDescent="0.3">
      <c r="A10" s="1" t="s">
        <v>17</v>
      </c>
      <c r="B10" s="1"/>
      <c r="C10" s="1"/>
      <c r="D10" s="1"/>
      <c r="E10" s="1"/>
      <c r="F10" s="1"/>
      <c r="G10" s="1"/>
      <c r="H10" s="1"/>
      <c r="I10" s="1"/>
      <c r="J10" s="1">
        <v>-1</v>
      </c>
      <c r="K10" s="1">
        <v>-1</v>
      </c>
      <c r="L10" s="1">
        <v>-1</v>
      </c>
      <c r="M10" s="1">
        <v>-1</v>
      </c>
      <c r="N10" s="1">
        <v>-1</v>
      </c>
      <c r="O10" s="2">
        <v>-1</v>
      </c>
      <c r="P10" s="1">
        <v>-1</v>
      </c>
      <c r="Q10" s="1">
        <v>-1</v>
      </c>
      <c r="R10" s="1"/>
      <c r="S10" s="1"/>
      <c r="T10" s="1"/>
      <c r="U10" s="1"/>
      <c r="V10" s="1"/>
      <c r="W10" s="1"/>
      <c r="X10" s="1"/>
      <c r="Y10" s="1"/>
      <c r="Z10" s="2" t="s">
        <v>16</v>
      </c>
      <c r="AA10" s="1">
        <f>SUMPRODUCT(J5:Q5,J10:Q10)</f>
        <v>-500</v>
      </c>
      <c r="AB10" s="1">
        <v>-500</v>
      </c>
    </row>
    <row r="11" spans="1:28" ht="15.6" x14ac:dyDescent="0.3">
      <c r="A11" s="1" t="s">
        <v>18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2"/>
      <c r="P11" s="1"/>
      <c r="Q11" s="1"/>
      <c r="R11" s="1">
        <v>-1</v>
      </c>
      <c r="S11" s="1">
        <v>-1</v>
      </c>
      <c r="T11" s="1">
        <v>-1</v>
      </c>
      <c r="U11" s="1">
        <v>-1</v>
      </c>
      <c r="V11" s="1">
        <v>-1</v>
      </c>
      <c r="W11" s="1">
        <v>-1</v>
      </c>
      <c r="X11" s="1">
        <v>-1</v>
      </c>
      <c r="Y11" s="1">
        <v>-1</v>
      </c>
      <c r="Z11" s="2" t="s">
        <v>16</v>
      </c>
      <c r="AA11" s="1">
        <f>SUMPRODUCT(R5:Y5,R11:Y11)</f>
        <v>-500</v>
      </c>
      <c r="AB11" s="1">
        <v>-500</v>
      </c>
    </row>
    <row r="12" spans="1:28" ht="15.6" x14ac:dyDescent="0.3">
      <c r="A12" s="1" t="s">
        <v>19</v>
      </c>
      <c r="B12" s="1">
        <v>1</v>
      </c>
      <c r="C12" s="1"/>
      <c r="D12" s="1"/>
      <c r="E12" s="1"/>
      <c r="F12" s="1"/>
      <c r="G12" s="1"/>
      <c r="H12" s="1"/>
      <c r="I12" s="1"/>
      <c r="J12" s="1">
        <v>1</v>
      </c>
      <c r="K12" s="1"/>
      <c r="L12" s="1"/>
      <c r="M12" s="1"/>
      <c r="N12" s="1"/>
      <c r="O12" s="2"/>
      <c r="P12" s="1"/>
      <c r="Q12" s="1"/>
      <c r="R12" s="1">
        <v>1</v>
      </c>
      <c r="S12" s="1"/>
      <c r="T12" s="1"/>
      <c r="U12" s="1"/>
      <c r="V12" s="1"/>
      <c r="W12" s="1"/>
      <c r="X12" s="1"/>
      <c r="Y12" s="1"/>
      <c r="Z12" s="2" t="s">
        <v>16</v>
      </c>
      <c r="AA12" s="1">
        <f>(B5*B12 + J5*J12 + R5*R12)</f>
        <v>200</v>
      </c>
      <c r="AB12" s="1">
        <v>200</v>
      </c>
    </row>
    <row r="13" spans="1:28" ht="15.6" x14ac:dyDescent="0.3">
      <c r="A13" s="1" t="s">
        <v>20</v>
      </c>
      <c r="B13" s="1"/>
      <c r="C13" s="1">
        <v>1</v>
      </c>
      <c r="D13" s="1"/>
      <c r="E13" s="1"/>
      <c r="F13" s="1"/>
      <c r="G13" s="1"/>
      <c r="H13" s="1"/>
      <c r="I13" s="1"/>
      <c r="J13" s="1"/>
      <c r="K13" s="1">
        <v>1</v>
      </c>
      <c r="L13" s="1"/>
      <c r="M13" s="1"/>
      <c r="N13" s="1"/>
      <c r="O13" s="2"/>
      <c r="P13" s="1"/>
      <c r="Q13" s="1"/>
      <c r="R13" s="1"/>
      <c r="S13" s="1">
        <v>1</v>
      </c>
      <c r="T13" s="1"/>
      <c r="U13" s="1"/>
      <c r="V13" s="1"/>
      <c r="W13" s="1"/>
      <c r="X13" s="1"/>
      <c r="Y13" s="1"/>
      <c r="Z13" s="2" t="s">
        <v>16</v>
      </c>
      <c r="AA13" s="1">
        <f>(C5*C13 + K5*K13 +S5*S13)</f>
        <v>150</v>
      </c>
      <c r="AB13" s="1">
        <v>150</v>
      </c>
    </row>
    <row r="14" spans="1:28" ht="15.6" x14ac:dyDescent="0.3">
      <c r="A14" s="1" t="s">
        <v>21</v>
      </c>
      <c r="B14" s="1"/>
      <c r="C14" s="1"/>
      <c r="D14" s="1">
        <v>1</v>
      </c>
      <c r="E14" s="1"/>
      <c r="F14" s="1"/>
      <c r="G14" s="1"/>
      <c r="H14" s="1"/>
      <c r="I14" s="1"/>
      <c r="J14" s="1"/>
      <c r="K14" s="1"/>
      <c r="L14" s="1">
        <v>1</v>
      </c>
      <c r="M14" s="1"/>
      <c r="N14" s="1"/>
      <c r="O14" s="2"/>
      <c r="P14" s="1"/>
      <c r="Q14" s="1"/>
      <c r="R14" s="1"/>
      <c r="S14" s="1"/>
      <c r="T14" s="1">
        <v>1</v>
      </c>
      <c r="U14" s="1"/>
      <c r="V14" s="1"/>
      <c r="W14" s="1"/>
      <c r="X14" s="1"/>
      <c r="Y14" s="1"/>
      <c r="Z14" s="2" t="s">
        <v>16</v>
      </c>
      <c r="AA14" s="1">
        <f>(D5*D14 + L5*L14 + T5*T14)</f>
        <v>200</v>
      </c>
      <c r="AB14" s="1">
        <v>200</v>
      </c>
    </row>
    <row r="15" spans="1:28" ht="15.6" x14ac:dyDescent="0.3">
      <c r="A15" s="1" t="s">
        <v>51</v>
      </c>
      <c r="B15" s="1"/>
      <c r="C15" s="1"/>
      <c r="D15" s="1"/>
      <c r="E15" s="1">
        <v>1</v>
      </c>
      <c r="F15" s="1"/>
      <c r="G15" s="1"/>
      <c r="H15" s="1"/>
      <c r="I15" s="1"/>
      <c r="J15" s="1"/>
      <c r="K15" s="1"/>
      <c r="L15" s="1"/>
      <c r="M15" s="1">
        <v>1</v>
      </c>
      <c r="N15" s="1"/>
      <c r="O15" s="1"/>
      <c r="P15" s="1"/>
      <c r="Q15" s="1"/>
      <c r="R15" s="1"/>
      <c r="S15" s="1"/>
      <c r="T15" s="1"/>
      <c r="U15" s="1">
        <v>1</v>
      </c>
      <c r="V15" s="1"/>
      <c r="W15" s="1"/>
      <c r="X15" s="1"/>
      <c r="Y15" s="1"/>
      <c r="Z15" s="2" t="s">
        <v>16</v>
      </c>
      <c r="AA15" s="1">
        <f>(E5*E15 + M5*M15 + U5*U15)</f>
        <v>300</v>
      </c>
      <c r="AB15" s="1">
        <v>300</v>
      </c>
    </row>
    <row r="16" spans="1:28" ht="15.6" x14ac:dyDescent="0.3">
      <c r="A16" s="1" t="s">
        <v>52</v>
      </c>
      <c r="B16" s="1"/>
      <c r="C16" s="1"/>
      <c r="D16" s="1"/>
      <c r="E16" s="1"/>
      <c r="F16" s="1">
        <v>1</v>
      </c>
      <c r="G16" s="1"/>
      <c r="H16" s="1"/>
      <c r="I16" s="1"/>
      <c r="J16" s="1"/>
      <c r="K16" s="1"/>
      <c r="L16" s="1"/>
      <c r="M16" s="1"/>
      <c r="N16" s="1">
        <v>1</v>
      </c>
      <c r="O16" s="1"/>
      <c r="P16" s="1"/>
      <c r="Q16" s="1"/>
      <c r="R16" s="1"/>
      <c r="S16" s="1"/>
      <c r="T16" s="1"/>
      <c r="U16" s="1"/>
      <c r="V16" s="1">
        <v>1</v>
      </c>
      <c r="W16" s="1"/>
      <c r="X16" s="1"/>
      <c r="Y16" s="1"/>
      <c r="Z16" s="2" t="s">
        <v>16</v>
      </c>
      <c r="AA16" s="1">
        <f>(F5*F16 + N5*N16 + V5*V16)</f>
        <v>150</v>
      </c>
      <c r="AB16" s="1">
        <v>150</v>
      </c>
    </row>
    <row r="17" spans="1:28" ht="15.6" x14ac:dyDescent="0.3">
      <c r="A17" s="1" t="s">
        <v>53</v>
      </c>
      <c r="B17" s="1"/>
      <c r="C17" s="1"/>
      <c r="D17" s="1"/>
      <c r="E17" s="1"/>
      <c r="F17" s="1"/>
      <c r="G17" s="1">
        <v>1</v>
      </c>
      <c r="H17" s="1"/>
      <c r="I17" s="1"/>
      <c r="J17" s="1"/>
      <c r="K17" s="1"/>
      <c r="L17" s="1"/>
      <c r="M17" s="1"/>
      <c r="N17" s="1"/>
      <c r="O17" s="1">
        <v>1</v>
      </c>
      <c r="P17" s="1"/>
      <c r="Q17" s="1"/>
      <c r="R17" s="1"/>
      <c r="S17" s="1"/>
      <c r="T17" s="1"/>
      <c r="U17" s="1"/>
      <c r="V17" s="1"/>
      <c r="W17" s="1">
        <v>1</v>
      </c>
      <c r="X17" s="1"/>
      <c r="Y17" s="1"/>
      <c r="Z17" s="2" t="s">
        <v>16</v>
      </c>
      <c r="AA17" s="1">
        <f>(G5*G17 + O5*O17 + W5*W17)</f>
        <v>200</v>
      </c>
      <c r="AB17" s="1">
        <v>200</v>
      </c>
    </row>
    <row r="18" spans="1:28" ht="15.6" x14ac:dyDescent="0.3">
      <c r="A18" s="1" t="s">
        <v>54</v>
      </c>
      <c r="B18" s="1"/>
      <c r="C18" s="1"/>
      <c r="D18" s="1"/>
      <c r="E18" s="1"/>
      <c r="F18" s="1"/>
      <c r="G18" s="1"/>
      <c r="H18" s="1">
        <v>1</v>
      </c>
      <c r="I18" s="1"/>
      <c r="J18" s="1"/>
      <c r="K18" s="1"/>
      <c r="L18" s="1"/>
      <c r="M18" s="1"/>
      <c r="N18" s="1"/>
      <c r="O18" s="1"/>
      <c r="P18" s="1">
        <v>1</v>
      </c>
      <c r="Q18" s="1"/>
      <c r="R18" s="1"/>
      <c r="S18" s="1"/>
      <c r="T18" s="1"/>
      <c r="U18" s="1"/>
      <c r="V18" s="1"/>
      <c r="W18" s="1"/>
      <c r="X18" s="1">
        <v>1</v>
      </c>
      <c r="Y18" s="1"/>
      <c r="Z18" s="2" t="s">
        <v>16</v>
      </c>
      <c r="AA18" s="1">
        <f>(H5*H18 + P5*P18 + X5*X18)</f>
        <v>150</v>
      </c>
      <c r="AB18" s="1">
        <v>150</v>
      </c>
    </row>
    <row r="19" spans="1:28" ht="15.6" x14ac:dyDescent="0.3">
      <c r="A19" s="1" t="s">
        <v>55</v>
      </c>
      <c r="B19" s="1"/>
      <c r="C19" s="1"/>
      <c r="D19" s="1"/>
      <c r="E19" s="1"/>
      <c r="F19" s="1"/>
      <c r="G19" s="1"/>
      <c r="H19" s="1"/>
      <c r="I19" s="1">
        <v>1</v>
      </c>
      <c r="J19" s="1"/>
      <c r="K19" s="1"/>
      <c r="L19" s="1"/>
      <c r="M19" s="1"/>
      <c r="N19" s="1"/>
      <c r="O19" s="1"/>
      <c r="P19" s="1"/>
      <c r="Q19" s="1">
        <v>1</v>
      </c>
      <c r="R19" s="1"/>
      <c r="S19" s="1"/>
      <c r="T19" s="1"/>
      <c r="U19" s="1"/>
      <c r="V19" s="1"/>
      <c r="W19" s="1"/>
      <c r="X19" s="1"/>
      <c r="Y19" s="1">
        <v>1</v>
      </c>
      <c r="Z19" s="2" t="s">
        <v>16</v>
      </c>
      <c r="AA19" s="1">
        <f>(I5*I19 + Q5*Q19 + Y5*Y19)</f>
        <v>150</v>
      </c>
      <c r="AB19" s="1">
        <v>150</v>
      </c>
    </row>
    <row r="20" spans="1:28" ht="15.6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ht="15.6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 spans="1:28" ht="15.6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spans="1:28" ht="15.6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 spans="1:28" ht="15.6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 spans="1:28" ht="15.6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 spans="1:28" ht="15.6" x14ac:dyDescent="0.3">
      <c r="A26" s="3" t="s">
        <v>23</v>
      </c>
      <c r="B26" s="7" t="s">
        <v>34</v>
      </c>
      <c r="C26" s="5" t="s">
        <v>24</v>
      </c>
      <c r="D26" s="5" t="s">
        <v>25</v>
      </c>
      <c r="E26" s="5" t="s">
        <v>26</v>
      </c>
      <c r="F26" s="5" t="s">
        <v>27</v>
      </c>
      <c r="G26" s="5" t="s">
        <v>28</v>
      </c>
      <c r="H26" s="5" t="s">
        <v>29</v>
      </c>
      <c r="I26" s="5" t="s">
        <v>30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1:28" ht="15.6" x14ac:dyDescent="0.3">
      <c r="A27" s="4"/>
      <c r="B27" s="9">
        <v>4</v>
      </c>
      <c r="C27" s="9">
        <v>5</v>
      </c>
      <c r="D27" s="9">
        <v>6</v>
      </c>
      <c r="E27" s="9">
        <v>7</v>
      </c>
      <c r="F27" s="9">
        <v>8</v>
      </c>
      <c r="G27" s="9">
        <v>9</v>
      </c>
      <c r="H27" s="9">
        <v>10</v>
      </c>
      <c r="I27" s="9">
        <v>11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 ht="15.6" x14ac:dyDescent="0.3">
      <c r="A28" s="6" t="s">
        <v>31</v>
      </c>
      <c r="B28" s="8">
        <v>503</v>
      </c>
      <c r="C28" s="8">
        <v>477</v>
      </c>
      <c r="D28" s="8">
        <v>293</v>
      </c>
      <c r="E28" s="8">
        <v>235</v>
      </c>
      <c r="F28" s="8">
        <v>174</v>
      </c>
      <c r="G28" s="8">
        <v>157</v>
      </c>
      <c r="H28" s="8">
        <v>168</v>
      </c>
      <c r="I28" s="8">
        <v>117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 ht="15.6" x14ac:dyDescent="0.3">
      <c r="A29" s="6" t="s">
        <v>32</v>
      </c>
      <c r="B29" s="8">
        <v>360</v>
      </c>
      <c r="C29" s="8">
        <v>499</v>
      </c>
      <c r="D29" s="8">
        <v>286</v>
      </c>
      <c r="E29" s="8">
        <v>88</v>
      </c>
      <c r="F29" s="8">
        <v>225</v>
      </c>
      <c r="G29" s="8">
        <v>12</v>
      </c>
      <c r="H29" s="8">
        <v>190</v>
      </c>
      <c r="I29" s="8">
        <v>127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 ht="15.6" x14ac:dyDescent="0.3">
      <c r="A30" s="6" t="s">
        <v>33</v>
      </c>
      <c r="B30" s="8">
        <v>203</v>
      </c>
      <c r="C30" s="8">
        <v>327</v>
      </c>
      <c r="D30" s="8">
        <v>293</v>
      </c>
      <c r="E30" s="8">
        <v>106</v>
      </c>
      <c r="F30" s="8">
        <v>385</v>
      </c>
      <c r="G30" s="8">
        <v>169</v>
      </c>
      <c r="H30" s="8">
        <v>349</v>
      </c>
      <c r="I30" s="8">
        <v>286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</sheetData>
  <mergeCells count="1">
    <mergeCell ref="B1:Y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CCE2D-9CD8-416B-96D2-59B15D3D47C6}">
  <dimension ref="A1:AB26"/>
  <sheetViews>
    <sheetView zoomScale="90" zoomScaleNormal="90" workbookViewId="0">
      <selection activeCell="M27" sqref="M27"/>
    </sheetView>
  </sheetViews>
  <sheetFormatPr defaultColWidth="7.5546875" defaultRowHeight="14.4" x14ac:dyDescent="0.3"/>
  <cols>
    <col min="1" max="16384" width="7.5546875" style="10"/>
  </cols>
  <sheetData>
    <row r="1" spans="1:28" x14ac:dyDescent="0.3">
      <c r="B1" s="23" t="s">
        <v>22</v>
      </c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</row>
    <row r="3" spans="1:28" x14ac:dyDescent="0.3">
      <c r="A3" s="10" t="s">
        <v>0</v>
      </c>
      <c r="B3" s="19" t="s">
        <v>1</v>
      </c>
      <c r="C3" s="19" t="s">
        <v>2</v>
      </c>
      <c r="D3" s="19" t="s">
        <v>3</v>
      </c>
      <c r="E3" s="19" t="s">
        <v>35</v>
      </c>
      <c r="F3" s="19" t="s">
        <v>36</v>
      </c>
      <c r="G3" s="19" t="s">
        <v>37</v>
      </c>
      <c r="H3" s="19" t="s">
        <v>38</v>
      </c>
      <c r="I3" s="19" t="s">
        <v>39</v>
      </c>
      <c r="J3" s="19" t="s">
        <v>4</v>
      </c>
      <c r="K3" s="19" t="s">
        <v>5</v>
      </c>
      <c r="L3" s="19" t="s">
        <v>6</v>
      </c>
      <c r="M3" s="19" t="s">
        <v>40</v>
      </c>
      <c r="N3" s="19" t="s">
        <v>41</v>
      </c>
      <c r="O3" s="19" t="s">
        <v>42</v>
      </c>
      <c r="P3" s="19" t="s">
        <v>43</v>
      </c>
      <c r="Q3" s="19" t="s">
        <v>44</v>
      </c>
      <c r="R3" s="19" t="s">
        <v>45</v>
      </c>
      <c r="S3" s="19" t="s">
        <v>7</v>
      </c>
      <c r="T3" s="19" t="s">
        <v>8</v>
      </c>
      <c r="U3" s="19" t="s">
        <v>46</v>
      </c>
      <c r="V3" s="19" t="s">
        <v>47</v>
      </c>
      <c r="W3" s="19" t="s">
        <v>48</v>
      </c>
      <c r="X3" s="19" t="s">
        <v>49</v>
      </c>
      <c r="Y3" s="19" t="s">
        <v>50</v>
      </c>
      <c r="Z3" s="10" t="s">
        <v>9</v>
      </c>
      <c r="AA3" s="10" t="s">
        <v>10</v>
      </c>
      <c r="AB3" s="10" t="s">
        <v>11</v>
      </c>
    </row>
    <row r="5" spans="1:28" x14ac:dyDescent="0.3">
      <c r="A5" s="10" t="s">
        <v>12</v>
      </c>
      <c r="B5" s="10">
        <v>0</v>
      </c>
      <c r="C5" s="10">
        <v>0</v>
      </c>
      <c r="D5" s="10">
        <v>0</v>
      </c>
      <c r="E5" s="10">
        <v>0</v>
      </c>
      <c r="F5" s="10">
        <v>150</v>
      </c>
      <c r="G5" s="10">
        <v>0</v>
      </c>
      <c r="H5" s="10">
        <v>150</v>
      </c>
      <c r="I5" s="10">
        <v>150</v>
      </c>
      <c r="J5" s="10">
        <v>0</v>
      </c>
      <c r="K5" s="10">
        <v>0</v>
      </c>
      <c r="L5" s="10">
        <v>200</v>
      </c>
      <c r="M5" s="10">
        <v>300</v>
      </c>
      <c r="N5" s="10">
        <v>0</v>
      </c>
      <c r="O5" s="10">
        <v>200</v>
      </c>
      <c r="P5" s="10">
        <v>0</v>
      </c>
      <c r="Q5" s="10">
        <v>0</v>
      </c>
      <c r="R5" s="10">
        <v>200</v>
      </c>
      <c r="S5" s="10">
        <v>150</v>
      </c>
      <c r="T5" s="10">
        <v>0</v>
      </c>
      <c r="U5" s="10">
        <v>0</v>
      </c>
      <c r="V5" s="10">
        <v>0</v>
      </c>
      <c r="W5" s="10">
        <v>0</v>
      </c>
      <c r="X5" s="10">
        <v>0</v>
      </c>
      <c r="Y5" s="10">
        <v>0</v>
      </c>
    </row>
    <row r="7" spans="1:28" x14ac:dyDescent="0.3">
      <c r="A7" s="10" t="s">
        <v>13</v>
      </c>
      <c r="B7" s="19">
        <v>1.07</v>
      </c>
      <c r="C7" s="19">
        <v>1.02</v>
      </c>
      <c r="D7" s="19">
        <v>0.63</v>
      </c>
      <c r="E7" s="19">
        <v>0.5</v>
      </c>
      <c r="F7" s="19">
        <v>0.37</v>
      </c>
      <c r="G7" s="19">
        <v>0.33</v>
      </c>
      <c r="H7" s="19">
        <v>0.36</v>
      </c>
      <c r="I7" s="19">
        <v>0.25</v>
      </c>
      <c r="J7" s="19">
        <v>0.77</v>
      </c>
      <c r="K7" s="19">
        <v>1.06</v>
      </c>
      <c r="L7" s="19">
        <v>0.61</v>
      </c>
      <c r="M7" s="19">
        <v>0.19</v>
      </c>
      <c r="N7" s="19">
        <v>0.48</v>
      </c>
      <c r="O7" s="19">
        <v>0.03</v>
      </c>
      <c r="P7" s="19">
        <v>0.41</v>
      </c>
      <c r="Q7" s="19">
        <v>0.27</v>
      </c>
      <c r="R7" s="19">
        <v>0.43</v>
      </c>
      <c r="S7" s="19">
        <v>0.7</v>
      </c>
      <c r="T7" s="19">
        <v>0.63</v>
      </c>
      <c r="U7" s="19">
        <v>0.23</v>
      </c>
      <c r="V7" s="19">
        <v>0.82</v>
      </c>
      <c r="W7" s="19">
        <v>0.36</v>
      </c>
      <c r="X7" s="19">
        <v>0.74</v>
      </c>
      <c r="Y7" s="19">
        <v>0.61</v>
      </c>
      <c r="Z7" s="10" t="s">
        <v>14</v>
      </c>
      <c r="AA7" s="10">
        <f>SUMPRODUCT(B5:Y5,B7:Y7)</f>
        <v>523</v>
      </c>
    </row>
    <row r="9" spans="1:28" x14ac:dyDescent="0.3">
      <c r="A9" s="10" t="s">
        <v>15</v>
      </c>
      <c r="B9" s="10">
        <v>-1</v>
      </c>
      <c r="C9" s="10">
        <v>-1</v>
      </c>
      <c r="D9" s="10">
        <v>-1</v>
      </c>
      <c r="E9" s="10">
        <v>-1</v>
      </c>
      <c r="F9" s="10">
        <v>-1</v>
      </c>
      <c r="G9" s="10">
        <v>-1</v>
      </c>
      <c r="H9" s="10">
        <v>-1</v>
      </c>
      <c r="I9" s="10">
        <v>-1</v>
      </c>
      <c r="O9" s="19"/>
      <c r="Z9" s="19" t="s">
        <v>16</v>
      </c>
      <c r="AA9" s="10">
        <f>SUMPRODUCT(B5:I5,B9:I9)</f>
        <v>-450</v>
      </c>
      <c r="AB9" s="10">
        <v>-500</v>
      </c>
    </row>
    <row r="10" spans="1:28" x14ac:dyDescent="0.3">
      <c r="A10" s="10" t="s">
        <v>17</v>
      </c>
      <c r="J10" s="10">
        <v>-1</v>
      </c>
      <c r="K10" s="10">
        <v>-1</v>
      </c>
      <c r="L10" s="10">
        <v>-1</v>
      </c>
      <c r="M10" s="10">
        <v>-1</v>
      </c>
      <c r="N10" s="10">
        <v>-1</v>
      </c>
      <c r="O10" s="19">
        <v>-1</v>
      </c>
      <c r="P10" s="10">
        <v>-1</v>
      </c>
      <c r="Q10" s="10">
        <v>-1</v>
      </c>
      <c r="Z10" s="19" t="s">
        <v>16</v>
      </c>
      <c r="AA10" s="10">
        <f>SUMPRODUCT(J5:Q5,J10:Q10)</f>
        <v>-700</v>
      </c>
      <c r="AB10" s="10">
        <v>-500</v>
      </c>
    </row>
    <row r="11" spans="1:28" x14ac:dyDescent="0.3">
      <c r="A11" s="10" t="s">
        <v>18</v>
      </c>
      <c r="O11" s="19"/>
      <c r="R11" s="10">
        <v>-1</v>
      </c>
      <c r="S11" s="10">
        <v>-1</v>
      </c>
      <c r="T11" s="10">
        <v>-1</v>
      </c>
      <c r="U11" s="10">
        <v>-1</v>
      </c>
      <c r="V11" s="10">
        <v>-1</v>
      </c>
      <c r="W11" s="10">
        <v>-1</v>
      </c>
      <c r="X11" s="10">
        <v>-1</v>
      </c>
      <c r="Y11" s="10">
        <v>-1</v>
      </c>
      <c r="Z11" s="19" t="s">
        <v>16</v>
      </c>
      <c r="AA11" s="10">
        <f>SUMPRODUCT(R5:Y5,R11:Y11)</f>
        <v>-350</v>
      </c>
      <c r="AB11" s="10">
        <v>-500</v>
      </c>
    </row>
    <row r="12" spans="1:28" x14ac:dyDescent="0.3">
      <c r="A12" s="10" t="s">
        <v>19</v>
      </c>
      <c r="B12" s="10">
        <v>1</v>
      </c>
      <c r="J12" s="10">
        <v>1</v>
      </c>
      <c r="O12" s="19"/>
      <c r="R12" s="10">
        <v>1</v>
      </c>
      <c r="Z12" s="19" t="s">
        <v>16</v>
      </c>
      <c r="AA12" s="10">
        <f>(B5*B12 + J5*J12 + R5*R12)</f>
        <v>200</v>
      </c>
      <c r="AB12" s="10">
        <v>200</v>
      </c>
    </row>
    <row r="13" spans="1:28" x14ac:dyDescent="0.3">
      <c r="A13" s="10" t="s">
        <v>20</v>
      </c>
      <c r="C13" s="10">
        <v>1</v>
      </c>
      <c r="K13" s="10">
        <v>1</v>
      </c>
      <c r="O13" s="19"/>
      <c r="S13" s="10">
        <v>1</v>
      </c>
      <c r="Z13" s="19" t="s">
        <v>16</v>
      </c>
      <c r="AA13" s="10">
        <f>(C5*C13 + K5*K13 +S5*S13)</f>
        <v>150</v>
      </c>
      <c r="AB13" s="10">
        <v>150</v>
      </c>
    </row>
    <row r="14" spans="1:28" x14ac:dyDescent="0.3">
      <c r="A14" s="10" t="s">
        <v>21</v>
      </c>
      <c r="D14" s="10">
        <v>1</v>
      </c>
      <c r="L14" s="10">
        <v>1</v>
      </c>
      <c r="O14" s="19"/>
      <c r="T14" s="10">
        <v>1</v>
      </c>
      <c r="Z14" s="19" t="s">
        <v>16</v>
      </c>
      <c r="AA14" s="10">
        <f>(D5*D14 + L5*L14 + T5*T14)</f>
        <v>200</v>
      </c>
      <c r="AB14" s="10">
        <v>200</v>
      </c>
    </row>
    <row r="15" spans="1:28" x14ac:dyDescent="0.3">
      <c r="A15" s="10" t="s">
        <v>51</v>
      </c>
      <c r="E15" s="10">
        <v>1</v>
      </c>
      <c r="M15" s="10">
        <v>1</v>
      </c>
      <c r="U15" s="10">
        <v>1</v>
      </c>
      <c r="Z15" s="19" t="s">
        <v>16</v>
      </c>
      <c r="AA15" s="10">
        <f>(E5*E15 + M5*M15 + U5*U15)</f>
        <v>300</v>
      </c>
      <c r="AB15" s="10">
        <v>300</v>
      </c>
    </row>
    <row r="16" spans="1:28" x14ac:dyDescent="0.3">
      <c r="A16" s="10" t="s">
        <v>52</v>
      </c>
      <c r="F16" s="10">
        <v>1</v>
      </c>
      <c r="N16" s="10">
        <v>1</v>
      </c>
      <c r="V16" s="10">
        <v>1</v>
      </c>
      <c r="Z16" s="19" t="s">
        <v>16</v>
      </c>
      <c r="AA16" s="10">
        <f>(F5*F16 + N5*N16 + V5*V16)</f>
        <v>150</v>
      </c>
      <c r="AB16" s="10">
        <v>150</v>
      </c>
    </row>
    <row r="17" spans="1:28" x14ac:dyDescent="0.3">
      <c r="A17" s="10" t="s">
        <v>53</v>
      </c>
      <c r="G17" s="10">
        <v>1</v>
      </c>
      <c r="O17" s="10">
        <v>1</v>
      </c>
      <c r="W17" s="10">
        <v>1</v>
      </c>
      <c r="Z17" s="19" t="s">
        <v>16</v>
      </c>
      <c r="AA17" s="10">
        <f>(G5*G17 + O5*O17 + W5*W17)</f>
        <v>200</v>
      </c>
      <c r="AB17" s="10">
        <v>200</v>
      </c>
    </row>
    <row r="18" spans="1:28" x14ac:dyDescent="0.3">
      <c r="A18" s="10" t="s">
        <v>54</v>
      </c>
      <c r="H18" s="10">
        <v>1</v>
      </c>
      <c r="P18" s="10">
        <v>1</v>
      </c>
      <c r="X18" s="10">
        <v>1</v>
      </c>
      <c r="Z18" s="19" t="s">
        <v>16</v>
      </c>
      <c r="AA18" s="10">
        <f>(H5*H18 + P5*P18 + X5*X18)</f>
        <v>150</v>
      </c>
      <c r="AB18" s="10">
        <v>150</v>
      </c>
    </row>
    <row r="19" spans="1:28" x14ac:dyDescent="0.3">
      <c r="A19" s="10" t="s">
        <v>55</v>
      </c>
      <c r="I19" s="10">
        <v>1</v>
      </c>
      <c r="Q19" s="10">
        <v>1</v>
      </c>
      <c r="Y19" s="10">
        <v>1</v>
      </c>
      <c r="Z19" s="19" t="s">
        <v>16</v>
      </c>
      <c r="AA19" s="10">
        <f>(I5*I19 + Q5*Q19 + Y5*Y19)</f>
        <v>150</v>
      </c>
      <c r="AB19" s="10">
        <v>150</v>
      </c>
    </row>
    <row r="21" spans="1:28" x14ac:dyDescent="0.3">
      <c r="R21" s="24" t="s">
        <v>60</v>
      </c>
      <c r="S21" s="24"/>
      <c r="T21" s="24"/>
      <c r="U21" s="24"/>
      <c r="V21" s="24"/>
      <c r="W21" s="24"/>
      <c r="X21" s="24"/>
      <c r="Y21" s="24"/>
      <c r="Z21" s="24"/>
    </row>
    <row r="22" spans="1:28" x14ac:dyDescent="0.3">
      <c r="A22" s="12" t="s">
        <v>23</v>
      </c>
      <c r="B22" s="13" t="s">
        <v>34</v>
      </c>
      <c r="C22" s="14" t="s">
        <v>24</v>
      </c>
      <c r="D22" s="14" t="s">
        <v>25</v>
      </c>
      <c r="E22" s="14" t="s">
        <v>26</v>
      </c>
      <c r="F22" s="14" t="s">
        <v>27</v>
      </c>
      <c r="G22" s="14" t="s">
        <v>28</v>
      </c>
      <c r="H22" s="14" t="s">
        <v>29</v>
      </c>
      <c r="I22" s="14" t="s">
        <v>30</v>
      </c>
    </row>
    <row r="23" spans="1:28" x14ac:dyDescent="0.3">
      <c r="A23" s="15"/>
      <c r="B23" s="16">
        <v>4</v>
      </c>
      <c r="C23" s="16">
        <v>5</v>
      </c>
      <c r="D23" s="16">
        <v>6</v>
      </c>
      <c r="E23" s="16">
        <v>7</v>
      </c>
      <c r="F23" s="16">
        <v>8</v>
      </c>
      <c r="G23" s="16">
        <v>9</v>
      </c>
      <c r="H23" s="16">
        <v>10</v>
      </c>
      <c r="I23" s="16">
        <v>11</v>
      </c>
    </row>
    <row r="24" spans="1:28" x14ac:dyDescent="0.3">
      <c r="A24" s="17" t="s">
        <v>31</v>
      </c>
      <c r="B24" s="18">
        <v>1.07</v>
      </c>
      <c r="C24" s="18">
        <v>1.02</v>
      </c>
      <c r="D24" s="18">
        <v>0.63</v>
      </c>
      <c r="E24" s="18">
        <v>0.5</v>
      </c>
      <c r="F24" s="18">
        <v>0.37</v>
      </c>
      <c r="G24" s="18">
        <v>0.33</v>
      </c>
      <c r="H24" s="18">
        <v>0.36</v>
      </c>
      <c r="I24" s="18">
        <v>0.25</v>
      </c>
    </row>
    <row r="25" spans="1:28" x14ac:dyDescent="0.3">
      <c r="A25" s="17" t="s">
        <v>32</v>
      </c>
      <c r="B25" s="18">
        <v>0.77</v>
      </c>
      <c r="C25" s="18">
        <v>1.06</v>
      </c>
      <c r="D25" s="18">
        <v>0.61</v>
      </c>
      <c r="E25" s="18">
        <v>0.19</v>
      </c>
      <c r="F25" s="18">
        <v>0.48</v>
      </c>
      <c r="G25" s="18">
        <v>0.03</v>
      </c>
      <c r="H25" s="18">
        <v>0.41</v>
      </c>
      <c r="I25" s="18">
        <v>0.27</v>
      </c>
    </row>
    <row r="26" spans="1:28" x14ac:dyDescent="0.3">
      <c r="A26" s="17" t="s">
        <v>33</v>
      </c>
      <c r="B26" s="18">
        <v>0.43</v>
      </c>
      <c r="C26" s="18">
        <v>0.7</v>
      </c>
      <c r="D26" s="18">
        <v>0.63</v>
      </c>
      <c r="E26" s="18">
        <v>0.23</v>
      </c>
      <c r="F26" s="18">
        <v>0.82</v>
      </c>
      <c r="G26" s="18">
        <v>0.36</v>
      </c>
      <c r="H26" s="18">
        <v>0.74</v>
      </c>
      <c r="I26" s="18">
        <v>0.61</v>
      </c>
    </row>
  </sheetData>
  <mergeCells count="2">
    <mergeCell ref="B1:Y1"/>
    <mergeCell ref="R21:Z2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CC8635-600D-409B-80FE-4DE27FD4F525}">
  <dimension ref="A1:AB30"/>
  <sheetViews>
    <sheetView zoomScale="90" zoomScaleNormal="90" workbookViewId="0">
      <selection sqref="A1:AB19"/>
    </sheetView>
  </sheetViews>
  <sheetFormatPr defaultColWidth="7.5546875" defaultRowHeight="14.4" x14ac:dyDescent="0.3"/>
  <sheetData>
    <row r="1" spans="1:28" ht="21" x14ac:dyDescent="0.4">
      <c r="A1" s="1"/>
      <c r="B1" s="22" t="s">
        <v>22</v>
      </c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1"/>
      <c r="AA1" s="1"/>
      <c r="AB1" s="1"/>
    </row>
    <row r="2" spans="1:28" ht="15.6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ht="15.6" x14ac:dyDescent="0.3">
      <c r="A3" s="1" t="s">
        <v>0</v>
      </c>
      <c r="B3" s="2" t="s">
        <v>1</v>
      </c>
      <c r="C3" s="2" t="s">
        <v>2</v>
      </c>
      <c r="D3" s="2" t="s">
        <v>3</v>
      </c>
      <c r="E3" s="2" t="s">
        <v>35</v>
      </c>
      <c r="F3" s="2" t="s">
        <v>36</v>
      </c>
      <c r="G3" s="2" t="s">
        <v>37</v>
      </c>
      <c r="H3" s="2" t="s">
        <v>38</v>
      </c>
      <c r="I3" s="2" t="s">
        <v>39</v>
      </c>
      <c r="J3" s="2" t="s">
        <v>4</v>
      </c>
      <c r="K3" s="2" t="s">
        <v>5</v>
      </c>
      <c r="L3" s="2" t="s">
        <v>6</v>
      </c>
      <c r="M3" s="2" t="s">
        <v>40</v>
      </c>
      <c r="N3" s="2" t="s">
        <v>41</v>
      </c>
      <c r="O3" s="2" t="s">
        <v>42</v>
      </c>
      <c r="P3" s="2" t="s">
        <v>43</v>
      </c>
      <c r="Q3" s="2" t="s">
        <v>44</v>
      </c>
      <c r="R3" s="2" t="s">
        <v>45</v>
      </c>
      <c r="S3" s="2" t="s">
        <v>7</v>
      </c>
      <c r="T3" s="2" t="s">
        <v>8</v>
      </c>
      <c r="U3" s="2" t="s">
        <v>46</v>
      </c>
      <c r="V3" s="2" t="s">
        <v>47</v>
      </c>
      <c r="W3" s="2" t="s">
        <v>48</v>
      </c>
      <c r="X3" s="2" t="s">
        <v>49</v>
      </c>
      <c r="Y3" s="2" t="s">
        <v>50</v>
      </c>
      <c r="Z3" s="1" t="s">
        <v>9</v>
      </c>
      <c r="AA3" s="1" t="s">
        <v>10</v>
      </c>
      <c r="AB3" s="1" t="s">
        <v>11</v>
      </c>
    </row>
    <row r="4" spans="1:28" ht="15.6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ht="15.6" x14ac:dyDescent="0.3">
      <c r="A5" s="1" t="s">
        <v>12</v>
      </c>
      <c r="B5" s="1">
        <v>0</v>
      </c>
      <c r="C5" s="1">
        <v>0</v>
      </c>
      <c r="D5" s="1">
        <v>0</v>
      </c>
      <c r="E5" s="1">
        <v>350</v>
      </c>
      <c r="F5" s="1">
        <v>83.333300000000008</v>
      </c>
      <c r="G5" s="1">
        <v>0</v>
      </c>
      <c r="H5" s="1">
        <v>0</v>
      </c>
      <c r="I5" s="1">
        <v>0</v>
      </c>
      <c r="J5" s="1">
        <v>150</v>
      </c>
      <c r="K5" s="1">
        <v>100</v>
      </c>
      <c r="L5" s="1">
        <v>150</v>
      </c>
      <c r="M5" s="1">
        <v>0</v>
      </c>
      <c r="N5" s="1">
        <v>0</v>
      </c>
      <c r="O5" s="1">
        <v>0</v>
      </c>
      <c r="P5" s="1">
        <v>0</v>
      </c>
      <c r="Q5" s="1">
        <v>33.333300000000008</v>
      </c>
      <c r="R5" s="1">
        <v>0</v>
      </c>
      <c r="S5" s="1">
        <v>0</v>
      </c>
      <c r="T5" s="1">
        <v>0</v>
      </c>
      <c r="U5" s="1">
        <v>0</v>
      </c>
      <c r="V5" s="1">
        <v>116.66660000000002</v>
      </c>
      <c r="W5" s="1">
        <v>225</v>
      </c>
      <c r="X5" s="1">
        <v>25</v>
      </c>
      <c r="Y5" s="1">
        <v>66.666699999999992</v>
      </c>
      <c r="Z5" s="1"/>
      <c r="AA5" s="1"/>
      <c r="AB5" s="1"/>
    </row>
    <row r="6" spans="1:28" ht="15.6" x14ac:dyDescent="0.3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ht="15.6" x14ac:dyDescent="0.3">
      <c r="A7" s="1" t="s">
        <v>13</v>
      </c>
      <c r="B7" s="2">
        <v>503</v>
      </c>
      <c r="C7" s="2">
        <v>477</v>
      </c>
      <c r="D7" s="2">
        <v>293</v>
      </c>
      <c r="E7" s="2">
        <v>235</v>
      </c>
      <c r="F7" s="2">
        <v>174</v>
      </c>
      <c r="G7" s="2">
        <v>157</v>
      </c>
      <c r="H7" s="2">
        <v>168</v>
      </c>
      <c r="I7" s="2">
        <v>117</v>
      </c>
      <c r="J7" s="2">
        <v>360</v>
      </c>
      <c r="K7" s="2">
        <v>499</v>
      </c>
      <c r="L7" s="2">
        <v>286</v>
      </c>
      <c r="M7" s="2">
        <v>88</v>
      </c>
      <c r="N7" s="2">
        <v>225</v>
      </c>
      <c r="O7" s="2">
        <v>12</v>
      </c>
      <c r="P7" s="2">
        <v>190</v>
      </c>
      <c r="Q7" s="2">
        <v>127</v>
      </c>
      <c r="R7" s="2">
        <v>203</v>
      </c>
      <c r="S7" s="2">
        <v>327</v>
      </c>
      <c r="T7" s="2">
        <v>293</v>
      </c>
      <c r="U7" s="2">
        <v>106</v>
      </c>
      <c r="V7" s="2">
        <v>385</v>
      </c>
      <c r="W7" s="2">
        <v>169</v>
      </c>
      <c r="X7" s="2">
        <v>349</v>
      </c>
      <c r="Y7" s="2">
        <v>286</v>
      </c>
      <c r="Z7" s="1" t="s">
        <v>14</v>
      </c>
      <c r="AA7" s="1">
        <f>SUMPRODUCT(B5:Y5,B7:Y7)</f>
        <v>358516.64049999998</v>
      </c>
      <c r="AB7" s="1"/>
    </row>
    <row r="8" spans="1:28" ht="15.6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ht="15.6" x14ac:dyDescent="0.3">
      <c r="A9" s="1" t="s">
        <v>15</v>
      </c>
      <c r="B9" s="1">
        <v>-1</v>
      </c>
      <c r="C9" s="1">
        <v>-1</v>
      </c>
      <c r="D9" s="1">
        <v>-1</v>
      </c>
      <c r="E9" s="1">
        <v>-1</v>
      </c>
      <c r="F9" s="1">
        <v>-1</v>
      </c>
      <c r="G9" s="1">
        <v>-1</v>
      </c>
      <c r="H9" s="1">
        <v>-1</v>
      </c>
      <c r="I9" s="1">
        <v>-1</v>
      </c>
      <c r="J9" s="1"/>
      <c r="K9" s="1"/>
      <c r="L9" s="1"/>
      <c r="M9" s="1"/>
      <c r="N9" s="1"/>
      <c r="O9" s="2"/>
      <c r="P9" s="1"/>
      <c r="Q9" s="1"/>
      <c r="R9" s="1"/>
      <c r="S9" s="1"/>
      <c r="T9" s="1"/>
      <c r="U9" s="1"/>
      <c r="V9" s="1"/>
      <c r="W9" s="1"/>
      <c r="X9" s="1"/>
      <c r="Y9" s="1"/>
      <c r="Z9" s="2" t="s">
        <v>16</v>
      </c>
      <c r="AA9" s="1">
        <f>SUMPRODUCT(B5:I5,B9:I9)</f>
        <v>-433.33330000000001</v>
      </c>
      <c r="AB9" s="1">
        <v>-433.33330000000001</v>
      </c>
    </row>
    <row r="10" spans="1:28" ht="15.6" x14ac:dyDescent="0.3">
      <c r="A10" s="1" t="s">
        <v>17</v>
      </c>
      <c r="B10" s="1"/>
      <c r="C10" s="1"/>
      <c r="D10" s="1"/>
      <c r="E10" s="1"/>
      <c r="F10" s="1"/>
      <c r="G10" s="1"/>
      <c r="H10" s="1"/>
      <c r="I10" s="1"/>
      <c r="J10" s="1">
        <v>-1</v>
      </c>
      <c r="K10" s="1">
        <v>-1</v>
      </c>
      <c r="L10" s="1">
        <v>-1</v>
      </c>
      <c r="M10" s="1">
        <v>-1</v>
      </c>
      <c r="N10" s="1">
        <v>-1</v>
      </c>
      <c r="O10" s="2">
        <v>-1</v>
      </c>
      <c r="P10" s="1">
        <v>-1</v>
      </c>
      <c r="Q10" s="1">
        <v>-1</v>
      </c>
      <c r="R10" s="1"/>
      <c r="S10" s="1"/>
      <c r="T10" s="1"/>
      <c r="U10" s="1"/>
      <c r="V10" s="1"/>
      <c r="W10" s="1"/>
      <c r="X10" s="1"/>
      <c r="Y10" s="1"/>
      <c r="Z10" s="2" t="s">
        <v>16</v>
      </c>
      <c r="AA10" s="1">
        <f>SUMPRODUCT(J5:Q5,J10:Q10)</f>
        <v>-433.33330000000001</v>
      </c>
      <c r="AB10" s="1">
        <v>-433.33330000000001</v>
      </c>
    </row>
    <row r="11" spans="1:28" ht="15.6" x14ac:dyDescent="0.3">
      <c r="A11" s="1" t="s">
        <v>18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2"/>
      <c r="P11" s="1"/>
      <c r="Q11" s="1"/>
      <c r="R11" s="1">
        <v>-1</v>
      </c>
      <c r="S11" s="1">
        <v>-1</v>
      </c>
      <c r="T11" s="1">
        <v>-1</v>
      </c>
      <c r="U11" s="1">
        <v>-1</v>
      </c>
      <c r="V11" s="1">
        <v>-1</v>
      </c>
      <c r="W11" s="1">
        <v>-1</v>
      </c>
      <c r="X11" s="1">
        <v>-1</v>
      </c>
      <c r="Y11" s="1">
        <v>-1</v>
      </c>
      <c r="Z11" s="2" t="s">
        <v>16</v>
      </c>
      <c r="AA11" s="1">
        <f>SUMPRODUCT(R5:Y5,R11:Y11)</f>
        <v>-433.33330000000001</v>
      </c>
      <c r="AB11" s="1">
        <v>-433.33330000000001</v>
      </c>
    </row>
    <row r="12" spans="1:28" ht="15.6" x14ac:dyDescent="0.3">
      <c r="A12" s="1" t="s">
        <v>19</v>
      </c>
      <c r="B12" s="1">
        <v>1</v>
      </c>
      <c r="C12" s="1"/>
      <c r="D12" s="1"/>
      <c r="E12" s="1"/>
      <c r="F12" s="1"/>
      <c r="G12" s="1"/>
      <c r="H12" s="1"/>
      <c r="I12" s="1"/>
      <c r="J12" s="1">
        <v>1</v>
      </c>
      <c r="K12" s="1"/>
      <c r="L12" s="1"/>
      <c r="M12" s="1"/>
      <c r="N12" s="1"/>
      <c r="O12" s="2"/>
      <c r="P12" s="1"/>
      <c r="Q12" s="1"/>
      <c r="R12" s="1">
        <v>1</v>
      </c>
      <c r="S12" s="1"/>
      <c r="T12" s="1"/>
      <c r="U12" s="1"/>
      <c r="V12" s="1"/>
      <c r="W12" s="1"/>
      <c r="X12" s="1"/>
      <c r="Y12" s="1"/>
      <c r="Z12" s="2" t="s">
        <v>16</v>
      </c>
      <c r="AA12" s="1">
        <f>(B5*B12 + J5*J12 + R5*R12)</f>
        <v>150</v>
      </c>
      <c r="AB12" s="1">
        <v>150</v>
      </c>
    </row>
    <row r="13" spans="1:28" ht="15.6" x14ac:dyDescent="0.3">
      <c r="A13" s="1" t="s">
        <v>20</v>
      </c>
      <c r="B13" s="1"/>
      <c r="C13" s="1">
        <v>1</v>
      </c>
      <c r="D13" s="1"/>
      <c r="E13" s="1"/>
      <c r="F13" s="1"/>
      <c r="G13" s="1"/>
      <c r="H13" s="1"/>
      <c r="I13" s="1"/>
      <c r="J13" s="1"/>
      <c r="K13" s="1">
        <v>1</v>
      </c>
      <c r="L13" s="1"/>
      <c r="M13" s="1"/>
      <c r="N13" s="1"/>
      <c r="O13" s="2"/>
      <c r="P13" s="1"/>
      <c r="Q13" s="1"/>
      <c r="R13" s="1"/>
      <c r="S13" s="1">
        <v>1</v>
      </c>
      <c r="T13" s="1"/>
      <c r="U13" s="1"/>
      <c r="V13" s="1"/>
      <c r="W13" s="1"/>
      <c r="X13" s="1"/>
      <c r="Y13" s="1"/>
      <c r="Z13" s="2" t="s">
        <v>16</v>
      </c>
      <c r="AA13" s="1">
        <f>(C5*C13 + K5*K13 +S5*S13)</f>
        <v>100</v>
      </c>
      <c r="AB13" s="1">
        <v>100</v>
      </c>
    </row>
    <row r="14" spans="1:28" ht="15.6" x14ac:dyDescent="0.3">
      <c r="A14" s="1" t="s">
        <v>21</v>
      </c>
      <c r="B14" s="1"/>
      <c r="C14" s="1"/>
      <c r="D14" s="1">
        <v>1</v>
      </c>
      <c r="E14" s="1"/>
      <c r="F14" s="1"/>
      <c r="G14" s="1"/>
      <c r="H14" s="1"/>
      <c r="I14" s="1"/>
      <c r="J14" s="1"/>
      <c r="K14" s="1"/>
      <c r="L14" s="1">
        <v>1</v>
      </c>
      <c r="M14" s="1"/>
      <c r="N14" s="1"/>
      <c r="O14" s="2"/>
      <c r="P14" s="1"/>
      <c r="Q14" s="1"/>
      <c r="R14" s="1"/>
      <c r="S14" s="1"/>
      <c r="T14" s="1">
        <v>1</v>
      </c>
      <c r="U14" s="1"/>
      <c r="V14" s="1"/>
      <c r="W14" s="1"/>
      <c r="X14" s="1"/>
      <c r="Y14" s="1"/>
      <c r="Z14" s="2" t="s">
        <v>16</v>
      </c>
      <c r="AA14" s="1">
        <f>(D5*D14 + L5*L14 + T5*T14)</f>
        <v>150</v>
      </c>
      <c r="AB14" s="1">
        <v>150</v>
      </c>
    </row>
    <row r="15" spans="1:28" ht="15.6" x14ac:dyDescent="0.3">
      <c r="A15" s="1" t="s">
        <v>51</v>
      </c>
      <c r="B15" s="1"/>
      <c r="C15" s="1"/>
      <c r="D15" s="1"/>
      <c r="E15" s="1">
        <v>1</v>
      </c>
      <c r="F15" s="1"/>
      <c r="G15" s="1"/>
      <c r="H15" s="1"/>
      <c r="I15" s="1"/>
      <c r="J15" s="1"/>
      <c r="K15" s="1"/>
      <c r="L15" s="1"/>
      <c r="M15" s="1">
        <v>1</v>
      </c>
      <c r="N15" s="1"/>
      <c r="O15" s="1"/>
      <c r="P15" s="1"/>
      <c r="Q15" s="1"/>
      <c r="R15" s="1"/>
      <c r="S15" s="1"/>
      <c r="T15" s="1"/>
      <c r="U15" s="1">
        <v>1</v>
      </c>
      <c r="V15" s="1"/>
      <c r="W15" s="1"/>
      <c r="X15" s="1"/>
      <c r="Y15" s="1"/>
      <c r="Z15" s="2" t="s">
        <v>16</v>
      </c>
      <c r="AA15" s="1">
        <f>(E5*E15 + M5*M15 + U5*U15)</f>
        <v>350</v>
      </c>
      <c r="AB15" s="1">
        <v>350</v>
      </c>
    </row>
    <row r="16" spans="1:28" ht="15.6" x14ac:dyDescent="0.3">
      <c r="A16" s="1" t="s">
        <v>52</v>
      </c>
      <c r="B16" s="1"/>
      <c r="C16" s="1"/>
      <c r="D16" s="1"/>
      <c r="E16" s="1"/>
      <c r="F16" s="1">
        <v>1</v>
      </c>
      <c r="G16" s="1"/>
      <c r="H16" s="1"/>
      <c r="I16" s="1"/>
      <c r="J16" s="1"/>
      <c r="K16" s="1"/>
      <c r="L16" s="1"/>
      <c r="M16" s="1"/>
      <c r="N16" s="1">
        <v>1</v>
      </c>
      <c r="O16" s="1"/>
      <c r="P16" s="1"/>
      <c r="Q16" s="1"/>
      <c r="R16" s="1"/>
      <c r="S16" s="1"/>
      <c r="T16" s="1"/>
      <c r="U16" s="1"/>
      <c r="V16" s="1">
        <v>1</v>
      </c>
      <c r="W16" s="1"/>
      <c r="X16" s="1"/>
      <c r="Y16" s="1"/>
      <c r="Z16" s="2" t="s">
        <v>16</v>
      </c>
      <c r="AA16" s="1">
        <f>(F5*F16 + N5*N16 + V5*V16)</f>
        <v>199.99990000000003</v>
      </c>
      <c r="AB16" s="1">
        <v>200</v>
      </c>
    </row>
    <row r="17" spans="1:28" ht="15.6" x14ac:dyDescent="0.3">
      <c r="A17" s="1" t="s">
        <v>53</v>
      </c>
      <c r="B17" s="1"/>
      <c r="C17" s="1"/>
      <c r="D17" s="1"/>
      <c r="E17" s="1"/>
      <c r="F17" s="1"/>
      <c r="G17" s="1">
        <v>1</v>
      </c>
      <c r="H17" s="1"/>
      <c r="I17" s="1"/>
      <c r="J17" s="1"/>
      <c r="K17" s="1"/>
      <c r="L17" s="1"/>
      <c r="M17" s="1"/>
      <c r="N17" s="1"/>
      <c r="O17" s="1">
        <v>1</v>
      </c>
      <c r="P17" s="1"/>
      <c r="Q17" s="1"/>
      <c r="R17" s="1"/>
      <c r="S17" s="1"/>
      <c r="T17" s="1"/>
      <c r="U17" s="1"/>
      <c r="V17" s="1"/>
      <c r="W17" s="1">
        <v>1</v>
      </c>
      <c r="X17" s="1"/>
      <c r="Y17" s="1"/>
      <c r="Z17" s="2" t="s">
        <v>16</v>
      </c>
      <c r="AA17" s="1">
        <f>(G5*G17 + O5*O17 + W5*W17)</f>
        <v>225</v>
      </c>
      <c r="AB17" s="1">
        <v>225</v>
      </c>
    </row>
    <row r="18" spans="1:28" ht="15.6" x14ac:dyDescent="0.3">
      <c r="A18" s="1" t="s">
        <v>54</v>
      </c>
      <c r="B18" s="1"/>
      <c r="C18" s="1"/>
      <c r="D18" s="1"/>
      <c r="E18" s="1"/>
      <c r="F18" s="1"/>
      <c r="G18" s="1"/>
      <c r="H18" s="1">
        <v>1</v>
      </c>
      <c r="I18" s="1"/>
      <c r="J18" s="1"/>
      <c r="K18" s="1"/>
      <c r="L18" s="1"/>
      <c r="M18" s="1"/>
      <c r="N18" s="1"/>
      <c r="O18" s="1"/>
      <c r="P18" s="1">
        <v>1</v>
      </c>
      <c r="Q18" s="1"/>
      <c r="R18" s="1"/>
      <c r="S18" s="1"/>
      <c r="T18" s="1"/>
      <c r="U18" s="1"/>
      <c r="V18" s="1"/>
      <c r="W18" s="1"/>
      <c r="X18" s="1">
        <v>1</v>
      </c>
      <c r="Y18" s="1"/>
      <c r="Z18" s="2" t="s">
        <v>16</v>
      </c>
      <c r="AA18" s="1">
        <f>(H5*H18 + P5*P18 + X5*X18)</f>
        <v>25</v>
      </c>
      <c r="AB18" s="1">
        <v>25</v>
      </c>
    </row>
    <row r="19" spans="1:28" ht="15.6" x14ac:dyDescent="0.3">
      <c r="A19" s="1" t="s">
        <v>55</v>
      </c>
      <c r="B19" s="1"/>
      <c r="C19" s="1"/>
      <c r="D19" s="1"/>
      <c r="E19" s="1"/>
      <c r="F19" s="1"/>
      <c r="G19" s="1"/>
      <c r="H19" s="1"/>
      <c r="I19" s="1">
        <v>1</v>
      </c>
      <c r="J19" s="1"/>
      <c r="K19" s="1"/>
      <c r="L19" s="1"/>
      <c r="M19" s="1"/>
      <c r="N19" s="1"/>
      <c r="O19" s="1"/>
      <c r="P19" s="1"/>
      <c r="Q19" s="1">
        <v>1</v>
      </c>
      <c r="R19" s="1"/>
      <c r="S19" s="1"/>
      <c r="T19" s="1"/>
      <c r="U19" s="1"/>
      <c r="V19" s="1"/>
      <c r="W19" s="1"/>
      <c r="X19" s="1"/>
      <c r="Y19" s="1">
        <v>1</v>
      </c>
      <c r="Z19" s="2" t="s">
        <v>16</v>
      </c>
      <c r="AA19" s="1">
        <f>(I5*I19 + Q5*Q19 + Y5*Y19)</f>
        <v>100</v>
      </c>
      <c r="AB19" s="1">
        <v>100</v>
      </c>
    </row>
    <row r="20" spans="1:28" ht="15.6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ht="15.6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 spans="1:28" ht="15.6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spans="1:28" ht="15.6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 spans="1:28" ht="15.6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 spans="1:28" ht="15.6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 spans="1:28" ht="15.6" x14ac:dyDescent="0.3">
      <c r="A26" s="3" t="s">
        <v>23</v>
      </c>
      <c r="B26" s="7" t="s">
        <v>34</v>
      </c>
      <c r="C26" s="5" t="s">
        <v>24</v>
      </c>
      <c r="D26" s="5" t="s">
        <v>25</v>
      </c>
      <c r="E26" s="5" t="s">
        <v>26</v>
      </c>
      <c r="F26" s="5" t="s">
        <v>27</v>
      </c>
      <c r="G26" s="5" t="s">
        <v>28</v>
      </c>
      <c r="H26" s="5" t="s">
        <v>29</v>
      </c>
      <c r="I26" s="5" t="s">
        <v>30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1:28" ht="15.6" x14ac:dyDescent="0.3">
      <c r="A27" s="4"/>
      <c r="B27" s="9">
        <v>4</v>
      </c>
      <c r="C27" s="9">
        <v>5</v>
      </c>
      <c r="D27" s="9">
        <v>6</v>
      </c>
      <c r="E27" s="9">
        <v>7</v>
      </c>
      <c r="F27" s="9">
        <v>8</v>
      </c>
      <c r="G27" s="9">
        <v>9</v>
      </c>
      <c r="H27" s="9">
        <v>10</v>
      </c>
      <c r="I27" s="9">
        <v>11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 ht="15.6" x14ac:dyDescent="0.3">
      <c r="A28" s="6" t="s">
        <v>31</v>
      </c>
      <c r="B28" s="8">
        <v>503</v>
      </c>
      <c r="C28" s="8">
        <v>477</v>
      </c>
      <c r="D28" s="8">
        <v>293</v>
      </c>
      <c r="E28" s="8">
        <v>235</v>
      </c>
      <c r="F28" s="8">
        <v>174</v>
      </c>
      <c r="G28" s="8">
        <v>157</v>
      </c>
      <c r="H28" s="8">
        <v>168</v>
      </c>
      <c r="I28" s="8">
        <v>117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 ht="15.6" x14ac:dyDescent="0.3">
      <c r="A29" s="6" t="s">
        <v>32</v>
      </c>
      <c r="B29" s="8">
        <v>360</v>
      </c>
      <c r="C29" s="8">
        <v>499</v>
      </c>
      <c r="D29" s="8">
        <v>286</v>
      </c>
      <c r="E29" s="8">
        <v>88</v>
      </c>
      <c r="F29" s="8">
        <v>225</v>
      </c>
      <c r="G29" s="8">
        <v>12</v>
      </c>
      <c r="H29" s="8">
        <v>190</v>
      </c>
      <c r="I29" s="8">
        <v>127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 ht="15.6" x14ac:dyDescent="0.3">
      <c r="A30" s="6" t="s">
        <v>33</v>
      </c>
      <c r="B30" s="8">
        <v>203</v>
      </c>
      <c r="C30" s="8">
        <v>327</v>
      </c>
      <c r="D30" s="8">
        <v>293</v>
      </c>
      <c r="E30" s="8">
        <v>106</v>
      </c>
      <c r="F30" s="8">
        <v>385</v>
      </c>
      <c r="G30" s="8">
        <v>169</v>
      </c>
      <c r="H30" s="8">
        <v>349</v>
      </c>
      <c r="I30" s="8">
        <v>286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</sheetData>
  <mergeCells count="1">
    <mergeCell ref="B1:Y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04664-432E-49C7-B2B0-3473A834ACC3}">
  <dimension ref="A1:AB26"/>
  <sheetViews>
    <sheetView zoomScale="90" zoomScaleNormal="90" workbookViewId="0">
      <selection activeCell="R22" sqref="R22"/>
    </sheetView>
  </sheetViews>
  <sheetFormatPr defaultColWidth="7.5546875" defaultRowHeight="14.4" x14ac:dyDescent="0.3"/>
  <cols>
    <col min="1" max="16384" width="7.5546875" style="10"/>
  </cols>
  <sheetData>
    <row r="1" spans="1:28" x14ac:dyDescent="0.3">
      <c r="B1" s="23" t="s">
        <v>22</v>
      </c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</row>
    <row r="3" spans="1:28" x14ac:dyDescent="0.3">
      <c r="A3" s="10" t="s">
        <v>0</v>
      </c>
      <c r="B3" s="19" t="s">
        <v>1</v>
      </c>
      <c r="C3" s="19" t="s">
        <v>2</v>
      </c>
      <c r="D3" s="19" t="s">
        <v>3</v>
      </c>
      <c r="E3" s="19" t="s">
        <v>35</v>
      </c>
      <c r="F3" s="19" t="s">
        <v>36</v>
      </c>
      <c r="G3" s="19" t="s">
        <v>37</v>
      </c>
      <c r="H3" s="19" t="s">
        <v>38</v>
      </c>
      <c r="I3" s="19" t="s">
        <v>39</v>
      </c>
      <c r="J3" s="19" t="s">
        <v>4</v>
      </c>
      <c r="K3" s="19" t="s">
        <v>5</v>
      </c>
      <c r="L3" s="19" t="s">
        <v>6</v>
      </c>
      <c r="M3" s="19" t="s">
        <v>40</v>
      </c>
      <c r="N3" s="19" t="s">
        <v>41</v>
      </c>
      <c r="O3" s="19" t="s">
        <v>42</v>
      </c>
      <c r="P3" s="19" t="s">
        <v>43</v>
      </c>
      <c r="Q3" s="19" t="s">
        <v>44</v>
      </c>
      <c r="R3" s="19" t="s">
        <v>45</v>
      </c>
      <c r="S3" s="19" t="s">
        <v>7</v>
      </c>
      <c r="T3" s="19" t="s">
        <v>8</v>
      </c>
      <c r="U3" s="19" t="s">
        <v>46</v>
      </c>
      <c r="V3" s="19" t="s">
        <v>47</v>
      </c>
      <c r="W3" s="19" t="s">
        <v>48</v>
      </c>
      <c r="X3" s="19" t="s">
        <v>49</v>
      </c>
      <c r="Y3" s="19" t="s">
        <v>50</v>
      </c>
      <c r="Z3" s="10" t="s">
        <v>9</v>
      </c>
      <c r="AA3" s="10" t="s">
        <v>10</v>
      </c>
      <c r="AB3" s="10" t="s">
        <v>11</v>
      </c>
    </row>
    <row r="5" spans="1:28" x14ac:dyDescent="0.3">
      <c r="A5" s="10" t="s">
        <v>12</v>
      </c>
      <c r="B5" s="10">
        <v>0</v>
      </c>
      <c r="C5" s="10">
        <v>0</v>
      </c>
      <c r="D5" s="10">
        <v>0</v>
      </c>
      <c r="E5" s="10">
        <v>0</v>
      </c>
      <c r="F5" s="10">
        <v>200</v>
      </c>
      <c r="G5" s="10">
        <v>0</v>
      </c>
      <c r="H5" s="10">
        <v>25</v>
      </c>
      <c r="I5" s="10">
        <v>100</v>
      </c>
      <c r="J5" s="10">
        <v>0</v>
      </c>
      <c r="K5" s="10">
        <v>0</v>
      </c>
      <c r="L5" s="10">
        <v>150</v>
      </c>
      <c r="M5" s="10">
        <v>350</v>
      </c>
      <c r="N5" s="10">
        <v>0</v>
      </c>
      <c r="O5" s="10">
        <v>225</v>
      </c>
      <c r="P5" s="10">
        <v>0</v>
      </c>
      <c r="Q5" s="10">
        <v>0</v>
      </c>
      <c r="R5" s="10">
        <v>150</v>
      </c>
      <c r="S5" s="10">
        <v>100</v>
      </c>
      <c r="T5" s="10">
        <v>0</v>
      </c>
      <c r="U5" s="10">
        <v>0</v>
      </c>
      <c r="V5" s="10">
        <v>0</v>
      </c>
      <c r="W5" s="10">
        <v>0</v>
      </c>
      <c r="X5" s="10">
        <v>0</v>
      </c>
      <c r="Y5" s="10">
        <v>0</v>
      </c>
    </row>
    <row r="7" spans="1:28" x14ac:dyDescent="0.3">
      <c r="A7" s="10" t="s">
        <v>13</v>
      </c>
      <c r="B7" s="19">
        <v>1.07</v>
      </c>
      <c r="C7" s="19">
        <v>1.02</v>
      </c>
      <c r="D7" s="19">
        <v>0.63</v>
      </c>
      <c r="E7" s="19">
        <v>0.5</v>
      </c>
      <c r="F7" s="19">
        <v>0.37</v>
      </c>
      <c r="G7" s="19">
        <v>0.33</v>
      </c>
      <c r="H7" s="19">
        <v>0.36</v>
      </c>
      <c r="I7" s="19">
        <v>0.25</v>
      </c>
      <c r="J7" s="19">
        <v>0.77</v>
      </c>
      <c r="K7" s="19">
        <v>1.06</v>
      </c>
      <c r="L7" s="19">
        <v>0.61</v>
      </c>
      <c r="M7" s="19">
        <v>0.19</v>
      </c>
      <c r="N7" s="19">
        <v>0.48</v>
      </c>
      <c r="O7" s="19">
        <v>0.03</v>
      </c>
      <c r="P7" s="19">
        <v>0.41</v>
      </c>
      <c r="Q7" s="19">
        <v>0.27</v>
      </c>
      <c r="R7" s="19">
        <v>0.43</v>
      </c>
      <c r="S7" s="19">
        <v>0.7</v>
      </c>
      <c r="T7" s="19">
        <v>0.63</v>
      </c>
      <c r="U7" s="19">
        <v>0.23</v>
      </c>
      <c r="V7" s="19">
        <v>0.82</v>
      </c>
      <c r="W7" s="19">
        <v>0.36</v>
      </c>
      <c r="X7" s="19">
        <v>0.74</v>
      </c>
      <c r="Y7" s="19">
        <v>0.61</v>
      </c>
      <c r="Z7" s="10" t="s">
        <v>14</v>
      </c>
      <c r="AA7" s="10">
        <f>SUMPRODUCT(B5:Y5,B7:Y7)</f>
        <v>407.25</v>
      </c>
    </row>
    <row r="9" spans="1:28" x14ac:dyDescent="0.3">
      <c r="A9" s="10" t="s">
        <v>15</v>
      </c>
      <c r="B9" s="10">
        <v>-1</v>
      </c>
      <c r="C9" s="10">
        <v>-1</v>
      </c>
      <c r="D9" s="10">
        <v>-1</v>
      </c>
      <c r="E9" s="10">
        <v>-1</v>
      </c>
      <c r="F9" s="10">
        <v>-1</v>
      </c>
      <c r="G9" s="10">
        <v>-1</v>
      </c>
      <c r="H9" s="10">
        <v>-1</v>
      </c>
      <c r="I9" s="10">
        <v>-1</v>
      </c>
      <c r="O9" s="19"/>
      <c r="Z9" s="19" t="s">
        <v>16</v>
      </c>
      <c r="AA9" s="10">
        <f>SUMPRODUCT(B5:I5,B9:I9)</f>
        <v>-325</v>
      </c>
      <c r="AB9" s="10">
        <v>-433.33330000000001</v>
      </c>
    </row>
    <row r="10" spans="1:28" x14ac:dyDescent="0.3">
      <c r="A10" s="10" t="s">
        <v>17</v>
      </c>
      <c r="J10" s="10">
        <v>-1</v>
      </c>
      <c r="K10" s="10">
        <v>-1</v>
      </c>
      <c r="L10" s="10">
        <v>-1</v>
      </c>
      <c r="M10" s="10">
        <v>-1</v>
      </c>
      <c r="N10" s="10">
        <v>-1</v>
      </c>
      <c r="O10" s="19">
        <v>-1</v>
      </c>
      <c r="P10" s="10">
        <v>-1</v>
      </c>
      <c r="Q10" s="10">
        <v>-1</v>
      </c>
      <c r="Z10" s="19" t="s">
        <v>16</v>
      </c>
      <c r="AA10" s="10">
        <f>SUMPRODUCT(J5:Q5,J10:Q10)</f>
        <v>-725</v>
      </c>
      <c r="AB10" s="10">
        <v>-433.33330000000001</v>
      </c>
    </row>
    <row r="11" spans="1:28" x14ac:dyDescent="0.3">
      <c r="A11" s="10" t="s">
        <v>18</v>
      </c>
      <c r="O11" s="19"/>
      <c r="R11" s="10">
        <v>-1</v>
      </c>
      <c r="S11" s="10">
        <v>-1</v>
      </c>
      <c r="T11" s="10">
        <v>-1</v>
      </c>
      <c r="U11" s="10">
        <v>-1</v>
      </c>
      <c r="V11" s="10">
        <v>-1</v>
      </c>
      <c r="W11" s="10">
        <v>-1</v>
      </c>
      <c r="X11" s="10">
        <v>-1</v>
      </c>
      <c r="Y11" s="10">
        <v>-1</v>
      </c>
      <c r="Z11" s="19" t="s">
        <v>16</v>
      </c>
      <c r="AA11" s="10">
        <f>SUMPRODUCT(R5:Y5,R11:Y11)</f>
        <v>-250</v>
      </c>
      <c r="AB11" s="10">
        <v>-433.33330000000001</v>
      </c>
    </row>
    <row r="12" spans="1:28" x14ac:dyDescent="0.3">
      <c r="A12" s="10" t="s">
        <v>19</v>
      </c>
      <c r="B12" s="10">
        <v>1</v>
      </c>
      <c r="J12" s="10">
        <v>1</v>
      </c>
      <c r="O12" s="19"/>
      <c r="R12" s="10">
        <v>1</v>
      </c>
      <c r="Z12" s="19" t="s">
        <v>16</v>
      </c>
      <c r="AA12" s="10">
        <f>(B5*B12 + J5*J12 + R5*R12)</f>
        <v>150</v>
      </c>
      <c r="AB12" s="10">
        <v>150</v>
      </c>
    </row>
    <row r="13" spans="1:28" x14ac:dyDescent="0.3">
      <c r="A13" s="10" t="s">
        <v>20</v>
      </c>
      <c r="C13" s="10">
        <v>1</v>
      </c>
      <c r="K13" s="10">
        <v>1</v>
      </c>
      <c r="O13" s="19"/>
      <c r="S13" s="10">
        <v>1</v>
      </c>
      <c r="Z13" s="19" t="s">
        <v>16</v>
      </c>
      <c r="AA13" s="10">
        <f>(C5*C13 + K5*K13 +S5*S13)</f>
        <v>100</v>
      </c>
      <c r="AB13" s="10">
        <v>100</v>
      </c>
    </row>
    <row r="14" spans="1:28" x14ac:dyDescent="0.3">
      <c r="A14" s="10" t="s">
        <v>21</v>
      </c>
      <c r="D14" s="10">
        <v>1</v>
      </c>
      <c r="L14" s="10">
        <v>1</v>
      </c>
      <c r="O14" s="19"/>
      <c r="T14" s="10">
        <v>1</v>
      </c>
      <c r="Z14" s="19" t="s">
        <v>16</v>
      </c>
      <c r="AA14" s="10">
        <f>(D5*D14 + L5*L14 + T5*T14)</f>
        <v>150</v>
      </c>
      <c r="AB14" s="10">
        <v>150</v>
      </c>
    </row>
    <row r="15" spans="1:28" x14ac:dyDescent="0.3">
      <c r="A15" s="10" t="s">
        <v>51</v>
      </c>
      <c r="E15" s="10">
        <v>1</v>
      </c>
      <c r="M15" s="10">
        <v>1</v>
      </c>
      <c r="U15" s="10">
        <v>1</v>
      </c>
      <c r="Z15" s="19" t="s">
        <v>16</v>
      </c>
      <c r="AA15" s="10">
        <f>(E5*E15 + M5*M15 + U5*U15)</f>
        <v>350</v>
      </c>
      <c r="AB15" s="10">
        <v>350</v>
      </c>
    </row>
    <row r="16" spans="1:28" x14ac:dyDescent="0.3">
      <c r="A16" s="10" t="s">
        <v>52</v>
      </c>
      <c r="F16" s="10">
        <v>1</v>
      </c>
      <c r="N16" s="10">
        <v>1</v>
      </c>
      <c r="V16" s="10">
        <v>1</v>
      </c>
      <c r="Z16" s="19" t="s">
        <v>16</v>
      </c>
      <c r="AA16" s="10">
        <f>(F5*F16 + N5*N16 + V5*V16)</f>
        <v>200</v>
      </c>
      <c r="AB16" s="10">
        <v>200</v>
      </c>
    </row>
    <row r="17" spans="1:28" x14ac:dyDescent="0.3">
      <c r="A17" s="10" t="s">
        <v>53</v>
      </c>
      <c r="G17" s="10">
        <v>1</v>
      </c>
      <c r="O17" s="10">
        <v>1</v>
      </c>
      <c r="W17" s="10">
        <v>1</v>
      </c>
      <c r="Z17" s="19" t="s">
        <v>16</v>
      </c>
      <c r="AA17" s="10">
        <f>(G5*G17 + O5*O17 + W5*W17)</f>
        <v>225</v>
      </c>
      <c r="AB17" s="10">
        <v>225</v>
      </c>
    </row>
    <row r="18" spans="1:28" x14ac:dyDescent="0.3">
      <c r="A18" s="10" t="s">
        <v>54</v>
      </c>
      <c r="H18" s="10">
        <v>1</v>
      </c>
      <c r="P18" s="10">
        <v>1</v>
      </c>
      <c r="X18" s="10">
        <v>1</v>
      </c>
      <c r="Z18" s="19" t="s">
        <v>16</v>
      </c>
      <c r="AA18" s="10">
        <f>(H5*H18 + P5*P18 + X5*X18)</f>
        <v>25</v>
      </c>
      <c r="AB18" s="10">
        <v>25</v>
      </c>
    </row>
    <row r="19" spans="1:28" x14ac:dyDescent="0.3">
      <c r="A19" s="10" t="s">
        <v>55</v>
      </c>
      <c r="I19" s="10">
        <v>1</v>
      </c>
      <c r="Q19" s="10">
        <v>1</v>
      </c>
      <c r="Y19" s="10">
        <v>1</v>
      </c>
      <c r="Z19" s="19" t="s">
        <v>16</v>
      </c>
      <c r="AA19" s="10">
        <f>(I5*I19 + Q5*Q19 + Y5*Y19)</f>
        <v>100</v>
      </c>
      <c r="AB19" s="10">
        <v>100</v>
      </c>
    </row>
    <row r="21" spans="1:28" x14ac:dyDescent="0.3">
      <c r="R21" s="24" t="s">
        <v>64</v>
      </c>
      <c r="S21" s="24"/>
      <c r="T21" s="24"/>
      <c r="U21" s="24"/>
      <c r="V21" s="24"/>
      <c r="W21" s="24"/>
      <c r="X21" s="24"/>
      <c r="Y21" s="24"/>
      <c r="Z21" s="24"/>
    </row>
    <row r="22" spans="1:28" x14ac:dyDescent="0.3">
      <c r="A22" s="12" t="s">
        <v>23</v>
      </c>
      <c r="B22" s="13" t="s">
        <v>34</v>
      </c>
      <c r="C22" s="14" t="s">
        <v>24</v>
      </c>
      <c r="D22" s="14" t="s">
        <v>25</v>
      </c>
      <c r="E22" s="14" t="s">
        <v>26</v>
      </c>
      <c r="F22" s="14" t="s">
        <v>27</v>
      </c>
      <c r="G22" s="14" t="s">
        <v>28</v>
      </c>
      <c r="H22" s="14" t="s">
        <v>29</v>
      </c>
      <c r="I22" s="14" t="s">
        <v>30</v>
      </c>
    </row>
    <row r="23" spans="1:28" x14ac:dyDescent="0.3">
      <c r="A23" s="15"/>
      <c r="B23" s="16">
        <v>4</v>
      </c>
      <c r="C23" s="16">
        <v>5</v>
      </c>
      <c r="D23" s="16">
        <v>6</v>
      </c>
      <c r="E23" s="16">
        <v>7</v>
      </c>
      <c r="F23" s="16">
        <v>8</v>
      </c>
      <c r="G23" s="16">
        <v>9</v>
      </c>
      <c r="H23" s="16">
        <v>10</v>
      </c>
      <c r="I23" s="16">
        <v>11</v>
      </c>
    </row>
    <row r="24" spans="1:28" x14ac:dyDescent="0.3">
      <c r="A24" s="17" t="s">
        <v>31</v>
      </c>
      <c r="B24" s="18">
        <v>1.07</v>
      </c>
      <c r="C24" s="18">
        <v>1.02</v>
      </c>
      <c r="D24" s="18">
        <v>0.63</v>
      </c>
      <c r="E24" s="18">
        <v>0.5</v>
      </c>
      <c r="F24" s="18">
        <v>0.37</v>
      </c>
      <c r="G24" s="18">
        <v>0.33</v>
      </c>
      <c r="H24" s="18">
        <v>0.36</v>
      </c>
      <c r="I24" s="18">
        <v>0.25</v>
      </c>
    </row>
    <row r="25" spans="1:28" x14ac:dyDescent="0.3">
      <c r="A25" s="17" t="s">
        <v>32</v>
      </c>
      <c r="B25" s="18">
        <v>0.77</v>
      </c>
      <c r="C25" s="18">
        <v>1.06</v>
      </c>
      <c r="D25" s="18">
        <v>0.61</v>
      </c>
      <c r="E25" s="18">
        <v>0.19</v>
      </c>
      <c r="F25" s="18">
        <v>0.48</v>
      </c>
      <c r="G25" s="18">
        <v>0.03</v>
      </c>
      <c r="H25" s="18">
        <v>0.41</v>
      </c>
      <c r="I25" s="18">
        <v>0.27</v>
      </c>
    </row>
    <row r="26" spans="1:28" x14ac:dyDescent="0.3">
      <c r="A26" s="17" t="s">
        <v>33</v>
      </c>
      <c r="B26" s="18">
        <v>0.43</v>
      </c>
      <c r="C26" s="18">
        <v>0.7</v>
      </c>
      <c r="D26" s="18">
        <v>0.63</v>
      </c>
      <c r="E26" s="18">
        <v>0.23</v>
      </c>
      <c r="F26" s="18">
        <v>0.82</v>
      </c>
      <c r="G26" s="18">
        <v>0.36</v>
      </c>
      <c r="H26" s="18">
        <v>0.74</v>
      </c>
      <c r="I26" s="18">
        <v>0.61</v>
      </c>
    </row>
  </sheetData>
  <mergeCells count="2">
    <mergeCell ref="B1:Y1"/>
    <mergeCell ref="R21:Z2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BEB08-F4B0-4A35-ACA0-99D296A1FDDA}">
  <dimension ref="A1:AB30"/>
  <sheetViews>
    <sheetView zoomScale="90" zoomScaleNormal="90" workbookViewId="0">
      <selection sqref="A1:AB19"/>
    </sheetView>
  </sheetViews>
  <sheetFormatPr defaultColWidth="7.5546875" defaultRowHeight="14.4" x14ac:dyDescent="0.3"/>
  <sheetData>
    <row r="1" spans="1:28" ht="21" x14ac:dyDescent="0.4">
      <c r="A1" s="1"/>
      <c r="B1" s="22" t="s">
        <v>22</v>
      </c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1"/>
      <c r="AA1" s="1"/>
      <c r="AB1" s="1"/>
    </row>
    <row r="2" spans="1:28" ht="15.6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ht="15.6" x14ac:dyDescent="0.3">
      <c r="A3" s="1" t="s">
        <v>0</v>
      </c>
      <c r="B3" s="2" t="s">
        <v>1</v>
      </c>
      <c r="C3" s="2" t="s">
        <v>2</v>
      </c>
      <c r="D3" s="2" t="s">
        <v>3</v>
      </c>
      <c r="E3" s="2" t="s">
        <v>35</v>
      </c>
      <c r="F3" s="2" t="s">
        <v>36</v>
      </c>
      <c r="G3" s="2" t="s">
        <v>37</v>
      </c>
      <c r="H3" s="2" t="s">
        <v>38</v>
      </c>
      <c r="I3" s="2" t="s">
        <v>39</v>
      </c>
      <c r="J3" s="2" t="s">
        <v>4</v>
      </c>
      <c r="K3" s="2" t="s">
        <v>5</v>
      </c>
      <c r="L3" s="2" t="s">
        <v>6</v>
      </c>
      <c r="M3" s="2" t="s">
        <v>40</v>
      </c>
      <c r="N3" s="2" t="s">
        <v>41</v>
      </c>
      <c r="O3" s="2" t="s">
        <v>42</v>
      </c>
      <c r="P3" s="2" t="s">
        <v>43</v>
      </c>
      <c r="Q3" s="2" t="s">
        <v>44</v>
      </c>
      <c r="R3" s="2" t="s">
        <v>45</v>
      </c>
      <c r="S3" s="2" t="s">
        <v>7</v>
      </c>
      <c r="T3" s="2" t="s">
        <v>8</v>
      </c>
      <c r="U3" s="2" t="s">
        <v>46</v>
      </c>
      <c r="V3" s="2" t="s">
        <v>47</v>
      </c>
      <c r="W3" s="2" t="s">
        <v>48</v>
      </c>
      <c r="X3" s="2" t="s">
        <v>49</v>
      </c>
      <c r="Y3" s="2" t="s">
        <v>50</v>
      </c>
      <c r="Z3" s="1" t="s">
        <v>9</v>
      </c>
      <c r="AA3" s="1" t="s">
        <v>10</v>
      </c>
      <c r="AB3" s="1" t="s">
        <v>11</v>
      </c>
    </row>
    <row r="4" spans="1:28" ht="15.6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ht="15.6" x14ac:dyDescent="0.3">
      <c r="A5" s="1" t="s">
        <v>12</v>
      </c>
      <c r="B5" s="1">
        <v>0</v>
      </c>
      <c r="C5" s="1">
        <v>0</v>
      </c>
      <c r="D5" s="1">
        <v>0</v>
      </c>
      <c r="E5" s="1">
        <v>208.33334000000002</v>
      </c>
      <c r="F5" s="1">
        <v>250</v>
      </c>
      <c r="G5" s="1">
        <v>33.333329999999989</v>
      </c>
      <c r="H5" s="1">
        <v>0</v>
      </c>
      <c r="I5" s="1">
        <v>0</v>
      </c>
      <c r="J5" s="1">
        <v>150</v>
      </c>
      <c r="K5" s="1">
        <v>100</v>
      </c>
      <c r="L5" s="1">
        <v>100</v>
      </c>
      <c r="M5" s="1">
        <v>141.66665999999998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366.66667000000001</v>
      </c>
      <c r="X5" s="1">
        <v>50</v>
      </c>
      <c r="Y5" s="1">
        <v>75</v>
      </c>
      <c r="Z5" s="1"/>
      <c r="AA5" s="1"/>
      <c r="AB5" s="1"/>
    </row>
    <row r="6" spans="1:28" ht="15.6" x14ac:dyDescent="0.3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ht="15.6" x14ac:dyDescent="0.3">
      <c r="A7" s="1" t="s">
        <v>13</v>
      </c>
      <c r="B7" s="2">
        <v>503</v>
      </c>
      <c r="C7" s="2">
        <v>477</v>
      </c>
      <c r="D7" s="2">
        <v>293</v>
      </c>
      <c r="E7" s="2">
        <v>235</v>
      </c>
      <c r="F7" s="2">
        <v>174</v>
      </c>
      <c r="G7" s="2">
        <v>157</v>
      </c>
      <c r="H7" s="2">
        <v>168</v>
      </c>
      <c r="I7" s="2">
        <v>117</v>
      </c>
      <c r="J7" s="2">
        <v>360</v>
      </c>
      <c r="K7" s="2">
        <v>499</v>
      </c>
      <c r="L7" s="2">
        <v>286</v>
      </c>
      <c r="M7" s="2">
        <v>88</v>
      </c>
      <c r="N7" s="2">
        <v>225</v>
      </c>
      <c r="O7" s="2">
        <v>12</v>
      </c>
      <c r="P7" s="2">
        <v>190</v>
      </c>
      <c r="Q7" s="2">
        <v>127</v>
      </c>
      <c r="R7" s="2">
        <v>203</v>
      </c>
      <c r="S7" s="2">
        <v>327</v>
      </c>
      <c r="T7" s="2">
        <v>293</v>
      </c>
      <c r="U7" s="2">
        <v>106</v>
      </c>
      <c r="V7" s="2">
        <v>385</v>
      </c>
      <c r="W7" s="2">
        <v>169</v>
      </c>
      <c r="X7" s="2">
        <v>349</v>
      </c>
      <c r="Y7" s="2">
        <v>286</v>
      </c>
      <c r="Z7" s="1" t="s">
        <v>14</v>
      </c>
      <c r="AA7" s="1">
        <f>SUMPRODUCT(B5:Y5,B7:Y7)</f>
        <v>343525.00102000003</v>
      </c>
      <c r="AB7" s="1"/>
    </row>
    <row r="8" spans="1:28" ht="15.6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ht="15.6" x14ac:dyDescent="0.3">
      <c r="A9" s="1" t="s">
        <v>15</v>
      </c>
      <c r="B9" s="1">
        <v>-1</v>
      </c>
      <c r="C9" s="1">
        <v>-1</v>
      </c>
      <c r="D9" s="1">
        <v>-1</v>
      </c>
      <c r="E9" s="1">
        <v>-1</v>
      </c>
      <c r="F9" s="1">
        <v>-1</v>
      </c>
      <c r="G9" s="1">
        <v>-1</v>
      </c>
      <c r="H9" s="1">
        <v>-1</v>
      </c>
      <c r="I9" s="1">
        <v>-1</v>
      </c>
      <c r="J9" s="1"/>
      <c r="K9" s="1"/>
      <c r="L9" s="1"/>
      <c r="M9" s="1"/>
      <c r="N9" s="1"/>
      <c r="O9" s="2"/>
      <c r="P9" s="1"/>
      <c r="Q9" s="1"/>
      <c r="R9" s="1"/>
      <c r="S9" s="1"/>
      <c r="T9" s="1"/>
      <c r="U9" s="1"/>
      <c r="V9" s="1"/>
      <c r="W9" s="1"/>
      <c r="X9" s="1"/>
      <c r="Y9" s="1"/>
      <c r="Z9" s="2" t="s">
        <v>16</v>
      </c>
      <c r="AA9" s="1">
        <f>SUMPRODUCT(B5:I5,B9:I9)</f>
        <v>-491.66667000000001</v>
      </c>
      <c r="AB9" s="1">
        <v>-491.66667000000001</v>
      </c>
    </row>
    <row r="10" spans="1:28" ht="15.6" x14ac:dyDescent="0.3">
      <c r="A10" s="1" t="s">
        <v>17</v>
      </c>
      <c r="B10" s="1"/>
      <c r="C10" s="1"/>
      <c r="D10" s="1"/>
      <c r="E10" s="1"/>
      <c r="F10" s="1"/>
      <c r="G10" s="1"/>
      <c r="H10" s="1"/>
      <c r="I10" s="1"/>
      <c r="J10" s="1">
        <v>-1</v>
      </c>
      <c r="K10" s="1">
        <v>-1</v>
      </c>
      <c r="L10" s="1">
        <v>-1</v>
      </c>
      <c r="M10" s="1">
        <v>-1</v>
      </c>
      <c r="N10" s="1">
        <v>-1</v>
      </c>
      <c r="O10" s="2">
        <v>-1</v>
      </c>
      <c r="P10" s="1">
        <v>-1</v>
      </c>
      <c r="Q10" s="1">
        <v>-1</v>
      </c>
      <c r="R10" s="1"/>
      <c r="S10" s="1"/>
      <c r="T10" s="1"/>
      <c r="U10" s="1"/>
      <c r="V10" s="1"/>
      <c r="W10" s="1"/>
      <c r="X10" s="1"/>
      <c r="Y10" s="1"/>
      <c r="Z10" s="2" t="s">
        <v>16</v>
      </c>
      <c r="AA10" s="1">
        <f>SUMPRODUCT(J5:Q5,J10:Q10)</f>
        <v>-491.66665999999998</v>
      </c>
      <c r="AB10" s="1">
        <v>-491.66667000000001</v>
      </c>
    </row>
    <row r="11" spans="1:28" ht="15.6" x14ac:dyDescent="0.3">
      <c r="A11" s="1" t="s">
        <v>18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2"/>
      <c r="P11" s="1"/>
      <c r="Q11" s="1"/>
      <c r="R11" s="1">
        <v>-1</v>
      </c>
      <c r="S11" s="1">
        <v>-1</v>
      </c>
      <c r="T11" s="1">
        <v>-1</v>
      </c>
      <c r="U11" s="1">
        <v>-1</v>
      </c>
      <c r="V11" s="1">
        <v>-1</v>
      </c>
      <c r="W11" s="1">
        <v>-1</v>
      </c>
      <c r="X11" s="1">
        <v>-1</v>
      </c>
      <c r="Y11" s="1">
        <v>-1</v>
      </c>
      <c r="Z11" s="2" t="s">
        <v>16</v>
      </c>
      <c r="AA11" s="1">
        <f>SUMPRODUCT(R5:Y5,R11:Y11)</f>
        <v>-491.66667000000001</v>
      </c>
      <c r="AB11" s="1">
        <v>-491.66667000000001</v>
      </c>
    </row>
    <row r="12" spans="1:28" ht="15.6" x14ac:dyDescent="0.3">
      <c r="A12" s="1" t="s">
        <v>19</v>
      </c>
      <c r="B12" s="1">
        <v>1</v>
      </c>
      <c r="C12" s="1"/>
      <c r="D12" s="1"/>
      <c r="E12" s="1"/>
      <c r="F12" s="1"/>
      <c r="G12" s="1"/>
      <c r="H12" s="1"/>
      <c r="I12" s="1"/>
      <c r="J12" s="1">
        <v>1</v>
      </c>
      <c r="K12" s="1"/>
      <c r="L12" s="1"/>
      <c r="M12" s="1"/>
      <c r="N12" s="1"/>
      <c r="O12" s="2"/>
      <c r="P12" s="1"/>
      <c r="Q12" s="1"/>
      <c r="R12" s="1">
        <v>1</v>
      </c>
      <c r="S12" s="1"/>
      <c r="T12" s="1"/>
      <c r="U12" s="1"/>
      <c r="V12" s="1"/>
      <c r="W12" s="1"/>
      <c r="X12" s="1"/>
      <c r="Y12" s="1"/>
      <c r="Z12" s="2" t="s">
        <v>16</v>
      </c>
      <c r="AA12" s="1">
        <f>(B5*B12 + J5*J12 + R5*R12)</f>
        <v>150</v>
      </c>
      <c r="AB12" s="1">
        <v>150</v>
      </c>
    </row>
    <row r="13" spans="1:28" ht="15.6" x14ac:dyDescent="0.3">
      <c r="A13" s="1" t="s">
        <v>20</v>
      </c>
      <c r="B13" s="1"/>
      <c r="C13" s="1">
        <v>1</v>
      </c>
      <c r="D13" s="1"/>
      <c r="E13" s="1"/>
      <c r="F13" s="1"/>
      <c r="G13" s="1"/>
      <c r="H13" s="1"/>
      <c r="I13" s="1"/>
      <c r="J13" s="1"/>
      <c r="K13" s="1">
        <v>1</v>
      </c>
      <c r="L13" s="1"/>
      <c r="M13" s="1"/>
      <c r="N13" s="1"/>
      <c r="O13" s="2"/>
      <c r="P13" s="1"/>
      <c r="Q13" s="1"/>
      <c r="R13" s="1"/>
      <c r="S13" s="1">
        <v>1</v>
      </c>
      <c r="T13" s="1"/>
      <c r="U13" s="1"/>
      <c r="V13" s="1"/>
      <c r="W13" s="1"/>
      <c r="X13" s="1"/>
      <c r="Y13" s="1"/>
      <c r="Z13" s="2" t="s">
        <v>16</v>
      </c>
      <c r="AA13" s="1">
        <f>(C5*C13 + K5*K13 +S5*S13)</f>
        <v>100</v>
      </c>
      <c r="AB13" s="1">
        <v>100</v>
      </c>
    </row>
    <row r="14" spans="1:28" ht="15.6" x14ac:dyDescent="0.3">
      <c r="A14" s="1" t="s">
        <v>21</v>
      </c>
      <c r="B14" s="1"/>
      <c r="C14" s="1"/>
      <c r="D14" s="1">
        <v>1</v>
      </c>
      <c r="E14" s="1"/>
      <c r="F14" s="1"/>
      <c r="G14" s="1"/>
      <c r="H14" s="1"/>
      <c r="I14" s="1"/>
      <c r="J14" s="1"/>
      <c r="K14" s="1"/>
      <c r="L14" s="1">
        <v>1</v>
      </c>
      <c r="M14" s="1"/>
      <c r="N14" s="1"/>
      <c r="O14" s="2"/>
      <c r="P14" s="1"/>
      <c r="Q14" s="1"/>
      <c r="R14" s="1"/>
      <c r="S14" s="1"/>
      <c r="T14" s="1">
        <v>1</v>
      </c>
      <c r="U14" s="1"/>
      <c r="V14" s="1"/>
      <c r="W14" s="1"/>
      <c r="X14" s="1"/>
      <c r="Y14" s="1"/>
      <c r="Z14" s="2" t="s">
        <v>16</v>
      </c>
      <c r="AA14" s="1">
        <f>(D5*D14 + L5*L14 + T5*T14)</f>
        <v>100</v>
      </c>
      <c r="AB14" s="1">
        <v>100</v>
      </c>
    </row>
    <row r="15" spans="1:28" ht="15.6" x14ac:dyDescent="0.3">
      <c r="A15" s="1" t="s">
        <v>51</v>
      </c>
      <c r="B15" s="1"/>
      <c r="C15" s="1"/>
      <c r="D15" s="1"/>
      <c r="E15" s="1">
        <v>1</v>
      </c>
      <c r="F15" s="1"/>
      <c r="G15" s="1"/>
      <c r="H15" s="1"/>
      <c r="I15" s="1"/>
      <c r="J15" s="1"/>
      <c r="K15" s="1"/>
      <c r="L15" s="1"/>
      <c r="M15" s="1">
        <v>1</v>
      </c>
      <c r="N15" s="1"/>
      <c r="O15" s="1"/>
      <c r="P15" s="1"/>
      <c r="Q15" s="1"/>
      <c r="R15" s="1"/>
      <c r="S15" s="1"/>
      <c r="T15" s="1"/>
      <c r="U15" s="1">
        <v>1</v>
      </c>
      <c r="V15" s="1"/>
      <c r="W15" s="1"/>
      <c r="X15" s="1"/>
      <c r="Y15" s="1"/>
      <c r="Z15" s="2" t="s">
        <v>16</v>
      </c>
      <c r="AA15" s="1">
        <f>(E5*E15 + M5*M15 + U5*U15)</f>
        <v>350</v>
      </c>
      <c r="AB15" s="1">
        <v>350</v>
      </c>
    </row>
    <row r="16" spans="1:28" ht="15.6" x14ac:dyDescent="0.3">
      <c r="A16" s="1" t="s">
        <v>52</v>
      </c>
      <c r="B16" s="1"/>
      <c r="C16" s="1"/>
      <c r="D16" s="1"/>
      <c r="E16" s="1"/>
      <c r="F16" s="1">
        <v>1</v>
      </c>
      <c r="G16" s="1"/>
      <c r="H16" s="1"/>
      <c r="I16" s="1"/>
      <c r="J16" s="1"/>
      <c r="K16" s="1"/>
      <c r="L16" s="1"/>
      <c r="M16" s="1"/>
      <c r="N16" s="1">
        <v>1</v>
      </c>
      <c r="O16" s="1"/>
      <c r="P16" s="1"/>
      <c r="Q16" s="1"/>
      <c r="R16" s="1"/>
      <c r="S16" s="1"/>
      <c r="T16" s="1"/>
      <c r="U16" s="1"/>
      <c r="V16" s="1">
        <v>1</v>
      </c>
      <c r="W16" s="1"/>
      <c r="X16" s="1"/>
      <c r="Y16" s="1"/>
      <c r="Z16" s="2" t="s">
        <v>16</v>
      </c>
      <c r="AA16" s="1">
        <f>(F5*F16 + N5*N16 + V5*V16)</f>
        <v>250</v>
      </c>
      <c r="AB16" s="1">
        <v>250</v>
      </c>
    </row>
    <row r="17" spans="1:28" ht="15.6" x14ac:dyDescent="0.3">
      <c r="A17" s="1" t="s">
        <v>53</v>
      </c>
      <c r="B17" s="1"/>
      <c r="C17" s="1"/>
      <c r="D17" s="1"/>
      <c r="E17" s="1"/>
      <c r="F17" s="1"/>
      <c r="G17" s="1">
        <v>1</v>
      </c>
      <c r="H17" s="1"/>
      <c r="I17" s="1"/>
      <c r="J17" s="1"/>
      <c r="K17" s="1"/>
      <c r="L17" s="1"/>
      <c r="M17" s="1"/>
      <c r="N17" s="1"/>
      <c r="O17" s="1">
        <v>1</v>
      </c>
      <c r="P17" s="1"/>
      <c r="Q17" s="1"/>
      <c r="R17" s="1"/>
      <c r="S17" s="1"/>
      <c r="T17" s="1"/>
      <c r="U17" s="1"/>
      <c r="V17" s="1"/>
      <c r="W17" s="1">
        <v>1</v>
      </c>
      <c r="X17" s="1"/>
      <c r="Y17" s="1"/>
      <c r="Z17" s="2" t="s">
        <v>16</v>
      </c>
      <c r="AA17" s="1">
        <f>(G5*G17 + O5*O17 + W5*W17)</f>
        <v>400</v>
      </c>
      <c r="AB17" s="1">
        <v>400</v>
      </c>
    </row>
    <row r="18" spans="1:28" ht="15.6" x14ac:dyDescent="0.3">
      <c r="A18" s="1" t="s">
        <v>54</v>
      </c>
      <c r="B18" s="1"/>
      <c r="C18" s="1"/>
      <c r="D18" s="1"/>
      <c r="E18" s="1"/>
      <c r="F18" s="1"/>
      <c r="G18" s="1"/>
      <c r="H18" s="1">
        <v>1</v>
      </c>
      <c r="I18" s="1"/>
      <c r="J18" s="1"/>
      <c r="K18" s="1"/>
      <c r="L18" s="1"/>
      <c r="M18" s="1"/>
      <c r="N18" s="1"/>
      <c r="O18" s="1"/>
      <c r="P18" s="1">
        <v>1</v>
      </c>
      <c r="Q18" s="1"/>
      <c r="R18" s="1"/>
      <c r="S18" s="1"/>
      <c r="T18" s="1"/>
      <c r="U18" s="1"/>
      <c r="V18" s="1"/>
      <c r="W18" s="1"/>
      <c r="X18" s="1">
        <v>1</v>
      </c>
      <c r="Y18" s="1"/>
      <c r="Z18" s="2" t="s">
        <v>16</v>
      </c>
      <c r="AA18" s="1">
        <f>(H5*H18 + P5*P18 + X5*X18)</f>
        <v>50</v>
      </c>
      <c r="AB18" s="1">
        <v>50</v>
      </c>
    </row>
    <row r="19" spans="1:28" ht="15.6" x14ac:dyDescent="0.3">
      <c r="A19" s="1" t="s">
        <v>55</v>
      </c>
      <c r="B19" s="1"/>
      <c r="C19" s="1"/>
      <c r="D19" s="1"/>
      <c r="E19" s="1"/>
      <c r="F19" s="1"/>
      <c r="G19" s="1"/>
      <c r="H19" s="1"/>
      <c r="I19" s="1">
        <v>1</v>
      </c>
      <c r="J19" s="1"/>
      <c r="K19" s="1"/>
      <c r="L19" s="1"/>
      <c r="M19" s="1"/>
      <c r="N19" s="1"/>
      <c r="O19" s="1"/>
      <c r="P19" s="1"/>
      <c r="Q19" s="1">
        <v>1</v>
      </c>
      <c r="R19" s="1"/>
      <c r="S19" s="1"/>
      <c r="T19" s="1"/>
      <c r="U19" s="1"/>
      <c r="V19" s="1"/>
      <c r="W19" s="1"/>
      <c r="X19" s="1"/>
      <c r="Y19" s="1">
        <v>1</v>
      </c>
      <c r="Z19" s="2" t="s">
        <v>16</v>
      </c>
      <c r="AA19" s="1">
        <f>(I5*I19 + Q5*Q19 + Y5*Y19)</f>
        <v>75</v>
      </c>
      <c r="AB19" s="1">
        <v>75</v>
      </c>
    </row>
    <row r="20" spans="1:28" ht="15.6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ht="15.6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 spans="1:28" ht="15.6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spans="1:28" ht="15.6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 spans="1:28" ht="15.6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 spans="1:28" ht="15.6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 spans="1:28" ht="15.6" x14ac:dyDescent="0.3">
      <c r="A26" s="3" t="s">
        <v>23</v>
      </c>
      <c r="B26" s="7" t="s">
        <v>34</v>
      </c>
      <c r="C26" s="5" t="s">
        <v>24</v>
      </c>
      <c r="D26" s="5" t="s">
        <v>25</v>
      </c>
      <c r="E26" s="5" t="s">
        <v>26</v>
      </c>
      <c r="F26" s="5" t="s">
        <v>27</v>
      </c>
      <c r="G26" s="5" t="s">
        <v>28</v>
      </c>
      <c r="H26" s="5" t="s">
        <v>29</v>
      </c>
      <c r="I26" s="5" t="s">
        <v>30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1:28" ht="15.6" x14ac:dyDescent="0.3">
      <c r="A27" s="4"/>
      <c r="B27" s="9">
        <v>4</v>
      </c>
      <c r="C27" s="9">
        <v>5</v>
      </c>
      <c r="D27" s="9">
        <v>6</v>
      </c>
      <c r="E27" s="9">
        <v>7</v>
      </c>
      <c r="F27" s="9">
        <v>8</v>
      </c>
      <c r="G27" s="9">
        <v>9</v>
      </c>
      <c r="H27" s="9">
        <v>10</v>
      </c>
      <c r="I27" s="9">
        <v>11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 ht="15.6" x14ac:dyDescent="0.3">
      <c r="A28" s="6" t="s">
        <v>31</v>
      </c>
      <c r="B28" s="8">
        <v>503</v>
      </c>
      <c r="C28" s="8">
        <v>477</v>
      </c>
      <c r="D28" s="8">
        <v>293</v>
      </c>
      <c r="E28" s="8">
        <v>235</v>
      </c>
      <c r="F28" s="8">
        <v>174</v>
      </c>
      <c r="G28" s="8">
        <v>157</v>
      </c>
      <c r="H28" s="8">
        <v>168</v>
      </c>
      <c r="I28" s="8">
        <v>117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 ht="15.6" x14ac:dyDescent="0.3">
      <c r="A29" s="6" t="s">
        <v>32</v>
      </c>
      <c r="B29" s="8">
        <v>360</v>
      </c>
      <c r="C29" s="8">
        <v>499</v>
      </c>
      <c r="D29" s="8">
        <v>286</v>
      </c>
      <c r="E29" s="8">
        <v>88</v>
      </c>
      <c r="F29" s="8">
        <v>225</v>
      </c>
      <c r="G29" s="8">
        <v>12</v>
      </c>
      <c r="H29" s="8">
        <v>190</v>
      </c>
      <c r="I29" s="8">
        <v>127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 ht="15.6" x14ac:dyDescent="0.3">
      <c r="A30" s="6" t="s">
        <v>33</v>
      </c>
      <c r="B30" s="8">
        <v>203</v>
      </c>
      <c r="C30" s="8">
        <v>327</v>
      </c>
      <c r="D30" s="8">
        <v>293</v>
      </c>
      <c r="E30" s="8">
        <v>106</v>
      </c>
      <c r="F30" s="8">
        <v>385</v>
      </c>
      <c r="G30" s="8">
        <v>169</v>
      </c>
      <c r="H30" s="8">
        <v>349</v>
      </c>
      <c r="I30" s="8">
        <v>286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</sheetData>
  <mergeCells count="1">
    <mergeCell ref="B1:Y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32E59C-E031-401A-9DF3-7AB4577E55D8}">
  <dimension ref="A2:AB31"/>
  <sheetViews>
    <sheetView tabSelected="1" topLeftCell="A10" zoomScale="90" zoomScaleNormal="90" workbookViewId="0">
      <selection activeCell="Z20" sqref="Z20"/>
    </sheetView>
  </sheetViews>
  <sheetFormatPr defaultColWidth="7.5546875" defaultRowHeight="14.4" x14ac:dyDescent="0.3"/>
  <cols>
    <col min="1" max="16384" width="7.5546875" style="10"/>
  </cols>
  <sheetData>
    <row r="2" spans="1:28" x14ac:dyDescent="0.3">
      <c r="B2" s="23" t="s">
        <v>22</v>
      </c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</row>
    <row r="4" spans="1:28" x14ac:dyDescent="0.3">
      <c r="A4" s="10" t="s">
        <v>0</v>
      </c>
      <c r="B4" s="11" t="s">
        <v>1</v>
      </c>
      <c r="C4" s="11" t="s">
        <v>2</v>
      </c>
      <c r="D4" s="11" t="s">
        <v>3</v>
      </c>
      <c r="E4" s="11" t="s">
        <v>35</v>
      </c>
      <c r="F4" s="11" t="s">
        <v>36</v>
      </c>
      <c r="G4" s="11" t="s">
        <v>37</v>
      </c>
      <c r="H4" s="11" t="s">
        <v>38</v>
      </c>
      <c r="I4" s="11" t="s">
        <v>39</v>
      </c>
      <c r="J4" s="11" t="s">
        <v>4</v>
      </c>
      <c r="K4" s="11" t="s">
        <v>5</v>
      </c>
      <c r="L4" s="11" t="s">
        <v>6</v>
      </c>
      <c r="M4" s="11" t="s">
        <v>40</v>
      </c>
      <c r="N4" s="11" t="s">
        <v>41</v>
      </c>
      <c r="O4" s="11" t="s">
        <v>42</v>
      </c>
      <c r="P4" s="11" t="s">
        <v>43</v>
      </c>
      <c r="Q4" s="11" t="s">
        <v>44</v>
      </c>
      <c r="R4" s="11" t="s">
        <v>45</v>
      </c>
      <c r="S4" s="11" t="s">
        <v>7</v>
      </c>
      <c r="T4" s="11" t="s">
        <v>8</v>
      </c>
      <c r="U4" s="11" t="s">
        <v>46</v>
      </c>
      <c r="V4" s="11" t="s">
        <v>47</v>
      </c>
      <c r="W4" s="11" t="s">
        <v>48</v>
      </c>
      <c r="X4" s="11" t="s">
        <v>49</v>
      </c>
      <c r="Y4" s="11" t="s">
        <v>50</v>
      </c>
      <c r="Z4" s="10" t="s">
        <v>9</v>
      </c>
      <c r="AA4" s="10" t="s">
        <v>10</v>
      </c>
      <c r="AB4" s="10" t="s">
        <v>11</v>
      </c>
    </row>
    <row r="6" spans="1:28" x14ac:dyDescent="0.3">
      <c r="A6" s="10" t="s">
        <v>12</v>
      </c>
      <c r="B6" s="10">
        <v>0</v>
      </c>
      <c r="C6" s="10">
        <v>0</v>
      </c>
      <c r="D6" s="10">
        <v>0</v>
      </c>
      <c r="E6" s="10">
        <v>0</v>
      </c>
      <c r="F6" s="10">
        <v>225</v>
      </c>
      <c r="G6" s="10">
        <v>0</v>
      </c>
      <c r="H6" s="10">
        <v>50</v>
      </c>
      <c r="I6" s="10">
        <v>75</v>
      </c>
      <c r="J6" s="10">
        <v>0</v>
      </c>
      <c r="K6" s="10">
        <v>0</v>
      </c>
      <c r="L6" s="10">
        <v>125</v>
      </c>
      <c r="M6" s="10">
        <v>250</v>
      </c>
      <c r="N6" s="10">
        <v>0</v>
      </c>
      <c r="O6" s="10">
        <v>400</v>
      </c>
      <c r="P6" s="10">
        <v>0</v>
      </c>
      <c r="Q6" s="10">
        <v>0</v>
      </c>
      <c r="R6" s="10">
        <v>200</v>
      </c>
      <c r="S6" s="10">
        <v>100</v>
      </c>
      <c r="T6" s="10">
        <v>0</v>
      </c>
      <c r="U6" s="10">
        <v>0</v>
      </c>
      <c r="V6" s="10">
        <v>0</v>
      </c>
      <c r="W6" s="10">
        <v>0</v>
      </c>
      <c r="X6" s="10">
        <v>0</v>
      </c>
      <c r="Y6" s="10">
        <v>0</v>
      </c>
    </row>
    <row r="8" spans="1:28" x14ac:dyDescent="0.3">
      <c r="A8" s="10" t="s">
        <v>13</v>
      </c>
      <c r="B8" s="11">
        <v>1.07</v>
      </c>
      <c r="C8" s="11">
        <v>1.02</v>
      </c>
      <c r="D8" s="11">
        <v>0.63</v>
      </c>
      <c r="E8" s="11">
        <v>0.5</v>
      </c>
      <c r="F8" s="11">
        <v>0.37</v>
      </c>
      <c r="G8" s="11">
        <v>0.33</v>
      </c>
      <c r="H8" s="11">
        <v>0.36</v>
      </c>
      <c r="I8" s="11">
        <v>0.25</v>
      </c>
      <c r="J8" s="11">
        <v>0.77</v>
      </c>
      <c r="K8" s="11">
        <v>1.06</v>
      </c>
      <c r="L8" s="11">
        <v>0.61</v>
      </c>
      <c r="M8" s="11">
        <v>0.19</v>
      </c>
      <c r="N8" s="11">
        <v>0.48</v>
      </c>
      <c r="O8" s="11">
        <v>0.03</v>
      </c>
      <c r="P8" s="11">
        <v>0.41</v>
      </c>
      <c r="Q8" s="11">
        <v>0.27</v>
      </c>
      <c r="R8" s="11">
        <v>0.43</v>
      </c>
      <c r="S8" s="11">
        <v>0.7</v>
      </c>
      <c r="T8" s="11">
        <v>0.63</v>
      </c>
      <c r="U8" s="11">
        <v>0.23</v>
      </c>
      <c r="V8" s="11">
        <v>0.82</v>
      </c>
      <c r="W8" s="11">
        <v>0.36</v>
      </c>
      <c r="X8" s="11">
        <v>0.74</v>
      </c>
      <c r="Y8" s="11">
        <v>0.61</v>
      </c>
      <c r="Z8" s="10" t="s">
        <v>14</v>
      </c>
      <c r="AA8" s="10">
        <f>SUMPRODUCT(B6:Y6,B8:Y8)</f>
        <v>411.75</v>
      </c>
    </row>
    <row r="10" spans="1:28" x14ac:dyDescent="0.3">
      <c r="A10" s="10" t="s">
        <v>15</v>
      </c>
      <c r="B10" s="10">
        <v>-1</v>
      </c>
      <c r="C10" s="10">
        <v>-1</v>
      </c>
      <c r="D10" s="10">
        <v>-1</v>
      </c>
      <c r="E10" s="10">
        <v>-1</v>
      </c>
      <c r="F10" s="10">
        <v>-1</v>
      </c>
      <c r="G10" s="10">
        <v>-1</v>
      </c>
      <c r="H10" s="10">
        <v>-1</v>
      </c>
      <c r="I10" s="10">
        <v>-1</v>
      </c>
      <c r="O10" s="11"/>
      <c r="Z10" s="11" t="s">
        <v>16</v>
      </c>
      <c r="AA10" s="10">
        <f>SUMPRODUCT(B6:I6,B10:I10)</f>
        <v>-350</v>
      </c>
      <c r="AB10" s="10">
        <v>-475</v>
      </c>
    </row>
    <row r="11" spans="1:28" x14ac:dyDescent="0.3">
      <c r="A11" s="10" t="s">
        <v>17</v>
      </c>
      <c r="J11" s="10">
        <v>-1</v>
      </c>
      <c r="K11" s="10">
        <v>-1</v>
      </c>
      <c r="L11" s="10">
        <v>-1</v>
      </c>
      <c r="M11" s="10">
        <v>-1</v>
      </c>
      <c r="N11" s="10">
        <v>-1</v>
      </c>
      <c r="O11" s="11">
        <v>-1</v>
      </c>
      <c r="P11" s="10">
        <v>-1</v>
      </c>
      <c r="Q11" s="10">
        <v>-1</v>
      </c>
      <c r="Z11" s="11" t="s">
        <v>16</v>
      </c>
      <c r="AA11" s="10">
        <f>SUMPRODUCT(J6:Q6,J11:Q11)</f>
        <v>-775</v>
      </c>
      <c r="AB11" s="10">
        <v>-475</v>
      </c>
    </row>
    <row r="12" spans="1:28" x14ac:dyDescent="0.3">
      <c r="A12" s="10" t="s">
        <v>18</v>
      </c>
      <c r="O12" s="11"/>
      <c r="R12" s="10">
        <v>-1</v>
      </c>
      <c r="S12" s="10">
        <v>-1</v>
      </c>
      <c r="T12" s="10">
        <v>-1</v>
      </c>
      <c r="U12" s="10">
        <v>-1</v>
      </c>
      <c r="V12" s="10">
        <v>-1</v>
      </c>
      <c r="W12" s="10">
        <v>-1</v>
      </c>
      <c r="X12" s="10">
        <v>-1</v>
      </c>
      <c r="Y12" s="10">
        <v>-1</v>
      </c>
      <c r="Z12" s="11" t="s">
        <v>16</v>
      </c>
      <c r="AA12" s="10">
        <f>SUMPRODUCT(R6:Y6,R12:Y12)</f>
        <v>-300</v>
      </c>
      <c r="AB12" s="10">
        <v>-475</v>
      </c>
    </row>
    <row r="13" spans="1:28" x14ac:dyDescent="0.3">
      <c r="A13" s="10" t="s">
        <v>19</v>
      </c>
      <c r="B13" s="10">
        <v>1</v>
      </c>
      <c r="J13" s="10">
        <v>1</v>
      </c>
      <c r="O13" s="11"/>
      <c r="R13" s="10">
        <v>1</v>
      </c>
      <c r="Z13" s="11" t="s">
        <v>16</v>
      </c>
      <c r="AA13" s="10">
        <f>(B6*B13 + J6*J13 + R6*R13)</f>
        <v>200</v>
      </c>
      <c r="AB13" s="10">
        <v>200</v>
      </c>
    </row>
    <row r="14" spans="1:28" x14ac:dyDescent="0.3">
      <c r="A14" s="10" t="s">
        <v>20</v>
      </c>
      <c r="C14" s="10">
        <v>1</v>
      </c>
      <c r="K14" s="10">
        <v>1</v>
      </c>
      <c r="O14" s="11"/>
      <c r="S14" s="10">
        <v>1</v>
      </c>
      <c r="Z14" s="11" t="s">
        <v>16</v>
      </c>
      <c r="AA14" s="10">
        <f>(C6*C14 + K6*K14 +S6*S14)</f>
        <v>100</v>
      </c>
      <c r="AB14" s="10">
        <v>100</v>
      </c>
    </row>
    <row r="15" spans="1:28" x14ac:dyDescent="0.3">
      <c r="A15" s="10" t="s">
        <v>21</v>
      </c>
      <c r="D15" s="10">
        <v>1</v>
      </c>
      <c r="L15" s="10">
        <v>1</v>
      </c>
      <c r="O15" s="11"/>
      <c r="T15" s="10">
        <v>1</v>
      </c>
      <c r="Z15" s="11" t="s">
        <v>16</v>
      </c>
      <c r="AA15" s="10">
        <f>(D6*D15 + L6*L15 + T6*T15)</f>
        <v>125</v>
      </c>
      <c r="AB15" s="10">
        <v>125</v>
      </c>
    </row>
    <row r="16" spans="1:28" x14ac:dyDescent="0.3">
      <c r="A16" s="10" t="s">
        <v>51</v>
      </c>
      <c r="E16" s="10">
        <v>1</v>
      </c>
      <c r="M16" s="10">
        <v>1</v>
      </c>
      <c r="U16" s="10">
        <v>1</v>
      </c>
      <c r="Z16" s="11" t="s">
        <v>16</v>
      </c>
      <c r="AA16" s="10">
        <f>(E6*E16 + M6*M16 + U6*U16)</f>
        <v>250</v>
      </c>
      <c r="AB16" s="10">
        <v>250</v>
      </c>
    </row>
    <row r="17" spans="1:28" x14ac:dyDescent="0.3">
      <c r="A17" s="10" t="s">
        <v>52</v>
      </c>
      <c r="F17" s="10">
        <v>1</v>
      </c>
      <c r="N17" s="10">
        <v>1</v>
      </c>
      <c r="V17" s="10">
        <v>1</v>
      </c>
      <c r="Z17" s="11" t="s">
        <v>16</v>
      </c>
      <c r="AA17" s="10">
        <f>(F6*F17 + N6*N17 + V6*V17)</f>
        <v>225</v>
      </c>
      <c r="AB17" s="10">
        <v>225</v>
      </c>
    </row>
    <row r="18" spans="1:28" x14ac:dyDescent="0.3">
      <c r="A18" s="10" t="s">
        <v>53</v>
      </c>
      <c r="G18" s="10">
        <v>1</v>
      </c>
      <c r="O18" s="10">
        <v>1</v>
      </c>
      <c r="W18" s="10">
        <v>1</v>
      </c>
      <c r="Z18" s="11" t="s">
        <v>16</v>
      </c>
      <c r="AA18" s="10">
        <f>(G6*G18 + O6*O18 + W6*W18)</f>
        <v>400</v>
      </c>
      <c r="AB18" s="10">
        <v>400</v>
      </c>
    </row>
    <row r="19" spans="1:28" x14ac:dyDescent="0.3">
      <c r="A19" s="10" t="s">
        <v>54</v>
      </c>
      <c r="H19" s="10">
        <v>1</v>
      </c>
      <c r="P19" s="10">
        <v>1</v>
      </c>
      <c r="X19" s="10">
        <v>1</v>
      </c>
      <c r="Z19" s="11" t="s">
        <v>16</v>
      </c>
      <c r="AA19" s="10">
        <f>(H6*H19 + P6*P19 + X6*X19)</f>
        <v>50</v>
      </c>
      <c r="AB19" s="10">
        <v>50</v>
      </c>
    </row>
    <row r="20" spans="1:28" x14ac:dyDescent="0.3">
      <c r="A20" s="10" t="s">
        <v>55</v>
      </c>
      <c r="I20" s="10">
        <v>1</v>
      </c>
      <c r="Q20" s="10">
        <v>1</v>
      </c>
      <c r="Y20" s="10">
        <v>1</v>
      </c>
      <c r="Z20" s="11" t="s">
        <v>16</v>
      </c>
      <c r="AA20" s="10">
        <f>(I6*I20 + Q6*Q20 + Y6*Y20)</f>
        <v>75</v>
      </c>
      <c r="AB20" s="10">
        <v>75</v>
      </c>
    </row>
    <row r="25" spans="1:28" x14ac:dyDescent="0.3">
      <c r="N25" s="24" t="s">
        <v>57</v>
      </c>
      <c r="O25" s="24"/>
      <c r="P25" s="24"/>
      <c r="Q25" s="24"/>
      <c r="R25" s="24"/>
      <c r="S25" s="24"/>
      <c r="T25" s="24"/>
      <c r="U25" s="24"/>
      <c r="V25" s="24"/>
      <c r="W25" s="24"/>
      <c r="X25" s="24"/>
    </row>
    <row r="27" spans="1:28" x14ac:dyDescent="0.3">
      <c r="A27" s="12" t="s">
        <v>23</v>
      </c>
      <c r="B27" s="13" t="s">
        <v>34</v>
      </c>
      <c r="C27" s="14" t="s">
        <v>24</v>
      </c>
      <c r="D27" s="14" t="s">
        <v>25</v>
      </c>
      <c r="E27" s="14" t="s">
        <v>26</v>
      </c>
      <c r="F27" s="14" t="s">
        <v>27</v>
      </c>
      <c r="G27" s="14" t="s">
        <v>28</v>
      </c>
      <c r="H27" s="14" t="s">
        <v>29</v>
      </c>
      <c r="I27" s="14" t="s">
        <v>30</v>
      </c>
    </row>
    <row r="28" spans="1:28" x14ac:dyDescent="0.3">
      <c r="A28" s="15"/>
      <c r="B28" s="16">
        <v>4</v>
      </c>
      <c r="C28" s="16">
        <v>5</v>
      </c>
      <c r="D28" s="16">
        <v>6</v>
      </c>
      <c r="E28" s="16">
        <v>7</v>
      </c>
      <c r="F28" s="16">
        <v>8</v>
      </c>
      <c r="G28" s="16">
        <v>9</v>
      </c>
      <c r="H28" s="16">
        <v>10</v>
      </c>
      <c r="I28" s="16">
        <v>11</v>
      </c>
    </row>
    <row r="29" spans="1:28" x14ac:dyDescent="0.3">
      <c r="A29" s="17" t="s">
        <v>31</v>
      </c>
      <c r="B29" s="18">
        <v>1.07</v>
      </c>
      <c r="C29" s="18">
        <v>1.02</v>
      </c>
      <c r="D29" s="18">
        <v>0.63</v>
      </c>
      <c r="E29" s="18">
        <v>0.5</v>
      </c>
      <c r="F29" s="18">
        <v>0.37</v>
      </c>
      <c r="G29" s="18">
        <v>0.33</v>
      </c>
      <c r="H29" s="18">
        <v>0.36</v>
      </c>
      <c r="I29" s="18">
        <v>0.25</v>
      </c>
    </row>
    <row r="30" spans="1:28" x14ac:dyDescent="0.3">
      <c r="A30" s="17" t="s">
        <v>32</v>
      </c>
      <c r="B30" s="18">
        <v>0.77</v>
      </c>
      <c r="C30" s="18">
        <v>1.06</v>
      </c>
      <c r="D30" s="18">
        <v>0.61</v>
      </c>
      <c r="E30" s="18">
        <v>0.19</v>
      </c>
      <c r="F30" s="18">
        <v>0.48</v>
      </c>
      <c r="G30" s="18">
        <v>0.03</v>
      </c>
      <c r="H30" s="18">
        <v>0.41</v>
      </c>
      <c r="I30" s="18">
        <v>0.27</v>
      </c>
    </row>
    <row r="31" spans="1:28" x14ac:dyDescent="0.3">
      <c r="A31" s="17" t="s">
        <v>33</v>
      </c>
      <c r="B31" s="18">
        <v>0.43</v>
      </c>
      <c r="C31" s="18">
        <v>0.7</v>
      </c>
      <c r="D31" s="18">
        <v>0.63</v>
      </c>
      <c r="E31" s="18">
        <v>0.23</v>
      </c>
      <c r="F31" s="18">
        <v>0.82</v>
      </c>
      <c r="G31" s="18">
        <v>0.36</v>
      </c>
      <c r="H31" s="18">
        <v>0.74</v>
      </c>
      <c r="I31" s="18">
        <v>0.61</v>
      </c>
    </row>
  </sheetData>
  <mergeCells count="2">
    <mergeCell ref="B2:Y2"/>
    <mergeCell ref="N25:X25"/>
  </mergeCells>
  <pageMargins left="0.7" right="0.7" top="0.75" bottom="0.75" header="0.3" footer="0.3"/>
  <ignoredErrors>
    <ignoredError sqref="AA10:AA12" formulaRange="1"/>
  </ignoredError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F970C-818B-4482-9D89-8824C596704A}">
  <dimension ref="A1:AB26"/>
  <sheetViews>
    <sheetView zoomScale="90" zoomScaleNormal="90" workbookViewId="0">
      <selection activeCell="R22" sqref="R22"/>
    </sheetView>
  </sheetViews>
  <sheetFormatPr defaultColWidth="7.5546875" defaultRowHeight="14.4" x14ac:dyDescent="0.3"/>
  <cols>
    <col min="1" max="16384" width="7.5546875" style="10"/>
  </cols>
  <sheetData>
    <row r="1" spans="1:28" x14ac:dyDescent="0.3">
      <c r="B1" s="23" t="s">
        <v>22</v>
      </c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</row>
    <row r="3" spans="1:28" x14ac:dyDescent="0.3">
      <c r="A3" s="10" t="s">
        <v>0</v>
      </c>
      <c r="B3" s="19" t="s">
        <v>1</v>
      </c>
      <c r="C3" s="19" t="s">
        <v>2</v>
      </c>
      <c r="D3" s="19" t="s">
        <v>3</v>
      </c>
      <c r="E3" s="19" t="s">
        <v>35</v>
      </c>
      <c r="F3" s="19" t="s">
        <v>36</v>
      </c>
      <c r="G3" s="19" t="s">
        <v>37</v>
      </c>
      <c r="H3" s="19" t="s">
        <v>38</v>
      </c>
      <c r="I3" s="19" t="s">
        <v>39</v>
      </c>
      <c r="J3" s="19" t="s">
        <v>4</v>
      </c>
      <c r="K3" s="19" t="s">
        <v>5</v>
      </c>
      <c r="L3" s="19" t="s">
        <v>6</v>
      </c>
      <c r="M3" s="19" t="s">
        <v>40</v>
      </c>
      <c r="N3" s="19" t="s">
        <v>41</v>
      </c>
      <c r="O3" s="19" t="s">
        <v>42</v>
      </c>
      <c r="P3" s="19" t="s">
        <v>43</v>
      </c>
      <c r="Q3" s="19" t="s">
        <v>44</v>
      </c>
      <c r="R3" s="19" t="s">
        <v>45</v>
      </c>
      <c r="S3" s="19" t="s">
        <v>7</v>
      </c>
      <c r="T3" s="19" t="s">
        <v>8</v>
      </c>
      <c r="U3" s="19" t="s">
        <v>46</v>
      </c>
      <c r="V3" s="19" t="s">
        <v>47</v>
      </c>
      <c r="W3" s="19" t="s">
        <v>48</v>
      </c>
      <c r="X3" s="19" t="s">
        <v>49</v>
      </c>
      <c r="Y3" s="19" t="s">
        <v>50</v>
      </c>
      <c r="Z3" s="10" t="s">
        <v>9</v>
      </c>
      <c r="AA3" s="10" t="s">
        <v>10</v>
      </c>
      <c r="AB3" s="10" t="s">
        <v>11</v>
      </c>
    </row>
    <row r="5" spans="1:28" x14ac:dyDescent="0.3">
      <c r="A5" s="10" t="s">
        <v>12</v>
      </c>
      <c r="B5" s="10">
        <v>0</v>
      </c>
      <c r="C5" s="10">
        <v>0</v>
      </c>
      <c r="D5" s="10">
        <v>0</v>
      </c>
      <c r="E5" s="10">
        <v>0</v>
      </c>
      <c r="F5" s="10">
        <v>250</v>
      </c>
      <c r="G5" s="10">
        <v>0</v>
      </c>
      <c r="H5" s="10">
        <v>50</v>
      </c>
      <c r="I5" s="10">
        <v>75</v>
      </c>
      <c r="J5" s="10">
        <v>0</v>
      </c>
      <c r="K5" s="10">
        <v>0</v>
      </c>
      <c r="L5" s="10">
        <v>100</v>
      </c>
      <c r="M5" s="10">
        <v>350</v>
      </c>
      <c r="N5" s="10">
        <v>0</v>
      </c>
      <c r="O5" s="10">
        <v>400</v>
      </c>
      <c r="P5" s="10">
        <v>0</v>
      </c>
      <c r="Q5" s="10">
        <v>0</v>
      </c>
      <c r="R5" s="10">
        <v>150</v>
      </c>
      <c r="S5" s="10">
        <v>100</v>
      </c>
      <c r="T5" s="10">
        <v>0</v>
      </c>
      <c r="U5" s="10">
        <v>0</v>
      </c>
      <c r="V5" s="10">
        <v>0</v>
      </c>
      <c r="W5" s="10">
        <v>0</v>
      </c>
      <c r="X5" s="10">
        <v>0</v>
      </c>
      <c r="Y5" s="10">
        <v>0</v>
      </c>
    </row>
    <row r="7" spans="1:28" x14ac:dyDescent="0.3">
      <c r="A7" s="10" t="s">
        <v>13</v>
      </c>
      <c r="B7" s="19">
        <v>1.07</v>
      </c>
      <c r="C7" s="19">
        <v>1.02</v>
      </c>
      <c r="D7" s="19">
        <v>0.63</v>
      </c>
      <c r="E7" s="19">
        <v>0.5</v>
      </c>
      <c r="F7" s="19">
        <v>0.37</v>
      </c>
      <c r="G7" s="19">
        <v>0.33</v>
      </c>
      <c r="H7" s="19">
        <v>0.36</v>
      </c>
      <c r="I7" s="19">
        <v>0.25</v>
      </c>
      <c r="J7" s="19">
        <v>0.77</v>
      </c>
      <c r="K7" s="19">
        <v>1.06</v>
      </c>
      <c r="L7" s="19">
        <v>0.61</v>
      </c>
      <c r="M7" s="19">
        <v>0.19</v>
      </c>
      <c r="N7" s="19">
        <v>0.48</v>
      </c>
      <c r="O7" s="19">
        <v>0.03</v>
      </c>
      <c r="P7" s="19">
        <v>0.41</v>
      </c>
      <c r="Q7" s="19">
        <v>0.27</v>
      </c>
      <c r="R7" s="19">
        <v>0.43</v>
      </c>
      <c r="S7" s="19">
        <v>0.7</v>
      </c>
      <c r="T7" s="19">
        <v>0.63</v>
      </c>
      <c r="U7" s="19">
        <v>0.23</v>
      </c>
      <c r="V7" s="19">
        <v>0.82</v>
      </c>
      <c r="W7" s="19">
        <v>0.36</v>
      </c>
      <c r="X7" s="19">
        <v>0.74</v>
      </c>
      <c r="Y7" s="19">
        <v>0.61</v>
      </c>
      <c r="Z7" s="10" t="s">
        <v>14</v>
      </c>
      <c r="AA7" s="10">
        <f>SUMPRODUCT(B5:Y5,B7:Y7)</f>
        <v>403.25</v>
      </c>
    </row>
    <row r="9" spans="1:28" x14ac:dyDescent="0.3">
      <c r="A9" s="10" t="s">
        <v>15</v>
      </c>
      <c r="B9" s="10">
        <v>-1</v>
      </c>
      <c r="C9" s="10">
        <v>-1</v>
      </c>
      <c r="D9" s="10">
        <v>-1</v>
      </c>
      <c r="E9" s="10">
        <v>-1</v>
      </c>
      <c r="F9" s="10">
        <v>-1</v>
      </c>
      <c r="G9" s="10">
        <v>-1</v>
      </c>
      <c r="H9" s="10">
        <v>-1</v>
      </c>
      <c r="I9" s="10">
        <v>-1</v>
      </c>
      <c r="O9" s="19"/>
      <c r="Z9" s="19" t="s">
        <v>16</v>
      </c>
      <c r="AA9" s="10">
        <f>SUMPRODUCT(B5:I5,B9:I9)</f>
        <v>-375</v>
      </c>
      <c r="AB9" s="10">
        <v>-491.66667000000001</v>
      </c>
    </row>
    <row r="10" spans="1:28" x14ac:dyDescent="0.3">
      <c r="A10" s="10" t="s">
        <v>17</v>
      </c>
      <c r="J10" s="10">
        <v>-1</v>
      </c>
      <c r="K10" s="10">
        <v>-1</v>
      </c>
      <c r="L10" s="10">
        <v>-1</v>
      </c>
      <c r="M10" s="10">
        <v>-1</v>
      </c>
      <c r="N10" s="10">
        <v>-1</v>
      </c>
      <c r="O10" s="19">
        <v>-1</v>
      </c>
      <c r="P10" s="10">
        <v>-1</v>
      </c>
      <c r="Q10" s="10">
        <v>-1</v>
      </c>
      <c r="Z10" s="19" t="s">
        <v>16</v>
      </c>
      <c r="AA10" s="10">
        <f>SUMPRODUCT(J5:Q5,J10:Q10)</f>
        <v>-850</v>
      </c>
      <c r="AB10" s="10">
        <v>-491.66667000000001</v>
      </c>
    </row>
    <row r="11" spans="1:28" x14ac:dyDescent="0.3">
      <c r="A11" s="10" t="s">
        <v>18</v>
      </c>
      <c r="O11" s="19"/>
      <c r="R11" s="10">
        <v>-1</v>
      </c>
      <c r="S11" s="10">
        <v>-1</v>
      </c>
      <c r="T11" s="10">
        <v>-1</v>
      </c>
      <c r="U11" s="10">
        <v>-1</v>
      </c>
      <c r="V11" s="10">
        <v>-1</v>
      </c>
      <c r="W11" s="10">
        <v>-1</v>
      </c>
      <c r="X11" s="10">
        <v>-1</v>
      </c>
      <c r="Y11" s="10">
        <v>-1</v>
      </c>
      <c r="Z11" s="19" t="s">
        <v>16</v>
      </c>
      <c r="AA11" s="10">
        <f>SUMPRODUCT(R5:Y5,R11:Y11)</f>
        <v>-250</v>
      </c>
      <c r="AB11" s="10">
        <v>-491.66667000000001</v>
      </c>
    </row>
    <row r="12" spans="1:28" x14ac:dyDescent="0.3">
      <c r="A12" s="10" t="s">
        <v>19</v>
      </c>
      <c r="B12" s="10">
        <v>1</v>
      </c>
      <c r="J12" s="10">
        <v>1</v>
      </c>
      <c r="O12" s="19"/>
      <c r="R12" s="10">
        <v>1</v>
      </c>
      <c r="Z12" s="19" t="s">
        <v>16</v>
      </c>
      <c r="AA12" s="10">
        <f>(B5*B12 + J5*J12 + R5*R12)</f>
        <v>150</v>
      </c>
      <c r="AB12" s="10">
        <v>150</v>
      </c>
    </row>
    <row r="13" spans="1:28" x14ac:dyDescent="0.3">
      <c r="A13" s="10" t="s">
        <v>20</v>
      </c>
      <c r="C13" s="10">
        <v>1</v>
      </c>
      <c r="K13" s="10">
        <v>1</v>
      </c>
      <c r="O13" s="19"/>
      <c r="S13" s="10">
        <v>1</v>
      </c>
      <c r="Z13" s="19" t="s">
        <v>16</v>
      </c>
      <c r="AA13" s="10">
        <f>(C5*C13 + K5*K13 +S5*S13)</f>
        <v>100</v>
      </c>
      <c r="AB13" s="10">
        <v>100</v>
      </c>
    </row>
    <row r="14" spans="1:28" x14ac:dyDescent="0.3">
      <c r="A14" s="10" t="s">
        <v>21</v>
      </c>
      <c r="D14" s="10">
        <v>1</v>
      </c>
      <c r="L14" s="10">
        <v>1</v>
      </c>
      <c r="O14" s="19"/>
      <c r="T14" s="10">
        <v>1</v>
      </c>
      <c r="Z14" s="19" t="s">
        <v>16</v>
      </c>
      <c r="AA14" s="10">
        <f>(D5*D14 + L5*L14 + T5*T14)</f>
        <v>100</v>
      </c>
      <c r="AB14" s="10">
        <v>100</v>
      </c>
    </row>
    <row r="15" spans="1:28" x14ac:dyDescent="0.3">
      <c r="A15" s="10" t="s">
        <v>51</v>
      </c>
      <c r="E15" s="10">
        <v>1</v>
      </c>
      <c r="M15" s="10">
        <v>1</v>
      </c>
      <c r="U15" s="10">
        <v>1</v>
      </c>
      <c r="Z15" s="19" t="s">
        <v>16</v>
      </c>
      <c r="AA15" s="10">
        <f>(E5*E15 + M5*M15 + U5*U15)</f>
        <v>350</v>
      </c>
      <c r="AB15" s="10">
        <v>350</v>
      </c>
    </row>
    <row r="16" spans="1:28" x14ac:dyDescent="0.3">
      <c r="A16" s="10" t="s">
        <v>52</v>
      </c>
      <c r="F16" s="10">
        <v>1</v>
      </c>
      <c r="N16" s="10">
        <v>1</v>
      </c>
      <c r="V16" s="10">
        <v>1</v>
      </c>
      <c r="Z16" s="19" t="s">
        <v>16</v>
      </c>
      <c r="AA16" s="10">
        <f>(F5*F16 + N5*N16 + V5*V16)</f>
        <v>250</v>
      </c>
      <c r="AB16" s="10">
        <v>250</v>
      </c>
    </row>
    <row r="17" spans="1:28" x14ac:dyDescent="0.3">
      <c r="A17" s="10" t="s">
        <v>53</v>
      </c>
      <c r="G17" s="10">
        <v>1</v>
      </c>
      <c r="O17" s="10">
        <v>1</v>
      </c>
      <c r="W17" s="10">
        <v>1</v>
      </c>
      <c r="Z17" s="19" t="s">
        <v>16</v>
      </c>
      <c r="AA17" s="10">
        <f>(G5*G17 + O5*O17 + W5*W17)</f>
        <v>400</v>
      </c>
      <c r="AB17" s="10">
        <v>400</v>
      </c>
    </row>
    <row r="18" spans="1:28" x14ac:dyDescent="0.3">
      <c r="A18" s="10" t="s">
        <v>54</v>
      </c>
      <c r="H18" s="10">
        <v>1</v>
      </c>
      <c r="P18" s="10">
        <v>1</v>
      </c>
      <c r="X18" s="10">
        <v>1</v>
      </c>
      <c r="Z18" s="19" t="s">
        <v>16</v>
      </c>
      <c r="AA18" s="10">
        <f>(H5*H18 + P5*P18 + X5*X18)</f>
        <v>50</v>
      </c>
      <c r="AB18" s="10">
        <v>50</v>
      </c>
    </row>
    <row r="19" spans="1:28" x14ac:dyDescent="0.3">
      <c r="A19" s="10" t="s">
        <v>55</v>
      </c>
      <c r="I19" s="10">
        <v>1</v>
      </c>
      <c r="Q19" s="10">
        <v>1</v>
      </c>
      <c r="Y19" s="10">
        <v>1</v>
      </c>
      <c r="Z19" s="19" t="s">
        <v>16</v>
      </c>
      <c r="AA19" s="10">
        <f>(I5*I19 + Q5*Q19 + Y5*Y19)</f>
        <v>75</v>
      </c>
      <c r="AB19" s="10">
        <v>75</v>
      </c>
    </row>
    <row r="21" spans="1:28" x14ac:dyDescent="0.3">
      <c r="R21" s="24" t="s">
        <v>65</v>
      </c>
      <c r="S21" s="24"/>
      <c r="T21" s="24"/>
      <c r="U21" s="24"/>
      <c r="V21" s="24"/>
      <c r="W21" s="24"/>
      <c r="X21" s="24"/>
      <c r="Y21" s="24"/>
      <c r="Z21" s="24"/>
    </row>
    <row r="22" spans="1:28" x14ac:dyDescent="0.3">
      <c r="A22" s="12" t="s">
        <v>23</v>
      </c>
      <c r="B22" s="13" t="s">
        <v>34</v>
      </c>
      <c r="C22" s="14" t="s">
        <v>24</v>
      </c>
      <c r="D22" s="14" t="s">
        <v>25</v>
      </c>
      <c r="E22" s="14" t="s">
        <v>26</v>
      </c>
      <c r="F22" s="14" t="s">
        <v>27</v>
      </c>
      <c r="G22" s="14" t="s">
        <v>28</v>
      </c>
      <c r="H22" s="14" t="s">
        <v>29</v>
      </c>
      <c r="I22" s="14" t="s">
        <v>30</v>
      </c>
    </row>
    <row r="23" spans="1:28" x14ac:dyDescent="0.3">
      <c r="A23" s="15"/>
      <c r="B23" s="16">
        <v>4</v>
      </c>
      <c r="C23" s="16">
        <v>5</v>
      </c>
      <c r="D23" s="16">
        <v>6</v>
      </c>
      <c r="E23" s="16">
        <v>7</v>
      </c>
      <c r="F23" s="16">
        <v>8</v>
      </c>
      <c r="G23" s="16">
        <v>9</v>
      </c>
      <c r="H23" s="16">
        <v>10</v>
      </c>
      <c r="I23" s="16">
        <v>11</v>
      </c>
    </row>
    <row r="24" spans="1:28" x14ac:dyDescent="0.3">
      <c r="A24" s="17" t="s">
        <v>31</v>
      </c>
      <c r="B24" s="18">
        <v>1.07</v>
      </c>
      <c r="C24" s="18">
        <v>1.02</v>
      </c>
      <c r="D24" s="18">
        <v>0.63</v>
      </c>
      <c r="E24" s="18">
        <v>0.5</v>
      </c>
      <c r="F24" s="18">
        <v>0.37</v>
      </c>
      <c r="G24" s="18">
        <v>0.33</v>
      </c>
      <c r="H24" s="18">
        <v>0.36</v>
      </c>
      <c r="I24" s="18">
        <v>0.25</v>
      </c>
    </row>
    <row r="25" spans="1:28" x14ac:dyDescent="0.3">
      <c r="A25" s="17" t="s">
        <v>32</v>
      </c>
      <c r="B25" s="18">
        <v>0.77</v>
      </c>
      <c r="C25" s="18">
        <v>1.06</v>
      </c>
      <c r="D25" s="18">
        <v>0.61</v>
      </c>
      <c r="E25" s="18">
        <v>0.19</v>
      </c>
      <c r="F25" s="18">
        <v>0.48</v>
      </c>
      <c r="G25" s="18">
        <v>0.03</v>
      </c>
      <c r="H25" s="18">
        <v>0.41</v>
      </c>
      <c r="I25" s="18">
        <v>0.27</v>
      </c>
    </row>
    <row r="26" spans="1:28" x14ac:dyDescent="0.3">
      <c r="A26" s="17" t="s">
        <v>33</v>
      </c>
      <c r="B26" s="18">
        <v>0.43</v>
      </c>
      <c r="C26" s="18">
        <v>0.7</v>
      </c>
      <c r="D26" s="18">
        <v>0.63</v>
      </c>
      <c r="E26" s="18">
        <v>0.23</v>
      </c>
      <c r="F26" s="18">
        <v>0.82</v>
      </c>
      <c r="G26" s="18">
        <v>0.36</v>
      </c>
      <c r="H26" s="18">
        <v>0.74</v>
      </c>
      <c r="I26" s="18">
        <v>0.61</v>
      </c>
    </row>
  </sheetData>
  <mergeCells count="2">
    <mergeCell ref="B1:Y1"/>
    <mergeCell ref="R21:Z21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0F9BDB-F1C0-4FC6-9B0D-FEB3C775083B}">
  <dimension ref="A1:AB30"/>
  <sheetViews>
    <sheetView topLeftCell="C1" zoomScale="90" zoomScaleNormal="90" workbookViewId="0">
      <selection activeCell="W22" sqref="W22"/>
    </sheetView>
  </sheetViews>
  <sheetFormatPr defaultColWidth="7.5546875" defaultRowHeight="14.4" x14ac:dyDescent="0.3"/>
  <sheetData>
    <row r="1" spans="1:28" ht="21" x14ac:dyDescent="0.4">
      <c r="A1" s="1"/>
      <c r="B1" s="22" t="s">
        <v>22</v>
      </c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1"/>
      <c r="AA1" s="1"/>
      <c r="AB1" s="1"/>
    </row>
    <row r="2" spans="1:28" ht="15.6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ht="15.6" x14ac:dyDescent="0.3">
      <c r="A3" s="1" t="s">
        <v>0</v>
      </c>
      <c r="B3" s="2" t="s">
        <v>1</v>
      </c>
      <c r="C3" s="2" t="s">
        <v>2</v>
      </c>
      <c r="D3" s="2" t="s">
        <v>3</v>
      </c>
      <c r="E3" s="2" t="s">
        <v>35</v>
      </c>
      <c r="F3" s="2" t="s">
        <v>36</v>
      </c>
      <c r="G3" s="2" t="s">
        <v>37</v>
      </c>
      <c r="H3" s="2" t="s">
        <v>38</v>
      </c>
      <c r="I3" s="2" t="s">
        <v>39</v>
      </c>
      <c r="J3" s="2" t="s">
        <v>4</v>
      </c>
      <c r="K3" s="2" t="s">
        <v>5</v>
      </c>
      <c r="L3" s="2" t="s">
        <v>6</v>
      </c>
      <c r="M3" s="2" t="s">
        <v>40</v>
      </c>
      <c r="N3" s="2" t="s">
        <v>41</v>
      </c>
      <c r="O3" s="2" t="s">
        <v>42</v>
      </c>
      <c r="P3" s="2" t="s">
        <v>43</v>
      </c>
      <c r="Q3" s="2" t="s">
        <v>44</v>
      </c>
      <c r="R3" s="2" t="s">
        <v>45</v>
      </c>
      <c r="S3" s="2" t="s">
        <v>7</v>
      </c>
      <c r="T3" s="2" t="s">
        <v>8</v>
      </c>
      <c r="U3" s="2" t="s">
        <v>46</v>
      </c>
      <c r="V3" s="2" t="s">
        <v>47</v>
      </c>
      <c r="W3" s="2" t="s">
        <v>48</v>
      </c>
      <c r="X3" s="2" t="s">
        <v>49</v>
      </c>
      <c r="Y3" s="2" t="s">
        <v>50</v>
      </c>
      <c r="Z3" s="1" t="s">
        <v>9</v>
      </c>
      <c r="AA3" s="1" t="s">
        <v>10</v>
      </c>
      <c r="AB3" s="1" t="s">
        <v>11</v>
      </c>
    </row>
    <row r="4" spans="1:28" ht="15.6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ht="15.6" x14ac:dyDescent="0.3">
      <c r="A5" s="1" t="s">
        <v>12</v>
      </c>
      <c r="B5" s="1">
        <v>0</v>
      </c>
      <c r="C5" s="1">
        <v>0</v>
      </c>
      <c r="D5" s="1">
        <v>75</v>
      </c>
      <c r="E5" s="1">
        <v>0</v>
      </c>
      <c r="F5" s="1">
        <v>300</v>
      </c>
      <c r="G5" s="1">
        <v>0</v>
      </c>
      <c r="H5" s="1">
        <v>150</v>
      </c>
      <c r="I5" s="1">
        <v>100</v>
      </c>
      <c r="J5" s="1">
        <v>0</v>
      </c>
      <c r="K5" s="1">
        <v>0</v>
      </c>
      <c r="L5" s="1">
        <v>0</v>
      </c>
      <c r="M5" s="1">
        <v>125</v>
      </c>
      <c r="N5" s="1">
        <v>0</v>
      </c>
      <c r="O5" s="1">
        <v>500</v>
      </c>
      <c r="P5" s="1">
        <v>0</v>
      </c>
      <c r="Q5" s="1">
        <v>0</v>
      </c>
      <c r="R5" s="1">
        <v>275</v>
      </c>
      <c r="S5" s="1">
        <v>0</v>
      </c>
      <c r="T5" s="1">
        <v>75</v>
      </c>
      <c r="U5" s="1">
        <v>275</v>
      </c>
      <c r="V5" s="1">
        <v>0</v>
      </c>
      <c r="W5" s="1">
        <v>0</v>
      </c>
      <c r="X5" s="1">
        <v>0</v>
      </c>
      <c r="Y5" s="1">
        <v>0</v>
      </c>
      <c r="Z5" s="1"/>
      <c r="AA5" s="1"/>
      <c r="AB5" s="1"/>
    </row>
    <row r="6" spans="1:28" ht="15.6" x14ac:dyDescent="0.3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ht="15.6" x14ac:dyDescent="0.3">
      <c r="A7" s="1" t="s">
        <v>13</v>
      </c>
      <c r="B7" s="2">
        <v>503</v>
      </c>
      <c r="C7" s="2">
        <v>477</v>
      </c>
      <c r="D7" s="2">
        <v>293</v>
      </c>
      <c r="E7" s="2">
        <v>235</v>
      </c>
      <c r="F7" s="2">
        <v>174</v>
      </c>
      <c r="G7" s="2">
        <v>157</v>
      </c>
      <c r="H7" s="2">
        <v>168</v>
      </c>
      <c r="I7" s="2">
        <v>117</v>
      </c>
      <c r="J7" s="2">
        <v>360</v>
      </c>
      <c r="K7" s="2">
        <v>499</v>
      </c>
      <c r="L7" s="2">
        <v>286</v>
      </c>
      <c r="M7" s="2">
        <v>88</v>
      </c>
      <c r="N7" s="2">
        <v>225</v>
      </c>
      <c r="O7" s="2">
        <v>12</v>
      </c>
      <c r="P7" s="2">
        <v>190</v>
      </c>
      <c r="Q7" s="2">
        <v>127</v>
      </c>
      <c r="R7" s="2">
        <v>203</v>
      </c>
      <c r="S7" s="2">
        <v>327</v>
      </c>
      <c r="T7" s="2">
        <v>293</v>
      </c>
      <c r="U7" s="2">
        <v>106</v>
      </c>
      <c r="V7" s="2">
        <v>385</v>
      </c>
      <c r="W7" s="2">
        <v>169</v>
      </c>
      <c r="X7" s="2">
        <v>349</v>
      </c>
      <c r="Y7" s="2">
        <v>286</v>
      </c>
      <c r="Z7" s="1" t="s">
        <v>14</v>
      </c>
      <c r="AA7" s="1">
        <f>SUMPRODUCT(B5:Y5,B7:Y7)</f>
        <v>235025</v>
      </c>
      <c r="AB7" s="1"/>
    </row>
    <row r="8" spans="1:28" ht="15.6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ht="15.6" x14ac:dyDescent="0.3">
      <c r="A9" s="1" t="s">
        <v>15</v>
      </c>
      <c r="B9" s="1">
        <v>-1</v>
      </c>
      <c r="C9" s="1">
        <v>-1</v>
      </c>
      <c r="D9" s="1">
        <v>-1</v>
      </c>
      <c r="E9" s="1">
        <v>-1</v>
      </c>
      <c r="F9" s="1">
        <v>-1</v>
      </c>
      <c r="G9" s="1">
        <v>-1</v>
      </c>
      <c r="H9" s="1">
        <v>-1</v>
      </c>
      <c r="I9" s="1">
        <v>-1</v>
      </c>
      <c r="J9" s="1"/>
      <c r="K9" s="1"/>
      <c r="L9" s="1"/>
      <c r="M9" s="1"/>
      <c r="N9" s="1"/>
      <c r="O9" s="2"/>
      <c r="P9" s="1"/>
      <c r="Q9" s="1"/>
      <c r="R9" s="1"/>
      <c r="S9" s="1"/>
      <c r="T9" s="1"/>
      <c r="U9" s="1"/>
      <c r="V9" s="1"/>
      <c r="W9" s="1"/>
      <c r="X9" s="1"/>
      <c r="Y9" s="1"/>
      <c r="Z9" s="2" t="s">
        <v>16</v>
      </c>
      <c r="AA9" s="1">
        <f>SUMPRODUCT(B5:I5,B9:I9)</f>
        <v>-625</v>
      </c>
      <c r="AB9" s="1">
        <v>-625</v>
      </c>
    </row>
    <row r="10" spans="1:28" ht="15.6" x14ac:dyDescent="0.3">
      <c r="A10" s="1" t="s">
        <v>17</v>
      </c>
      <c r="B10" s="1"/>
      <c r="C10" s="1"/>
      <c r="D10" s="1"/>
      <c r="E10" s="1"/>
      <c r="F10" s="1"/>
      <c r="G10" s="1"/>
      <c r="H10" s="1"/>
      <c r="I10" s="1"/>
      <c r="J10" s="1">
        <v>-1</v>
      </c>
      <c r="K10" s="1">
        <v>-1</v>
      </c>
      <c r="L10" s="1">
        <v>-1</v>
      </c>
      <c r="M10" s="1">
        <v>-1</v>
      </c>
      <c r="N10" s="1">
        <v>-1</v>
      </c>
      <c r="O10" s="2">
        <v>-1</v>
      </c>
      <c r="P10" s="1">
        <v>-1</v>
      </c>
      <c r="Q10" s="1">
        <v>-1</v>
      </c>
      <c r="R10" s="1"/>
      <c r="S10" s="1"/>
      <c r="T10" s="1"/>
      <c r="U10" s="1"/>
      <c r="V10" s="1"/>
      <c r="W10" s="1"/>
      <c r="X10" s="1"/>
      <c r="Y10" s="1"/>
      <c r="Z10" s="2" t="s">
        <v>16</v>
      </c>
      <c r="AA10" s="1">
        <f>SUMPRODUCT(J5:Q5,J10:Q10)</f>
        <v>-625</v>
      </c>
      <c r="AB10" s="1">
        <v>-625</v>
      </c>
    </row>
    <row r="11" spans="1:28" ht="15.6" x14ac:dyDescent="0.3">
      <c r="A11" s="1" t="s">
        <v>18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2"/>
      <c r="P11" s="1"/>
      <c r="Q11" s="1"/>
      <c r="R11" s="1">
        <v>-1</v>
      </c>
      <c r="S11" s="1">
        <v>-1</v>
      </c>
      <c r="T11" s="1">
        <v>-1</v>
      </c>
      <c r="U11" s="1">
        <v>-1</v>
      </c>
      <c r="V11" s="1">
        <v>-1</v>
      </c>
      <c r="W11" s="1">
        <v>-1</v>
      </c>
      <c r="X11" s="1">
        <v>-1</v>
      </c>
      <c r="Y11" s="1">
        <v>-1</v>
      </c>
      <c r="Z11" s="2" t="s">
        <v>16</v>
      </c>
      <c r="AA11" s="1">
        <f>SUMPRODUCT(R5:Y5,R11:Y11)</f>
        <v>-625</v>
      </c>
      <c r="AB11" s="1">
        <v>-625</v>
      </c>
    </row>
    <row r="12" spans="1:28" ht="15.6" x14ac:dyDescent="0.3">
      <c r="A12" s="1" t="s">
        <v>19</v>
      </c>
      <c r="B12" s="1">
        <v>1</v>
      </c>
      <c r="C12" s="1"/>
      <c r="D12" s="1"/>
      <c r="E12" s="1"/>
      <c r="F12" s="1"/>
      <c r="G12" s="1"/>
      <c r="H12" s="1"/>
      <c r="I12" s="1"/>
      <c r="J12" s="1">
        <v>1</v>
      </c>
      <c r="K12" s="1"/>
      <c r="L12" s="1"/>
      <c r="M12" s="1"/>
      <c r="N12" s="1"/>
      <c r="O12" s="2"/>
      <c r="P12" s="1"/>
      <c r="Q12" s="1"/>
      <c r="R12" s="1">
        <v>1</v>
      </c>
      <c r="S12" s="1"/>
      <c r="T12" s="1"/>
      <c r="U12" s="1"/>
      <c r="V12" s="1"/>
      <c r="W12" s="1"/>
      <c r="X12" s="1"/>
      <c r="Y12" s="1"/>
      <c r="Z12" s="2" t="s">
        <v>16</v>
      </c>
      <c r="AA12" s="1">
        <v>200</v>
      </c>
      <c r="AB12" s="1">
        <v>200</v>
      </c>
    </row>
    <row r="13" spans="1:28" ht="15.6" x14ac:dyDescent="0.3">
      <c r="A13" s="1" t="s">
        <v>20</v>
      </c>
      <c r="B13" s="1"/>
      <c r="C13" s="1">
        <v>1</v>
      </c>
      <c r="D13" s="1"/>
      <c r="E13" s="1"/>
      <c r="F13" s="1"/>
      <c r="G13" s="1"/>
      <c r="H13" s="1"/>
      <c r="I13" s="1"/>
      <c r="J13" s="1"/>
      <c r="K13" s="1">
        <v>1</v>
      </c>
      <c r="L13" s="1"/>
      <c r="M13" s="1"/>
      <c r="N13" s="1"/>
      <c r="O13" s="2"/>
      <c r="P13" s="1"/>
      <c r="Q13" s="1"/>
      <c r="R13" s="1"/>
      <c r="S13" s="1">
        <v>1</v>
      </c>
      <c r="T13" s="1"/>
      <c r="U13" s="1"/>
      <c r="V13" s="1"/>
      <c r="W13" s="1"/>
      <c r="X13" s="1"/>
      <c r="Y13" s="1"/>
      <c r="Z13" s="2" t="s">
        <v>16</v>
      </c>
      <c r="AA13" s="1">
        <v>75</v>
      </c>
      <c r="AB13" s="1">
        <v>75</v>
      </c>
    </row>
    <row r="14" spans="1:28" ht="15.6" x14ac:dyDescent="0.3">
      <c r="A14" s="1" t="s">
        <v>21</v>
      </c>
      <c r="B14" s="1"/>
      <c r="C14" s="1"/>
      <c r="D14" s="1">
        <v>1</v>
      </c>
      <c r="E14" s="1"/>
      <c r="F14" s="1"/>
      <c r="G14" s="1"/>
      <c r="H14" s="1"/>
      <c r="I14" s="1"/>
      <c r="J14" s="1"/>
      <c r="K14" s="1"/>
      <c r="L14" s="1">
        <v>1</v>
      </c>
      <c r="M14" s="1"/>
      <c r="N14" s="1"/>
      <c r="O14" s="2"/>
      <c r="P14" s="1"/>
      <c r="Q14" s="1"/>
      <c r="R14" s="1"/>
      <c r="S14" s="1"/>
      <c r="T14" s="1">
        <v>1</v>
      </c>
      <c r="U14" s="1"/>
      <c r="V14" s="1"/>
      <c r="W14" s="1"/>
      <c r="X14" s="1"/>
      <c r="Y14" s="1"/>
      <c r="Z14" s="2" t="s">
        <v>16</v>
      </c>
      <c r="AA14" s="1">
        <f>(D5*D14 + L5*L14 + T5*T14)</f>
        <v>150</v>
      </c>
      <c r="AB14" s="1">
        <v>150</v>
      </c>
    </row>
    <row r="15" spans="1:28" ht="15.6" x14ac:dyDescent="0.3">
      <c r="A15" s="1" t="s">
        <v>51</v>
      </c>
      <c r="B15" s="1"/>
      <c r="C15" s="1"/>
      <c r="D15" s="1"/>
      <c r="E15" s="1">
        <v>1</v>
      </c>
      <c r="F15" s="1"/>
      <c r="G15" s="1"/>
      <c r="H15" s="1"/>
      <c r="I15" s="1"/>
      <c r="J15" s="1"/>
      <c r="K15" s="1"/>
      <c r="L15" s="1"/>
      <c r="M15" s="1">
        <v>1</v>
      </c>
      <c r="N15" s="1"/>
      <c r="O15" s="1"/>
      <c r="P15" s="1"/>
      <c r="Q15" s="1"/>
      <c r="R15" s="1"/>
      <c r="S15" s="1"/>
      <c r="T15" s="1"/>
      <c r="U15" s="1">
        <v>1</v>
      </c>
      <c r="V15" s="1"/>
      <c r="W15" s="1"/>
      <c r="X15" s="1"/>
      <c r="Y15" s="1"/>
      <c r="Z15" s="2" t="s">
        <v>16</v>
      </c>
      <c r="AA15" s="1">
        <f>(E5*E15 + M5*M15 + U5*U15)</f>
        <v>400</v>
      </c>
      <c r="AB15" s="1">
        <v>400</v>
      </c>
    </row>
    <row r="16" spans="1:28" ht="15.6" x14ac:dyDescent="0.3">
      <c r="A16" s="1" t="s">
        <v>52</v>
      </c>
      <c r="B16" s="1"/>
      <c r="C16" s="1"/>
      <c r="D16" s="1"/>
      <c r="E16" s="1"/>
      <c r="F16" s="1">
        <v>1</v>
      </c>
      <c r="G16" s="1"/>
      <c r="H16" s="1"/>
      <c r="I16" s="1"/>
      <c r="J16" s="1"/>
      <c r="K16" s="1"/>
      <c r="L16" s="1"/>
      <c r="M16" s="1"/>
      <c r="N16" s="1">
        <v>1</v>
      </c>
      <c r="O16" s="1"/>
      <c r="P16" s="1"/>
      <c r="Q16" s="1"/>
      <c r="R16" s="1"/>
      <c r="S16" s="1"/>
      <c r="T16" s="1"/>
      <c r="U16" s="1"/>
      <c r="V16" s="1">
        <v>1</v>
      </c>
      <c r="W16" s="1"/>
      <c r="X16" s="1"/>
      <c r="Y16" s="1"/>
      <c r="Z16" s="2" t="s">
        <v>16</v>
      </c>
      <c r="AA16" s="1">
        <f>(F5*F16 + N5*N16 + V5*V16)</f>
        <v>300</v>
      </c>
      <c r="AB16" s="1">
        <v>300</v>
      </c>
    </row>
    <row r="17" spans="1:28" ht="15.6" x14ac:dyDescent="0.3">
      <c r="A17" s="1" t="s">
        <v>53</v>
      </c>
      <c r="B17" s="1"/>
      <c r="C17" s="1"/>
      <c r="D17" s="1"/>
      <c r="E17" s="1"/>
      <c r="F17" s="1"/>
      <c r="G17" s="1">
        <v>1</v>
      </c>
      <c r="H17" s="1"/>
      <c r="I17" s="1"/>
      <c r="J17" s="1"/>
      <c r="K17" s="1"/>
      <c r="L17" s="1"/>
      <c r="M17" s="1"/>
      <c r="N17" s="1"/>
      <c r="O17" s="1">
        <v>1</v>
      </c>
      <c r="P17" s="1"/>
      <c r="Q17" s="1"/>
      <c r="R17" s="1"/>
      <c r="S17" s="1"/>
      <c r="T17" s="1"/>
      <c r="U17" s="1"/>
      <c r="V17" s="1"/>
      <c r="W17" s="1">
        <v>1</v>
      </c>
      <c r="X17" s="1"/>
      <c r="Y17" s="1"/>
      <c r="Z17" s="2" t="s">
        <v>16</v>
      </c>
      <c r="AA17" s="1">
        <f>(G5*G17 + O5*O17 + W5*W17)</f>
        <v>500</v>
      </c>
      <c r="AB17" s="1">
        <v>500</v>
      </c>
    </row>
    <row r="18" spans="1:28" ht="15.6" x14ac:dyDescent="0.3">
      <c r="A18" s="1" t="s">
        <v>54</v>
      </c>
      <c r="B18" s="1"/>
      <c r="C18" s="1"/>
      <c r="D18" s="1"/>
      <c r="E18" s="1"/>
      <c r="F18" s="1"/>
      <c r="G18" s="1"/>
      <c r="H18" s="1">
        <v>1</v>
      </c>
      <c r="I18" s="1"/>
      <c r="J18" s="1"/>
      <c r="K18" s="1"/>
      <c r="L18" s="1"/>
      <c r="M18" s="1"/>
      <c r="N18" s="1"/>
      <c r="O18" s="1"/>
      <c r="P18" s="1">
        <v>1</v>
      </c>
      <c r="Q18" s="1"/>
      <c r="R18" s="1"/>
      <c r="S18" s="1"/>
      <c r="T18" s="1"/>
      <c r="U18" s="1"/>
      <c r="V18" s="1"/>
      <c r="W18" s="1"/>
      <c r="X18" s="1">
        <v>1</v>
      </c>
      <c r="Y18" s="1"/>
      <c r="Z18" s="2" t="s">
        <v>16</v>
      </c>
      <c r="AA18" s="1">
        <f>(H5*H18 + P5*P18 + X5*X18)</f>
        <v>150</v>
      </c>
      <c r="AB18" s="1">
        <v>150</v>
      </c>
    </row>
    <row r="19" spans="1:28" ht="15.6" x14ac:dyDescent="0.3">
      <c r="A19" s="1" t="s">
        <v>55</v>
      </c>
      <c r="B19" s="1"/>
      <c r="C19" s="1"/>
      <c r="D19" s="1"/>
      <c r="E19" s="1"/>
      <c r="F19" s="1"/>
      <c r="G19" s="1"/>
      <c r="H19" s="1"/>
      <c r="I19" s="1">
        <v>1</v>
      </c>
      <c r="J19" s="1"/>
      <c r="K19" s="1"/>
      <c r="L19" s="1"/>
      <c r="M19" s="1"/>
      <c r="N19" s="1"/>
      <c r="O19" s="1"/>
      <c r="P19" s="1"/>
      <c r="Q19" s="1">
        <v>1</v>
      </c>
      <c r="R19" s="1"/>
      <c r="S19" s="1"/>
      <c r="T19" s="1"/>
      <c r="U19" s="1"/>
      <c r="V19" s="1"/>
      <c r="W19" s="1"/>
      <c r="X19" s="1"/>
      <c r="Y19" s="1">
        <v>1</v>
      </c>
      <c r="Z19" s="2" t="s">
        <v>16</v>
      </c>
      <c r="AA19" s="1">
        <f>(I5*I19 + Q5*Q19 + Y5*Y19)</f>
        <v>100</v>
      </c>
      <c r="AB19" s="1">
        <v>100</v>
      </c>
    </row>
    <row r="20" spans="1:28" ht="15.6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ht="15.6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 spans="1:28" ht="15.6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spans="1:28" ht="15.6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 spans="1:28" ht="15.6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 spans="1:28" ht="15.6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 spans="1:28" ht="15.6" x14ac:dyDescent="0.3">
      <c r="A26" s="3" t="s">
        <v>23</v>
      </c>
      <c r="B26" s="7" t="s">
        <v>34</v>
      </c>
      <c r="C26" s="5" t="s">
        <v>24</v>
      </c>
      <c r="D26" s="5" t="s">
        <v>25</v>
      </c>
      <c r="E26" s="5" t="s">
        <v>26</v>
      </c>
      <c r="F26" s="5" t="s">
        <v>27</v>
      </c>
      <c r="G26" s="5" t="s">
        <v>28</v>
      </c>
      <c r="H26" s="5" t="s">
        <v>29</v>
      </c>
      <c r="I26" s="5" t="s">
        <v>30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1:28" ht="15.6" x14ac:dyDescent="0.3">
      <c r="A27" s="4"/>
      <c r="B27" s="9">
        <v>4</v>
      </c>
      <c r="C27" s="9">
        <v>5</v>
      </c>
      <c r="D27" s="9">
        <v>6</v>
      </c>
      <c r="E27" s="9">
        <v>7</v>
      </c>
      <c r="F27" s="9">
        <v>8</v>
      </c>
      <c r="G27" s="9">
        <v>9</v>
      </c>
      <c r="H27" s="9">
        <v>10</v>
      </c>
      <c r="I27" s="9">
        <v>11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 ht="15.6" x14ac:dyDescent="0.3">
      <c r="A28" s="6" t="s">
        <v>31</v>
      </c>
      <c r="B28" s="8">
        <v>503</v>
      </c>
      <c r="C28" s="8">
        <v>477</v>
      </c>
      <c r="D28" s="8">
        <v>293</v>
      </c>
      <c r="E28" s="8">
        <v>235</v>
      </c>
      <c r="F28" s="8">
        <v>174</v>
      </c>
      <c r="G28" s="8">
        <v>157</v>
      </c>
      <c r="H28" s="8">
        <v>168</v>
      </c>
      <c r="I28" s="8">
        <v>117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 ht="15.6" x14ac:dyDescent="0.3">
      <c r="A29" s="6" t="s">
        <v>32</v>
      </c>
      <c r="B29" s="8">
        <v>360</v>
      </c>
      <c r="C29" s="8">
        <v>499</v>
      </c>
      <c r="D29" s="8">
        <v>286</v>
      </c>
      <c r="E29" s="8">
        <v>88</v>
      </c>
      <c r="F29" s="8">
        <v>225</v>
      </c>
      <c r="G29" s="8">
        <v>12</v>
      </c>
      <c r="H29" s="8">
        <v>190</v>
      </c>
      <c r="I29" s="8">
        <v>127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 ht="15.6" x14ac:dyDescent="0.3">
      <c r="A30" s="6" t="s">
        <v>33</v>
      </c>
      <c r="B30" s="8">
        <v>203</v>
      </c>
      <c r="C30" s="8">
        <v>327</v>
      </c>
      <c r="D30" s="8">
        <v>293</v>
      </c>
      <c r="E30" s="8">
        <v>106</v>
      </c>
      <c r="F30" s="8">
        <v>385</v>
      </c>
      <c r="G30" s="8">
        <v>169</v>
      </c>
      <c r="H30" s="8">
        <v>349</v>
      </c>
      <c r="I30" s="8">
        <v>286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</sheetData>
  <mergeCells count="1">
    <mergeCell ref="B1:Y1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62B66-89E8-4A6A-83E4-2A25228B5417}">
  <dimension ref="A1:AB25"/>
  <sheetViews>
    <sheetView zoomScale="90" zoomScaleNormal="90" workbookViewId="0">
      <selection activeCell="R22" sqref="R22"/>
    </sheetView>
  </sheetViews>
  <sheetFormatPr defaultColWidth="7.5546875" defaultRowHeight="14.4" x14ac:dyDescent="0.3"/>
  <cols>
    <col min="1" max="16384" width="7.5546875" style="10"/>
  </cols>
  <sheetData>
    <row r="1" spans="1:28" x14ac:dyDescent="0.3">
      <c r="B1" s="23" t="s">
        <v>22</v>
      </c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</row>
    <row r="3" spans="1:28" x14ac:dyDescent="0.3">
      <c r="A3" s="10" t="s">
        <v>0</v>
      </c>
      <c r="B3" s="19" t="s">
        <v>1</v>
      </c>
      <c r="C3" s="19" t="s">
        <v>2</v>
      </c>
      <c r="D3" s="19" t="s">
        <v>3</v>
      </c>
      <c r="E3" s="19" t="s">
        <v>35</v>
      </c>
      <c r="F3" s="19" t="s">
        <v>36</v>
      </c>
      <c r="G3" s="19" t="s">
        <v>37</v>
      </c>
      <c r="H3" s="19" t="s">
        <v>38</v>
      </c>
      <c r="I3" s="19" t="s">
        <v>39</v>
      </c>
      <c r="J3" s="19" t="s">
        <v>4</v>
      </c>
      <c r="K3" s="19" t="s">
        <v>5</v>
      </c>
      <c r="L3" s="19" t="s">
        <v>6</v>
      </c>
      <c r="M3" s="19" t="s">
        <v>40</v>
      </c>
      <c r="N3" s="19" t="s">
        <v>41</v>
      </c>
      <c r="O3" s="19" t="s">
        <v>42</v>
      </c>
      <c r="P3" s="19" t="s">
        <v>43</v>
      </c>
      <c r="Q3" s="19" t="s">
        <v>44</v>
      </c>
      <c r="R3" s="19" t="s">
        <v>45</v>
      </c>
      <c r="S3" s="19" t="s">
        <v>7</v>
      </c>
      <c r="T3" s="19" t="s">
        <v>8</v>
      </c>
      <c r="U3" s="19" t="s">
        <v>46</v>
      </c>
      <c r="V3" s="19" t="s">
        <v>47</v>
      </c>
      <c r="W3" s="19" t="s">
        <v>48</v>
      </c>
      <c r="X3" s="19" t="s">
        <v>49</v>
      </c>
      <c r="Y3" s="19" t="s">
        <v>50</v>
      </c>
      <c r="Z3" s="10" t="s">
        <v>9</v>
      </c>
      <c r="AA3" s="10" t="s">
        <v>10</v>
      </c>
      <c r="AB3" s="10" t="s">
        <v>11</v>
      </c>
    </row>
    <row r="5" spans="1:28" x14ac:dyDescent="0.3">
      <c r="A5" s="10" t="s">
        <v>12</v>
      </c>
      <c r="B5" s="10">
        <v>0</v>
      </c>
      <c r="C5" s="10">
        <v>0</v>
      </c>
      <c r="D5" s="10">
        <v>0</v>
      </c>
      <c r="E5" s="10">
        <v>0</v>
      </c>
      <c r="F5" s="10">
        <v>300</v>
      </c>
      <c r="G5" s="10">
        <v>0</v>
      </c>
      <c r="H5" s="10">
        <v>150</v>
      </c>
      <c r="I5" s="10">
        <v>100</v>
      </c>
      <c r="J5" s="10">
        <v>0</v>
      </c>
      <c r="K5" s="10">
        <v>0</v>
      </c>
      <c r="L5" s="10">
        <v>150</v>
      </c>
      <c r="M5" s="10">
        <v>400</v>
      </c>
      <c r="N5" s="10">
        <v>0</v>
      </c>
      <c r="O5" s="10">
        <v>500</v>
      </c>
      <c r="P5" s="10">
        <v>0</v>
      </c>
      <c r="Q5" s="10">
        <v>0</v>
      </c>
      <c r="R5" s="10">
        <v>275</v>
      </c>
      <c r="S5" s="10">
        <v>0</v>
      </c>
      <c r="T5" s="10">
        <v>0</v>
      </c>
      <c r="U5" s="10">
        <v>0</v>
      </c>
      <c r="V5" s="10">
        <v>0</v>
      </c>
      <c r="W5" s="10">
        <v>0</v>
      </c>
      <c r="X5" s="10">
        <v>0</v>
      </c>
      <c r="Y5" s="10">
        <v>0</v>
      </c>
    </row>
    <row r="7" spans="1:28" x14ac:dyDescent="0.3">
      <c r="A7" s="10" t="s">
        <v>13</v>
      </c>
      <c r="B7" s="19">
        <v>1.07</v>
      </c>
      <c r="C7" s="19">
        <v>1.02</v>
      </c>
      <c r="D7" s="19">
        <v>0.63</v>
      </c>
      <c r="E7" s="19">
        <v>0.5</v>
      </c>
      <c r="F7" s="19">
        <v>0.37</v>
      </c>
      <c r="G7" s="19">
        <v>0.33</v>
      </c>
      <c r="H7" s="19">
        <v>0.36</v>
      </c>
      <c r="I7" s="19">
        <v>0.25</v>
      </c>
      <c r="J7" s="19">
        <v>0.77</v>
      </c>
      <c r="K7" s="19">
        <v>1.06</v>
      </c>
      <c r="L7" s="19">
        <v>0.61</v>
      </c>
      <c r="M7" s="19">
        <v>0.19</v>
      </c>
      <c r="N7" s="19">
        <v>0.48</v>
      </c>
      <c r="O7" s="19">
        <v>0.03</v>
      </c>
      <c r="P7" s="19">
        <v>0.41</v>
      </c>
      <c r="Q7" s="19">
        <v>0.27</v>
      </c>
      <c r="R7" s="19">
        <v>0.43</v>
      </c>
      <c r="S7" s="19">
        <v>0.7</v>
      </c>
      <c r="T7" s="19">
        <v>0.63</v>
      </c>
      <c r="U7" s="19">
        <v>0.23</v>
      </c>
      <c r="V7" s="19">
        <v>0.82</v>
      </c>
      <c r="W7" s="19">
        <v>0.36</v>
      </c>
      <c r="X7" s="19">
        <v>0.74</v>
      </c>
      <c r="Y7" s="19">
        <v>0.61</v>
      </c>
      <c r="Z7" s="10" t="s">
        <v>14</v>
      </c>
      <c r="AA7" s="10">
        <f>SUMPRODUCT(B5:Y5,B7:Y7)</f>
        <v>490.75</v>
      </c>
    </row>
    <row r="9" spans="1:28" x14ac:dyDescent="0.3">
      <c r="A9" s="10" t="s">
        <v>15</v>
      </c>
      <c r="B9" s="10">
        <v>-1</v>
      </c>
      <c r="C9" s="10">
        <v>-1</v>
      </c>
      <c r="D9" s="10">
        <v>-1</v>
      </c>
      <c r="E9" s="10">
        <v>-1</v>
      </c>
      <c r="F9" s="10">
        <v>-1</v>
      </c>
      <c r="G9" s="10">
        <v>-1</v>
      </c>
      <c r="H9" s="10">
        <v>-1</v>
      </c>
      <c r="I9" s="10">
        <v>-1</v>
      </c>
      <c r="O9" s="19"/>
      <c r="Z9" s="19" t="s">
        <v>16</v>
      </c>
      <c r="AA9" s="10">
        <f>SUMPRODUCT(B5:I5,B9:I9)</f>
        <v>-550</v>
      </c>
      <c r="AB9" s="10">
        <v>-625</v>
      </c>
    </row>
    <row r="10" spans="1:28" x14ac:dyDescent="0.3">
      <c r="A10" s="10" t="s">
        <v>17</v>
      </c>
      <c r="J10" s="10">
        <v>-1</v>
      </c>
      <c r="K10" s="10">
        <v>-1</v>
      </c>
      <c r="L10" s="10">
        <v>-1</v>
      </c>
      <c r="M10" s="10">
        <v>-1</v>
      </c>
      <c r="N10" s="10">
        <v>-1</v>
      </c>
      <c r="O10" s="19">
        <v>-1</v>
      </c>
      <c r="P10" s="10">
        <v>-1</v>
      </c>
      <c r="Q10" s="10">
        <v>-1</v>
      </c>
      <c r="Z10" s="19" t="s">
        <v>16</v>
      </c>
      <c r="AA10" s="10">
        <f>SUMPRODUCT(J5:Q5,J10:Q10)</f>
        <v>-1050</v>
      </c>
      <c r="AB10" s="10">
        <v>-625</v>
      </c>
    </row>
    <row r="11" spans="1:28" x14ac:dyDescent="0.3">
      <c r="A11" s="10" t="s">
        <v>18</v>
      </c>
      <c r="O11" s="19"/>
      <c r="R11" s="10">
        <v>-1</v>
      </c>
      <c r="S11" s="10">
        <v>-1</v>
      </c>
      <c r="T11" s="10">
        <v>-1</v>
      </c>
      <c r="U11" s="10">
        <v>-1</v>
      </c>
      <c r="V11" s="10">
        <v>-1</v>
      </c>
      <c r="W11" s="10">
        <v>-1</v>
      </c>
      <c r="X11" s="10">
        <v>-1</v>
      </c>
      <c r="Y11" s="10">
        <v>-1</v>
      </c>
      <c r="Z11" s="19" t="s">
        <v>16</v>
      </c>
      <c r="AA11" s="10">
        <f>SUMPRODUCT(R5:Y5,R11:Y11)</f>
        <v>-275</v>
      </c>
      <c r="AB11" s="10">
        <v>-625</v>
      </c>
    </row>
    <row r="12" spans="1:28" x14ac:dyDescent="0.3">
      <c r="A12" s="10" t="s">
        <v>19</v>
      </c>
      <c r="B12" s="10">
        <v>1</v>
      </c>
      <c r="J12" s="10">
        <v>1</v>
      </c>
      <c r="O12" s="19"/>
      <c r="R12" s="10">
        <v>1</v>
      </c>
      <c r="Z12" s="19" t="s">
        <v>16</v>
      </c>
      <c r="AA12" s="10">
        <v>200</v>
      </c>
      <c r="AB12" s="10">
        <v>200</v>
      </c>
    </row>
    <row r="13" spans="1:28" x14ac:dyDescent="0.3">
      <c r="A13" s="10" t="s">
        <v>20</v>
      </c>
      <c r="C13" s="10">
        <v>1</v>
      </c>
      <c r="K13" s="10">
        <v>1</v>
      </c>
      <c r="O13" s="19"/>
      <c r="S13" s="10">
        <v>1</v>
      </c>
      <c r="Z13" s="19" t="s">
        <v>16</v>
      </c>
      <c r="AA13" s="10">
        <v>75</v>
      </c>
      <c r="AB13" s="10">
        <v>75</v>
      </c>
    </row>
    <row r="14" spans="1:28" x14ac:dyDescent="0.3">
      <c r="A14" s="10" t="s">
        <v>21</v>
      </c>
      <c r="D14" s="10">
        <v>1</v>
      </c>
      <c r="L14" s="10">
        <v>1</v>
      </c>
      <c r="O14" s="19"/>
      <c r="T14" s="10">
        <v>1</v>
      </c>
      <c r="Z14" s="19" t="s">
        <v>16</v>
      </c>
      <c r="AA14" s="10">
        <f>(D5*D14 + L5*L14 + T5*T14)</f>
        <v>150</v>
      </c>
      <c r="AB14" s="10">
        <v>150</v>
      </c>
    </row>
    <row r="15" spans="1:28" x14ac:dyDescent="0.3">
      <c r="A15" s="10" t="s">
        <v>51</v>
      </c>
      <c r="E15" s="10">
        <v>1</v>
      </c>
      <c r="M15" s="10">
        <v>1</v>
      </c>
      <c r="U15" s="10">
        <v>1</v>
      </c>
      <c r="Z15" s="19" t="s">
        <v>16</v>
      </c>
      <c r="AA15" s="10">
        <f>(E5*E15 + M5*M15 + U5*U15)</f>
        <v>400</v>
      </c>
      <c r="AB15" s="10">
        <v>400</v>
      </c>
    </row>
    <row r="16" spans="1:28" x14ac:dyDescent="0.3">
      <c r="A16" s="10" t="s">
        <v>52</v>
      </c>
      <c r="F16" s="10">
        <v>1</v>
      </c>
      <c r="N16" s="10">
        <v>1</v>
      </c>
      <c r="V16" s="10">
        <v>1</v>
      </c>
      <c r="Z16" s="19" t="s">
        <v>16</v>
      </c>
      <c r="AA16" s="10">
        <f>(F5*F16 + N5*N16 + V5*V16)</f>
        <v>300</v>
      </c>
      <c r="AB16" s="10">
        <v>300</v>
      </c>
    </row>
    <row r="17" spans="1:28" x14ac:dyDescent="0.3">
      <c r="A17" s="10" t="s">
        <v>53</v>
      </c>
      <c r="G17" s="10">
        <v>1</v>
      </c>
      <c r="O17" s="10">
        <v>1</v>
      </c>
      <c r="W17" s="10">
        <v>1</v>
      </c>
      <c r="Z17" s="19" t="s">
        <v>16</v>
      </c>
      <c r="AA17" s="10">
        <f>(G5*G17 + O5*O17 + W5*W17)</f>
        <v>500</v>
      </c>
      <c r="AB17" s="10">
        <v>500</v>
      </c>
    </row>
    <row r="18" spans="1:28" x14ac:dyDescent="0.3">
      <c r="A18" s="10" t="s">
        <v>54</v>
      </c>
      <c r="H18" s="10">
        <v>1</v>
      </c>
      <c r="P18" s="10">
        <v>1</v>
      </c>
      <c r="X18" s="10">
        <v>1</v>
      </c>
      <c r="Z18" s="19" t="s">
        <v>16</v>
      </c>
      <c r="AA18" s="10">
        <f>(H5*H18 + P5*P18 + X5*X18)</f>
        <v>150</v>
      </c>
      <c r="AB18" s="10">
        <v>150</v>
      </c>
    </row>
    <row r="19" spans="1:28" x14ac:dyDescent="0.3">
      <c r="A19" s="10" t="s">
        <v>55</v>
      </c>
      <c r="I19" s="10">
        <v>1</v>
      </c>
      <c r="Q19" s="10">
        <v>1</v>
      </c>
      <c r="Y19" s="10">
        <v>1</v>
      </c>
      <c r="Z19" s="19" t="s">
        <v>16</v>
      </c>
      <c r="AA19" s="10">
        <f>(I5*I19 + Q5*Q19 + Y5*Y19)</f>
        <v>100</v>
      </c>
      <c r="AB19" s="10">
        <v>100</v>
      </c>
    </row>
    <row r="20" spans="1:28" x14ac:dyDescent="0.3">
      <c r="AA20" s="10">
        <f>SUM(AA9:AA11)</f>
        <v>-1875</v>
      </c>
      <c r="AB20" s="10">
        <f>SUM(AB9:AB11)</f>
        <v>-1875</v>
      </c>
    </row>
    <row r="21" spans="1:28" x14ac:dyDescent="0.3">
      <c r="A21" s="12" t="s">
        <v>23</v>
      </c>
      <c r="B21" s="13" t="s">
        <v>34</v>
      </c>
      <c r="C21" s="14" t="s">
        <v>24</v>
      </c>
      <c r="D21" s="14" t="s">
        <v>25</v>
      </c>
      <c r="E21" s="14" t="s">
        <v>26</v>
      </c>
      <c r="F21" s="14" t="s">
        <v>27</v>
      </c>
      <c r="G21" s="14" t="s">
        <v>28</v>
      </c>
      <c r="H21" s="14" t="s">
        <v>29</v>
      </c>
      <c r="I21" s="14" t="s">
        <v>30</v>
      </c>
      <c r="R21" s="24" t="s">
        <v>67</v>
      </c>
      <c r="S21" s="24"/>
      <c r="T21" s="24"/>
      <c r="U21" s="24"/>
      <c r="V21" s="24"/>
      <c r="W21" s="24"/>
      <c r="X21" s="24"/>
      <c r="Y21" s="24"/>
      <c r="Z21" s="24"/>
    </row>
    <row r="22" spans="1:28" x14ac:dyDescent="0.3">
      <c r="A22" s="15"/>
      <c r="B22" s="16">
        <v>4</v>
      </c>
      <c r="C22" s="16">
        <v>5</v>
      </c>
      <c r="D22" s="16">
        <v>6</v>
      </c>
      <c r="E22" s="16">
        <v>7</v>
      </c>
      <c r="F22" s="16">
        <v>8</v>
      </c>
      <c r="G22" s="16">
        <v>9</v>
      </c>
      <c r="H22" s="16">
        <v>10</v>
      </c>
      <c r="I22" s="16">
        <v>11</v>
      </c>
    </row>
    <row r="23" spans="1:28" x14ac:dyDescent="0.3">
      <c r="A23" s="17" t="s">
        <v>31</v>
      </c>
      <c r="B23" s="18">
        <v>1.07</v>
      </c>
      <c r="C23" s="18">
        <v>1.02</v>
      </c>
      <c r="D23" s="18">
        <v>0.63</v>
      </c>
      <c r="E23" s="18">
        <v>0.5</v>
      </c>
      <c r="F23" s="18">
        <v>0.37</v>
      </c>
      <c r="G23" s="18">
        <v>0.33</v>
      </c>
      <c r="H23" s="18">
        <v>0.36</v>
      </c>
      <c r="I23" s="18">
        <v>0.25</v>
      </c>
    </row>
    <row r="24" spans="1:28" x14ac:dyDescent="0.3">
      <c r="A24" s="17" t="s">
        <v>32</v>
      </c>
      <c r="B24" s="18">
        <v>0.77</v>
      </c>
      <c r="C24" s="18">
        <v>1.06</v>
      </c>
      <c r="D24" s="18">
        <v>0.61</v>
      </c>
      <c r="E24" s="18">
        <v>0.19</v>
      </c>
      <c r="F24" s="18">
        <v>0.48</v>
      </c>
      <c r="G24" s="18">
        <v>0.03</v>
      </c>
      <c r="H24" s="18">
        <v>0.41</v>
      </c>
      <c r="I24" s="18">
        <v>0.27</v>
      </c>
    </row>
    <row r="25" spans="1:28" x14ac:dyDescent="0.3">
      <c r="A25" s="17" t="s">
        <v>33</v>
      </c>
      <c r="B25" s="18">
        <v>0.43</v>
      </c>
      <c r="C25" s="18">
        <v>0.7</v>
      </c>
      <c r="D25" s="18">
        <v>0.63</v>
      </c>
      <c r="E25" s="18">
        <v>0.23</v>
      </c>
      <c r="F25" s="18">
        <v>0.82</v>
      </c>
      <c r="G25" s="18">
        <v>0.36</v>
      </c>
      <c r="H25" s="18">
        <v>0.74</v>
      </c>
      <c r="I25" s="18">
        <v>0.61</v>
      </c>
    </row>
  </sheetData>
  <mergeCells count="2">
    <mergeCell ref="B1:Y1"/>
    <mergeCell ref="R21:Z21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11779-1F6C-435C-B754-8E6E203FB709}">
  <dimension ref="A1:AB30"/>
  <sheetViews>
    <sheetView zoomScale="90" zoomScaleNormal="90" workbookViewId="0">
      <selection activeCell="O24" sqref="O24"/>
    </sheetView>
  </sheetViews>
  <sheetFormatPr defaultColWidth="7.5546875" defaultRowHeight="14.4" x14ac:dyDescent="0.3"/>
  <sheetData>
    <row r="1" spans="1:28" ht="21" x14ac:dyDescent="0.4">
      <c r="A1" s="1"/>
      <c r="B1" s="22" t="s">
        <v>22</v>
      </c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1"/>
      <c r="AA1" s="1"/>
      <c r="AB1" s="1"/>
    </row>
    <row r="2" spans="1:28" ht="15.6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ht="15.6" x14ac:dyDescent="0.3">
      <c r="A3" s="1" t="s">
        <v>0</v>
      </c>
      <c r="B3" s="2" t="s">
        <v>1</v>
      </c>
      <c r="C3" s="2" t="s">
        <v>2</v>
      </c>
      <c r="D3" s="2" t="s">
        <v>3</v>
      </c>
      <c r="E3" s="2" t="s">
        <v>35</v>
      </c>
      <c r="F3" s="2" t="s">
        <v>36</v>
      </c>
      <c r="G3" s="2" t="s">
        <v>37</v>
      </c>
      <c r="H3" s="2" t="s">
        <v>38</v>
      </c>
      <c r="I3" s="2" t="s">
        <v>39</v>
      </c>
      <c r="J3" s="2" t="s">
        <v>4</v>
      </c>
      <c r="K3" s="2" t="s">
        <v>5</v>
      </c>
      <c r="L3" s="2" t="s">
        <v>6</v>
      </c>
      <c r="M3" s="2" t="s">
        <v>40</v>
      </c>
      <c r="N3" s="2" t="s">
        <v>41</v>
      </c>
      <c r="O3" s="2" t="s">
        <v>42</v>
      </c>
      <c r="P3" s="2" t="s">
        <v>43</v>
      </c>
      <c r="Q3" s="2" t="s">
        <v>44</v>
      </c>
      <c r="R3" s="2" t="s">
        <v>45</v>
      </c>
      <c r="S3" s="2" t="s">
        <v>7</v>
      </c>
      <c r="T3" s="2" t="s">
        <v>8</v>
      </c>
      <c r="U3" s="2" t="s">
        <v>46</v>
      </c>
      <c r="V3" s="2" t="s">
        <v>47</v>
      </c>
      <c r="W3" s="2" t="s">
        <v>48</v>
      </c>
      <c r="X3" s="2" t="s">
        <v>49</v>
      </c>
      <c r="Y3" s="2" t="s">
        <v>50</v>
      </c>
      <c r="Z3" s="1" t="s">
        <v>9</v>
      </c>
      <c r="AA3" s="1" t="s">
        <v>10</v>
      </c>
      <c r="AB3" s="1" t="s">
        <v>11</v>
      </c>
    </row>
    <row r="4" spans="1:28" ht="15.6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ht="15.6" x14ac:dyDescent="0.3">
      <c r="A5" s="1" t="s">
        <v>12</v>
      </c>
      <c r="B5" s="1">
        <v>0</v>
      </c>
      <c r="C5" s="1">
        <v>0</v>
      </c>
      <c r="D5" s="1">
        <v>0</v>
      </c>
      <c r="E5" s="1">
        <v>358.33333999999991</v>
      </c>
      <c r="F5" s="1">
        <v>400</v>
      </c>
      <c r="G5" s="1">
        <v>8.3333300000000463</v>
      </c>
      <c r="H5" s="1">
        <v>0</v>
      </c>
      <c r="I5" s="1">
        <v>0</v>
      </c>
      <c r="J5" s="1">
        <v>300</v>
      </c>
      <c r="K5" s="1">
        <v>200</v>
      </c>
      <c r="L5" s="1">
        <v>175</v>
      </c>
      <c r="M5" s="1">
        <v>91.666660000000093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466.66666999999995</v>
      </c>
      <c r="X5" s="1">
        <v>150</v>
      </c>
      <c r="Y5" s="1">
        <v>150</v>
      </c>
      <c r="Z5" s="1"/>
      <c r="AA5" s="1"/>
      <c r="AB5" s="1"/>
    </row>
    <row r="6" spans="1:28" ht="15.6" x14ac:dyDescent="0.3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ht="15.6" x14ac:dyDescent="0.3">
      <c r="A7" s="1" t="s">
        <v>13</v>
      </c>
      <c r="B7" s="2">
        <v>503</v>
      </c>
      <c r="C7" s="2">
        <v>477</v>
      </c>
      <c r="D7" s="2">
        <v>293</v>
      </c>
      <c r="E7" s="2">
        <v>235</v>
      </c>
      <c r="F7" s="2">
        <v>174</v>
      </c>
      <c r="G7" s="2">
        <v>157</v>
      </c>
      <c r="H7" s="2">
        <v>168</v>
      </c>
      <c r="I7" s="2">
        <v>117</v>
      </c>
      <c r="J7" s="2">
        <v>360</v>
      </c>
      <c r="K7" s="2">
        <v>499</v>
      </c>
      <c r="L7" s="2">
        <v>286</v>
      </c>
      <c r="M7" s="2">
        <v>88</v>
      </c>
      <c r="N7" s="2">
        <v>225</v>
      </c>
      <c r="O7" s="2">
        <v>12</v>
      </c>
      <c r="P7" s="2">
        <v>190</v>
      </c>
      <c r="Q7" s="2">
        <v>127</v>
      </c>
      <c r="R7" s="2">
        <v>203</v>
      </c>
      <c r="S7" s="2">
        <v>327</v>
      </c>
      <c r="T7" s="2">
        <v>293</v>
      </c>
      <c r="U7" s="2">
        <v>106</v>
      </c>
      <c r="V7" s="2">
        <v>385</v>
      </c>
      <c r="W7" s="2">
        <v>169</v>
      </c>
      <c r="X7" s="2">
        <v>349</v>
      </c>
      <c r="Y7" s="2">
        <v>286</v>
      </c>
      <c r="Z7" s="1" t="s">
        <v>14</v>
      </c>
      <c r="AA7" s="1">
        <f>SUMPRODUCT(B5:Y5,B7:Y7)</f>
        <v>595150.00101999997</v>
      </c>
      <c r="AB7" s="1"/>
    </row>
    <row r="8" spans="1:28" ht="15.6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ht="15.6" x14ac:dyDescent="0.3">
      <c r="A9" s="1" t="s">
        <v>15</v>
      </c>
      <c r="B9" s="1">
        <v>-1</v>
      </c>
      <c r="C9" s="1">
        <v>-1</v>
      </c>
      <c r="D9" s="1">
        <v>-1</v>
      </c>
      <c r="E9" s="1">
        <v>-1</v>
      </c>
      <c r="F9" s="1">
        <v>-1</v>
      </c>
      <c r="G9" s="1">
        <v>-1</v>
      </c>
      <c r="H9" s="1">
        <v>-1</v>
      </c>
      <c r="I9" s="1">
        <v>-1</v>
      </c>
      <c r="J9" s="1"/>
      <c r="K9" s="1"/>
      <c r="L9" s="1"/>
      <c r="M9" s="1"/>
      <c r="N9" s="1"/>
      <c r="O9" s="2"/>
      <c r="P9" s="1"/>
      <c r="Q9" s="1"/>
      <c r="R9" s="1"/>
      <c r="S9" s="1"/>
      <c r="T9" s="1"/>
      <c r="U9" s="1"/>
      <c r="V9" s="1"/>
      <c r="W9" s="1"/>
      <c r="X9" s="1"/>
      <c r="Y9" s="1"/>
      <c r="Z9" s="2" t="s">
        <v>16</v>
      </c>
      <c r="AA9" s="1">
        <f>SUMPRODUCT(B5:I5,B9:I9)</f>
        <v>-766.66666999999995</v>
      </c>
      <c r="AB9" s="1">
        <v>-766.66666999999995</v>
      </c>
    </row>
    <row r="10" spans="1:28" ht="15.6" x14ac:dyDescent="0.3">
      <c r="A10" s="1" t="s">
        <v>17</v>
      </c>
      <c r="B10" s="1"/>
      <c r="C10" s="1"/>
      <c r="D10" s="1"/>
      <c r="E10" s="1"/>
      <c r="F10" s="1"/>
      <c r="G10" s="1"/>
      <c r="H10" s="1"/>
      <c r="I10" s="1"/>
      <c r="J10" s="1">
        <v>-1</v>
      </c>
      <c r="K10" s="1">
        <v>-1</v>
      </c>
      <c r="L10" s="1">
        <v>-1</v>
      </c>
      <c r="M10" s="1">
        <v>-1</v>
      </c>
      <c r="N10" s="1">
        <v>-1</v>
      </c>
      <c r="O10" s="2">
        <v>-1</v>
      </c>
      <c r="P10" s="1">
        <v>-1</v>
      </c>
      <c r="Q10" s="1">
        <v>-1</v>
      </c>
      <c r="R10" s="1"/>
      <c r="S10" s="1"/>
      <c r="T10" s="1"/>
      <c r="U10" s="1"/>
      <c r="V10" s="1"/>
      <c r="W10" s="1"/>
      <c r="X10" s="1"/>
      <c r="Y10" s="1"/>
      <c r="Z10" s="2" t="s">
        <v>16</v>
      </c>
      <c r="AA10" s="1">
        <f>SUMPRODUCT(J5:Q5,J10:Q10)</f>
        <v>-766.66666000000009</v>
      </c>
      <c r="AB10" s="1">
        <v>-766.66666999999995</v>
      </c>
    </row>
    <row r="11" spans="1:28" ht="15.6" x14ac:dyDescent="0.3">
      <c r="A11" s="1" t="s">
        <v>18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2"/>
      <c r="P11" s="1"/>
      <c r="Q11" s="1"/>
      <c r="R11" s="1">
        <v>-1</v>
      </c>
      <c r="S11" s="1">
        <v>-1</v>
      </c>
      <c r="T11" s="1">
        <v>-1</v>
      </c>
      <c r="U11" s="1">
        <v>-1</v>
      </c>
      <c r="V11" s="1">
        <v>-1</v>
      </c>
      <c r="W11" s="1">
        <v>-1</v>
      </c>
      <c r="X11" s="1">
        <v>-1</v>
      </c>
      <c r="Y11" s="1">
        <v>-1</v>
      </c>
      <c r="Z11" s="2" t="s">
        <v>16</v>
      </c>
      <c r="AA11" s="1">
        <f>SUMPRODUCT(R5:Y5,R11:Y11)</f>
        <v>-766.66666999999995</v>
      </c>
      <c r="AB11" s="1">
        <v>-766.66666999999995</v>
      </c>
    </row>
    <row r="12" spans="1:28" ht="15.6" x14ac:dyDescent="0.3">
      <c r="A12" s="1" t="s">
        <v>19</v>
      </c>
      <c r="B12" s="1">
        <v>1</v>
      </c>
      <c r="C12" s="1"/>
      <c r="D12" s="1"/>
      <c r="E12" s="1"/>
      <c r="F12" s="1"/>
      <c r="G12" s="1"/>
      <c r="H12" s="1"/>
      <c r="I12" s="1"/>
      <c r="J12" s="1">
        <v>1</v>
      </c>
      <c r="K12" s="1"/>
      <c r="L12" s="1"/>
      <c r="M12" s="1"/>
      <c r="N12" s="1"/>
      <c r="O12" s="2"/>
      <c r="P12" s="1"/>
      <c r="Q12" s="1"/>
      <c r="R12" s="1">
        <v>1</v>
      </c>
      <c r="S12" s="1"/>
      <c r="T12" s="1"/>
      <c r="U12" s="1"/>
      <c r="V12" s="1"/>
      <c r="W12" s="1"/>
      <c r="X12" s="1"/>
      <c r="Y12" s="1"/>
      <c r="Z12" s="2" t="s">
        <v>16</v>
      </c>
      <c r="AA12" s="1">
        <f>(B5*B12 + J5*J12 + R5*R12)</f>
        <v>300</v>
      </c>
      <c r="AB12" s="1">
        <v>300</v>
      </c>
    </row>
    <row r="13" spans="1:28" ht="15.6" x14ac:dyDescent="0.3">
      <c r="A13" s="1" t="s">
        <v>20</v>
      </c>
      <c r="B13" s="1"/>
      <c r="C13" s="1">
        <v>1</v>
      </c>
      <c r="D13" s="1"/>
      <c r="E13" s="1"/>
      <c r="F13" s="1"/>
      <c r="G13" s="1"/>
      <c r="H13" s="1"/>
      <c r="I13" s="1"/>
      <c r="J13" s="1"/>
      <c r="K13" s="1">
        <v>1</v>
      </c>
      <c r="L13" s="1"/>
      <c r="M13" s="1"/>
      <c r="N13" s="1"/>
      <c r="O13" s="2"/>
      <c r="P13" s="1"/>
      <c r="Q13" s="1"/>
      <c r="R13" s="1"/>
      <c r="S13" s="1">
        <v>1</v>
      </c>
      <c r="T13" s="1"/>
      <c r="U13" s="1"/>
      <c r="V13" s="1"/>
      <c r="W13" s="1"/>
      <c r="X13" s="1"/>
      <c r="Y13" s="1"/>
      <c r="Z13" s="2" t="s">
        <v>16</v>
      </c>
      <c r="AA13" s="1">
        <f>(C5*C13 + K5*K13 +S5*S13)</f>
        <v>200</v>
      </c>
      <c r="AB13" s="1">
        <v>200</v>
      </c>
    </row>
    <row r="14" spans="1:28" ht="15.6" x14ac:dyDescent="0.3">
      <c r="A14" s="1" t="s">
        <v>21</v>
      </c>
      <c r="B14" s="1"/>
      <c r="C14" s="1"/>
      <c r="D14" s="1">
        <v>1</v>
      </c>
      <c r="E14" s="1"/>
      <c r="F14" s="1"/>
      <c r="G14" s="1"/>
      <c r="H14" s="1"/>
      <c r="I14" s="1"/>
      <c r="J14" s="1"/>
      <c r="K14" s="1"/>
      <c r="L14" s="1">
        <v>1</v>
      </c>
      <c r="M14" s="1"/>
      <c r="N14" s="1"/>
      <c r="O14" s="2"/>
      <c r="P14" s="1"/>
      <c r="Q14" s="1"/>
      <c r="R14" s="1"/>
      <c r="S14" s="1"/>
      <c r="T14" s="1">
        <v>1</v>
      </c>
      <c r="U14" s="1"/>
      <c r="V14" s="1"/>
      <c r="W14" s="1"/>
      <c r="X14" s="1"/>
      <c r="Y14" s="1"/>
      <c r="Z14" s="2" t="s">
        <v>16</v>
      </c>
      <c r="AA14" s="1">
        <f>(D5*D14 + L5*L14 + T5*T14)</f>
        <v>175</v>
      </c>
      <c r="AB14" s="1">
        <v>175</v>
      </c>
    </row>
    <row r="15" spans="1:28" ht="15.6" x14ac:dyDescent="0.3">
      <c r="A15" s="1" t="s">
        <v>51</v>
      </c>
      <c r="B15" s="1"/>
      <c r="C15" s="1"/>
      <c r="D15" s="1"/>
      <c r="E15" s="1">
        <v>1</v>
      </c>
      <c r="F15" s="1"/>
      <c r="G15" s="1"/>
      <c r="H15" s="1"/>
      <c r="I15" s="1"/>
      <c r="J15" s="1"/>
      <c r="K15" s="1"/>
      <c r="L15" s="1"/>
      <c r="M15" s="1">
        <v>1</v>
      </c>
      <c r="N15" s="1"/>
      <c r="O15" s="1"/>
      <c r="P15" s="1"/>
      <c r="Q15" s="1"/>
      <c r="R15" s="1"/>
      <c r="S15" s="1"/>
      <c r="T15" s="1"/>
      <c r="U15" s="1">
        <v>1</v>
      </c>
      <c r="V15" s="1"/>
      <c r="W15" s="1"/>
      <c r="X15" s="1"/>
      <c r="Y15" s="1"/>
      <c r="Z15" s="2" t="s">
        <v>16</v>
      </c>
      <c r="AA15" s="1">
        <f>(E5*E15 + M5*M15 + U5*U15)</f>
        <v>450</v>
      </c>
      <c r="AB15" s="1">
        <v>450</v>
      </c>
    </row>
    <row r="16" spans="1:28" ht="15.6" x14ac:dyDescent="0.3">
      <c r="A16" s="1" t="s">
        <v>52</v>
      </c>
      <c r="B16" s="1"/>
      <c r="C16" s="1"/>
      <c r="D16" s="1"/>
      <c r="E16" s="1"/>
      <c r="F16" s="1">
        <v>1</v>
      </c>
      <c r="G16" s="1"/>
      <c r="H16" s="1"/>
      <c r="I16" s="1"/>
      <c r="J16" s="1"/>
      <c r="K16" s="1"/>
      <c r="L16" s="1"/>
      <c r="M16" s="1"/>
      <c r="N16" s="1">
        <v>1</v>
      </c>
      <c r="O16" s="1"/>
      <c r="P16" s="1"/>
      <c r="Q16" s="1"/>
      <c r="R16" s="1"/>
      <c r="S16" s="1"/>
      <c r="T16" s="1"/>
      <c r="U16" s="1"/>
      <c r="V16" s="1">
        <v>1</v>
      </c>
      <c r="W16" s="1"/>
      <c r="X16" s="1"/>
      <c r="Y16" s="1"/>
      <c r="Z16" s="2" t="s">
        <v>16</v>
      </c>
      <c r="AA16" s="1">
        <f>(F5*F16 + N5*N16 + V5*V16)</f>
        <v>400</v>
      </c>
      <c r="AB16" s="1">
        <v>400</v>
      </c>
    </row>
    <row r="17" spans="1:28" ht="15.6" x14ac:dyDescent="0.3">
      <c r="A17" s="1" t="s">
        <v>53</v>
      </c>
      <c r="B17" s="1"/>
      <c r="C17" s="1"/>
      <c r="D17" s="1"/>
      <c r="E17" s="1"/>
      <c r="F17" s="1"/>
      <c r="G17" s="1">
        <v>1</v>
      </c>
      <c r="H17" s="1"/>
      <c r="I17" s="1"/>
      <c r="J17" s="1"/>
      <c r="K17" s="1"/>
      <c r="L17" s="1"/>
      <c r="M17" s="1"/>
      <c r="N17" s="1"/>
      <c r="O17" s="1">
        <v>1</v>
      </c>
      <c r="P17" s="1"/>
      <c r="Q17" s="1"/>
      <c r="R17" s="1"/>
      <c r="S17" s="1"/>
      <c r="T17" s="1"/>
      <c r="U17" s="1"/>
      <c r="V17" s="1"/>
      <c r="W17" s="1">
        <v>1</v>
      </c>
      <c r="X17" s="1"/>
      <c r="Y17" s="1"/>
      <c r="Z17" s="2" t="s">
        <v>16</v>
      </c>
      <c r="AA17" s="1">
        <f>(G5*G17 + O5*O17 + W5*W17)</f>
        <v>475</v>
      </c>
      <c r="AB17" s="1">
        <v>475</v>
      </c>
    </row>
    <row r="18" spans="1:28" ht="15.6" x14ac:dyDescent="0.3">
      <c r="A18" s="1" t="s">
        <v>54</v>
      </c>
      <c r="B18" s="1"/>
      <c r="C18" s="1"/>
      <c r="D18" s="1"/>
      <c r="E18" s="1"/>
      <c r="F18" s="1"/>
      <c r="G18" s="1"/>
      <c r="H18" s="1">
        <v>1</v>
      </c>
      <c r="I18" s="1"/>
      <c r="J18" s="1"/>
      <c r="K18" s="1"/>
      <c r="L18" s="1"/>
      <c r="M18" s="1"/>
      <c r="N18" s="1"/>
      <c r="O18" s="1"/>
      <c r="P18" s="1">
        <v>1</v>
      </c>
      <c r="Q18" s="1"/>
      <c r="R18" s="1"/>
      <c r="S18" s="1"/>
      <c r="T18" s="1"/>
      <c r="U18" s="1"/>
      <c r="V18" s="1"/>
      <c r="W18" s="1"/>
      <c r="X18" s="1">
        <v>1</v>
      </c>
      <c r="Y18" s="1"/>
      <c r="Z18" s="2" t="s">
        <v>16</v>
      </c>
      <c r="AA18" s="1">
        <f>(H5*H18 + P5*P18 + X5*X18)</f>
        <v>150</v>
      </c>
      <c r="AB18" s="1">
        <v>150</v>
      </c>
    </row>
    <row r="19" spans="1:28" ht="15.6" x14ac:dyDescent="0.3">
      <c r="A19" s="1" t="s">
        <v>55</v>
      </c>
      <c r="B19" s="1"/>
      <c r="C19" s="1"/>
      <c r="D19" s="1"/>
      <c r="E19" s="1"/>
      <c r="F19" s="1"/>
      <c r="G19" s="1"/>
      <c r="H19" s="1"/>
      <c r="I19" s="1">
        <v>1</v>
      </c>
      <c r="J19" s="1"/>
      <c r="K19" s="1"/>
      <c r="L19" s="1"/>
      <c r="M19" s="1"/>
      <c r="N19" s="1"/>
      <c r="O19" s="1"/>
      <c r="P19" s="1"/>
      <c r="Q19" s="1">
        <v>1</v>
      </c>
      <c r="R19" s="1"/>
      <c r="S19" s="1"/>
      <c r="T19" s="1"/>
      <c r="U19" s="1"/>
      <c r="V19" s="1"/>
      <c r="W19" s="1"/>
      <c r="X19" s="1"/>
      <c r="Y19" s="1">
        <v>1</v>
      </c>
      <c r="Z19" s="2" t="s">
        <v>16</v>
      </c>
      <c r="AA19" s="1">
        <f>(I5*I19 + Q5*Q19 + Y5*Y19)</f>
        <v>150</v>
      </c>
      <c r="AB19" s="1">
        <v>150</v>
      </c>
    </row>
    <row r="20" spans="1:28" ht="15.6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ht="15.6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 spans="1:28" ht="15.6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spans="1:28" ht="15.6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 spans="1:28" ht="15.6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 spans="1:28" ht="15.6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 spans="1:28" ht="15.6" x14ac:dyDescent="0.3">
      <c r="A26" s="3" t="s">
        <v>23</v>
      </c>
      <c r="B26" s="7" t="s">
        <v>34</v>
      </c>
      <c r="C26" s="5" t="s">
        <v>24</v>
      </c>
      <c r="D26" s="5" t="s">
        <v>25</v>
      </c>
      <c r="E26" s="5" t="s">
        <v>26</v>
      </c>
      <c r="F26" s="5" t="s">
        <v>27</v>
      </c>
      <c r="G26" s="5" t="s">
        <v>28</v>
      </c>
      <c r="H26" s="5" t="s">
        <v>29</v>
      </c>
      <c r="I26" s="5" t="s">
        <v>30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1:28" ht="15.6" x14ac:dyDescent="0.3">
      <c r="A27" s="4"/>
      <c r="B27" s="9">
        <v>4</v>
      </c>
      <c r="C27" s="9">
        <v>5</v>
      </c>
      <c r="D27" s="9">
        <v>6</v>
      </c>
      <c r="E27" s="9">
        <v>7</v>
      </c>
      <c r="F27" s="9">
        <v>8</v>
      </c>
      <c r="G27" s="9">
        <v>9</v>
      </c>
      <c r="H27" s="9">
        <v>10</v>
      </c>
      <c r="I27" s="9">
        <v>11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 ht="15.6" x14ac:dyDescent="0.3">
      <c r="A28" s="6" t="s">
        <v>31</v>
      </c>
      <c r="B28" s="8">
        <v>503</v>
      </c>
      <c r="C28" s="8">
        <v>477</v>
      </c>
      <c r="D28" s="8">
        <v>293</v>
      </c>
      <c r="E28" s="8">
        <v>235</v>
      </c>
      <c r="F28" s="8">
        <v>174</v>
      </c>
      <c r="G28" s="8">
        <v>157</v>
      </c>
      <c r="H28" s="8">
        <v>168</v>
      </c>
      <c r="I28" s="8">
        <v>117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 ht="15.6" x14ac:dyDescent="0.3">
      <c r="A29" s="6" t="s">
        <v>32</v>
      </c>
      <c r="B29" s="8">
        <v>360</v>
      </c>
      <c r="C29" s="8">
        <v>499</v>
      </c>
      <c r="D29" s="8">
        <v>286</v>
      </c>
      <c r="E29" s="8">
        <v>88</v>
      </c>
      <c r="F29" s="8">
        <v>225</v>
      </c>
      <c r="G29" s="8">
        <v>12</v>
      </c>
      <c r="H29" s="8">
        <v>190</v>
      </c>
      <c r="I29" s="8">
        <v>127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 ht="15.6" x14ac:dyDescent="0.3">
      <c r="A30" s="6" t="s">
        <v>33</v>
      </c>
      <c r="B30" s="8">
        <v>203</v>
      </c>
      <c r="C30" s="8">
        <v>327</v>
      </c>
      <c r="D30" s="8">
        <v>293</v>
      </c>
      <c r="E30" s="8">
        <v>106</v>
      </c>
      <c r="F30" s="8">
        <v>385</v>
      </c>
      <c r="G30" s="8">
        <v>169</v>
      </c>
      <c r="H30" s="8">
        <v>349</v>
      </c>
      <c r="I30" s="8">
        <v>286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</sheetData>
  <mergeCells count="1">
    <mergeCell ref="B1:Y1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AAA00-90C5-455D-A80B-F5C5A7DCBE80}">
  <dimension ref="A1:AB26"/>
  <sheetViews>
    <sheetView zoomScale="90" zoomScaleNormal="90" workbookViewId="0">
      <selection activeCell="W24" sqref="W24"/>
    </sheetView>
  </sheetViews>
  <sheetFormatPr defaultColWidth="7.5546875" defaultRowHeight="14.4" x14ac:dyDescent="0.3"/>
  <cols>
    <col min="1" max="16384" width="7.5546875" style="10"/>
  </cols>
  <sheetData>
    <row r="1" spans="1:28" x14ac:dyDescent="0.3">
      <c r="B1" s="23" t="s">
        <v>22</v>
      </c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</row>
    <row r="3" spans="1:28" x14ac:dyDescent="0.3">
      <c r="A3" s="10" t="s">
        <v>0</v>
      </c>
      <c r="B3" s="19" t="s">
        <v>1</v>
      </c>
      <c r="C3" s="19" t="s">
        <v>2</v>
      </c>
      <c r="D3" s="19" t="s">
        <v>3</v>
      </c>
      <c r="E3" s="19" t="s">
        <v>35</v>
      </c>
      <c r="F3" s="19" t="s">
        <v>36</v>
      </c>
      <c r="G3" s="19" t="s">
        <v>37</v>
      </c>
      <c r="H3" s="19" t="s">
        <v>38</v>
      </c>
      <c r="I3" s="19" t="s">
        <v>39</v>
      </c>
      <c r="J3" s="19" t="s">
        <v>4</v>
      </c>
      <c r="K3" s="19" t="s">
        <v>5</v>
      </c>
      <c r="L3" s="19" t="s">
        <v>6</v>
      </c>
      <c r="M3" s="19" t="s">
        <v>40</v>
      </c>
      <c r="N3" s="19" t="s">
        <v>41</v>
      </c>
      <c r="O3" s="19" t="s">
        <v>42</v>
      </c>
      <c r="P3" s="19" t="s">
        <v>43</v>
      </c>
      <c r="Q3" s="19" t="s">
        <v>44</v>
      </c>
      <c r="R3" s="19" t="s">
        <v>45</v>
      </c>
      <c r="S3" s="19" t="s">
        <v>7</v>
      </c>
      <c r="T3" s="19" t="s">
        <v>8</v>
      </c>
      <c r="U3" s="19" t="s">
        <v>46</v>
      </c>
      <c r="V3" s="19" t="s">
        <v>47</v>
      </c>
      <c r="W3" s="19" t="s">
        <v>48</v>
      </c>
      <c r="X3" s="19" t="s">
        <v>49</v>
      </c>
      <c r="Y3" s="19" t="s">
        <v>50</v>
      </c>
      <c r="Z3" s="10" t="s">
        <v>9</v>
      </c>
      <c r="AA3" s="10" t="s">
        <v>10</v>
      </c>
      <c r="AB3" s="10" t="s">
        <v>11</v>
      </c>
    </row>
    <row r="5" spans="1:28" x14ac:dyDescent="0.3">
      <c r="A5" s="10" t="s">
        <v>12</v>
      </c>
      <c r="B5" s="10">
        <v>0</v>
      </c>
      <c r="C5" s="10">
        <v>0</v>
      </c>
      <c r="D5" s="10">
        <v>66.666669999999954</v>
      </c>
      <c r="E5" s="10">
        <v>0</v>
      </c>
      <c r="F5" s="10">
        <v>400</v>
      </c>
      <c r="G5" s="10">
        <v>0</v>
      </c>
      <c r="H5" s="10">
        <v>150</v>
      </c>
      <c r="I5" s="10">
        <v>150</v>
      </c>
      <c r="J5" s="10">
        <v>0</v>
      </c>
      <c r="K5" s="10">
        <v>0</v>
      </c>
      <c r="L5" s="10">
        <v>0</v>
      </c>
      <c r="M5" s="10">
        <v>291.66666000000009</v>
      </c>
      <c r="N5" s="10">
        <v>0</v>
      </c>
      <c r="O5" s="10">
        <v>475</v>
      </c>
      <c r="P5" s="10">
        <v>0</v>
      </c>
      <c r="Q5" s="10">
        <v>0</v>
      </c>
      <c r="R5" s="10">
        <v>300</v>
      </c>
      <c r="S5" s="10">
        <v>200</v>
      </c>
      <c r="T5" s="10">
        <v>108.33333000000005</v>
      </c>
      <c r="U5" s="10">
        <v>158.33333999999991</v>
      </c>
      <c r="V5" s="10">
        <v>0</v>
      </c>
      <c r="W5" s="10">
        <v>0</v>
      </c>
      <c r="X5" s="10">
        <v>0</v>
      </c>
      <c r="Y5" s="10">
        <v>0</v>
      </c>
    </row>
    <row r="7" spans="1:28" x14ac:dyDescent="0.3">
      <c r="A7" s="10" t="s">
        <v>13</v>
      </c>
      <c r="B7" s="19">
        <v>1.07</v>
      </c>
      <c r="C7" s="19">
        <v>1.02</v>
      </c>
      <c r="D7" s="19">
        <v>0.63</v>
      </c>
      <c r="E7" s="19">
        <v>0.5</v>
      </c>
      <c r="F7" s="19">
        <v>0.37</v>
      </c>
      <c r="G7" s="19">
        <v>0.33</v>
      </c>
      <c r="H7" s="19">
        <v>0.36</v>
      </c>
      <c r="I7" s="19">
        <v>0.25</v>
      </c>
      <c r="J7" s="19">
        <v>0.77</v>
      </c>
      <c r="K7" s="19">
        <v>1.06</v>
      </c>
      <c r="L7" s="19">
        <v>0.61</v>
      </c>
      <c r="M7" s="19">
        <v>0.19</v>
      </c>
      <c r="N7" s="19">
        <v>0.48</v>
      </c>
      <c r="O7" s="19">
        <v>0.03</v>
      </c>
      <c r="P7" s="19">
        <v>0.41</v>
      </c>
      <c r="Q7" s="19">
        <v>0.27</v>
      </c>
      <c r="R7" s="19">
        <v>0.43</v>
      </c>
      <c r="S7" s="19">
        <v>0.7</v>
      </c>
      <c r="T7" s="19">
        <v>0.63</v>
      </c>
      <c r="U7" s="19">
        <v>0.23</v>
      </c>
      <c r="V7" s="19">
        <v>0.82</v>
      </c>
      <c r="W7" s="19">
        <v>0.36</v>
      </c>
      <c r="X7" s="19">
        <v>0.74</v>
      </c>
      <c r="Y7" s="19">
        <v>0.61</v>
      </c>
      <c r="Z7" s="10" t="s">
        <v>14</v>
      </c>
      <c r="AA7" s="10">
        <f>SUMPRODUCT(B5:Y5,B7:Y7)</f>
        <v>724.83333359999995</v>
      </c>
    </row>
    <row r="9" spans="1:28" x14ac:dyDescent="0.3">
      <c r="A9" s="10" t="s">
        <v>15</v>
      </c>
      <c r="B9" s="10">
        <v>-1</v>
      </c>
      <c r="C9" s="10">
        <v>-1</v>
      </c>
      <c r="D9" s="10">
        <v>-1</v>
      </c>
      <c r="E9" s="10">
        <v>-1</v>
      </c>
      <c r="F9" s="10">
        <v>-1</v>
      </c>
      <c r="G9" s="10">
        <v>-1</v>
      </c>
      <c r="H9" s="10">
        <v>-1</v>
      </c>
      <c r="I9" s="10">
        <v>-1</v>
      </c>
      <c r="O9" s="19"/>
      <c r="Z9" s="19" t="s">
        <v>16</v>
      </c>
      <c r="AA9" s="10">
        <f>SUMPRODUCT(B5:I5,B9:I9)</f>
        <v>-766.66666999999995</v>
      </c>
      <c r="AB9" s="10">
        <v>-766.66666999999995</v>
      </c>
    </row>
    <row r="10" spans="1:28" x14ac:dyDescent="0.3">
      <c r="A10" s="10" t="s">
        <v>17</v>
      </c>
      <c r="J10" s="10">
        <v>-1</v>
      </c>
      <c r="K10" s="10">
        <v>-1</v>
      </c>
      <c r="L10" s="10">
        <v>-1</v>
      </c>
      <c r="M10" s="10">
        <v>-1</v>
      </c>
      <c r="N10" s="10">
        <v>-1</v>
      </c>
      <c r="O10" s="19">
        <v>-1</v>
      </c>
      <c r="P10" s="10">
        <v>-1</v>
      </c>
      <c r="Q10" s="10">
        <v>-1</v>
      </c>
      <c r="Z10" s="19" t="s">
        <v>16</v>
      </c>
      <c r="AA10" s="10">
        <f>SUMPRODUCT(J5:Q5,J10:Q10)</f>
        <v>-766.66666000000009</v>
      </c>
      <c r="AB10" s="10">
        <v>-766.66666999999995</v>
      </c>
    </row>
    <row r="11" spans="1:28" x14ac:dyDescent="0.3">
      <c r="A11" s="10" t="s">
        <v>18</v>
      </c>
      <c r="O11" s="19"/>
      <c r="R11" s="10">
        <v>-1</v>
      </c>
      <c r="S11" s="10">
        <v>-1</v>
      </c>
      <c r="T11" s="10">
        <v>-1</v>
      </c>
      <c r="U11" s="10">
        <v>-1</v>
      </c>
      <c r="V11" s="10">
        <v>-1</v>
      </c>
      <c r="W11" s="10">
        <v>-1</v>
      </c>
      <c r="X11" s="10">
        <v>-1</v>
      </c>
      <c r="Y11" s="10">
        <v>-1</v>
      </c>
      <c r="Z11" s="19" t="s">
        <v>16</v>
      </c>
      <c r="AA11" s="10">
        <f>SUMPRODUCT(R5:Y5,R11:Y11)</f>
        <v>-766.66666999999995</v>
      </c>
      <c r="AB11" s="10">
        <v>-766.66666999999995</v>
      </c>
    </row>
    <row r="12" spans="1:28" x14ac:dyDescent="0.3">
      <c r="A12" s="10" t="s">
        <v>19</v>
      </c>
      <c r="B12" s="10">
        <v>1</v>
      </c>
      <c r="J12" s="10">
        <v>1</v>
      </c>
      <c r="O12" s="19"/>
      <c r="R12" s="10">
        <v>1</v>
      </c>
      <c r="Z12" s="19" t="s">
        <v>16</v>
      </c>
      <c r="AA12" s="10">
        <f>(B5*B12 + J5*J12 + R5*R12)</f>
        <v>300</v>
      </c>
      <c r="AB12" s="10">
        <v>300</v>
      </c>
    </row>
    <row r="13" spans="1:28" x14ac:dyDescent="0.3">
      <c r="A13" s="10" t="s">
        <v>20</v>
      </c>
      <c r="C13" s="10">
        <v>1</v>
      </c>
      <c r="K13" s="10">
        <v>1</v>
      </c>
      <c r="O13" s="19"/>
      <c r="S13" s="10">
        <v>1</v>
      </c>
      <c r="Z13" s="19" t="s">
        <v>16</v>
      </c>
      <c r="AA13" s="10">
        <f>(C5*C13 + K5*K13 +S5*S13)</f>
        <v>200</v>
      </c>
      <c r="AB13" s="10">
        <v>200</v>
      </c>
    </row>
    <row r="14" spans="1:28" x14ac:dyDescent="0.3">
      <c r="A14" s="10" t="s">
        <v>21</v>
      </c>
      <c r="D14" s="10">
        <v>1</v>
      </c>
      <c r="L14" s="10">
        <v>1</v>
      </c>
      <c r="O14" s="19"/>
      <c r="T14" s="10">
        <v>1</v>
      </c>
      <c r="Z14" s="19" t="s">
        <v>16</v>
      </c>
      <c r="AA14" s="10">
        <f>(D5*D14 + L5*L14 + T5*T14)</f>
        <v>175</v>
      </c>
      <c r="AB14" s="10">
        <v>175</v>
      </c>
    </row>
    <row r="15" spans="1:28" x14ac:dyDescent="0.3">
      <c r="A15" s="10" t="s">
        <v>51</v>
      </c>
      <c r="E15" s="10">
        <v>1</v>
      </c>
      <c r="M15" s="10">
        <v>1</v>
      </c>
      <c r="U15" s="10">
        <v>1</v>
      </c>
      <c r="Z15" s="19" t="s">
        <v>16</v>
      </c>
      <c r="AA15" s="10">
        <f>(E5*E15 + M5*M15 + U5*U15)</f>
        <v>450</v>
      </c>
      <c r="AB15" s="10">
        <v>450</v>
      </c>
    </row>
    <row r="16" spans="1:28" x14ac:dyDescent="0.3">
      <c r="A16" s="10" t="s">
        <v>52</v>
      </c>
      <c r="F16" s="10">
        <v>1</v>
      </c>
      <c r="N16" s="10">
        <v>1</v>
      </c>
      <c r="V16" s="10">
        <v>1</v>
      </c>
      <c r="Z16" s="19" t="s">
        <v>16</v>
      </c>
      <c r="AA16" s="10">
        <f>(F5*F16 + N5*N16 + V5*V16)</f>
        <v>400</v>
      </c>
      <c r="AB16" s="10">
        <v>400</v>
      </c>
    </row>
    <row r="17" spans="1:28" x14ac:dyDescent="0.3">
      <c r="A17" s="10" t="s">
        <v>53</v>
      </c>
      <c r="G17" s="10">
        <v>1</v>
      </c>
      <c r="O17" s="10">
        <v>1</v>
      </c>
      <c r="W17" s="10">
        <v>1</v>
      </c>
      <c r="Z17" s="19" t="s">
        <v>16</v>
      </c>
      <c r="AA17" s="10">
        <f>(G5*G17 + O5*O17 + W5*W17)</f>
        <v>475</v>
      </c>
      <c r="AB17" s="10">
        <v>475</v>
      </c>
    </row>
    <row r="18" spans="1:28" x14ac:dyDescent="0.3">
      <c r="A18" s="10" t="s">
        <v>54</v>
      </c>
      <c r="H18" s="10">
        <v>1</v>
      </c>
      <c r="P18" s="10">
        <v>1</v>
      </c>
      <c r="X18" s="10">
        <v>1</v>
      </c>
      <c r="Z18" s="19" t="s">
        <v>16</v>
      </c>
      <c r="AA18" s="10">
        <f>(H5*H18 + P5*P18 + X5*X18)</f>
        <v>150</v>
      </c>
      <c r="AB18" s="10">
        <v>150</v>
      </c>
    </row>
    <row r="19" spans="1:28" x14ac:dyDescent="0.3">
      <c r="A19" s="10" t="s">
        <v>55</v>
      </c>
      <c r="I19" s="10">
        <v>1</v>
      </c>
      <c r="Q19" s="10">
        <v>1</v>
      </c>
      <c r="Y19" s="10">
        <v>1</v>
      </c>
      <c r="Z19" s="19" t="s">
        <v>16</v>
      </c>
      <c r="AA19" s="10">
        <f>(I5*I19 + Q5*Q19 + Y5*Y19)</f>
        <v>150</v>
      </c>
      <c r="AB19" s="10">
        <v>150</v>
      </c>
    </row>
    <row r="20" spans="1:28" x14ac:dyDescent="0.3">
      <c r="AA20" s="10">
        <f>SUM(AA9:AA11)</f>
        <v>-2300</v>
      </c>
      <c r="AB20" s="10">
        <f>SUM(AB9:AB11)</f>
        <v>-2300.0000099999997</v>
      </c>
    </row>
    <row r="21" spans="1:28" x14ac:dyDescent="0.3">
      <c r="R21" s="24" t="s">
        <v>68</v>
      </c>
      <c r="S21" s="24"/>
      <c r="T21" s="24"/>
      <c r="U21" s="24"/>
      <c r="V21" s="24"/>
      <c r="W21" s="24"/>
      <c r="X21" s="24"/>
      <c r="Y21" s="24"/>
      <c r="Z21" s="24"/>
    </row>
    <row r="22" spans="1:28" x14ac:dyDescent="0.3">
      <c r="A22" s="12" t="s">
        <v>23</v>
      </c>
      <c r="B22" s="13" t="s">
        <v>34</v>
      </c>
      <c r="C22" s="14" t="s">
        <v>24</v>
      </c>
      <c r="D22" s="14" t="s">
        <v>25</v>
      </c>
      <c r="E22" s="14" t="s">
        <v>26</v>
      </c>
      <c r="F22" s="14" t="s">
        <v>27</v>
      </c>
      <c r="G22" s="14" t="s">
        <v>28</v>
      </c>
      <c r="H22" s="14" t="s">
        <v>29</v>
      </c>
      <c r="I22" s="14" t="s">
        <v>30</v>
      </c>
    </row>
    <row r="23" spans="1:28" x14ac:dyDescent="0.3">
      <c r="A23" s="15"/>
      <c r="B23" s="16">
        <v>4</v>
      </c>
      <c r="C23" s="16">
        <v>5</v>
      </c>
      <c r="D23" s="16">
        <v>6</v>
      </c>
      <c r="E23" s="16">
        <v>7</v>
      </c>
      <c r="F23" s="16">
        <v>8</v>
      </c>
      <c r="G23" s="16">
        <v>9</v>
      </c>
      <c r="H23" s="16">
        <v>10</v>
      </c>
      <c r="I23" s="16">
        <v>11</v>
      </c>
    </row>
    <row r="24" spans="1:28" x14ac:dyDescent="0.3">
      <c r="A24" s="17" t="s">
        <v>31</v>
      </c>
      <c r="B24" s="18">
        <v>1.07</v>
      </c>
      <c r="C24" s="18">
        <v>1.02</v>
      </c>
      <c r="D24" s="18">
        <v>0.63</v>
      </c>
      <c r="E24" s="18">
        <v>0.5</v>
      </c>
      <c r="F24" s="18">
        <v>0.37</v>
      </c>
      <c r="G24" s="18">
        <v>0.33</v>
      </c>
      <c r="H24" s="18">
        <v>0.36</v>
      </c>
      <c r="I24" s="18">
        <v>0.25</v>
      </c>
    </row>
    <row r="25" spans="1:28" x14ac:dyDescent="0.3">
      <c r="A25" s="17" t="s">
        <v>32</v>
      </c>
      <c r="B25" s="18">
        <v>0.77</v>
      </c>
      <c r="C25" s="18">
        <v>1.06</v>
      </c>
      <c r="D25" s="18">
        <v>0.61</v>
      </c>
      <c r="E25" s="18">
        <v>0.19</v>
      </c>
      <c r="F25" s="18">
        <v>0.48</v>
      </c>
      <c r="G25" s="18">
        <v>0.03</v>
      </c>
      <c r="H25" s="18">
        <v>0.41</v>
      </c>
      <c r="I25" s="18">
        <v>0.27</v>
      </c>
    </row>
    <row r="26" spans="1:28" x14ac:dyDescent="0.3">
      <c r="A26" s="17" t="s">
        <v>33</v>
      </c>
      <c r="B26" s="18">
        <v>0.43</v>
      </c>
      <c r="C26" s="18">
        <v>0.7</v>
      </c>
      <c r="D26" s="18">
        <v>0.63</v>
      </c>
      <c r="E26" s="18">
        <v>0.23</v>
      </c>
      <c r="F26" s="18">
        <v>0.82</v>
      </c>
      <c r="G26" s="18">
        <v>0.36</v>
      </c>
      <c r="H26" s="18">
        <v>0.74</v>
      </c>
      <c r="I26" s="18">
        <v>0.61</v>
      </c>
    </row>
  </sheetData>
  <mergeCells count="2">
    <mergeCell ref="B1:Y1"/>
    <mergeCell ref="R21:Z2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19CF4-DB27-49E0-8D52-1E0DD1DE3BA8}">
  <dimension ref="A1:AB35"/>
  <sheetViews>
    <sheetView zoomScale="90" zoomScaleNormal="90" workbookViewId="0">
      <selection activeCell="N23" sqref="N23"/>
    </sheetView>
  </sheetViews>
  <sheetFormatPr defaultColWidth="7.5546875" defaultRowHeight="14.4" x14ac:dyDescent="0.3"/>
  <cols>
    <col min="27" max="27" width="12.21875" bestFit="1" customWidth="1"/>
    <col min="28" max="28" width="11.88671875" bestFit="1" customWidth="1"/>
  </cols>
  <sheetData>
    <row r="1" spans="1:28" ht="21" x14ac:dyDescent="0.4">
      <c r="A1" s="1"/>
      <c r="B1" s="22" t="s">
        <v>22</v>
      </c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1"/>
      <c r="AA1" s="1"/>
      <c r="AB1" s="1"/>
    </row>
    <row r="2" spans="1:28" ht="15.6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ht="15.6" x14ac:dyDescent="0.3">
      <c r="A3" s="1" t="s">
        <v>0</v>
      </c>
      <c r="B3" s="2" t="s">
        <v>1</v>
      </c>
      <c r="C3" s="2" t="s">
        <v>2</v>
      </c>
      <c r="D3" s="2" t="s">
        <v>3</v>
      </c>
      <c r="E3" s="2" t="s">
        <v>35</v>
      </c>
      <c r="F3" s="2" t="s">
        <v>36</v>
      </c>
      <c r="G3" s="2" t="s">
        <v>37</v>
      </c>
      <c r="H3" s="2" t="s">
        <v>38</v>
      </c>
      <c r="I3" s="2" t="s">
        <v>39</v>
      </c>
      <c r="J3" s="2" t="s">
        <v>4</v>
      </c>
      <c r="K3" s="2" t="s">
        <v>5</v>
      </c>
      <c r="L3" s="2" t="s">
        <v>6</v>
      </c>
      <c r="M3" s="2" t="s">
        <v>40</v>
      </c>
      <c r="N3" s="2" t="s">
        <v>41</v>
      </c>
      <c r="O3" s="2" t="s">
        <v>42</v>
      </c>
      <c r="P3" s="2" t="s">
        <v>43</v>
      </c>
      <c r="Q3" s="2" t="s">
        <v>44</v>
      </c>
      <c r="R3" s="2" t="s">
        <v>45</v>
      </c>
      <c r="S3" s="2" t="s">
        <v>7</v>
      </c>
      <c r="T3" s="2" t="s">
        <v>8</v>
      </c>
      <c r="U3" s="2" t="s">
        <v>46</v>
      </c>
      <c r="V3" s="2" t="s">
        <v>47</v>
      </c>
      <c r="W3" s="2" t="s">
        <v>48</v>
      </c>
      <c r="X3" s="2" t="s">
        <v>49</v>
      </c>
      <c r="Y3" s="2" t="s">
        <v>50</v>
      </c>
      <c r="Z3" s="1" t="s">
        <v>9</v>
      </c>
      <c r="AA3" s="1" t="s">
        <v>10</v>
      </c>
      <c r="AB3" s="1" t="s">
        <v>11</v>
      </c>
    </row>
    <row r="4" spans="1:28" ht="15.6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ht="15.6" x14ac:dyDescent="0.3">
      <c r="A5" s="1" t="s">
        <v>12</v>
      </c>
      <c r="B5" s="1">
        <v>0</v>
      </c>
      <c r="C5" s="1">
        <v>0</v>
      </c>
      <c r="D5" s="1">
        <v>100</v>
      </c>
      <c r="E5" s="1">
        <v>0</v>
      </c>
      <c r="F5" s="1">
        <v>200</v>
      </c>
      <c r="G5" s="1">
        <v>16.666670000000011</v>
      </c>
      <c r="H5" s="1">
        <v>75</v>
      </c>
      <c r="I5" s="1">
        <v>100</v>
      </c>
      <c r="J5" s="1">
        <v>0</v>
      </c>
      <c r="K5" s="1">
        <v>0</v>
      </c>
      <c r="L5" s="1">
        <v>0</v>
      </c>
      <c r="M5" s="1">
        <v>83.333340000000021</v>
      </c>
      <c r="N5" s="1">
        <v>0</v>
      </c>
      <c r="O5" s="1">
        <v>408.33332999999999</v>
      </c>
      <c r="P5" s="1">
        <v>0</v>
      </c>
      <c r="Q5" s="1">
        <v>0</v>
      </c>
      <c r="R5" s="1">
        <v>150</v>
      </c>
      <c r="S5" s="1">
        <v>125</v>
      </c>
      <c r="T5" s="1">
        <v>0</v>
      </c>
      <c r="U5" s="1">
        <v>216.66665999999998</v>
      </c>
      <c r="V5" s="1">
        <v>0</v>
      </c>
      <c r="W5" s="1">
        <v>0</v>
      </c>
      <c r="X5" s="1">
        <v>0</v>
      </c>
      <c r="Y5" s="1">
        <v>0</v>
      </c>
      <c r="Z5" s="1"/>
      <c r="AA5" s="1"/>
      <c r="AB5" s="1"/>
    </row>
    <row r="6" spans="1:28" ht="15.6" x14ac:dyDescent="0.3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ht="15.6" x14ac:dyDescent="0.3">
      <c r="A7" s="1" t="s">
        <v>13</v>
      </c>
      <c r="B7" s="2">
        <v>503</v>
      </c>
      <c r="C7" s="2">
        <v>477</v>
      </c>
      <c r="D7" s="2">
        <v>293</v>
      </c>
      <c r="E7" s="2">
        <v>235</v>
      </c>
      <c r="F7" s="2">
        <v>174</v>
      </c>
      <c r="G7" s="2">
        <v>157</v>
      </c>
      <c r="H7" s="2">
        <v>168</v>
      </c>
      <c r="I7" s="2">
        <v>117</v>
      </c>
      <c r="J7" s="2">
        <v>360</v>
      </c>
      <c r="K7" s="2">
        <v>499</v>
      </c>
      <c r="L7" s="2">
        <v>286</v>
      </c>
      <c r="M7" s="2">
        <v>88</v>
      </c>
      <c r="N7" s="2">
        <v>225</v>
      </c>
      <c r="O7" s="2">
        <v>12</v>
      </c>
      <c r="P7" s="2">
        <v>190</v>
      </c>
      <c r="Q7" s="2">
        <v>127</v>
      </c>
      <c r="R7" s="2">
        <v>203</v>
      </c>
      <c r="S7" s="2">
        <v>327</v>
      </c>
      <c r="T7" s="2">
        <v>293</v>
      </c>
      <c r="U7" s="2">
        <v>106</v>
      </c>
      <c r="V7" s="2">
        <v>385</v>
      </c>
      <c r="W7" s="2">
        <v>169</v>
      </c>
      <c r="X7" s="2">
        <v>349</v>
      </c>
      <c r="Y7" s="2">
        <v>286</v>
      </c>
      <c r="Z7" s="1" t="s">
        <v>14</v>
      </c>
      <c r="AA7" s="1">
        <f>SUMPRODUCT(B5:Y5,B7:Y7)</f>
        <v>197541.66703000001</v>
      </c>
      <c r="AB7" s="1"/>
    </row>
    <row r="8" spans="1:28" ht="15.6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ht="15.6" x14ac:dyDescent="0.3">
      <c r="A9" s="1" t="s">
        <v>15</v>
      </c>
      <c r="B9" s="1">
        <v>-1</v>
      </c>
      <c r="C9" s="1">
        <v>-1</v>
      </c>
      <c r="D9" s="1">
        <v>-1</v>
      </c>
      <c r="E9" s="1">
        <v>-1</v>
      </c>
      <c r="F9" s="1">
        <v>-1</v>
      </c>
      <c r="G9" s="1">
        <v>-1</v>
      </c>
      <c r="H9" s="1">
        <v>-1</v>
      </c>
      <c r="I9" s="1">
        <v>-1</v>
      </c>
      <c r="J9" s="1"/>
      <c r="K9" s="1"/>
      <c r="L9" s="1"/>
      <c r="M9" s="1"/>
      <c r="N9" s="1"/>
      <c r="O9" s="2"/>
      <c r="P9" s="1"/>
      <c r="Q9" s="1"/>
      <c r="R9" s="1"/>
      <c r="S9" s="1"/>
      <c r="T9" s="1"/>
      <c r="U9" s="1"/>
      <c r="V9" s="1"/>
      <c r="W9" s="1"/>
      <c r="X9" s="1"/>
      <c r="Y9" s="1"/>
      <c r="AA9" s="1">
        <f>SUMPRODUCT(B9:Y9,B5:Y5)</f>
        <v>-491.66667000000001</v>
      </c>
      <c r="AB9" s="1">
        <v>-491.66667000000001</v>
      </c>
    </row>
    <row r="10" spans="1:28" ht="15.6" x14ac:dyDescent="0.3">
      <c r="A10" s="1" t="s">
        <v>17</v>
      </c>
      <c r="B10" s="1"/>
      <c r="C10" s="1"/>
      <c r="D10" s="1"/>
      <c r="E10" s="1"/>
      <c r="F10" s="1"/>
      <c r="G10" s="1"/>
      <c r="H10" s="1"/>
      <c r="I10" s="1"/>
      <c r="J10" s="1">
        <v>-1</v>
      </c>
      <c r="K10" s="1">
        <v>-1</v>
      </c>
      <c r="L10" s="1">
        <v>-1</v>
      </c>
      <c r="M10" s="1">
        <v>-1</v>
      </c>
      <c r="N10" s="1">
        <v>-1</v>
      </c>
      <c r="O10" s="2">
        <v>-1</v>
      </c>
      <c r="P10" s="1">
        <v>-1</v>
      </c>
      <c r="Q10" s="1">
        <v>-1</v>
      </c>
      <c r="R10" s="1"/>
      <c r="S10" s="1"/>
      <c r="T10" s="1"/>
      <c r="U10" s="1"/>
      <c r="V10" s="1"/>
      <c r="W10" s="1"/>
      <c r="X10" s="1"/>
      <c r="Y10" s="1"/>
      <c r="AA10" s="1">
        <f>SUMPRODUCT(B10:Y10,B5:Y5)</f>
        <v>-491.66667000000001</v>
      </c>
      <c r="AB10" s="1">
        <v>-491.66667000000001</v>
      </c>
    </row>
    <row r="11" spans="1:28" ht="15.6" x14ac:dyDescent="0.3">
      <c r="A11" s="1" t="s">
        <v>18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2"/>
      <c r="P11" s="1"/>
      <c r="Q11" s="1"/>
      <c r="R11" s="1">
        <v>-1</v>
      </c>
      <c r="S11" s="1">
        <v>-1</v>
      </c>
      <c r="T11" s="1">
        <v>-1</v>
      </c>
      <c r="U11" s="1">
        <v>-1</v>
      </c>
      <c r="V11" s="1">
        <v>-1</v>
      </c>
      <c r="W11" s="1">
        <v>-1</v>
      </c>
      <c r="X11" s="1">
        <v>-1</v>
      </c>
      <c r="Y11" s="1">
        <v>-1</v>
      </c>
      <c r="AA11" s="1">
        <f>SUMPRODUCT(B10:Y10,B5:Y5)</f>
        <v>-491.66667000000001</v>
      </c>
      <c r="AB11" s="1">
        <v>-491.66667000000001</v>
      </c>
    </row>
    <row r="12" spans="1:28" ht="15.6" x14ac:dyDescent="0.3">
      <c r="A12" s="1" t="s">
        <v>19</v>
      </c>
      <c r="B12" s="1">
        <v>1</v>
      </c>
      <c r="C12" s="1"/>
      <c r="D12" s="1"/>
      <c r="E12" s="1"/>
      <c r="F12" s="1"/>
      <c r="G12" s="1"/>
      <c r="H12" s="1"/>
      <c r="I12" s="1"/>
      <c r="J12" s="1">
        <v>1</v>
      </c>
      <c r="K12" s="1"/>
      <c r="L12" s="1"/>
      <c r="M12" s="1"/>
      <c r="N12" s="1"/>
      <c r="O12" s="2"/>
      <c r="P12" s="1"/>
      <c r="Q12" s="1"/>
      <c r="R12" s="1">
        <v>1</v>
      </c>
      <c r="S12" s="1"/>
      <c r="T12" s="1"/>
      <c r="U12" s="1"/>
      <c r="V12" s="1"/>
      <c r="W12" s="1"/>
      <c r="X12" s="1"/>
      <c r="Y12" s="1"/>
      <c r="AA12" s="1">
        <f>SUMPRODUCT(B12,B5) + SUMPRODUCT(J12,J5) + SUMPRODUCT(R12,R5)</f>
        <v>150</v>
      </c>
      <c r="AB12" s="1">
        <v>150</v>
      </c>
    </row>
    <row r="13" spans="1:28" ht="15.6" x14ac:dyDescent="0.3">
      <c r="A13" s="1" t="s">
        <v>20</v>
      </c>
      <c r="B13" s="1"/>
      <c r="C13" s="1">
        <v>1</v>
      </c>
      <c r="D13" s="1"/>
      <c r="E13" s="1"/>
      <c r="F13" s="1"/>
      <c r="G13" s="1"/>
      <c r="H13" s="1"/>
      <c r="I13" s="1"/>
      <c r="J13" s="1"/>
      <c r="K13" s="1">
        <v>1</v>
      </c>
      <c r="L13" s="1"/>
      <c r="M13" s="1"/>
      <c r="N13" s="1"/>
      <c r="O13" s="2"/>
      <c r="P13" s="1"/>
      <c r="Q13" s="1"/>
      <c r="R13" s="1"/>
      <c r="S13" s="1">
        <v>1</v>
      </c>
      <c r="T13" s="1"/>
      <c r="U13" s="1"/>
      <c r="V13" s="1"/>
      <c r="W13" s="1"/>
      <c r="X13" s="1"/>
      <c r="Y13" s="1"/>
      <c r="AA13" s="1">
        <f>SUMPRODUCT(C13,C5) + SUMPRODUCT(K13,K5) + SUMPRODUCT(S13,S5)</f>
        <v>125</v>
      </c>
      <c r="AB13" s="1">
        <v>125</v>
      </c>
    </row>
    <row r="14" spans="1:28" ht="15.6" x14ac:dyDescent="0.3">
      <c r="A14" s="1" t="s">
        <v>21</v>
      </c>
      <c r="B14" s="1"/>
      <c r="C14" s="1"/>
      <c r="D14" s="1">
        <v>1</v>
      </c>
      <c r="E14" s="1"/>
      <c r="F14" s="1"/>
      <c r="G14" s="1"/>
      <c r="H14" s="1"/>
      <c r="I14" s="1"/>
      <c r="J14" s="1"/>
      <c r="K14" s="1"/>
      <c r="L14" s="1">
        <v>1</v>
      </c>
      <c r="M14" s="1"/>
      <c r="N14" s="1"/>
      <c r="O14" s="2"/>
      <c r="P14" s="1"/>
      <c r="Q14" s="1"/>
      <c r="R14" s="1"/>
      <c r="S14" s="1"/>
      <c r="T14" s="1">
        <v>1</v>
      </c>
      <c r="U14" s="1"/>
      <c r="V14" s="1"/>
      <c r="W14" s="1"/>
      <c r="X14" s="1"/>
      <c r="Y14" s="1"/>
      <c r="AA14" s="1">
        <f>SUMPRODUCT(D14,D5) + SUMPRODUCT(L14,L5) + SUMPRODUCT(T14,T5)</f>
        <v>100</v>
      </c>
      <c r="AB14" s="1">
        <v>100</v>
      </c>
    </row>
    <row r="15" spans="1:28" ht="15.6" x14ac:dyDescent="0.3">
      <c r="A15" s="1" t="s">
        <v>51</v>
      </c>
      <c r="B15" s="1"/>
      <c r="C15" s="1"/>
      <c r="D15" s="1"/>
      <c r="E15" s="1">
        <v>1</v>
      </c>
      <c r="F15" s="1"/>
      <c r="G15" s="1"/>
      <c r="H15" s="1"/>
      <c r="I15" s="1"/>
      <c r="J15" s="1"/>
      <c r="K15" s="1"/>
      <c r="L15" s="1"/>
      <c r="M15" s="1">
        <v>1</v>
      </c>
      <c r="N15" s="1"/>
      <c r="O15" s="1"/>
      <c r="P15" s="1"/>
      <c r="Q15" s="1"/>
      <c r="R15" s="1"/>
      <c r="S15" s="1"/>
      <c r="T15" s="1"/>
      <c r="U15" s="1">
        <v>1</v>
      </c>
      <c r="V15" s="1"/>
      <c r="W15" s="1"/>
      <c r="X15" s="1"/>
      <c r="Y15" s="1"/>
      <c r="AA15" s="1">
        <f>SUMPRODUCT(E15,E5) + SUMPRODUCT(M15,M5) + SUMPRODUCT(U15,U5)</f>
        <v>300</v>
      </c>
      <c r="AB15" s="1">
        <v>300</v>
      </c>
    </row>
    <row r="16" spans="1:28" ht="15.6" x14ac:dyDescent="0.3">
      <c r="A16" s="1" t="s">
        <v>52</v>
      </c>
      <c r="B16" s="1"/>
      <c r="C16" s="1"/>
      <c r="D16" s="1"/>
      <c r="E16" s="1"/>
      <c r="F16" s="1">
        <v>1</v>
      </c>
      <c r="G16" s="1"/>
      <c r="H16" s="1"/>
      <c r="I16" s="1"/>
      <c r="J16" s="1"/>
      <c r="K16" s="1"/>
      <c r="L16" s="1"/>
      <c r="M16" s="1"/>
      <c r="N16" s="1">
        <v>1</v>
      </c>
      <c r="O16" s="1"/>
      <c r="P16" s="1"/>
      <c r="Q16" s="1"/>
      <c r="R16" s="1"/>
      <c r="S16" s="1"/>
      <c r="T16" s="1"/>
      <c r="U16" s="1"/>
      <c r="V16" s="1">
        <v>1</v>
      </c>
      <c r="W16" s="1"/>
      <c r="X16" s="1"/>
      <c r="Y16" s="1"/>
      <c r="AA16" s="1">
        <f>SUMPRODUCT(F16,F5) + SUMPRODUCT(N16,N5) + SUMPRODUCT(V16,V5)</f>
        <v>200</v>
      </c>
      <c r="AB16" s="1">
        <v>200</v>
      </c>
    </row>
    <row r="17" spans="1:28" ht="15.6" x14ac:dyDescent="0.3">
      <c r="A17" s="1" t="s">
        <v>53</v>
      </c>
      <c r="B17" s="1"/>
      <c r="C17" s="1"/>
      <c r="D17" s="1"/>
      <c r="E17" s="1"/>
      <c r="F17" s="1"/>
      <c r="G17" s="1">
        <v>1</v>
      </c>
      <c r="H17" s="1"/>
      <c r="I17" s="1"/>
      <c r="J17" s="1"/>
      <c r="K17" s="1"/>
      <c r="L17" s="1"/>
      <c r="M17" s="1"/>
      <c r="N17" s="1"/>
      <c r="O17" s="1">
        <v>1</v>
      </c>
      <c r="P17" s="1"/>
      <c r="Q17" s="1"/>
      <c r="R17" s="1"/>
      <c r="S17" s="1"/>
      <c r="T17" s="1"/>
      <c r="U17" s="1"/>
      <c r="V17" s="1"/>
      <c r="W17" s="1">
        <v>1</v>
      </c>
      <c r="X17" s="1"/>
      <c r="Y17" s="1"/>
      <c r="AA17" s="1">
        <f>SUMPRODUCT(G17,G5) + SUMPRODUCT(O17,O5) + SUMPRODUCT(W17,W5)</f>
        <v>425</v>
      </c>
      <c r="AB17" s="1">
        <v>425</v>
      </c>
    </row>
    <row r="18" spans="1:28" ht="15.6" x14ac:dyDescent="0.3">
      <c r="A18" s="1" t="s">
        <v>54</v>
      </c>
      <c r="B18" s="1"/>
      <c r="C18" s="1"/>
      <c r="D18" s="1"/>
      <c r="E18" s="1"/>
      <c r="F18" s="1"/>
      <c r="G18" s="1"/>
      <c r="H18" s="1">
        <v>1</v>
      </c>
      <c r="I18" s="1"/>
      <c r="J18" s="1"/>
      <c r="K18" s="1"/>
      <c r="L18" s="1"/>
      <c r="M18" s="1"/>
      <c r="N18" s="1"/>
      <c r="O18" s="1"/>
      <c r="P18" s="1">
        <v>1</v>
      </c>
      <c r="Q18" s="1"/>
      <c r="R18" s="1"/>
      <c r="S18" s="1"/>
      <c r="T18" s="1"/>
      <c r="U18" s="1"/>
      <c r="V18" s="1"/>
      <c r="W18" s="1"/>
      <c r="X18" s="1">
        <v>1</v>
      </c>
      <c r="Y18" s="1"/>
      <c r="AA18" s="1">
        <f>SUMPRODUCT(H18,H5) + SUMPRODUCT(P18,P5) + SUMPRODUCT(X18,X5)</f>
        <v>75</v>
      </c>
      <c r="AB18" s="1">
        <v>75</v>
      </c>
    </row>
    <row r="19" spans="1:28" ht="15.6" x14ac:dyDescent="0.3">
      <c r="A19" s="1" t="s">
        <v>55</v>
      </c>
      <c r="B19" s="1"/>
      <c r="C19" s="1"/>
      <c r="D19" s="1"/>
      <c r="E19" s="1"/>
      <c r="F19" s="1"/>
      <c r="G19" s="1"/>
      <c r="H19" s="1"/>
      <c r="I19" s="1">
        <v>1</v>
      </c>
      <c r="J19" s="1"/>
      <c r="K19" s="1"/>
      <c r="L19" s="1"/>
      <c r="M19" s="1"/>
      <c r="N19" s="1"/>
      <c r="O19" s="1"/>
      <c r="P19" s="1"/>
      <c r="Q19" s="1">
        <v>1</v>
      </c>
      <c r="R19" s="1"/>
      <c r="S19" s="1"/>
      <c r="T19" s="1"/>
      <c r="U19" s="1"/>
      <c r="V19" s="1"/>
      <c r="W19" s="1"/>
      <c r="X19" s="1"/>
      <c r="Y19" s="1">
        <v>1</v>
      </c>
      <c r="AA19" s="1">
        <f>SUMPRODUCT(I19,I5) + SUMPRODUCT(Q19,Q5)  + SUMPRODUCT(Y19,Y5)</f>
        <v>100</v>
      </c>
      <c r="AB19" s="1">
        <v>100</v>
      </c>
    </row>
    <row r="20" spans="1:28" ht="15.6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AA20" s="1"/>
      <c r="AB20" s="1"/>
    </row>
    <row r="21" spans="1:28" ht="15.6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 spans="1:28" ht="15.6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spans="1:28" ht="15.6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 spans="1:28" ht="15.6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2"/>
      <c r="X24" s="1"/>
      <c r="Y24" s="1"/>
      <c r="Z24" s="1"/>
      <c r="AA24" s="1"/>
      <c r="AB24" s="1"/>
    </row>
    <row r="25" spans="1:28" ht="15.6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2"/>
      <c r="X25" s="1"/>
      <c r="Y25" s="1"/>
      <c r="Z25" s="1"/>
      <c r="AA25" s="1"/>
      <c r="AB25" s="1"/>
    </row>
    <row r="26" spans="1:28" ht="15.6" x14ac:dyDescent="0.3">
      <c r="A26" s="3" t="s">
        <v>23</v>
      </c>
      <c r="B26" s="7" t="s">
        <v>34</v>
      </c>
      <c r="C26" s="5" t="s">
        <v>24</v>
      </c>
      <c r="D26" s="5" t="s">
        <v>25</v>
      </c>
      <c r="E26" s="5" t="s">
        <v>26</v>
      </c>
      <c r="F26" s="5" t="s">
        <v>27</v>
      </c>
      <c r="G26" s="5" t="s">
        <v>28</v>
      </c>
      <c r="H26" s="5" t="s">
        <v>29</v>
      </c>
      <c r="I26" s="5" t="s">
        <v>30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2"/>
      <c r="X26" s="1"/>
      <c r="Y26" s="1"/>
      <c r="Z26" s="1"/>
      <c r="AA26" s="1"/>
      <c r="AB26" s="1"/>
    </row>
    <row r="27" spans="1:28" ht="15.6" x14ac:dyDescent="0.3">
      <c r="A27" s="4"/>
      <c r="B27" s="9">
        <v>4</v>
      </c>
      <c r="C27" s="9">
        <v>5</v>
      </c>
      <c r="D27" s="9">
        <v>6</v>
      </c>
      <c r="E27" s="9">
        <v>7</v>
      </c>
      <c r="F27" s="9">
        <v>8</v>
      </c>
      <c r="G27" s="9">
        <v>9</v>
      </c>
      <c r="H27" s="9">
        <v>10</v>
      </c>
      <c r="I27" s="9">
        <v>11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2"/>
      <c r="X27" s="1"/>
      <c r="Y27" s="1"/>
      <c r="Z27" s="1"/>
      <c r="AA27" s="1"/>
      <c r="AB27" s="1"/>
    </row>
    <row r="28" spans="1:28" ht="15.6" x14ac:dyDescent="0.3">
      <c r="A28" s="6" t="s">
        <v>31</v>
      </c>
      <c r="B28" s="8">
        <v>503</v>
      </c>
      <c r="C28" s="8">
        <v>477</v>
      </c>
      <c r="D28" s="8">
        <v>293</v>
      </c>
      <c r="E28" s="8">
        <v>235</v>
      </c>
      <c r="F28" s="8">
        <v>174</v>
      </c>
      <c r="G28" s="8">
        <v>157</v>
      </c>
      <c r="H28" s="8">
        <v>168</v>
      </c>
      <c r="I28" s="8">
        <v>117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2"/>
      <c r="X28" s="1"/>
      <c r="Y28" s="1"/>
      <c r="Z28" s="1"/>
      <c r="AA28" s="1"/>
      <c r="AB28" s="1"/>
    </row>
    <row r="29" spans="1:28" ht="15.6" x14ac:dyDescent="0.3">
      <c r="A29" s="6" t="s">
        <v>32</v>
      </c>
      <c r="B29" s="8">
        <v>360</v>
      </c>
      <c r="C29" s="8">
        <v>499</v>
      </c>
      <c r="D29" s="8">
        <v>286</v>
      </c>
      <c r="E29" s="8">
        <v>88</v>
      </c>
      <c r="F29" s="8">
        <v>225</v>
      </c>
      <c r="G29" s="8">
        <v>12</v>
      </c>
      <c r="H29" s="8">
        <v>190</v>
      </c>
      <c r="I29" s="8">
        <v>127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2"/>
      <c r="X29" s="1"/>
      <c r="Y29" s="1"/>
      <c r="Z29" s="1"/>
      <c r="AA29" s="1"/>
      <c r="AB29" s="1"/>
    </row>
    <row r="30" spans="1:28" ht="15.6" x14ac:dyDescent="0.3">
      <c r="A30" s="6" t="s">
        <v>33</v>
      </c>
      <c r="B30" s="8">
        <v>203</v>
      </c>
      <c r="C30" s="8">
        <v>327</v>
      </c>
      <c r="D30" s="8">
        <v>293</v>
      </c>
      <c r="E30" s="8">
        <v>106</v>
      </c>
      <c r="F30" s="8">
        <v>385</v>
      </c>
      <c r="G30" s="8">
        <v>169</v>
      </c>
      <c r="H30" s="8">
        <v>349</v>
      </c>
      <c r="I30" s="8">
        <v>286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2"/>
      <c r="X30" s="1"/>
      <c r="Y30" s="1"/>
      <c r="Z30" s="1"/>
      <c r="AA30" s="1"/>
      <c r="AB30" s="1"/>
    </row>
    <row r="31" spans="1:28" ht="15.6" x14ac:dyDescent="0.3">
      <c r="W31" s="2"/>
    </row>
    <row r="32" spans="1:28" ht="15.6" x14ac:dyDescent="0.3">
      <c r="W32" s="2"/>
    </row>
    <row r="33" spans="23:23" ht="15.6" x14ac:dyDescent="0.3">
      <c r="W33" s="2"/>
    </row>
    <row r="34" spans="23:23" ht="15.6" x14ac:dyDescent="0.3">
      <c r="W34" s="2"/>
    </row>
    <row r="35" spans="23:23" ht="15.6" x14ac:dyDescent="0.3">
      <c r="W35" s="1"/>
    </row>
  </sheetData>
  <mergeCells count="1">
    <mergeCell ref="B1:Y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B9EA9-EA9C-410F-BA11-E186032493B7}">
  <dimension ref="A1:AB26"/>
  <sheetViews>
    <sheetView zoomScale="90" zoomScaleNormal="90" workbookViewId="0">
      <selection activeCell="R21" sqref="R21:Z21"/>
    </sheetView>
  </sheetViews>
  <sheetFormatPr defaultColWidth="7.5546875" defaultRowHeight="14.4" x14ac:dyDescent="0.3"/>
  <cols>
    <col min="1" max="26" width="7.5546875" style="10"/>
    <col min="27" max="27" width="8.88671875" style="10" customWidth="1"/>
    <col min="28" max="16384" width="7.5546875" style="10"/>
  </cols>
  <sheetData>
    <row r="1" spans="1:28" x14ac:dyDescent="0.3">
      <c r="B1" s="23" t="s">
        <v>22</v>
      </c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</row>
    <row r="3" spans="1:28" x14ac:dyDescent="0.3">
      <c r="A3" s="10" t="s">
        <v>0</v>
      </c>
      <c r="B3" s="21" t="s">
        <v>1</v>
      </c>
      <c r="C3" s="21" t="s">
        <v>2</v>
      </c>
      <c r="D3" s="21" t="s">
        <v>3</v>
      </c>
      <c r="E3" s="21" t="s">
        <v>35</v>
      </c>
      <c r="F3" s="21" t="s">
        <v>36</v>
      </c>
      <c r="G3" s="21" t="s">
        <v>37</v>
      </c>
      <c r="H3" s="21" t="s">
        <v>38</v>
      </c>
      <c r="I3" s="21" t="s">
        <v>39</v>
      </c>
      <c r="J3" s="21" t="s">
        <v>4</v>
      </c>
      <c r="K3" s="21" t="s">
        <v>5</v>
      </c>
      <c r="L3" s="21" t="s">
        <v>6</v>
      </c>
      <c r="M3" s="21" t="s">
        <v>40</v>
      </c>
      <c r="N3" s="21" t="s">
        <v>41</v>
      </c>
      <c r="O3" s="21" t="s">
        <v>42</v>
      </c>
      <c r="P3" s="21" t="s">
        <v>43</v>
      </c>
      <c r="Q3" s="21" t="s">
        <v>44</v>
      </c>
      <c r="R3" s="21" t="s">
        <v>45</v>
      </c>
      <c r="S3" s="21" t="s">
        <v>7</v>
      </c>
      <c r="T3" s="21" t="s">
        <v>8</v>
      </c>
      <c r="U3" s="21" t="s">
        <v>46</v>
      </c>
      <c r="V3" s="21" t="s">
        <v>47</v>
      </c>
      <c r="W3" s="21" t="s">
        <v>48</v>
      </c>
      <c r="X3" s="21" t="s">
        <v>49</v>
      </c>
      <c r="Y3" s="21" t="s">
        <v>50</v>
      </c>
      <c r="Z3" s="10" t="s">
        <v>9</v>
      </c>
      <c r="AA3" s="10" t="s">
        <v>10</v>
      </c>
      <c r="AB3" s="10" t="s">
        <v>11</v>
      </c>
    </row>
    <row r="5" spans="1:28" x14ac:dyDescent="0.3">
      <c r="A5" s="10" t="s">
        <v>12</v>
      </c>
      <c r="B5" s="10">
        <v>0</v>
      </c>
      <c r="C5" s="10">
        <v>0</v>
      </c>
      <c r="D5" s="10">
        <v>0</v>
      </c>
      <c r="E5" s="10">
        <v>0</v>
      </c>
      <c r="F5" s="10">
        <v>200</v>
      </c>
      <c r="G5" s="10">
        <v>0</v>
      </c>
      <c r="H5" s="10">
        <v>75</v>
      </c>
      <c r="I5" s="10">
        <v>100</v>
      </c>
      <c r="J5" s="10">
        <v>0</v>
      </c>
      <c r="K5" s="10">
        <v>0</v>
      </c>
      <c r="L5" s="10">
        <v>100</v>
      </c>
      <c r="M5" s="10">
        <v>300</v>
      </c>
      <c r="N5" s="10">
        <v>0</v>
      </c>
      <c r="O5" s="10">
        <v>425</v>
      </c>
      <c r="P5" s="10">
        <v>0</v>
      </c>
      <c r="Q5" s="10">
        <v>0</v>
      </c>
      <c r="R5" s="10">
        <v>150</v>
      </c>
      <c r="S5" s="10">
        <v>125</v>
      </c>
      <c r="T5" s="10">
        <v>0</v>
      </c>
      <c r="U5" s="10">
        <v>0</v>
      </c>
      <c r="V5" s="10">
        <v>0</v>
      </c>
      <c r="W5" s="10">
        <v>0</v>
      </c>
      <c r="X5" s="10">
        <v>0</v>
      </c>
      <c r="Y5" s="10">
        <v>0</v>
      </c>
    </row>
    <row r="7" spans="1:28" x14ac:dyDescent="0.3">
      <c r="A7" s="10" t="s">
        <v>13</v>
      </c>
      <c r="B7" s="21">
        <v>1.07</v>
      </c>
      <c r="C7" s="21">
        <v>1.02</v>
      </c>
      <c r="D7" s="21">
        <v>0.63</v>
      </c>
      <c r="E7" s="21">
        <v>0.5</v>
      </c>
      <c r="F7" s="21">
        <v>0.37</v>
      </c>
      <c r="G7" s="21">
        <v>0.33</v>
      </c>
      <c r="H7" s="21">
        <v>0.36</v>
      </c>
      <c r="I7" s="21">
        <v>0.25</v>
      </c>
      <c r="J7" s="21">
        <v>0.77</v>
      </c>
      <c r="K7" s="21">
        <v>1.06</v>
      </c>
      <c r="L7" s="21">
        <v>0.61</v>
      </c>
      <c r="M7" s="21">
        <v>0.19</v>
      </c>
      <c r="N7" s="21">
        <v>0.48</v>
      </c>
      <c r="O7" s="21">
        <v>0.03</v>
      </c>
      <c r="P7" s="21">
        <v>0.41</v>
      </c>
      <c r="Q7" s="21">
        <v>0.27</v>
      </c>
      <c r="R7" s="21">
        <v>0.43</v>
      </c>
      <c r="S7" s="21">
        <v>0.7</v>
      </c>
      <c r="T7" s="21">
        <v>0.63</v>
      </c>
      <c r="U7" s="21">
        <v>0.23</v>
      </c>
      <c r="V7" s="21">
        <v>0.82</v>
      </c>
      <c r="W7" s="21">
        <v>0.36</v>
      </c>
      <c r="X7" s="21">
        <v>0.74</v>
      </c>
      <c r="Y7" s="21">
        <v>0.61</v>
      </c>
      <c r="Z7" s="10" t="s">
        <v>14</v>
      </c>
      <c r="AA7" s="10">
        <f>SUMPRODUCT(B5:Y5,B7:Y7)</f>
        <v>408.75</v>
      </c>
    </row>
    <row r="9" spans="1:28" x14ac:dyDescent="0.3">
      <c r="A9" s="10" t="s">
        <v>15</v>
      </c>
      <c r="B9" s="10">
        <v>-1</v>
      </c>
      <c r="C9" s="10">
        <v>-1</v>
      </c>
      <c r="D9" s="10">
        <v>-1</v>
      </c>
      <c r="E9" s="10">
        <v>-1</v>
      </c>
      <c r="F9" s="10">
        <v>-1</v>
      </c>
      <c r="G9" s="10">
        <v>-1</v>
      </c>
      <c r="H9" s="10">
        <v>-1</v>
      </c>
      <c r="I9" s="10">
        <v>-1</v>
      </c>
      <c r="O9" s="21"/>
      <c r="Z9" s="21" t="s">
        <v>16</v>
      </c>
      <c r="AA9" s="10">
        <f>SUMPRODUCT(B9:Y9,B5:Y5)</f>
        <v>-375</v>
      </c>
      <c r="AB9" s="10">
        <v>-491.66667000000001</v>
      </c>
    </row>
    <row r="10" spans="1:28" x14ac:dyDescent="0.3">
      <c r="A10" s="10" t="s">
        <v>17</v>
      </c>
      <c r="J10" s="10">
        <v>-1</v>
      </c>
      <c r="K10" s="10">
        <v>-1</v>
      </c>
      <c r="L10" s="10">
        <v>-1</v>
      </c>
      <c r="M10" s="10">
        <v>-1</v>
      </c>
      <c r="N10" s="10">
        <v>-1</v>
      </c>
      <c r="O10" s="21">
        <v>-1</v>
      </c>
      <c r="P10" s="10">
        <v>-1</v>
      </c>
      <c r="Q10" s="10">
        <v>-1</v>
      </c>
      <c r="Z10" s="21" t="s">
        <v>16</v>
      </c>
      <c r="AA10" s="10">
        <f>SUMPRODUCT(B10:Y10,B5:Y5)</f>
        <v>-825</v>
      </c>
      <c r="AB10" s="10">
        <v>-491.66667000000001</v>
      </c>
    </row>
    <row r="11" spans="1:28" x14ac:dyDescent="0.3">
      <c r="A11" s="10" t="s">
        <v>18</v>
      </c>
      <c r="O11" s="21"/>
      <c r="R11" s="10">
        <v>-1</v>
      </c>
      <c r="S11" s="10">
        <v>-1</v>
      </c>
      <c r="T11" s="10">
        <v>-1</v>
      </c>
      <c r="U11" s="10">
        <v>-1</v>
      </c>
      <c r="V11" s="10">
        <v>-1</v>
      </c>
      <c r="W11" s="10">
        <v>-1</v>
      </c>
      <c r="X11" s="10">
        <v>-1</v>
      </c>
      <c r="Y11" s="10">
        <v>-1</v>
      </c>
      <c r="Z11" s="21" t="s">
        <v>16</v>
      </c>
      <c r="AA11" s="10">
        <f>SUMPRODUCT(B10:Y10,B5:Y5)</f>
        <v>-825</v>
      </c>
      <c r="AB11" s="10">
        <v>-491.66667000000001</v>
      </c>
    </row>
    <row r="12" spans="1:28" x14ac:dyDescent="0.3">
      <c r="A12" s="10" t="s">
        <v>19</v>
      </c>
      <c r="B12" s="10">
        <v>1</v>
      </c>
      <c r="J12" s="10">
        <v>1</v>
      </c>
      <c r="O12" s="21"/>
      <c r="R12" s="10">
        <v>1</v>
      </c>
      <c r="Z12" s="21" t="s">
        <v>16</v>
      </c>
      <c r="AA12" s="10">
        <f>SUMPRODUCT(B12,B5) + SUMPRODUCT(J12,J5) + SUMPRODUCT(R12,R5)</f>
        <v>150</v>
      </c>
      <c r="AB12" s="10">
        <v>150</v>
      </c>
    </row>
    <row r="13" spans="1:28" x14ac:dyDescent="0.3">
      <c r="A13" s="10" t="s">
        <v>20</v>
      </c>
      <c r="C13" s="10">
        <v>1</v>
      </c>
      <c r="K13" s="10">
        <v>1</v>
      </c>
      <c r="O13" s="21"/>
      <c r="S13" s="10">
        <v>1</v>
      </c>
      <c r="Z13" s="21" t="s">
        <v>16</v>
      </c>
      <c r="AA13" s="10">
        <f>SUMPRODUCT(C13,C5) + SUMPRODUCT(K13,K5) + SUMPRODUCT(S13,S5)</f>
        <v>125</v>
      </c>
      <c r="AB13" s="10">
        <v>125</v>
      </c>
    </row>
    <row r="14" spans="1:28" x14ac:dyDescent="0.3">
      <c r="A14" s="10" t="s">
        <v>21</v>
      </c>
      <c r="D14" s="10">
        <v>1</v>
      </c>
      <c r="L14" s="10">
        <v>1</v>
      </c>
      <c r="O14" s="21"/>
      <c r="T14" s="10">
        <v>1</v>
      </c>
      <c r="Z14" s="21" t="s">
        <v>16</v>
      </c>
      <c r="AA14" s="10">
        <f>SUMPRODUCT(D14,D5) + SUMPRODUCT(L14,L5) + SUMPRODUCT(T14,T5)</f>
        <v>100</v>
      </c>
      <c r="AB14" s="10">
        <v>100</v>
      </c>
    </row>
    <row r="15" spans="1:28" x14ac:dyDescent="0.3">
      <c r="A15" s="10" t="s">
        <v>51</v>
      </c>
      <c r="E15" s="10">
        <v>1</v>
      </c>
      <c r="M15" s="10">
        <v>1</v>
      </c>
      <c r="U15" s="10">
        <v>1</v>
      </c>
      <c r="Z15" s="21" t="s">
        <v>16</v>
      </c>
      <c r="AA15" s="10">
        <f>SUMPRODUCT(E15,E5) + SUMPRODUCT(M15,M5) + SUMPRODUCT(U15,U5)</f>
        <v>300</v>
      </c>
      <c r="AB15" s="10">
        <v>300</v>
      </c>
    </row>
    <row r="16" spans="1:28" x14ac:dyDescent="0.3">
      <c r="A16" s="10" t="s">
        <v>52</v>
      </c>
      <c r="F16" s="10">
        <v>1</v>
      </c>
      <c r="N16" s="10">
        <v>1</v>
      </c>
      <c r="V16" s="10">
        <v>1</v>
      </c>
      <c r="Z16" s="21" t="s">
        <v>16</v>
      </c>
      <c r="AA16" s="10">
        <f>SUMPRODUCT(F16,F5) + SUMPRODUCT(N16,N5) + SUMPRODUCT(V16,V5)</f>
        <v>200</v>
      </c>
      <c r="AB16" s="10">
        <v>200</v>
      </c>
    </row>
    <row r="17" spans="1:28" x14ac:dyDescent="0.3">
      <c r="A17" s="10" t="s">
        <v>53</v>
      </c>
      <c r="G17" s="10">
        <v>1</v>
      </c>
      <c r="O17" s="10">
        <v>1</v>
      </c>
      <c r="W17" s="10">
        <v>1</v>
      </c>
      <c r="Z17" s="21" t="s">
        <v>16</v>
      </c>
      <c r="AA17" s="10">
        <f>SUMPRODUCT(G17,G5) + SUMPRODUCT(O17,O5) + SUMPRODUCT(W17,W5)</f>
        <v>425</v>
      </c>
      <c r="AB17" s="10">
        <v>425</v>
      </c>
    </row>
    <row r="18" spans="1:28" x14ac:dyDescent="0.3">
      <c r="A18" s="10" t="s">
        <v>54</v>
      </c>
      <c r="H18" s="10">
        <v>1</v>
      </c>
      <c r="P18" s="10">
        <v>1</v>
      </c>
      <c r="X18" s="10">
        <v>1</v>
      </c>
      <c r="Z18" s="21" t="s">
        <v>16</v>
      </c>
      <c r="AA18" s="10">
        <f>SUMPRODUCT(H18,H5) + SUMPRODUCT(P18,P5) + SUMPRODUCT(X18,X5)</f>
        <v>75</v>
      </c>
      <c r="AB18" s="10">
        <v>75</v>
      </c>
    </row>
    <row r="19" spans="1:28" x14ac:dyDescent="0.3">
      <c r="A19" s="10" t="s">
        <v>55</v>
      </c>
      <c r="I19" s="10">
        <v>1</v>
      </c>
      <c r="Q19" s="10">
        <v>1</v>
      </c>
      <c r="Y19" s="10">
        <v>1</v>
      </c>
      <c r="Z19" s="21" t="s">
        <v>16</v>
      </c>
      <c r="AA19" s="10">
        <f>SUMPRODUCT(I19,I5) + SUMPRODUCT(Q19,Q5)  + SUMPRODUCT(Y19,Y5)</f>
        <v>100</v>
      </c>
      <c r="AB19" s="10">
        <v>100</v>
      </c>
    </row>
    <row r="21" spans="1:28" x14ac:dyDescent="0.3">
      <c r="R21" s="24" t="s">
        <v>66</v>
      </c>
      <c r="S21" s="24"/>
      <c r="T21" s="24"/>
      <c r="U21" s="24"/>
      <c r="V21" s="24"/>
      <c r="W21" s="24"/>
      <c r="X21" s="24"/>
      <c r="Y21" s="24"/>
      <c r="Z21" s="24"/>
    </row>
    <row r="22" spans="1:28" x14ac:dyDescent="0.3">
      <c r="A22" s="12" t="s">
        <v>23</v>
      </c>
      <c r="B22" s="13" t="s">
        <v>34</v>
      </c>
      <c r="C22" s="14" t="s">
        <v>24</v>
      </c>
      <c r="D22" s="14" t="s">
        <v>25</v>
      </c>
      <c r="E22" s="14" t="s">
        <v>26</v>
      </c>
      <c r="F22" s="14" t="s">
        <v>27</v>
      </c>
      <c r="G22" s="14" t="s">
        <v>28</v>
      </c>
      <c r="H22" s="14" t="s">
        <v>29</v>
      </c>
      <c r="I22" s="14" t="s">
        <v>30</v>
      </c>
    </row>
    <row r="23" spans="1:28" x14ac:dyDescent="0.3">
      <c r="A23" s="15"/>
      <c r="B23" s="20">
        <v>4</v>
      </c>
      <c r="C23" s="20">
        <v>5</v>
      </c>
      <c r="D23" s="20">
        <v>6</v>
      </c>
      <c r="E23" s="20">
        <v>7</v>
      </c>
      <c r="F23" s="20">
        <v>8</v>
      </c>
      <c r="G23" s="20">
        <v>9</v>
      </c>
      <c r="H23" s="20">
        <v>10</v>
      </c>
      <c r="I23" s="20">
        <v>11</v>
      </c>
    </row>
    <row r="24" spans="1:28" x14ac:dyDescent="0.3">
      <c r="A24" s="17" t="s">
        <v>31</v>
      </c>
      <c r="B24" s="18">
        <v>1.07</v>
      </c>
      <c r="C24" s="18">
        <v>1.02</v>
      </c>
      <c r="D24" s="18">
        <v>0.63</v>
      </c>
      <c r="E24" s="18">
        <v>0.5</v>
      </c>
      <c r="F24" s="18">
        <v>0.37</v>
      </c>
      <c r="G24" s="18">
        <v>0.33</v>
      </c>
      <c r="H24" s="18">
        <v>0.36</v>
      </c>
      <c r="I24" s="18">
        <v>0.25</v>
      </c>
    </row>
    <row r="25" spans="1:28" x14ac:dyDescent="0.3">
      <c r="A25" s="17" t="s">
        <v>32</v>
      </c>
      <c r="B25" s="18">
        <v>0.77</v>
      </c>
      <c r="C25" s="18">
        <v>1.06</v>
      </c>
      <c r="D25" s="18">
        <v>0.61</v>
      </c>
      <c r="E25" s="18">
        <v>0.19</v>
      </c>
      <c r="F25" s="18">
        <v>0.48</v>
      </c>
      <c r="G25" s="18">
        <v>0.03</v>
      </c>
      <c r="H25" s="18">
        <v>0.41</v>
      </c>
      <c r="I25" s="18">
        <v>0.27</v>
      </c>
    </row>
    <row r="26" spans="1:28" x14ac:dyDescent="0.3">
      <c r="A26" s="17" t="s">
        <v>33</v>
      </c>
      <c r="B26" s="18">
        <v>0.43</v>
      </c>
      <c r="C26" s="18">
        <v>0.7</v>
      </c>
      <c r="D26" s="18">
        <v>0.63</v>
      </c>
      <c r="E26" s="18">
        <v>0.23</v>
      </c>
      <c r="F26" s="18">
        <v>0.82</v>
      </c>
      <c r="G26" s="18">
        <v>0.36</v>
      </c>
      <c r="H26" s="18">
        <v>0.74</v>
      </c>
      <c r="I26" s="18">
        <v>0.61</v>
      </c>
    </row>
  </sheetData>
  <mergeCells count="2">
    <mergeCell ref="B1:Y1"/>
    <mergeCell ref="R21:Z2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11105-28B7-401F-9806-D3134C282477}">
  <dimension ref="A1:AB30"/>
  <sheetViews>
    <sheetView zoomScale="90" zoomScaleNormal="90" workbookViewId="0">
      <selection activeCell="AA20" sqref="AA20"/>
    </sheetView>
  </sheetViews>
  <sheetFormatPr defaultColWidth="7.5546875" defaultRowHeight="14.4" x14ac:dyDescent="0.3"/>
  <cols>
    <col min="27" max="27" width="9.109375" customWidth="1"/>
  </cols>
  <sheetData>
    <row r="1" spans="1:28" ht="21" x14ac:dyDescent="0.4">
      <c r="A1" s="1"/>
      <c r="B1" s="22" t="s">
        <v>22</v>
      </c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1"/>
      <c r="AA1" s="1"/>
      <c r="AB1" s="1"/>
    </row>
    <row r="2" spans="1:28" ht="15.6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ht="15.6" x14ac:dyDescent="0.3">
      <c r="A3" s="1" t="s">
        <v>0</v>
      </c>
      <c r="B3" s="2" t="s">
        <v>1</v>
      </c>
      <c r="C3" s="2" t="s">
        <v>2</v>
      </c>
      <c r="D3" s="2" t="s">
        <v>3</v>
      </c>
      <c r="E3" s="2" t="s">
        <v>35</v>
      </c>
      <c r="F3" s="2" t="s">
        <v>36</v>
      </c>
      <c r="G3" s="2" t="s">
        <v>37</v>
      </c>
      <c r="H3" s="2" t="s">
        <v>38</v>
      </c>
      <c r="I3" s="2" t="s">
        <v>39</v>
      </c>
      <c r="J3" s="2" t="s">
        <v>4</v>
      </c>
      <c r="K3" s="2" t="s">
        <v>5</v>
      </c>
      <c r="L3" s="2" t="s">
        <v>6</v>
      </c>
      <c r="M3" s="2" t="s">
        <v>40</v>
      </c>
      <c r="N3" s="2" t="s">
        <v>41</v>
      </c>
      <c r="O3" s="2" t="s">
        <v>42</v>
      </c>
      <c r="P3" s="2" t="s">
        <v>43</v>
      </c>
      <c r="Q3" s="2" t="s">
        <v>44</v>
      </c>
      <c r="R3" s="2" t="s">
        <v>45</v>
      </c>
      <c r="S3" s="2" t="s">
        <v>7</v>
      </c>
      <c r="T3" s="2" t="s">
        <v>8</v>
      </c>
      <c r="U3" s="2" t="s">
        <v>46</v>
      </c>
      <c r="V3" s="2" t="s">
        <v>47</v>
      </c>
      <c r="W3" s="2" t="s">
        <v>48</v>
      </c>
      <c r="X3" s="2" t="s">
        <v>49</v>
      </c>
      <c r="Y3" s="2" t="s">
        <v>50</v>
      </c>
      <c r="Z3" s="1" t="s">
        <v>9</v>
      </c>
      <c r="AA3" s="1" t="s">
        <v>10</v>
      </c>
      <c r="AB3" s="1" t="s">
        <v>11</v>
      </c>
    </row>
    <row r="4" spans="1:28" ht="15.6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ht="15.6" x14ac:dyDescent="0.3">
      <c r="A5" s="1" t="s">
        <v>12</v>
      </c>
      <c r="B5" s="1">
        <v>0</v>
      </c>
      <c r="C5" s="1">
        <v>0</v>
      </c>
      <c r="D5" s="1">
        <v>0</v>
      </c>
      <c r="E5" s="1">
        <v>250</v>
      </c>
      <c r="F5" s="1">
        <v>225</v>
      </c>
      <c r="G5" s="1">
        <v>33.333300000000008</v>
      </c>
      <c r="H5" s="1">
        <v>0</v>
      </c>
      <c r="I5" s="1">
        <v>0</v>
      </c>
      <c r="J5" s="1">
        <v>225</v>
      </c>
      <c r="K5" s="1">
        <v>150</v>
      </c>
      <c r="L5" s="1">
        <v>75</v>
      </c>
      <c r="M5" s="1">
        <v>0</v>
      </c>
      <c r="N5" s="1">
        <v>0</v>
      </c>
      <c r="O5" s="1">
        <v>0</v>
      </c>
      <c r="P5" s="1">
        <v>0</v>
      </c>
      <c r="Q5" s="1">
        <v>58.333300000000008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341.66660000000002</v>
      </c>
      <c r="X5" s="1">
        <v>100</v>
      </c>
      <c r="Y5" s="1">
        <v>66.666699999999992</v>
      </c>
      <c r="Z5" s="1"/>
      <c r="AA5" s="1"/>
      <c r="AB5" s="1"/>
    </row>
    <row r="6" spans="1:28" ht="15.6" x14ac:dyDescent="0.3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ht="15.6" x14ac:dyDescent="0.3">
      <c r="A7" s="1" t="s">
        <v>13</v>
      </c>
      <c r="B7" s="2">
        <v>503</v>
      </c>
      <c r="C7" s="2">
        <v>477</v>
      </c>
      <c r="D7" s="2">
        <v>293</v>
      </c>
      <c r="E7" s="2">
        <v>235</v>
      </c>
      <c r="F7" s="2">
        <v>174</v>
      </c>
      <c r="G7" s="2">
        <v>157</v>
      </c>
      <c r="H7" s="2">
        <v>168</v>
      </c>
      <c r="I7" s="2">
        <v>117</v>
      </c>
      <c r="J7" s="2">
        <v>360</v>
      </c>
      <c r="K7" s="2">
        <v>499</v>
      </c>
      <c r="L7" s="2">
        <v>286</v>
      </c>
      <c r="M7" s="2">
        <v>88</v>
      </c>
      <c r="N7" s="2">
        <v>225</v>
      </c>
      <c r="O7" s="2">
        <v>12</v>
      </c>
      <c r="P7" s="2">
        <v>190</v>
      </c>
      <c r="Q7" s="2">
        <v>127</v>
      </c>
      <c r="R7" s="2">
        <v>203</v>
      </c>
      <c r="S7" s="2">
        <v>327</v>
      </c>
      <c r="T7" s="2">
        <v>293</v>
      </c>
      <c r="U7" s="2">
        <v>106</v>
      </c>
      <c r="V7" s="2">
        <v>385</v>
      </c>
      <c r="W7" s="2">
        <v>169</v>
      </c>
      <c r="X7" s="2">
        <v>349</v>
      </c>
      <c r="Y7" s="2">
        <v>286</v>
      </c>
      <c r="Z7" s="1" t="s">
        <v>14</v>
      </c>
      <c r="AA7" s="1">
        <f>SUMPRODUCT(B5:Y5,B7:Y7)</f>
        <v>399549.98879999993</v>
      </c>
      <c r="AB7" s="1"/>
    </row>
    <row r="8" spans="1:28" ht="15.6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ht="15.6" x14ac:dyDescent="0.3">
      <c r="A9" s="1" t="s">
        <v>15</v>
      </c>
      <c r="B9" s="1">
        <v>-1</v>
      </c>
      <c r="C9" s="1">
        <v>-1</v>
      </c>
      <c r="D9" s="1">
        <v>-1</v>
      </c>
      <c r="E9" s="1">
        <v>-1</v>
      </c>
      <c r="F9" s="1">
        <v>-1</v>
      </c>
      <c r="G9" s="1">
        <v>-1</v>
      </c>
      <c r="H9" s="1">
        <v>-1</v>
      </c>
      <c r="I9" s="1">
        <v>-1</v>
      </c>
      <c r="J9" s="1"/>
      <c r="K9" s="1"/>
      <c r="L9" s="1"/>
      <c r="M9" s="1"/>
      <c r="N9" s="1"/>
      <c r="O9" s="2"/>
      <c r="P9" s="1"/>
      <c r="Q9" s="1"/>
      <c r="R9" s="1"/>
      <c r="S9" s="1"/>
      <c r="T9" s="1"/>
      <c r="U9" s="1"/>
      <c r="V9" s="1"/>
      <c r="W9" s="1"/>
      <c r="X9" s="1"/>
      <c r="Y9" s="1"/>
      <c r="Z9" s="2" t="s">
        <v>16</v>
      </c>
      <c r="AA9" s="1">
        <f>SUMPRODUCT(B5:I5,B9:I9)</f>
        <v>-508.33330000000001</v>
      </c>
      <c r="AB9" s="1">
        <v>-508.33330000000001</v>
      </c>
    </row>
    <row r="10" spans="1:28" ht="15.6" x14ac:dyDescent="0.3">
      <c r="A10" s="1" t="s">
        <v>17</v>
      </c>
      <c r="B10" s="1"/>
      <c r="C10" s="1"/>
      <c r="D10" s="1"/>
      <c r="E10" s="1"/>
      <c r="F10" s="1"/>
      <c r="G10" s="1"/>
      <c r="H10" s="1"/>
      <c r="I10" s="1"/>
      <c r="J10" s="1">
        <v>-1</v>
      </c>
      <c r="K10" s="1">
        <v>-1</v>
      </c>
      <c r="L10" s="1">
        <v>-1</v>
      </c>
      <c r="M10" s="1">
        <v>-1</v>
      </c>
      <c r="N10" s="1">
        <v>-1</v>
      </c>
      <c r="O10" s="2">
        <v>-1</v>
      </c>
      <c r="P10" s="1">
        <v>-1</v>
      </c>
      <c r="Q10" s="1">
        <v>-1</v>
      </c>
      <c r="R10" s="1"/>
      <c r="S10" s="1"/>
      <c r="T10" s="1"/>
      <c r="U10" s="1"/>
      <c r="V10" s="1"/>
      <c r="W10" s="1"/>
      <c r="X10" s="1"/>
      <c r="Y10" s="1"/>
      <c r="Z10" s="2" t="s">
        <v>16</v>
      </c>
      <c r="AA10" s="1">
        <f>SUMPRODUCT(J5:Q5,J10:Q10)</f>
        <v>-508.33330000000001</v>
      </c>
      <c r="AB10" s="1">
        <v>-508.33330000000001</v>
      </c>
    </row>
    <row r="11" spans="1:28" ht="15.6" x14ac:dyDescent="0.3">
      <c r="A11" s="1" t="s">
        <v>18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2"/>
      <c r="P11" s="1"/>
      <c r="Q11" s="1"/>
      <c r="R11" s="1">
        <v>-1</v>
      </c>
      <c r="S11" s="1">
        <v>-1</v>
      </c>
      <c r="T11" s="1">
        <v>-1</v>
      </c>
      <c r="U11" s="1">
        <v>-1</v>
      </c>
      <c r="V11" s="1">
        <v>-1</v>
      </c>
      <c r="W11" s="1">
        <v>-1</v>
      </c>
      <c r="X11" s="1">
        <v>-1</v>
      </c>
      <c r="Y11" s="1">
        <v>-1</v>
      </c>
      <c r="Z11" s="2" t="s">
        <v>16</v>
      </c>
      <c r="AA11" s="1">
        <f>SUMPRODUCT(R5:Y5,R11:Y11)</f>
        <v>-508.33330000000001</v>
      </c>
      <c r="AB11" s="1">
        <v>-508.33330000000001</v>
      </c>
    </row>
    <row r="12" spans="1:28" ht="15.6" x14ac:dyDescent="0.3">
      <c r="A12" s="1" t="s">
        <v>19</v>
      </c>
      <c r="B12" s="1">
        <v>1</v>
      </c>
      <c r="C12" s="1"/>
      <c r="D12" s="1"/>
      <c r="E12" s="1"/>
      <c r="F12" s="1"/>
      <c r="G12" s="1"/>
      <c r="H12" s="1"/>
      <c r="I12" s="1"/>
      <c r="J12" s="1">
        <v>1</v>
      </c>
      <c r="K12" s="1"/>
      <c r="L12" s="1"/>
      <c r="M12" s="1"/>
      <c r="N12" s="1"/>
      <c r="O12" s="2"/>
      <c r="P12" s="1"/>
      <c r="Q12" s="1"/>
      <c r="R12" s="1">
        <v>1</v>
      </c>
      <c r="S12" s="1"/>
      <c r="T12" s="1"/>
      <c r="U12" s="1"/>
      <c r="V12" s="1"/>
      <c r="W12" s="1"/>
      <c r="X12" s="1"/>
      <c r="Y12" s="1"/>
      <c r="Z12" s="2" t="s">
        <v>16</v>
      </c>
      <c r="AA12" s="1">
        <f>(B5*B12 + J5*J12 + R5*R12)</f>
        <v>225</v>
      </c>
      <c r="AB12" s="1">
        <v>225</v>
      </c>
    </row>
    <row r="13" spans="1:28" ht="15.6" x14ac:dyDescent="0.3">
      <c r="A13" s="1" t="s">
        <v>20</v>
      </c>
      <c r="B13" s="1"/>
      <c r="C13" s="1">
        <v>1</v>
      </c>
      <c r="D13" s="1"/>
      <c r="E13" s="1"/>
      <c r="F13" s="1"/>
      <c r="G13" s="1"/>
      <c r="H13" s="1"/>
      <c r="I13" s="1"/>
      <c r="J13" s="1"/>
      <c r="K13" s="1">
        <v>1</v>
      </c>
      <c r="L13" s="1"/>
      <c r="M13" s="1"/>
      <c r="N13" s="1"/>
      <c r="O13" s="2"/>
      <c r="P13" s="1"/>
      <c r="Q13" s="1"/>
      <c r="R13" s="1"/>
      <c r="S13" s="1">
        <v>1</v>
      </c>
      <c r="T13" s="1"/>
      <c r="U13" s="1"/>
      <c r="V13" s="1"/>
      <c r="W13" s="1"/>
      <c r="X13" s="1"/>
      <c r="Y13" s="1"/>
      <c r="Z13" s="2" t="s">
        <v>16</v>
      </c>
      <c r="AA13" s="1">
        <f>(C5*C13 + K5*K13 +S5*S13)</f>
        <v>150</v>
      </c>
      <c r="AB13" s="1">
        <v>150</v>
      </c>
    </row>
    <row r="14" spans="1:28" ht="15.6" x14ac:dyDescent="0.3">
      <c r="A14" s="1" t="s">
        <v>21</v>
      </c>
      <c r="B14" s="1"/>
      <c r="C14" s="1"/>
      <c r="D14" s="1">
        <v>1</v>
      </c>
      <c r="E14" s="1"/>
      <c r="F14" s="1"/>
      <c r="G14" s="1"/>
      <c r="H14" s="1"/>
      <c r="I14" s="1"/>
      <c r="J14" s="1"/>
      <c r="K14" s="1"/>
      <c r="L14" s="1">
        <v>1</v>
      </c>
      <c r="M14" s="1"/>
      <c r="N14" s="1"/>
      <c r="O14" s="2"/>
      <c r="P14" s="1"/>
      <c r="Q14" s="1"/>
      <c r="R14" s="1"/>
      <c r="S14" s="1"/>
      <c r="T14" s="1">
        <v>1</v>
      </c>
      <c r="U14" s="1"/>
      <c r="V14" s="1"/>
      <c r="W14" s="1"/>
      <c r="X14" s="1"/>
      <c r="Y14" s="1"/>
      <c r="Z14" s="2" t="s">
        <v>16</v>
      </c>
      <c r="AA14" s="1">
        <f>(D5*D14 + L5*L14 + T5*T14)</f>
        <v>75</v>
      </c>
      <c r="AB14" s="1">
        <v>75</v>
      </c>
    </row>
    <row r="15" spans="1:28" ht="15.6" x14ac:dyDescent="0.3">
      <c r="A15" s="1" t="s">
        <v>51</v>
      </c>
      <c r="B15" s="1"/>
      <c r="C15" s="1"/>
      <c r="D15" s="1"/>
      <c r="E15" s="1">
        <v>1</v>
      </c>
      <c r="F15" s="1"/>
      <c r="G15" s="1"/>
      <c r="H15" s="1"/>
      <c r="I15" s="1"/>
      <c r="J15" s="1"/>
      <c r="K15" s="1"/>
      <c r="L15" s="1"/>
      <c r="M15" s="1">
        <v>1</v>
      </c>
      <c r="N15" s="1"/>
      <c r="O15" s="1"/>
      <c r="P15" s="1"/>
      <c r="Q15" s="1"/>
      <c r="R15" s="1"/>
      <c r="S15" s="1"/>
      <c r="T15" s="1"/>
      <c r="U15" s="1">
        <v>1</v>
      </c>
      <c r="V15" s="1"/>
      <c r="W15" s="1"/>
      <c r="X15" s="1"/>
      <c r="Y15" s="1"/>
      <c r="Z15" s="2" t="s">
        <v>16</v>
      </c>
      <c r="AA15" s="1">
        <f>(E5*E15 + M5*M15 + U5*U15)</f>
        <v>250</v>
      </c>
      <c r="AB15" s="1">
        <v>250</v>
      </c>
    </row>
    <row r="16" spans="1:28" ht="15.6" x14ac:dyDescent="0.3">
      <c r="A16" s="1" t="s">
        <v>52</v>
      </c>
      <c r="B16" s="1"/>
      <c r="C16" s="1"/>
      <c r="D16" s="1"/>
      <c r="E16" s="1"/>
      <c r="F16" s="1">
        <v>1</v>
      </c>
      <c r="G16" s="1"/>
      <c r="H16" s="1"/>
      <c r="I16" s="1"/>
      <c r="J16" s="1"/>
      <c r="K16" s="1"/>
      <c r="L16" s="1"/>
      <c r="M16" s="1"/>
      <c r="N16" s="1">
        <v>1</v>
      </c>
      <c r="O16" s="1"/>
      <c r="P16" s="1"/>
      <c r="Q16" s="1"/>
      <c r="R16" s="1"/>
      <c r="S16" s="1"/>
      <c r="T16" s="1"/>
      <c r="U16" s="1"/>
      <c r="V16" s="1">
        <v>1</v>
      </c>
      <c r="W16" s="1"/>
      <c r="X16" s="1"/>
      <c r="Y16" s="1"/>
      <c r="Z16" s="2" t="s">
        <v>16</v>
      </c>
      <c r="AA16" s="1">
        <f>(F5*F16 + N5*N16 + V5*V16)</f>
        <v>225</v>
      </c>
      <c r="AB16" s="1">
        <v>225</v>
      </c>
    </row>
    <row r="17" spans="1:28" ht="15.6" x14ac:dyDescent="0.3">
      <c r="A17" s="1" t="s">
        <v>53</v>
      </c>
      <c r="B17" s="1"/>
      <c r="C17" s="1"/>
      <c r="D17" s="1"/>
      <c r="E17" s="1"/>
      <c r="F17" s="1"/>
      <c r="G17" s="1">
        <v>1</v>
      </c>
      <c r="H17" s="1"/>
      <c r="I17" s="1"/>
      <c r="J17" s="1"/>
      <c r="K17" s="1"/>
      <c r="L17" s="1"/>
      <c r="M17" s="1"/>
      <c r="N17" s="1"/>
      <c r="O17" s="1">
        <v>1</v>
      </c>
      <c r="P17" s="1"/>
      <c r="Q17" s="1"/>
      <c r="R17" s="1"/>
      <c r="S17" s="1"/>
      <c r="T17" s="1"/>
      <c r="U17" s="1"/>
      <c r="V17" s="1"/>
      <c r="W17" s="1">
        <v>1</v>
      </c>
      <c r="X17" s="1"/>
      <c r="Y17" s="1"/>
      <c r="Z17" s="2" t="s">
        <v>16</v>
      </c>
      <c r="AA17" s="1">
        <f>(G5*G17 + O5*O17 + W5*W17)</f>
        <v>374.99990000000003</v>
      </c>
      <c r="AB17" s="1">
        <v>375</v>
      </c>
    </row>
    <row r="18" spans="1:28" ht="15.6" x14ac:dyDescent="0.3">
      <c r="A18" s="1" t="s">
        <v>54</v>
      </c>
      <c r="B18" s="1"/>
      <c r="C18" s="1"/>
      <c r="D18" s="1"/>
      <c r="E18" s="1"/>
      <c r="F18" s="1"/>
      <c r="G18" s="1"/>
      <c r="H18" s="1">
        <v>1</v>
      </c>
      <c r="I18" s="1"/>
      <c r="J18" s="1"/>
      <c r="K18" s="1"/>
      <c r="L18" s="1"/>
      <c r="M18" s="1"/>
      <c r="N18" s="1"/>
      <c r="O18" s="1"/>
      <c r="P18" s="1">
        <v>1</v>
      </c>
      <c r="Q18" s="1"/>
      <c r="R18" s="1"/>
      <c r="S18" s="1"/>
      <c r="T18" s="1"/>
      <c r="U18" s="1"/>
      <c r="V18" s="1"/>
      <c r="W18" s="1"/>
      <c r="X18" s="1">
        <v>1</v>
      </c>
      <c r="Y18" s="1"/>
      <c r="Z18" s="2" t="s">
        <v>16</v>
      </c>
      <c r="AA18" s="1">
        <f>(H5*H18 + P5*P18 + X5*X18)</f>
        <v>100</v>
      </c>
      <c r="AB18" s="1">
        <v>100</v>
      </c>
    </row>
    <row r="19" spans="1:28" ht="15.6" x14ac:dyDescent="0.3">
      <c r="A19" s="1" t="s">
        <v>55</v>
      </c>
      <c r="B19" s="1"/>
      <c r="C19" s="1"/>
      <c r="D19" s="1"/>
      <c r="E19" s="1"/>
      <c r="F19" s="1"/>
      <c r="G19" s="1"/>
      <c r="H19" s="1"/>
      <c r="I19" s="1">
        <v>1</v>
      </c>
      <c r="J19" s="1"/>
      <c r="K19" s="1"/>
      <c r="L19" s="1"/>
      <c r="M19" s="1"/>
      <c r="N19" s="1"/>
      <c r="O19" s="1"/>
      <c r="P19" s="1"/>
      <c r="Q19" s="1">
        <v>1</v>
      </c>
      <c r="R19" s="1"/>
      <c r="S19" s="1"/>
      <c r="T19" s="1"/>
      <c r="U19" s="1"/>
      <c r="V19" s="1"/>
      <c r="W19" s="1"/>
      <c r="X19" s="1"/>
      <c r="Y19" s="1">
        <v>1</v>
      </c>
      <c r="Z19" s="2" t="s">
        <v>16</v>
      </c>
      <c r="AA19" s="1">
        <f>(I5*I19 + Q5*Q19 + Y5*Y19)</f>
        <v>125</v>
      </c>
      <c r="AB19" s="1">
        <v>125</v>
      </c>
    </row>
    <row r="20" spans="1:28" ht="15.6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ht="15.6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 spans="1:28" ht="15.6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spans="1:28" ht="15.6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 spans="1:28" ht="15.6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 spans="1:28" ht="15.6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 spans="1:28" ht="15.6" x14ac:dyDescent="0.3">
      <c r="A26" s="3" t="s">
        <v>23</v>
      </c>
      <c r="B26" s="7" t="s">
        <v>34</v>
      </c>
      <c r="C26" s="5" t="s">
        <v>24</v>
      </c>
      <c r="D26" s="5" t="s">
        <v>25</v>
      </c>
      <c r="E26" s="5" t="s">
        <v>26</v>
      </c>
      <c r="F26" s="5" t="s">
        <v>27</v>
      </c>
      <c r="G26" s="5" t="s">
        <v>28</v>
      </c>
      <c r="H26" s="5" t="s">
        <v>29</v>
      </c>
      <c r="I26" s="5" t="s">
        <v>30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1:28" ht="15.6" x14ac:dyDescent="0.3">
      <c r="A27" s="4"/>
      <c r="B27" s="9">
        <v>4</v>
      </c>
      <c r="C27" s="9">
        <v>5</v>
      </c>
      <c r="D27" s="9">
        <v>6</v>
      </c>
      <c r="E27" s="9">
        <v>7</v>
      </c>
      <c r="F27" s="9">
        <v>8</v>
      </c>
      <c r="G27" s="9">
        <v>9</v>
      </c>
      <c r="H27" s="9">
        <v>10</v>
      </c>
      <c r="I27" s="9">
        <v>11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 ht="15.6" x14ac:dyDescent="0.3">
      <c r="A28" s="6" t="s">
        <v>31</v>
      </c>
      <c r="B28" s="8">
        <v>503</v>
      </c>
      <c r="C28" s="8">
        <v>477</v>
      </c>
      <c r="D28" s="8">
        <v>293</v>
      </c>
      <c r="E28" s="8">
        <v>235</v>
      </c>
      <c r="F28" s="8">
        <v>174</v>
      </c>
      <c r="G28" s="8">
        <v>157</v>
      </c>
      <c r="H28" s="8">
        <v>168</v>
      </c>
      <c r="I28" s="8">
        <v>117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 ht="15.6" x14ac:dyDescent="0.3">
      <c r="A29" s="6" t="s">
        <v>32</v>
      </c>
      <c r="B29" s="8">
        <v>360</v>
      </c>
      <c r="C29" s="8">
        <v>499</v>
      </c>
      <c r="D29" s="8">
        <v>286</v>
      </c>
      <c r="E29" s="8">
        <v>88</v>
      </c>
      <c r="F29" s="8">
        <v>225</v>
      </c>
      <c r="G29" s="8">
        <v>12</v>
      </c>
      <c r="H29" s="8">
        <v>190</v>
      </c>
      <c r="I29" s="8">
        <v>127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 ht="15.6" x14ac:dyDescent="0.3">
      <c r="A30" s="6" t="s">
        <v>33</v>
      </c>
      <c r="B30" s="8">
        <v>203</v>
      </c>
      <c r="C30" s="8">
        <v>327</v>
      </c>
      <c r="D30" s="8">
        <v>293</v>
      </c>
      <c r="E30" s="8">
        <v>106</v>
      </c>
      <c r="F30" s="8">
        <v>385</v>
      </c>
      <c r="G30" s="8">
        <v>169</v>
      </c>
      <c r="H30" s="8">
        <v>349</v>
      </c>
      <c r="I30" s="8">
        <v>286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</sheetData>
  <mergeCells count="1">
    <mergeCell ref="B1:Y1"/>
  </mergeCells>
  <pageMargins left="0.7" right="0.7" top="0.75" bottom="0.75" header="0.3" footer="0.3"/>
  <ignoredErrors>
    <ignoredError sqref="AA9:AA11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1C741-45B9-47EF-9850-2146496986FB}">
  <dimension ref="A1:AB26"/>
  <sheetViews>
    <sheetView zoomScale="90" zoomScaleNormal="90" workbookViewId="0">
      <selection activeCell="P21" sqref="P21:Y21"/>
    </sheetView>
  </sheetViews>
  <sheetFormatPr defaultColWidth="7.5546875" defaultRowHeight="14.4" x14ac:dyDescent="0.3"/>
  <cols>
    <col min="27" max="27" width="12.21875" bestFit="1" customWidth="1"/>
    <col min="28" max="28" width="10.5546875" bestFit="1" customWidth="1"/>
  </cols>
  <sheetData>
    <row r="1" spans="1:28" x14ac:dyDescent="0.3">
      <c r="A1" s="10"/>
      <c r="B1" s="23" t="s">
        <v>22</v>
      </c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10"/>
      <c r="AA1" s="10"/>
      <c r="AB1" s="10"/>
    </row>
    <row r="2" spans="1:28" x14ac:dyDescent="0.3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</row>
    <row r="3" spans="1:28" x14ac:dyDescent="0.3">
      <c r="A3" s="10" t="s">
        <v>0</v>
      </c>
      <c r="B3" s="11" t="s">
        <v>1</v>
      </c>
      <c r="C3" s="11" t="s">
        <v>2</v>
      </c>
      <c r="D3" s="11" t="s">
        <v>3</v>
      </c>
      <c r="E3" s="11" t="s">
        <v>35</v>
      </c>
      <c r="F3" s="11" t="s">
        <v>36</v>
      </c>
      <c r="G3" s="11" t="s">
        <v>37</v>
      </c>
      <c r="H3" s="11" t="s">
        <v>38</v>
      </c>
      <c r="I3" s="11" t="s">
        <v>39</v>
      </c>
      <c r="J3" s="11" t="s">
        <v>4</v>
      </c>
      <c r="K3" s="11" t="s">
        <v>5</v>
      </c>
      <c r="L3" s="11" t="s">
        <v>6</v>
      </c>
      <c r="M3" s="11" t="s">
        <v>40</v>
      </c>
      <c r="N3" s="11" t="s">
        <v>41</v>
      </c>
      <c r="O3" s="11" t="s">
        <v>42</v>
      </c>
      <c r="P3" s="11" t="s">
        <v>43</v>
      </c>
      <c r="Q3" s="11" t="s">
        <v>44</v>
      </c>
      <c r="R3" s="11" t="s">
        <v>45</v>
      </c>
      <c r="S3" s="11" t="s">
        <v>7</v>
      </c>
      <c r="T3" s="11" t="s">
        <v>8</v>
      </c>
      <c r="U3" s="11" t="s">
        <v>46</v>
      </c>
      <c r="V3" s="11" t="s">
        <v>47</v>
      </c>
      <c r="W3" s="11" t="s">
        <v>48</v>
      </c>
      <c r="X3" s="11" t="s">
        <v>49</v>
      </c>
      <c r="Y3" s="11" t="s">
        <v>50</v>
      </c>
      <c r="Z3" s="10" t="s">
        <v>9</v>
      </c>
      <c r="AA3" s="10" t="s">
        <v>10</v>
      </c>
      <c r="AB3" s="10" t="s">
        <v>11</v>
      </c>
    </row>
    <row r="4" spans="1:28" x14ac:dyDescent="0.3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</row>
    <row r="5" spans="1:28" x14ac:dyDescent="0.3">
      <c r="A5" s="10" t="s">
        <v>12</v>
      </c>
      <c r="B5" s="10">
        <v>0</v>
      </c>
      <c r="C5" s="10">
        <v>0</v>
      </c>
      <c r="D5" s="10">
        <v>0</v>
      </c>
      <c r="E5" s="10">
        <v>0</v>
      </c>
      <c r="F5" s="10">
        <v>225</v>
      </c>
      <c r="G5" s="10">
        <v>0</v>
      </c>
      <c r="H5" s="10">
        <v>100</v>
      </c>
      <c r="I5" s="10">
        <v>125</v>
      </c>
      <c r="J5" s="10">
        <v>0</v>
      </c>
      <c r="K5" s="10">
        <v>0</v>
      </c>
      <c r="L5" s="10">
        <v>75</v>
      </c>
      <c r="M5" s="10">
        <v>250</v>
      </c>
      <c r="N5" s="10">
        <v>0</v>
      </c>
      <c r="O5" s="10">
        <v>375</v>
      </c>
      <c r="P5" s="10">
        <v>0</v>
      </c>
      <c r="Q5" s="10">
        <v>0</v>
      </c>
      <c r="R5" s="10">
        <v>225</v>
      </c>
      <c r="S5" s="10">
        <v>150</v>
      </c>
      <c r="T5" s="10">
        <v>0</v>
      </c>
      <c r="U5" s="10">
        <v>0</v>
      </c>
      <c r="V5" s="10">
        <v>0</v>
      </c>
      <c r="W5" s="10">
        <v>0</v>
      </c>
      <c r="X5" s="10">
        <v>0</v>
      </c>
      <c r="Y5" s="10">
        <v>0</v>
      </c>
      <c r="Z5" s="10"/>
      <c r="AA5" s="10"/>
      <c r="AB5" s="10"/>
    </row>
    <row r="6" spans="1:28" x14ac:dyDescent="0.3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</row>
    <row r="7" spans="1:28" x14ac:dyDescent="0.3">
      <c r="A7" s="10" t="s">
        <v>13</v>
      </c>
      <c r="B7" s="11">
        <v>1.07</v>
      </c>
      <c r="C7" s="11">
        <v>1.02</v>
      </c>
      <c r="D7" s="11">
        <v>0.63</v>
      </c>
      <c r="E7" s="11">
        <v>0.5</v>
      </c>
      <c r="F7" s="11">
        <v>0.37</v>
      </c>
      <c r="G7" s="11">
        <v>0.33</v>
      </c>
      <c r="H7" s="11">
        <v>0.36</v>
      </c>
      <c r="I7" s="11">
        <v>0.25</v>
      </c>
      <c r="J7" s="11">
        <v>0.77</v>
      </c>
      <c r="K7" s="11">
        <v>1.06</v>
      </c>
      <c r="L7" s="11">
        <v>0.61</v>
      </c>
      <c r="M7" s="11">
        <v>0.19</v>
      </c>
      <c r="N7" s="11">
        <v>0.48</v>
      </c>
      <c r="O7" s="11">
        <v>0.03</v>
      </c>
      <c r="P7" s="11">
        <v>0.41</v>
      </c>
      <c r="Q7" s="11">
        <v>0.27</v>
      </c>
      <c r="R7" s="11">
        <v>0.43</v>
      </c>
      <c r="S7" s="11">
        <v>0.7</v>
      </c>
      <c r="T7" s="11">
        <v>0.63</v>
      </c>
      <c r="U7" s="11">
        <v>0.23</v>
      </c>
      <c r="V7" s="11">
        <v>0.82</v>
      </c>
      <c r="W7" s="11">
        <v>0.36</v>
      </c>
      <c r="X7" s="11">
        <v>0.74</v>
      </c>
      <c r="Y7" s="11">
        <v>0.61</v>
      </c>
      <c r="Z7" s="10" t="s">
        <v>14</v>
      </c>
      <c r="AA7" s="10">
        <f>SUMPRODUCT(B5:Y5,B7:Y7)</f>
        <v>456.75</v>
      </c>
      <c r="AB7" s="10"/>
    </row>
    <row r="8" spans="1:28" x14ac:dyDescent="0.3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</row>
    <row r="9" spans="1:28" x14ac:dyDescent="0.3">
      <c r="A9" s="10" t="s">
        <v>15</v>
      </c>
      <c r="B9" s="10">
        <v>-1</v>
      </c>
      <c r="C9" s="10">
        <v>-1</v>
      </c>
      <c r="D9" s="10">
        <v>-1</v>
      </c>
      <c r="E9" s="10">
        <v>-1</v>
      </c>
      <c r="F9" s="10">
        <v>-1</v>
      </c>
      <c r="G9" s="10">
        <v>-1</v>
      </c>
      <c r="H9" s="10">
        <v>-1</v>
      </c>
      <c r="I9" s="10">
        <v>-1</v>
      </c>
      <c r="J9" s="10"/>
      <c r="K9" s="10"/>
      <c r="L9" s="10"/>
      <c r="M9" s="10"/>
      <c r="N9" s="10"/>
      <c r="O9" s="11"/>
      <c r="P9" s="10"/>
      <c r="Q9" s="10"/>
      <c r="R9" s="10"/>
      <c r="S9" s="10"/>
      <c r="T9" s="10"/>
      <c r="U9" s="10"/>
      <c r="V9" s="10"/>
      <c r="W9" s="10"/>
      <c r="X9" s="10"/>
      <c r="Y9" s="10"/>
      <c r="Z9" s="11" t="s">
        <v>16</v>
      </c>
      <c r="AA9" s="10">
        <f>SUMPRODUCT(B5:Y5,B9:Y9)</f>
        <v>-450</v>
      </c>
      <c r="AB9" s="10">
        <v>-508.33330000000001</v>
      </c>
    </row>
    <row r="10" spans="1:28" x14ac:dyDescent="0.3">
      <c r="A10" s="10" t="s">
        <v>17</v>
      </c>
      <c r="B10" s="10"/>
      <c r="C10" s="10"/>
      <c r="D10" s="10"/>
      <c r="E10" s="10"/>
      <c r="F10" s="10"/>
      <c r="G10" s="10"/>
      <c r="H10" s="10"/>
      <c r="I10" s="10"/>
      <c r="J10" s="10">
        <v>-1</v>
      </c>
      <c r="K10" s="10">
        <v>-1</v>
      </c>
      <c r="L10" s="10">
        <v>-1</v>
      </c>
      <c r="M10" s="10">
        <v>-1</v>
      </c>
      <c r="N10" s="10">
        <v>-1</v>
      </c>
      <c r="O10" s="11">
        <v>-1</v>
      </c>
      <c r="P10" s="10">
        <v>-1</v>
      </c>
      <c r="Q10" s="10">
        <v>-1</v>
      </c>
      <c r="R10" s="10"/>
      <c r="S10" s="10"/>
      <c r="T10" s="10"/>
      <c r="U10" s="10"/>
      <c r="V10" s="10"/>
      <c r="W10" s="10"/>
      <c r="X10" s="10"/>
      <c r="Y10" s="10"/>
      <c r="Z10" s="11" t="s">
        <v>16</v>
      </c>
      <c r="AA10" s="10">
        <f>SUMPRODUCT(B5:Y5,B10:Y10)</f>
        <v>-700</v>
      </c>
      <c r="AB10" s="10">
        <v>-508.33330000000001</v>
      </c>
    </row>
    <row r="11" spans="1:28" x14ac:dyDescent="0.3">
      <c r="A11" s="10" t="s">
        <v>18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1"/>
      <c r="P11" s="10"/>
      <c r="Q11" s="10"/>
      <c r="R11" s="10">
        <v>-1</v>
      </c>
      <c r="S11" s="10">
        <v>-1</v>
      </c>
      <c r="T11" s="10">
        <v>-1</v>
      </c>
      <c r="U11" s="10">
        <v>-1</v>
      </c>
      <c r="V11" s="10">
        <v>-1</v>
      </c>
      <c r="W11" s="10">
        <v>-1</v>
      </c>
      <c r="X11" s="10">
        <v>-1</v>
      </c>
      <c r="Y11" s="10">
        <v>-1</v>
      </c>
      <c r="Z11" s="11" t="s">
        <v>16</v>
      </c>
      <c r="AA11" s="10">
        <f>SUMPRODUCT(B5:Y5,B11:Y11)</f>
        <v>-375</v>
      </c>
      <c r="AB11" s="10">
        <v>-508.33330000000001</v>
      </c>
    </row>
    <row r="12" spans="1:28" x14ac:dyDescent="0.3">
      <c r="A12" s="10" t="s">
        <v>19</v>
      </c>
      <c r="B12" s="10">
        <v>1</v>
      </c>
      <c r="C12" s="10"/>
      <c r="D12" s="10"/>
      <c r="E12" s="10"/>
      <c r="F12" s="10"/>
      <c r="G12" s="10"/>
      <c r="H12" s="10"/>
      <c r="I12" s="10"/>
      <c r="J12" s="10">
        <v>1</v>
      </c>
      <c r="K12" s="10"/>
      <c r="L12" s="10"/>
      <c r="M12" s="10"/>
      <c r="N12" s="10"/>
      <c r="O12" s="11"/>
      <c r="P12" s="10"/>
      <c r="Q12" s="10"/>
      <c r="R12" s="10">
        <v>1</v>
      </c>
      <c r="S12" s="10"/>
      <c r="T12" s="10"/>
      <c r="U12" s="10"/>
      <c r="V12" s="10"/>
      <c r="W12" s="10"/>
      <c r="X12" s="10"/>
      <c r="Y12" s="10"/>
      <c r="Z12" s="11" t="s">
        <v>16</v>
      </c>
      <c r="AA12" s="10">
        <f>SUMPRODUCT(B12,B5) + SUMPRODUCT(J12,J5) + SUMPRODUCT(R12,R5)</f>
        <v>225</v>
      </c>
      <c r="AB12" s="10">
        <v>225</v>
      </c>
    </row>
    <row r="13" spans="1:28" x14ac:dyDescent="0.3">
      <c r="A13" s="10" t="s">
        <v>20</v>
      </c>
      <c r="B13" s="10"/>
      <c r="C13" s="10">
        <v>1</v>
      </c>
      <c r="D13" s="10"/>
      <c r="E13" s="10"/>
      <c r="F13" s="10"/>
      <c r="G13" s="10"/>
      <c r="H13" s="10"/>
      <c r="I13" s="10"/>
      <c r="J13" s="10"/>
      <c r="K13" s="10">
        <v>1</v>
      </c>
      <c r="L13" s="10"/>
      <c r="M13" s="10"/>
      <c r="N13" s="10"/>
      <c r="O13" s="11"/>
      <c r="P13" s="10"/>
      <c r="Q13" s="10"/>
      <c r="R13" s="10"/>
      <c r="S13" s="10">
        <v>1</v>
      </c>
      <c r="T13" s="10"/>
      <c r="U13" s="10"/>
      <c r="V13" s="10"/>
      <c r="W13" s="10"/>
      <c r="X13" s="10"/>
      <c r="Y13" s="10"/>
      <c r="Z13" s="11" t="s">
        <v>16</v>
      </c>
      <c r="AA13" s="10">
        <f>SUMPRODUCT(C13,C5) + SUMPRODUCT(K13,K5) + SUMPRODUCT(S13,S5)</f>
        <v>150</v>
      </c>
      <c r="AB13" s="10">
        <v>150</v>
      </c>
    </row>
    <row r="14" spans="1:28" x14ac:dyDescent="0.3">
      <c r="A14" s="10" t="s">
        <v>21</v>
      </c>
      <c r="B14" s="10"/>
      <c r="C14" s="10"/>
      <c r="D14" s="10">
        <v>1</v>
      </c>
      <c r="E14" s="10"/>
      <c r="F14" s="10"/>
      <c r="G14" s="10"/>
      <c r="H14" s="10"/>
      <c r="I14" s="10"/>
      <c r="J14" s="10"/>
      <c r="K14" s="10"/>
      <c r="L14" s="10">
        <v>1</v>
      </c>
      <c r="M14" s="10"/>
      <c r="N14" s="10"/>
      <c r="O14" s="11"/>
      <c r="P14" s="10"/>
      <c r="Q14" s="10"/>
      <c r="R14" s="10"/>
      <c r="S14" s="10"/>
      <c r="T14" s="10">
        <v>1</v>
      </c>
      <c r="U14" s="10"/>
      <c r="V14" s="10"/>
      <c r="W14" s="10"/>
      <c r="X14" s="10"/>
      <c r="Y14" s="10"/>
      <c r="Z14" s="11" t="s">
        <v>16</v>
      </c>
      <c r="AA14" s="10">
        <f>SUMPRODUCT(D14,D5) + SUMPRODUCT(L14,L5) + SUMPRODUCT(T14,T5)</f>
        <v>75</v>
      </c>
      <c r="AB14" s="10">
        <v>75</v>
      </c>
    </row>
    <row r="15" spans="1:28" x14ac:dyDescent="0.3">
      <c r="A15" s="10" t="s">
        <v>51</v>
      </c>
      <c r="B15" s="10"/>
      <c r="C15" s="10"/>
      <c r="D15" s="10"/>
      <c r="E15" s="10">
        <v>1</v>
      </c>
      <c r="F15" s="10"/>
      <c r="G15" s="10"/>
      <c r="H15" s="10"/>
      <c r="I15" s="10"/>
      <c r="J15" s="10"/>
      <c r="K15" s="10"/>
      <c r="L15" s="10"/>
      <c r="M15" s="10">
        <v>1</v>
      </c>
      <c r="N15" s="10"/>
      <c r="O15" s="10"/>
      <c r="P15" s="10"/>
      <c r="Q15" s="10"/>
      <c r="R15" s="10"/>
      <c r="S15" s="10"/>
      <c r="T15" s="10"/>
      <c r="U15" s="10">
        <v>1</v>
      </c>
      <c r="V15" s="10"/>
      <c r="W15" s="10"/>
      <c r="X15" s="10"/>
      <c r="Y15" s="10"/>
      <c r="Z15" s="11" t="s">
        <v>16</v>
      </c>
      <c r="AA15" s="10">
        <f>SUMPRODUCT(E15,E5) + SUMPRODUCT(M15,M5) + SUMPRODUCT(U15,U5)</f>
        <v>250</v>
      </c>
      <c r="AB15" s="10">
        <v>250</v>
      </c>
    </row>
    <row r="16" spans="1:28" x14ac:dyDescent="0.3">
      <c r="A16" s="10" t="s">
        <v>52</v>
      </c>
      <c r="B16" s="10"/>
      <c r="C16" s="10"/>
      <c r="D16" s="10"/>
      <c r="E16" s="10"/>
      <c r="F16" s="10">
        <v>1</v>
      </c>
      <c r="G16" s="10"/>
      <c r="H16" s="10"/>
      <c r="I16" s="10"/>
      <c r="J16" s="10"/>
      <c r="K16" s="10"/>
      <c r="L16" s="10"/>
      <c r="M16" s="10"/>
      <c r="N16" s="10">
        <v>1</v>
      </c>
      <c r="O16" s="10"/>
      <c r="P16" s="10"/>
      <c r="Q16" s="10"/>
      <c r="R16" s="10"/>
      <c r="S16" s="10"/>
      <c r="T16" s="10"/>
      <c r="U16" s="10"/>
      <c r="V16" s="10">
        <v>1</v>
      </c>
      <c r="W16" s="10"/>
      <c r="X16" s="10"/>
      <c r="Y16" s="10"/>
      <c r="Z16" s="11" t="s">
        <v>16</v>
      </c>
      <c r="AA16" s="10">
        <f>SUMPRODUCT(F16,F5) + SUMPRODUCT(N16,N5) + SUMPRODUCT(V16,V5)</f>
        <v>225</v>
      </c>
      <c r="AB16" s="10">
        <v>225</v>
      </c>
    </row>
    <row r="17" spans="1:28" x14ac:dyDescent="0.3">
      <c r="A17" s="10" t="s">
        <v>53</v>
      </c>
      <c r="B17" s="10"/>
      <c r="C17" s="10"/>
      <c r="D17" s="10"/>
      <c r="E17" s="10"/>
      <c r="F17" s="10"/>
      <c r="G17" s="10">
        <v>1</v>
      </c>
      <c r="H17" s="10"/>
      <c r="I17" s="10"/>
      <c r="J17" s="10"/>
      <c r="K17" s="10"/>
      <c r="L17" s="10"/>
      <c r="M17" s="10"/>
      <c r="N17" s="10"/>
      <c r="O17" s="10">
        <v>1</v>
      </c>
      <c r="P17" s="10"/>
      <c r="Q17" s="10"/>
      <c r="R17" s="10"/>
      <c r="S17" s="10"/>
      <c r="T17" s="10"/>
      <c r="U17" s="10"/>
      <c r="V17" s="10"/>
      <c r="W17" s="10">
        <v>1</v>
      </c>
      <c r="X17" s="10"/>
      <c r="Y17" s="10"/>
      <c r="Z17" s="11" t="s">
        <v>16</v>
      </c>
      <c r="AA17" s="10">
        <f>ROUND((SUMPRODUCT(G17,G5) + SUMPRODUCT(O17,O5) + SUMPRODUCT(W17,W5)),1)</f>
        <v>375</v>
      </c>
      <c r="AB17" s="10">
        <v>375</v>
      </c>
    </row>
    <row r="18" spans="1:28" x14ac:dyDescent="0.3">
      <c r="A18" s="10" t="s">
        <v>54</v>
      </c>
      <c r="B18" s="10"/>
      <c r="C18" s="10"/>
      <c r="D18" s="10"/>
      <c r="E18" s="10"/>
      <c r="F18" s="10"/>
      <c r="G18" s="10"/>
      <c r="H18" s="10">
        <v>1</v>
      </c>
      <c r="I18" s="10"/>
      <c r="J18" s="10"/>
      <c r="K18" s="10"/>
      <c r="L18" s="10"/>
      <c r="M18" s="10"/>
      <c r="N18" s="10"/>
      <c r="O18" s="10"/>
      <c r="P18" s="10">
        <v>1</v>
      </c>
      <c r="Q18" s="10"/>
      <c r="R18" s="10"/>
      <c r="S18" s="10"/>
      <c r="T18" s="10"/>
      <c r="U18" s="10"/>
      <c r="V18" s="10"/>
      <c r="W18" s="10"/>
      <c r="X18" s="10">
        <v>1</v>
      </c>
      <c r="Y18" s="10"/>
      <c r="Z18" s="11" t="s">
        <v>16</v>
      </c>
      <c r="AA18" s="10">
        <f>SUMPRODUCT(H18,H5) + SUMPRODUCT(P18,P5) + SUMPRODUCT(X18,X5)</f>
        <v>100</v>
      </c>
      <c r="AB18" s="10">
        <v>100</v>
      </c>
    </row>
    <row r="19" spans="1:28" x14ac:dyDescent="0.3">
      <c r="A19" s="10" t="s">
        <v>55</v>
      </c>
      <c r="B19" s="10"/>
      <c r="C19" s="10"/>
      <c r="D19" s="10"/>
      <c r="E19" s="10"/>
      <c r="F19" s="10"/>
      <c r="G19" s="10"/>
      <c r="H19" s="10"/>
      <c r="I19" s="10">
        <v>1</v>
      </c>
      <c r="J19" s="10"/>
      <c r="K19" s="10"/>
      <c r="L19" s="10"/>
      <c r="M19" s="10"/>
      <c r="N19" s="10"/>
      <c r="O19" s="10"/>
      <c r="P19" s="10"/>
      <c r="Q19" s="10">
        <v>1</v>
      </c>
      <c r="R19" s="10"/>
      <c r="S19" s="10"/>
      <c r="T19" s="10"/>
      <c r="U19" s="10"/>
      <c r="V19" s="10"/>
      <c r="W19" s="10"/>
      <c r="X19" s="10"/>
      <c r="Y19" s="10">
        <v>1</v>
      </c>
      <c r="Z19" s="11" t="s">
        <v>16</v>
      </c>
      <c r="AA19" s="10">
        <f>SUMPRODUCT(I19,I5) + SUMPRODUCT(Q19,Q5) + SUMPRODUCT(Y19,Y5)</f>
        <v>125</v>
      </c>
      <c r="AB19" s="10">
        <v>125</v>
      </c>
    </row>
    <row r="21" spans="1:28" x14ac:dyDescent="0.3">
      <c r="P21" s="25" t="s">
        <v>62</v>
      </c>
      <c r="Q21" s="25"/>
      <c r="R21" s="25"/>
      <c r="S21" s="25"/>
      <c r="T21" s="25"/>
      <c r="U21" s="25"/>
      <c r="V21" s="25"/>
      <c r="W21" s="25"/>
      <c r="X21" s="25"/>
      <c r="Y21" s="25"/>
    </row>
    <row r="22" spans="1:28" x14ac:dyDescent="0.3">
      <c r="A22" s="12" t="s">
        <v>23</v>
      </c>
      <c r="B22" s="13" t="s">
        <v>34</v>
      </c>
      <c r="C22" s="14" t="s">
        <v>24</v>
      </c>
      <c r="D22" s="14" t="s">
        <v>25</v>
      </c>
      <c r="E22" s="14" t="s">
        <v>26</v>
      </c>
      <c r="F22" s="14" t="s">
        <v>27</v>
      </c>
      <c r="G22" s="14" t="s">
        <v>28</v>
      </c>
      <c r="H22" s="14" t="s">
        <v>29</v>
      </c>
      <c r="I22" s="14" t="s">
        <v>30</v>
      </c>
    </row>
    <row r="23" spans="1:28" x14ac:dyDescent="0.3">
      <c r="A23" s="15"/>
      <c r="B23" s="16">
        <v>4</v>
      </c>
      <c r="C23" s="16">
        <v>5</v>
      </c>
      <c r="D23" s="16">
        <v>6</v>
      </c>
      <c r="E23" s="16">
        <v>7</v>
      </c>
      <c r="F23" s="16">
        <v>8</v>
      </c>
      <c r="G23" s="16">
        <v>9</v>
      </c>
      <c r="H23" s="16">
        <v>10</v>
      </c>
      <c r="I23" s="16">
        <v>11</v>
      </c>
    </row>
    <row r="24" spans="1:28" x14ac:dyDescent="0.3">
      <c r="A24" s="17" t="s">
        <v>31</v>
      </c>
      <c r="B24" s="18">
        <v>1.07</v>
      </c>
      <c r="C24" s="18">
        <v>1.02</v>
      </c>
      <c r="D24" s="18">
        <v>0.63</v>
      </c>
      <c r="E24" s="18">
        <v>0.5</v>
      </c>
      <c r="F24" s="18">
        <v>0.37</v>
      </c>
      <c r="G24" s="18">
        <v>0.33</v>
      </c>
      <c r="H24" s="18">
        <v>0.36</v>
      </c>
      <c r="I24" s="18">
        <v>0.25</v>
      </c>
    </row>
    <row r="25" spans="1:28" x14ac:dyDescent="0.3">
      <c r="A25" s="17" t="s">
        <v>32</v>
      </c>
      <c r="B25" s="18">
        <v>0.77</v>
      </c>
      <c r="C25" s="18">
        <v>1.06</v>
      </c>
      <c r="D25" s="18">
        <v>0.61</v>
      </c>
      <c r="E25" s="18">
        <v>0.19</v>
      </c>
      <c r="F25" s="18">
        <v>0.48</v>
      </c>
      <c r="G25" s="18">
        <v>0.03</v>
      </c>
      <c r="H25" s="18">
        <v>0.41</v>
      </c>
      <c r="I25" s="18">
        <v>0.27</v>
      </c>
    </row>
    <row r="26" spans="1:28" x14ac:dyDescent="0.3">
      <c r="A26" s="17" t="s">
        <v>33</v>
      </c>
      <c r="B26" s="18">
        <v>0.43</v>
      </c>
      <c r="C26" s="18">
        <v>0.7</v>
      </c>
      <c r="D26" s="18">
        <v>0.63</v>
      </c>
      <c r="E26" s="18">
        <v>0.23</v>
      </c>
      <c r="F26" s="18">
        <v>0.82</v>
      </c>
      <c r="G26" s="18">
        <v>0.36</v>
      </c>
      <c r="H26" s="18">
        <v>0.74</v>
      </c>
      <c r="I26" s="18">
        <v>0.61</v>
      </c>
    </row>
  </sheetData>
  <mergeCells count="2">
    <mergeCell ref="B1:Y1"/>
    <mergeCell ref="P21:Y2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2AC48-3D1A-4207-9D0B-79303B4875E8}">
  <dimension ref="A1:AB30"/>
  <sheetViews>
    <sheetView zoomScale="90" zoomScaleNormal="90" workbookViewId="0">
      <selection activeCell="P28" sqref="P28"/>
    </sheetView>
  </sheetViews>
  <sheetFormatPr defaultColWidth="7.5546875" defaultRowHeight="14.4" x14ac:dyDescent="0.3"/>
  <sheetData>
    <row r="1" spans="1:28" ht="21" x14ac:dyDescent="0.4">
      <c r="A1" s="1"/>
      <c r="B1" s="22" t="s">
        <v>22</v>
      </c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1"/>
      <c r="AA1" s="1"/>
      <c r="AB1" s="1"/>
    </row>
    <row r="2" spans="1:28" ht="15.6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ht="15.6" x14ac:dyDescent="0.3">
      <c r="A3" s="1" t="s">
        <v>0</v>
      </c>
      <c r="B3" s="2" t="s">
        <v>1</v>
      </c>
      <c r="C3" s="2" t="s">
        <v>2</v>
      </c>
      <c r="D3" s="2" t="s">
        <v>3</v>
      </c>
      <c r="E3" s="2" t="s">
        <v>35</v>
      </c>
      <c r="F3" s="2" t="s">
        <v>36</v>
      </c>
      <c r="G3" s="2" t="s">
        <v>37</v>
      </c>
      <c r="H3" s="2" t="s">
        <v>38</v>
      </c>
      <c r="I3" s="2" t="s">
        <v>39</v>
      </c>
      <c r="J3" s="2" t="s">
        <v>4</v>
      </c>
      <c r="K3" s="2" t="s">
        <v>5</v>
      </c>
      <c r="L3" s="2" t="s">
        <v>6</v>
      </c>
      <c r="M3" s="2" t="s">
        <v>40</v>
      </c>
      <c r="N3" s="2" t="s">
        <v>41</v>
      </c>
      <c r="O3" s="2" t="s">
        <v>42</v>
      </c>
      <c r="P3" s="2" t="s">
        <v>43</v>
      </c>
      <c r="Q3" s="2" t="s">
        <v>44</v>
      </c>
      <c r="R3" s="2" t="s">
        <v>45</v>
      </c>
      <c r="S3" s="2" t="s">
        <v>7</v>
      </c>
      <c r="T3" s="2" t="s">
        <v>8</v>
      </c>
      <c r="U3" s="2" t="s">
        <v>46</v>
      </c>
      <c r="V3" s="2" t="s">
        <v>47</v>
      </c>
      <c r="W3" s="2" t="s">
        <v>48</v>
      </c>
      <c r="X3" s="2" t="s">
        <v>49</v>
      </c>
      <c r="Y3" s="2" t="s">
        <v>50</v>
      </c>
      <c r="Z3" s="1" t="s">
        <v>9</v>
      </c>
      <c r="AA3" s="1" t="s">
        <v>10</v>
      </c>
      <c r="AB3" s="1" t="s">
        <v>11</v>
      </c>
    </row>
    <row r="4" spans="1:28" ht="15.6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ht="15.6" x14ac:dyDescent="0.3">
      <c r="A5" s="1" t="s">
        <v>12</v>
      </c>
      <c r="B5" s="1">
        <v>0</v>
      </c>
      <c r="C5" s="1">
        <v>0</v>
      </c>
      <c r="D5" s="1">
        <v>50</v>
      </c>
      <c r="E5" s="1">
        <v>0</v>
      </c>
      <c r="F5" s="1">
        <v>200</v>
      </c>
      <c r="G5" s="1">
        <v>0</v>
      </c>
      <c r="H5" s="1">
        <v>125</v>
      </c>
      <c r="I5" s="1">
        <v>150</v>
      </c>
      <c r="J5" s="1">
        <v>0</v>
      </c>
      <c r="K5" s="1">
        <v>0</v>
      </c>
      <c r="L5" s="1">
        <v>0</v>
      </c>
      <c r="M5" s="1">
        <v>175</v>
      </c>
      <c r="N5" s="1">
        <v>0</v>
      </c>
      <c r="O5" s="1">
        <v>350</v>
      </c>
      <c r="P5" s="1">
        <v>0</v>
      </c>
      <c r="Q5" s="1">
        <v>0</v>
      </c>
      <c r="R5" s="1">
        <v>250</v>
      </c>
      <c r="S5" s="1">
        <v>200</v>
      </c>
      <c r="T5" s="1">
        <v>50</v>
      </c>
      <c r="U5" s="1">
        <v>25</v>
      </c>
      <c r="V5" s="1">
        <v>0</v>
      </c>
      <c r="W5" s="1">
        <v>0</v>
      </c>
      <c r="X5" s="1">
        <v>0</v>
      </c>
      <c r="Y5" s="1">
        <v>0</v>
      </c>
      <c r="Z5" s="1"/>
      <c r="AA5" s="1"/>
      <c r="AB5" s="1"/>
    </row>
    <row r="6" spans="1:28" ht="15.6" x14ac:dyDescent="0.3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ht="15.6" x14ac:dyDescent="0.3">
      <c r="A7" s="1" t="s">
        <v>13</v>
      </c>
      <c r="B7" s="2">
        <v>503</v>
      </c>
      <c r="C7" s="2">
        <v>477</v>
      </c>
      <c r="D7" s="2">
        <v>293</v>
      </c>
      <c r="E7" s="2">
        <v>235</v>
      </c>
      <c r="F7" s="2">
        <v>174</v>
      </c>
      <c r="G7" s="2">
        <v>157</v>
      </c>
      <c r="H7" s="2">
        <v>168</v>
      </c>
      <c r="I7" s="2">
        <v>117</v>
      </c>
      <c r="J7" s="2">
        <v>360</v>
      </c>
      <c r="K7" s="2">
        <v>499</v>
      </c>
      <c r="L7" s="2">
        <v>286</v>
      </c>
      <c r="M7" s="2">
        <v>88</v>
      </c>
      <c r="N7" s="2">
        <v>225</v>
      </c>
      <c r="O7" s="2">
        <v>12</v>
      </c>
      <c r="P7" s="2">
        <v>190</v>
      </c>
      <c r="Q7" s="2">
        <v>127</v>
      </c>
      <c r="R7" s="2">
        <v>203</v>
      </c>
      <c r="S7" s="2">
        <v>327</v>
      </c>
      <c r="T7" s="2">
        <v>293</v>
      </c>
      <c r="U7" s="2">
        <v>106</v>
      </c>
      <c r="V7" s="2">
        <v>385</v>
      </c>
      <c r="W7" s="2">
        <v>169</v>
      </c>
      <c r="X7" s="2">
        <v>349</v>
      </c>
      <c r="Y7" s="2">
        <v>286</v>
      </c>
      <c r="Z7" s="1" t="s">
        <v>14</v>
      </c>
      <c r="AA7" s="1">
        <f>SUMPRODUCT(B5:Y5,B7:Y7)</f>
        <v>241050</v>
      </c>
      <c r="AB7" s="1"/>
    </row>
    <row r="8" spans="1:28" ht="15.6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ht="15.6" x14ac:dyDescent="0.3">
      <c r="A9" s="1" t="s">
        <v>15</v>
      </c>
      <c r="B9" s="1">
        <v>-1</v>
      </c>
      <c r="C9" s="1">
        <v>-1</v>
      </c>
      <c r="D9" s="1">
        <v>-1</v>
      </c>
      <c r="E9" s="1">
        <v>-1</v>
      </c>
      <c r="F9" s="1">
        <v>-1</v>
      </c>
      <c r="G9" s="1">
        <v>-1</v>
      </c>
      <c r="H9" s="1">
        <v>-1</v>
      </c>
      <c r="I9" s="1">
        <v>-1</v>
      </c>
      <c r="J9" s="1"/>
      <c r="K9" s="1"/>
      <c r="L9" s="1"/>
      <c r="M9" s="1"/>
      <c r="N9" s="1"/>
      <c r="O9" s="2"/>
      <c r="P9" s="1"/>
      <c r="Q9" s="1"/>
      <c r="R9" s="1"/>
      <c r="S9" s="1"/>
      <c r="T9" s="1"/>
      <c r="U9" s="1"/>
      <c r="V9" s="1"/>
      <c r="W9" s="1"/>
      <c r="X9" s="1"/>
      <c r="Y9" s="1"/>
      <c r="Z9" s="2" t="s">
        <v>16</v>
      </c>
      <c r="AA9" s="1">
        <f>SUMPRODUCT(B5:I5,B9:I9)</f>
        <v>-525</v>
      </c>
      <c r="AB9" s="1">
        <v>-525</v>
      </c>
    </row>
    <row r="10" spans="1:28" ht="15.6" x14ac:dyDescent="0.3">
      <c r="A10" s="1" t="s">
        <v>17</v>
      </c>
      <c r="B10" s="1"/>
      <c r="C10" s="1"/>
      <c r="D10" s="1"/>
      <c r="E10" s="1"/>
      <c r="F10" s="1"/>
      <c r="G10" s="1"/>
      <c r="H10" s="1"/>
      <c r="I10" s="1"/>
      <c r="J10" s="1">
        <v>-1</v>
      </c>
      <c r="K10" s="1">
        <v>-1</v>
      </c>
      <c r="L10" s="1">
        <v>-1</v>
      </c>
      <c r="M10" s="1">
        <v>-1</v>
      </c>
      <c r="N10" s="1">
        <v>-1</v>
      </c>
      <c r="O10" s="2">
        <v>-1</v>
      </c>
      <c r="P10" s="1">
        <v>-1</v>
      </c>
      <c r="Q10" s="1">
        <v>-1</v>
      </c>
      <c r="R10" s="1"/>
      <c r="S10" s="1"/>
      <c r="T10" s="1"/>
      <c r="U10" s="1"/>
      <c r="V10" s="1"/>
      <c r="W10" s="1"/>
      <c r="X10" s="1"/>
      <c r="Y10" s="1"/>
      <c r="Z10" s="2" t="s">
        <v>16</v>
      </c>
      <c r="AA10" s="1">
        <f>SUMPRODUCT(J5:Q5,J10:Q10)</f>
        <v>-525</v>
      </c>
      <c r="AB10" s="1">
        <v>-525</v>
      </c>
    </row>
    <row r="11" spans="1:28" ht="15.6" x14ac:dyDescent="0.3">
      <c r="A11" s="1" t="s">
        <v>18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2"/>
      <c r="P11" s="1"/>
      <c r="Q11" s="1"/>
      <c r="R11" s="1">
        <v>-1</v>
      </c>
      <c r="S11" s="1">
        <v>-1</v>
      </c>
      <c r="T11" s="1">
        <v>-1</v>
      </c>
      <c r="U11" s="1">
        <v>-1</v>
      </c>
      <c r="V11" s="1">
        <v>-1</v>
      </c>
      <c r="W11" s="1">
        <v>-1</v>
      </c>
      <c r="X11" s="1">
        <v>-1</v>
      </c>
      <c r="Y11" s="1">
        <v>-1</v>
      </c>
      <c r="Z11" s="2" t="s">
        <v>16</v>
      </c>
      <c r="AA11" s="1">
        <f>SUMPRODUCT(R5:Y5,R11:Y11)</f>
        <v>-525</v>
      </c>
      <c r="AB11" s="1">
        <v>-525</v>
      </c>
    </row>
    <row r="12" spans="1:28" ht="15.6" x14ac:dyDescent="0.3">
      <c r="A12" s="1" t="s">
        <v>19</v>
      </c>
      <c r="B12" s="1">
        <v>1</v>
      </c>
      <c r="C12" s="1"/>
      <c r="D12" s="1"/>
      <c r="E12" s="1"/>
      <c r="F12" s="1"/>
      <c r="G12" s="1"/>
      <c r="H12" s="1"/>
      <c r="I12" s="1"/>
      <c r="J12" s="1">
        <v>1</v>
      </c>
      <c r="K12" s="1"/>
      <c r="L12" s="1"/>
      <c r="M12" s="1"/>
      <c r="N12" s="1"/>
      <c r="O12" s="2"/>
      <c r="P12" s="1"/>
      <c r="Q12" s="1"/>
      <c r="R12" s="1">
        <v>1</v>
      </c>
      <c r="S12" s="1"/>
      <c r="T12" s="1"/>
      <c r="U12" s="1"/>
      <c r="V12" s="1"/>
      <c r="W12" s="1"/>
      <c r="X12" s="1"/>
      <c r="Y12" s="1"/>
      <c r="Z12" s="2" t="s">
        <v>16</v>
      </c>
      <c r="AA12" s="1">
        <f>(B5*B12 + J5*J12 + R5*R12)</f>
        <v>250</v>
      </c>
      <c r="AB12" s="1">
        <v>250</v>
      </c>
    </row>
    <row r="13" spans="1:28" ht="15.6" x14ac:dyDescent="0.3">
      <c r="A13" s="1" t="s">
        <v>20</v>
      </c>
      <c r="B13" s="1"/>
      <c r="C13" s="1">
        <v>1</v>
      </c>
      <c r="D13" s="1"/>
      <c r="E13" s="1"/>
      <c r="F13" s="1"/>
      <c r="G13" s="1"/>
      <c r="H13" s="1"/>
      <c r="I13" s="1"/>
      <c r="J13" s="1"/>
      <c r="K13" s="1">
        <v>1</v>
      </c>
      <c r="L13" s="1"/>
      <c r="M13" s="1"/>
      <c r="N13" s="1"/>
      <c r="O13" s="2"/>
      <c r="P13" s="1"/>
      <c r="Q13" s="1"/>
      <c r="R13" s="1"/>
      <c r="S13" s="1">
        <v>1</v>
      </c>
      <c r="T13" s="1"/>
      <c r="U13" s="1"/>
      <c r="V13" s="1"/>
      <c r="W13" s="1"/>
      <c r="X13" s="1"/>
      <c r="Y13" s="1"/>
      <c r="Z13" s="2" t="s">
        <v>16</v>
      </c>
      <c r="AA13" s="1">
        <f>(C5*C13 + K5*K13 +S5*S13)</f>
        <v>200</v>
      </c>
      <c r="AB13" s="1">
        <v>200</v>
      </c>
    </row>
    <row r="14" spans="1:28" ht="15.6" x14ac:dyDescent="0.3">
      <c r="A14" s="1" t="s">
        <v>21</v>
      </c>
      <c r="B14" s="1"/>
      <c r="C14" s="1"/>
      <c r="D14" s="1">
        <v>1</v>
      </c>
      <c r="E14" s="1"/>
      <c r="F14" s="1"/>
      <c r="G14" s="1"/>
      <c r="H14" s="1"/>
      <c r="I14" s="1"/>
      <c r="J14" s="1"/>
      <c r="K14" s="1"/>
      <c r="L14" s="1">
        <v>1</v>
      </c>
      <c r="M14" s="1"/>
      <c r="N14" s="1"/>
      <c r="O14" s="2"/>
      <c r="P14" s="1"/>
      <c r="Q14" s="1"/>
      <c r="R14" s="1"/>
      <c r="S14" s="1"/>
      <c r="T14" s="1">
        <v>1</v>
      </c>
      <c r="U14" s="1"/>
      <c r="V14" s="1"/>
      <c r="W14" s="1"/>
      <c r="X14" s="1"/>
      <c r="Y14" s="1"/>
      <c r="Z14" s="2" t="s">
        <v>16</v>
      </c>
      <c r="AA14" s="1">
        <f>(D5*D14 + L5*L14 + T5*T14)</f>
        <v>100</v>
      </c>
      <c r="AB14" s="1">
        <v>100</v>
      </c>
    </row>
    <row r="15" spans="1:28" ht="15.6" x14ac:dyDescent="0.3">
      <c r="A15" s="1" t="s">
        <v>51</v>
      </c>
      <c r="B15" s="1"/>
      <c r="C15" s="1"/>
      <c r="D15" s="1"/>
      <c r="E15" s="1">
        <v>1</v>
      </c>
      <c r="F15" s="1"/>
      <c r="G15" s="1"/>
      <c r="H15" s="1"/>
      <c r="I15" s="1"/>
      <c r="J15" s="1"/>
      <c r="K15" s="1"/>
      <c r="L15" s="1"/>
      <c r="M15" s="1">
        <v>1</v>
      </c>
      <c r="N15" s="1"/>
      <c r="O15" s="1"/>
      <c r="P15" s="1"/>
      <c r="Q15" s="1"/>
      <c r="R15" s="1"/>
      <c r="S15" s="1"/>
      <c r="T15" s="1"/>
      <c r="U15" s="1">
        <v>1</v>
      </c>
      <c r="V15" s="1"/>
      <c r="W15" s="1"/>
      <c r="X15" s="1"/>
      <c r="Y15" s="1"/>
      <c r="Z15" s="2" t="s">
        <v>16</v>
      </c>
      <c r="AA15" s="1">
        <f>(E5*E15 + M5*M15 + U5*U15)</f>
        <v>200</v>
      </c>
      <c r="AB15" s="1">
        <v>200</v>
      </c>
    </row>
    <row r="16" spans="1:28" ht="15.6" x14ac:dyDescent="0.3">
      <c r="A16" s="1" t="s">
        <v>52</v>
      </c>
      <c r="B16" s="1"/>
      <c r="C16" s="1"/>
      <c r="D16" s="1"/>
      <c r="E16" s="1"/>
      <c r="F16" s="1">
        <v>1</v>
      </c>
      <c r="G16" s="1"/>
      <c r="H16" s="1"/>
      <c r="I16" s="1"/>
      <c r="J16" s="1"/>
      <c r="K16" s="1"/>
      <c r="L16" s="1"/>
      <c r="M16" s="1"/>
      <c r="N16" s="1">
        <v>1</v>
      </c>
      <c r="O16" s="1"/>
      <c r="P16" s="1"/>
      <c r="Q16" s="1"/>
      <c r="R16" s="1"/>
      <c r="S16" s="1"/>
      <c r="T16" s="1"/>
      <c r="U16" s="1"/>
      <c r="V16" s="1">
        <v>1</v>
      </c>
      <c r="W16" s="1"/>
      <c r="X16" s="1"/>
      <c r="Y16" s="1"/>
      <c r="Z16" s="2" t="s">
        <v>16</v>
      </c>
      <c r="AA16" s="1">
        <f>(F5*F16 + N5*N16 + V5*V16)</f>
        <v>200</v>
      </c>
      <c r="AB16" s="1">
        <v>200</v>
      </c>
    </row>
    <row r="17" spans="1:28" ht="15.6" x14ac:dyDescent="0.3">
      <c r="A17" s="1" t="s">
        <v>53</v>
      </c>
      <c r="B17" s="1"/>
      <c r="C17" s="1"/>
      <c r="D17" s="1"/>
      <c r="E17" s="1"/>
      <c r="F17" s="1"/>
      <c r="G17" s="1">
        <v>1</v>
      </c>
      <c r="H17" s="1"/>
      <c r="I17" s="1"/>
      <c r="J17" s="1"/>
      <c r="K17" s="1"/>
      <c r="L17" s="1"/>
      <c r="M17" s="1"/>
      <c r="N17" s="1"/>
      <c r="O17" s="1">
        <v>1</v>
      </c>
      <c r="P17" s="1"/>
      <c r="Q17" s="1"/>
      <c r="R17" s="1"/>
      <c r="S17" s="1"/>
      <c r="T17" s="1"/>
      <c r="U17" s="1"/>
      <c r="V17" s="1"/>
      <c r="W17" s="1">
        <v>1</v>
      </c>
      <c r="X17" s="1"/>
      <c r="Y17" s="1"/>
      <c r="Z17" s="2" t="s">
        <v>16</v>
      </c>
      <c r="AA17" s="1">
        <f>(G5*G17 + O5*O17 + W5*W17)</f>
        <v>350</v>
      </c>
      <c r="AB17" s="1">
        <v>350</v>
      </c>
    </row>
    <row r="18" spans="1:28" ht="15.6" x14ac:dyDescent="0.3">
      <c r="A18" s="1" t="s">
        <v>54</v>
      </c>
      <c r="B18" s="1"/>
      <c r="C18" s="1"/>
      <c r="D18" s="1"/>
      <c r="E18" s="1"/>
      <c r="F18" s="1"/>
      <c r="G18" s="1"/>
      <c r="H18" s="1">
        <v>1</v>
      </c>
      <c r="I18" s="1"/>
      <c r="J18" s="1"/>
      <c r="K18" s="1"/>
      <c r="L18" s="1"/>
      <c r="M18" s="1"/>
      <c r="N18" s="1"/>
      <c r="O18" s="1"/>
      <c r="P18" s="1">
        <v>1</v>
      </c>
      <c r="Q18" s="1"/>
      <c r="R18" s="1"/>
      <c r="S18" s="1"/>
      <c r="T18" s="1"/>
      <c r="U18" s="1"/>
      <c r="V18" s="1"/>
      <c r="W18" s="1"/>
      <c r="X18" s="1">
        <v>1</v>
      </c>
      <c r="Y18" s="1"/>
      <c r="Z18" s="2" t="s">
        <v>16</v>
      </c>
      <c r="AA18" s="1">
        <f>(H5*H18 + P5*P18 + X5*X18)</f>
        <v>125</v>
      </c>
      <c r="AB18" s="1">
        <v>125</v>
      </c>
    </row>
    <row r="19" spans="1:28" ht="15.6" x14ac:dyDescent="0.3">
      <c r="A19" s="1" t="s">
        <v>55</v>
      </c>
      <c r="B19" s="1"/>
      <c r="C19" s="1"/>
      <c r="D19" s="1"/>
      <c r="E19" s="1"/>
      <c r="F19" s="1"/>
      <c r="G19" s="1"/>
      <c r="H19" s="1"/>
      <c r="I19" s="1">
        <v>1</v>
      </c>
      <c r="J19" s="1"/>
      <c r="K19" s="1"/>
      <c r="L19" s="1"/>
      <c r="M19" s="1"/>
      <c r="N19" s="1"/>
      <c r="O19" s="1"/>
      <c r="P19" s="1"/>
      <c r="Q19" s="1">
        <v>1</v>
      </c>
      <c r="R19" s="1"/>
      <c r="S19" s="1"/>
      <c r="T19" s="1"/>
      <c r="U19" s="1"/>
      <c r="V19" s="1"/>
      <c r="W19" s="1"/>
      <c r="X19" s="1"/>
      <c r="Y19" s="1">
        <v>1</v>
      </c>
      <c r="Z19" s="2" t="s">
        <v>16</v>
      </c>
      <c r="AA19" s="1">
        <f>(I5*I19 + Q5*Q19 + Y5*Y19)</f>
        <v>150</v>
      </c>
      <c r="AB19" s="1">
        <v>150</v>
      </c>
    </row>
    <row r="20" spans="1:28" ht="15.6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ht="15.6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 spans="1:28" ht="15.6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spans="1:28" ht="15.6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 spans="1:28" ht="15.6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 spans="1:28" ht="15.6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 spans="1:28" ht="15.6" x14ac:dyDescent="0.3">
      <c r="A26" s="3" t="s">
        <v>23</v>
      </c>
      <c r="B26" s="7" t="s">
        <v>34</v>
      </c>
      <c r="C26" s="5" t="s">
        <v>24</v>
      </c>
      <c r="D26" s="5" t="s">
        <v>25</v>
      </c>
      <c r="E26" s="5" t="s">
        <v>26</v>
      </c>
      <c r="F26" s="5" t="s">
        <v>27</v>
      </c>
      <c r="G26" s="5" t="s">
        <v>28</v>
      </c>
      <c r="H26" s="5" t="s">
        <v>29</v>
      </c>
      <c r="I26" s="5" t="s">
        <v>30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1:28" ht="15.6" x14ac:dyDescent="0.3">
      <c r="A27" s="4"/>
      <c r="B27" s="9">
        <v>4</v>
      </c>
      <c r="C27" s="9">
        <v>5</v>
      </c>
      <c r="D27" s="9">
        <v>6</v>
      </c>
      <c r="E27" s="9">
        <v>7</v>
      </c>
      <c r="F27" s="9">
        <v>8</v>
      </c>
      <c r="G27" s="9">
        <v>9</v>
      </c>
      <c r="H27" s="9">
        <v>10</v>
      </c>
      <c r="I27" s="9">
        <v>11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 ht="15.6" x14ac:dyDescent="0.3">
      <c r="A28" s="6" t="s">
        <v>31</v>
      </c>
      <c r="B28" s="8">
        <v>503</v>
      </c>
      <c r="C28" s="8">
        <v>477</v>
      </c>
      <c r="D28" s="8">
        <v>293</v>
      </c>
      <c r="E28" s="8">
        <v>235</v>
      </c>
      <c r="F28" s="8">
        <v>174</v>
      </c>
      <c r="G28" s="8">
        <v>157</v>
      </c>
      <c r="H28" s="8">
        <v>168</v>
      </c>
      <c r="I28" s="8">
        <v>117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 ht="15.6" x14ac:dyDescent="0.3">
      <c r="A29" s="6" t="s">
        <v>32</v>
      </c>
      <c r="B29" s="8">
        <v>360</v>
      </c>
      <c r="C29" s="8">
        <v>499</v>
      </c>
      <c r="D29" s="8">
        <v>286</v>
      </c>
      <c r="E29" s="8">
        <v>88</v>
      </c>
      <c r="F29" s="8">
        <v>225</v>
      </c>
      <c r="G29" s="8">
        <v>12</v>
      </c>
      <c r="H29" s="8">
        <v>190</v>
      </c>
      <c r="I29" s="8">
        <v>127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 ht="15.6" x14ac:dyDescent="0.3">
      <c r="A30" s="6" t="s">
        <v>33</v>
      </c>
      <c r="B30" s="8">
        <v>203</v>
      </c>
      <c r="C30" s="8">
        <v>327</v>
      </c>
      <c r="D30" s="8">
        <v>293</v>
      </c>
      <c r="E30" s="8">
        <v>106</v>
      </c>
      <c r="F30" s="8">
        <v>385</v>
      </c>
      <c r="G30" s="8">
        <v>169</v>
      </c>
      <c r="H30" s="8">
        <v>349</v>
      </c>
      <c r="I30" s="8">
        <v>286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</sheetData>
  <mergeCells count="1">
    <mergeCell ref="B1:Y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C2607-ED2A-4FFB-AFD8-A672DAAAFA95}">
  <dimension ref="A1:AB26"/>
  <sheetViews>
    <sheetView zoomScale="90" zoomScaleNormal="90" workbookViewId="0">
      <selection activeCell="L25" sqref="L25"/>
    </sheetView>
  </sheetViews>
  <sheetFormatPr defaultColWidth="7.5546875" defaultRowHeight="14.4" x14ac:dyDescent="0.3"/>
  <cols>
    <col min="1" max="16384" width="7.5546875" style="10"/>
  </cols>
  <sheetData>
    <row r="1" spans="1:28" x14ac:dyDescent="0.3">
      <c r="B1" s="23" t="s">
        <v>22</v>
      </c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</row>
    <row r="3" spans="1:28" x14ac:dyDescent="0.3">
      <c r="A3" s="10" t="s">
        <v>0</v>
      </c>
      <c r="B3" s="19" t="s">
        <v>1</v>
      </c>
      <c r="C3" s="19" t="s">
        <v>2</v>
      </c>
      <c r="D3" s="19" t="s">
        <v>3</v>
      </c>
      <c r="E3" s="19" t="s">
        <v>35</v>
      </c>
      <c r="F3" s="19" t="s">
        <v>36</v>
      </c>
      <c r="G3" s="19" t="s">
        <v>37</v>
      </c>
      <c r="H3" s="19" t="s">
        <v>38</v>
      </c>
      <c r="I3" s="19" t="s">
        <v>39</v>
      </c>
      <c r="J3" s="19" t="s">
        <v>4</v>
      </c>
      <c r="K3" s="19" t="s">
        <v>5</v>
      </c>
      <c r="L3" s="19" t="s">
        <v>6</v>
      </c>
      <c r="M3" s="19" t="s">
        <v>40</v>
      </c>
      <c r="N3" s="19" t="s">
        <v>41</v>
      </c>
      <c r="O3" s="19" t="s">
        <v>42</v>
      </c>
      <c r="P3" s="19" t="s">
        <v>43</v>
      </c>
      <c r="Q3" s="19" t="s">
        <v>44</v>
      </c>
      <c r="R3" s="19" t="s">
        <v>45</v>
      </c>
      <c r="S3" s="19" t="s">
        <v>7</v>
      </c>
      <c r="T3" s="19" t="s">
        <v>8</v>
      </c>
      <c r="U3" s="19" t="s">
        <v>46</v>
      </c>
      <c r="V3" s="19" t="s">
        <v>47</v>
      </c>
      <c r="W3" s="19" t="s">
        <v>48</v>
      </c>
      <c r="X3" s="19" t="s">
        <v>49</v>
      </c>
      <c r="Y3" s="19" t="s">
        <v>50</v>
      </c>
      <c r="Z3" s="10" t="s">
        <v>9</v>
      </c>
      <c r="AA3" s="10" t="s">
        <v>10</v>
      </c>
      <c r="AB3" s="10" t="s">
        <v>11</v>
      </c>
    </row>
    <row r="5" spans="1:28" x14ac:dyDescent="0.3">
      <c r="A5" s="10" t="s">
        <v>12</v>
      </c>
      <c r="B5" s="10">
        <v>0</v>
      </c>
      <c r="C5" s="10">
        <v>0</v>
      </c>
      <c r="D5" s="10">
        <v>0</v>
      </c>
      <c r="E5" s="10">
        <v>0</v>
      </c>
      <c r="F5" s="10">
        <v>200</v>
      </c>
      <c r="G5" s="10">
        <v>0</v>
      </c>
      <c r="H5" s="10">
        <v>125</v>
      </c>
      <c r="I5" s="10">
        <v>150</v>
      </c>
      <c r="J5" s="10">
        <v>0</v>
      </c>
      <c r="K5" s="10">
        <v>0</v>
      </c>
      <c r="L5" s="10">
        <v>100</v>
      </c>
      <c r="M5" s="10">
        <v>200</v>
      </c>
      <c r="N5" s="10">
        <v>0</v>
      </c>
      <c r="O5" s="10">
        <v>350</v>
      </c>
      <c r="P5" s="10">
        <v>0</v>
      </c>
      <c r="Q5" s="10">
        <v>0</v>
      </c>
      <c r="R5" s="10">
        <v>250</v>
      </c>
      <c r="S5" s="10">
        <v>200</v>
      </c>
      <c r="T5" s="10">
        <v>0</v>
      </c>
      <c r="U5" s="10">
        <v>0</v>
      </c>
      <c r="V5" s="10">
        <v>0</v>
      </c>
      <c r="W5" s="10">
        <v>0</v>
      </c>
      <c r="X5" s="10">
        <v>0</v>
      </c>
      <c r="Y5" s="10">
        <v>0</v>
      </c>
    </row>
    <row r="7" spans="1:28" x14ac:dyDescent="0.3">
      <c r="A7" s="10" t="s">
        <v>13</v>
      </c>
      <c r="B7" s="19">
        <v>1.07</v>
      </c>
      <c r="C7" s="19">
        <v>1.02</v>
      </c>
      <c r="D7" s="19">
        <v>0.63</v>
      </c>
      <c r="E7" s="19">
        <v>0.5</v>
      </c>
      <c r="F7" s="19">
        <v>0.37</v>
      </c>
      <c r="G7" s="19">
        <v>0.33</v>
      </c>
      <c r="H7" s="19">
        <v>0.36</v>
      </c>
      <c r="I7" s="19">
        <v>0.25</v>
      </c>
      <c r="J7" s="19">
        <v>0.77</v>
      </c>
      <c r="K7" s="19">
        <v>1.06</v>
      </c>
      <c r="L7" s="19">
        <v>0.61</v>
      </c>
      <c r="M7" s="19">
        <v>0.19</v>
      </c>
      <c r="N7" s="19">
        <v>0.48</v>
      </c>
      <c r="O7" s="19">
        <v>0.03</v>
      </c>
      <c r="P7" s="19">
        <v>0.41</v>
      </c>
      <c r="Q7" s="19">
        <v>0.27</v>
      </c>
      <c r="R7" s="19">
        <v>0.43</v>
      </c>
      <c r="S7" s="19">
        <v>0.7</v>
      </c>
      <c r="T7" s="19">
        <v>0.63</v>
      </c>
      <c r="U7" s="19">
        <v>0.23</v>
      </c>
      <c r="V7" s="19">
        <v>0.82</v>
      </c>
      <c r="W7" s="19">
        <v>0.36</v>
      </c>
      <c r="X7" s="19">
        <v>0.74</v>
      </c>
      <c r="Y7" s="19">
        <v>0.61</v>
      </c>
      <c r="Z7" s="10" t="s">
        <v>14</v>
      </c>
      <c r="AA7" s="10">
        <f>SUMPRODUCT(B5:Y5,B7:Y7)</f>
        <v>513.5</v>
      </c>
    </row>
    <row r="9" spans="1:28" x14ac:dyDescent="0.3">
      <c r="A9" s="10" t="s">
        <v>15</v>
      </c>
      <c r="B9" s="10">
        <v>-1</v>
      </c>
      <c r="C9" s="10">
        <v>-1</v>
      </c>
      <c r="D9" s="10">
        <v>-1</v>
      </c>
      <c r="E9" s="10">
        <v>-1</v>
      </c>
      <c r="F9" s="10">
        <v>-1</v>
      </c>
      <c r="G9" s="10">
        <v>-1</v>
      </c>
      <c r="H9" s="10">
        <v>-1</v>
      </c>
      <c r="I9" s="10">
        <v>-1</v>
      </c>
      <c r="O9" s="19"/>
      <c r="Z9" s="19" t="s">
        <v>16</v>
      </c>
      <c r="AA9" s="10">
        <f>SUMPRODUCT(B5:I5,B9:I9)</f>
        <v>-475</v>
      </c>
      <c r="AB9" s="10">
        <v>-525</v>
      </c>
    </row>
    <row r="10" spans="1:28" x14ac:dyDescent="0.3">
      <c r="A10" s="10" t="s">
        <v>17</v>
      </c>
      <c r="J10" s="10">
        <v>-1</v>
      </c>
      <c r="K10" s="10">
        <v>-1</v>
      </c>
      <c r="L10" s="10">
        <v>-1</v>
      </c>
      <c r="M10" s="10">
        <v>-1</v>
      </c>
      <c r="N10" s="10">
        <v>-1</v>
      </c>
      <c r="O10" s="19">
        <v>-1</v>
      </c>
      <c r="P10" s="10">
        <v>-1</v>
      </c>
      <c r="Q10" s="10">
        <v>-1</v>
      </c>
      <c r="Z10" s="19" t="s">
        <v>16</v>
      </c>
      <c r="AA10" s="10">
        <f>SUMPRODUCT(J5:Q5,J10:Q10)</f>
        <v>-650</v>
      </c>
      <c r="AB10" s="10">
        <v>-525</v>
      </c>
    </row>
    <row r="11" spans="1:28" x14ac:dyDescent="0.3">
      <c r="A11" s="10" t="s">
        <v>18</v>
      </c>
      <c r="O11" s="19"/>
      <c r="R11" s="10">
        <v>-1</v>
      </c>
      <c r="S11" s="10">
        <v>-1</v>
      </c>
      <c r="T11" s="10">
        <v>-1</v>
      </c>
      <c r="U11" s="10">
        <v>-1</v>
      </c>
      <c r="V11" s="10">
        <v>-1</v>
      </c>
      <c r="W11" s="10">
        <v>-1</v>
      </c>
      <c r="X11" s="10">
        <v>-1</v>
      </c>
      <c r="Y11" s="10">
        <v>-1</v>
      </c>
      <c r="Z11" s="19" t="s">
        <v>16</v>
      </c>
      <c r="AA11" s="10">
        <f>SUMPRODUCT(R5:Y5,R11:Y11)</f>
        <v>-450</v>
      </c>
      <c r="AB11" s="10">
        <v>-525</v>
      </c>
    </row>
    <row r="12" spans="1:28" x14ac:dyDescent="0.3">
      <c r="A12" s="10" t="s">
        <v>19</v>
      </c>
      <c r="B12" s="10">
        <v>1</v>
      </c>
      <c r="J12" s="10">
        <v>1</v>
      </c>
      <c r="O12" s="19"/>
      <c r="R12" s="10">
        <v>1</v>
      </c>
      <c r="Z12" s="19" t="s">
        <v>16</v>
      </c>
      <c r="AA12" s="10">
        <f>(B5*B12 + J5*J12 + R5*R12)</f>
        <v>250</v>
      </c>
      <c r="AB12" s="10">
        <v>250</v>
      </c>
    </row>
    <row r="13" spans="1:28" x14ac:dyDescent="0.3">
      <c r="A13" s="10" t="s">
        <v>20</v>
      </c>
      <c r="C13" s="10">
        <v>1</v>
      </c>
      <c r="K13" s="10">
        <v>1</v>
      </c>
      <c r="O13" s="19"/>
      <c r="S13" s="10">
        <v>1</v>
      </c>
      <c r="Z13" s="19" t="s">
        <v>16</v>
      </c>
      <c r="AA13" s="10">
        <f>(C5*C13 + K5*K13 +S5*S13)</f>
        <v>200</v>
      </c>
      <c r="AB13" s="10">
        <v>200</v>
      </c>
    </row>
    <row r="14" spans="1:28" x14ac:dyDescent="0.3">
      <c r="A14" s="10" t="s">
        <v>21</v>
      </c>
      <c r="D14" s="10">
        <v>1</v>
      </c>
      <c r="L14" s="10">
        <v>1</v>
      </c>
      <c r="O14" s="19"/>
      <c r="T14" s="10">
        <v>1</v>
      </c>
      <c r="Z14" s="19" t="s">
        <v>16</v>
      </c>
      <c r="AA14" s="10">
        <f>(D5*D14 + L5*L14 + T5*T14)</f>
        <v>100</v>
      </c>
      <c r="AB14" s="10">
        <v>100</v>
      </c>
    </row>
    <row r="15" spans="1:28" x14ac:dyDescent="0.3">
      <c r="A15" s="10" t="s">
        <v>51</v>
      </c>
      <c r="E15" s="10">
        <v>1</v>
      </c>
      <c r="M15" s="10">
        <v>1</v>
      </c>
      <c r="U15" s="10">
        <v>1</v>
      </c>
      <c r="Z15" s="19" t="s">
        <v>16</v>
      </c>
      <c r="AA15" s="10">
        <f>(E5*E15 + M5*M15 + U5*U15)</f>
        <v>200</v>
      </c>
      <c r="AB15" s="10">
        <v>200</v>
      </c>
    </row>
    <row r="16" spans="1:28" x14ac:dyDescent="0.3">
      <c r="A16" s="10" t="s">
        <v>52</v>
      </c>
      <c r="F16" s="10">
        <v>1</v>
      </c>
      <c r="N16" s="10">
        <v>1</v>
      </c>
      <c r="V16" s="10">
        <v>1</v>
      </c>
      <c r="Z16" s="19" t="s">
        <v>16</v>
      </c>
      <c r="AA16" s="10">
        <f>(F5*F16 + N5*N16 + V5*V16)</f>
        <v>200</v>
      </c>
      <c r="AB16" s="10">
        <v>200</v>
      </c>
    </row>
    <row r="17" spans="1:28" x14ac:dyDescent="0.3">
      <c r="A17" s="10" t="s">
        <v>53</v>
      </c>
      <c r="G17" s="10">
        <v>1</v>
      </c>
      <c r="O17" s="10">
        <v>1</v>
      </c>
      <c r="W17" s="10">
        <v>1</v>
      </c>
      <c r="Z17" s="19" t="s">
        <v>16</v>
      </c>
      <c r="AA17" s="10">
        <f>(G5*G17 + O5*O17 + W5*W17)</f>
        <v>350</v>
      </c>
      <c r="AB17" s="10">
        <v>350</v>
      </c>
    </row>
    <row r="18" spans="1:28" x14ac:dyDescent="0.3">
      <c r="A18" s="10" t="s">
        <v>54</v>
      </c>
      <c r="H18" s="10">
        <v>1</v>
      </c>
      <c r="P18" s="10">
        <v>1</v>
      </c>
      <c r="X18" s="10">
        <v>1</v>
      </c>
      <c r="Z18" s="19" t="s">
        <v>16</v>
      </c>
      <c r="AA18" s="10">
        <f>(H5*H18 + P5*P18 + X5*X18)</f>
        <v>125</v>
      </c>
      <c r="AB18" s="10">
        <v>125</v>
      </c>
    </row>
    <row r="19" spans="1:28" x14ac:dyDescent="0.3">
      <c r="A19" s="10" t="s">
        <v>55</v>
      </c>
      <c r="I19" s="10">
        <v>1</v>
      </c>
      <c r="Q19" s="10">
        <v>1</v>
      </c>
      <c r="Y19" s="10">
        <v>1</v>
      </c>
      <c r="Z19" s="19" t="s">
        <v>16</v>
      </c>
      <c r="AA19" s="10">
        <f>(I5*I19 + Q5*Q19 + Y5*Y19)</f>
        <v>150</v>
      </c>
      <c r="AB19" s="10">
        <v>150</v>
      </c>
    </row>
    <row r="21" spans="1:28" x14ac:dyDescent="0.3">
      <c r="P21" s="24" t="s">
        <v>58</v>
      </c>
      <c r="Q21" s="24"/>
      <c r="R21" s="24"/>
      <c r="S21" s="24"/>
      <c r="T21" s="24"/>
      <c r="U21" s="24"/>
      <c r="V21" s="24"/>
      <c r="W21" s="24"/>
      <c r="X21" s="24"/>
      <c r="Y21" s="24"/>
      <c r="Z21" s="24"/>
    </row>
    <row r="22" spans="1:28" x14ac:dyDescent="0.3">
      <c r="A22" s="12" t="s">
        <v>23</v>
      </c>
      <c r="B22" s="13" t="s">
        <v>34</v>
      </c>
      <c r="C22" s="14" t="s">
        <v>24</v>
      </c>
      <c r="D22" s="14" t="s">
        <v>25</v>
      </c>
      <c r="E22" s="14" t="s">
        <v>26</v>
      </c>
      <c r="F22" s="14" t="s">
        <v>27</v>
      </c>
      <c r="G22" s="14" t="s">
        <v>28</v>
      </c>
      <c r="H22" s="14" t="s">
        <v>29</v>
      </c>
      <c r="I22" s="14" t="s">
        <v>30</v>
      </c>
    </row>
    <row r="23" spans="1:28" x14ac:dyDescent="0.3">
      <c r="A23" s="15"/>
      <c r="B23" s="16">
        <v>4</v>
      </c>
      <c r="C23" s="16">
        <v>5</v>
      </c>
      <c r="D23" s="16">
        <v>6</v>
      </c>
      <c r="E23" s="16">
        <v>7</v>
      </c>
      <c r="F23" s="16">
        <v>8</v>
      </c>
      <c r="G23" s="16">
        <v>9</v>
      </c>
      <c r="H23" s="16">
        <v>10</v>
      </c>
      <c r="I23" s="16">
        <v>11</v>
      </c>
    </row>
    <row r="24" spans="1:28" x14ac:dyDescent="0.3">
      <c r="A24" s="17" t="s">
        <v>31</v>
      </c>
      <c r="B24" s="18">
        <v>1.07</v>
      </c>
      <c r="C24" s="18">
        <v>1.02</v>
      </c>
      <c r="D24" s="18">
        <v>0.63</v>
      </c>
      <c r="E24" s="18">
        <v>0.5</v>
      </c>
      <c r="F24" s="18">
        <v>0.37</v>
      </c>
      <c r="G24" s="18">
        <v>0.33</v>
      </c>
      <c r="H24" s="18">
        <v>0.36</v>
      </c>
      <c r="I24" s="18">
        <v>0.25</v>
      </c>
    </row>
    <row r="25" spans="1:28" x14ac:dyDescent="0.3">
      <c r="A25" s="17" t="s">
        <v>32</v>
      </c>
      <c r="B25" s="18">
        <v>0.77</v>
      </c>
      <c r="C25" s="18">
        <v>1.06</v>
      </c>
      <c r="D25" s="18">
        <v>0.61</v>
      </c>
      <c r="E25" s="18">
        <v>0.19</v>
      </c>
      <c r="F25" s="18">
        <v>0.48</v>
      </c>
      <c r="G25" s="18">
        <v>0.03</v>
      </c>
      <c r="H25" s="18">
        <v>0.41</v>
      </c>
      <c r="I25" s="18">
        <v>0.27</v>
      </c>
    </row>
    <row r="26" spans="1:28" x14ac:dyDescent="0.3">
      <c r="A26" s="17" t="s">
        <v>33</v>
      </c>
      <c r="B26" s="18">
        <v>0.43</v>
      </c>
      <c r="C26" s="18">
        <v>0.7</v>
      </c>
      <c r="D26" s="18">
        <v>0.63</v>
      </c>
      <c r="E26" s="18">
        <v>0.23</v>
      </c>
      <c r="F26" s="18">
        <v>0.82</v>
      </c>
      <c r="G26" s="18">
        <v>0.36</v>
      </c>
      <c r="H26" s="18">
        <v>0.74</v>
      </c>
      <c r="I26" s="18">
        <v>0.61</v>
      </c>
    </row>
  </sheetData>
  <mergeCells count="2">
    <mergeCell ref="B1:Y1"/>
    <mergeCell ref="P21:Z2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C5372-46AC-4830-B900-75ADADBBD040}">
  <dimension ref="A1:AB30"/>
  <sheetViews>
    <sheetView topLeftCell="A7" zoomScale="90" zoomScaleNormal="90" workbookViewId="0">
      <selection activeCell="S22" sqref="S22"/>
    </sheetView>
  </sheetViews>
  <sheetFormatPr defaultColWidth="7.5546875" defaultRowHeight="14.4" x14ac:dyDescent="0.3"/>
  <cols>
    <col min="27" max="27" width="9" customWidth="1"/>
  </cols>
  <sheetData>
    <row r="1" spans="1:28" ht="21" x14ac:dyDescent="0.4">
      <c r="A1" s="1"/>
      <c r="B1" s="22" t="s">
        <v>22</v>
      </c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1"/>
      <c r="AA1" s="1"/>
      <c r="AB1" s="1"/>
    </row>
    <row r="2" spans="1:28" ht="15.6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ht="15.6" x14ac:dyDescent="0.3">
      <c r="A3" s="1" t="s">
        <v>0</v>
      </c>
      <c r="B3" s="2" t="s">
        <v>1</v>
      </c>
      <c r="C3" s="2" t="s">
        <v>2</v>
      </c>
      <c r="D3" s="2" t="s">
        <v>3</v>
      </c>
      <c r="E3" s="2" t="s">
        <v>35</v>
      </c>
      <c r="F3" s="2" t="s">
        <v>36</v>
      </c>
      <c r="G3" s="2" t="s">
        <v>37</v>
      </c>
      <c r="H3" s="2" t="s">
        <v>38</v>
      </c>
      <c r="I3" s="2" t="s">
        <v>39</v>
      </c>
      <c r="J3" s="2" t="s">
        <v>4</v>
      </c>
      <c r="K3" s="2" t="s">
        <v>5</v>
      </c>
      <c r="L3" s="2" t="s">
        <v>6</v>
      </c>
      <c r="M3" s="2" t="s">
        <v>40</v>
      </c>
      <c r="N3" s="2" t="s">
        <v>41</v>
      </c>
      <c r="O3" s="2" t="s">
        <v>42</v>
      </c>
      <c r="P3" s="2" t="s">
        <v>43</v>
      </c>
      <c r="Q3" s="2" t="s">
        <v>44</v>
      </c>
      <c r="R3" s="2" t="s">
        <v>45</v>
      </c>
      <c r="S3" s="2" t="s">
        <v>7</v>
      </c>
      <c r="T3" s="2" t="s">
        <v>8</v>
      </c>
      <c r="U3" s="2" t="s">
        <v>46</v>
      </c>
      <c r="V3" s="2" t="s">
        <v>47</v>
      </c>
      <c r="W3" s="2" t="s">
        <v>48</v>
      </c>
      <c r="X3" s="2" t="s">
        <v>49</v>
      </c>
      <c r="Y3" s="2" t="s">
        <v>50</v>
      </c>
      <c r="Z3" s="1" t="s">
        <v>9</v>
      </c>
      <c r="AA3" s="1" t="s">
        <v>10</v>
      </c>
      <c r="AB3" s="1" t="s">
        <v>11</v>
      </c>
    </row>
    <row r="4" spans="1:28" ht="15.6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ht="15.6" x14ac:dyDescent="0.3">
      <c r="A5" s="1" t="s">
        <v>12</v>
      </c>
      <c r="B5" s="1">
        <v>0</v>
      </c>
      <c r="C5" s="1">
        <v>0</v>
      </c>
      <c r="D5" s="1">
        <v>16.666699999999992</v>
      </c>
      <c r="E5" s="1">
        <v>200</v>
      </c>
      <c r="F5" s="1">
        <v>250</v>
      </c>
      <c r="G5" s="1">
        <v>16.666600000000017</v>
      </c>
      <c r="H5" s="1">
        <v>0</v>
      </c>
      <c r="I5" s="1">
        <v>0</v>
      </c>
      <c r="J5" s="1">
        <v>250</v>
      </c>
      <c r="K5" s="1">
        <v>175</v>
      </c>
      <c r="L5" s="1">
        <v>58.333300000000008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283.33330000000001</v>
      </c>
      <c r="X5" s="1">
        <v>75</v>
      </c>
      <c r="Y5" s="1">
        <v>125</v>
      </c>
      <c r="Z5" s="1"/>
      <c r="AA5" s="1"/>
      <c r="AB5" s="1"/>
    </row>
    <row r="6" spans="1:28" ht="15.6" x14ac:dyDescent="0.3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ht="15.6" x14ac:dyDescent="0.3">
      <c r="A7" s="1" t="s">
        <v>13</v>
      </c>
      <c r="B7" s="2">
        <v>503</v>
      </c>
      <c r="C7" s="2">
        <v>477</v>
      </c>
      <c r="D7" s="2">
        <v>293</v>
      </c>
      <c r="E7" s="2">
        <v>235</v>
      </c>
      <c r="F7" s="2">
        <v>174</v>
      </c>
      <c r="G7" s="2">
        <v>157</v>
      </c>
      <c r="H7" s="2">
        <v>168</v>
      </c>
      <c r="I7" s="2">
        <v>117</v>
      </c>
      <c r="J7" s="2">
        <v>360</v>
      </c>
      <c r="K7" s="2">
        <v>499</v>
      </c>
      <c r="L7" s="2">
        <v>286</v>
      </c>
      <c r="M7" s="2">
        <v>88</v>
      </c>
      <c r="N7" s="2">
        <v>225</v>
      </c>
      <c r="O7" s="2">
        <v>12</v>
      </c>
      <c r="P7" s="2">
        <v>190</v>
      </c>
      <c r="Q7" s="2">
        <v>127</v>
      </c>
      <c r="R7" s="2">
        <v>203</v>
      </c>
      <c r="S7" s="2">
        <v>327</v>
      </c>
      <c r="T7" s="2">
        <v>293</v>
      </c>
      <c r="U7" s="2">
        <v>106</v>
      </c>
      <c r="V7" s="2">
        <v>385</v>
      </c>
      <c r="W7" s="2">
        <v>169</v>
      </c>
      <c r="X7" s="2">
        <v>349</v>
      </c>
      <c r="Y7" s="2">
        <v>286</v>
      </c>
      <c r="Z7" s="1" t="s">
        <v>14</v>
      </c>
      <c r="AA7" s="1">
        <f>SUMPRODUCT(B5:Y5,B7:Y7)</f>
        <v>401816.65080000006</v>
      </c>
      <c r="AB7" s="1"/>
    </row>
    <row r="8" spans="1:28" ht="15.6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ht="15.6" x14ac:dyDescent="0.3">
      <c r="A9" s="1" t="s">
        <v>15</v>
      </c>
      <c r="B9" s="1">
        <v>-1</v>
      </c>
      <c r="C9" s="1">
        <v>-1</v>
      </c>
      <c r="D9" s="1">
        <v>-1</v>
      </c>
      <c r="E9" s="1">
        <v>-1</v>
      </c>
      <c r="F9" s="1">
        <v>-1</v>
      </c>
      <c r="G9" s="1">
        <v>-1</v>
      </c>
      <c r="H9" s="1">
        <v>-1</v>
      </c>
      <c r="I9" s="1">
        <v>-1</v>
      </c>
      <c r="J9" s="1"/>
      <c r="K9" s="1"/>
      <c r="L9" s="1"/>
      <c r="M9" s="1"/>
      <c r="N9" s="1"/>
      <c r="O9" s="2"/>
      <c r="P9" s="1"/>
      <c r="Q9" s="1"/>
      <c r="R9" s="1"/>
      <c r="S9" s="1"/>
      <c r="T9" s="1"/>
      <c r="U9" s="1"/>
      <c r="V9" s="1"/>
      <c r="W9" s="1"/>
      <c r="X9" s="1"/>
      <c r="Y9" s="1"/>
      <c r="Z9" s="2" t="s">
        <v>16</v>
      </c>
      <c r="AA9" s="1">
        <f>SUMPRODUCT(B5:I5,B9:I9)</f>
        <v>-483.33330000000001</v>
      </c>
      <c r="AB9" s="1">
        <v>-483.33330000000001</v>
      </c>
    </row>
    <row r="10" spans="1:28" ht="15.6" x14ac:dyDescent="0.3">
      <c r="A10" s="1" t="s">
        <v>17</v>
      </c>
      <c r="B10" s="1"/>
      <c r="C10" s="1"/>
      <c r="D10" s="1"/>
      <c r="E10" s="1"/>
      <c r="F10" s="1"/>
      <c r="G10" s="1"/>
      <c r="H10" s="1"/>
      <c r="I10" s="1"/>
      <c r="J10" s="1">
        <v>-1</v>
      </c>
      <c r="K10" s="1">
        <v>-1</v>
      </c>
      <c r="L10" s="1">
        <v>-1</v>
      </c>
      <c r="M10" s="1">
        <v>-1</v>
      </c>
      <c r="N10" s="1">
        <v>-1</v>
      </c>
      <c r="O10" s="2">
        <v>-1</v>
      </c>
      <c r="P10" s="1">
        <v>-1</v>
      </c>
      <c r="Q10" s="1">
        <v>-1</v>
      </c>
      <c r="R10" s="1"/>
      <c r="S10" s="1"/>
      <c r="T10" s="1"/>
      <c r="U10" s="1"/>
      <c r="V10" s="1"/>
      <c r="W10" s="1"/>
      <c r="X10" s="1"/>
      <c r="Y10" s="1"/>
      <c r="Z10" s="2" t="s">
        <v>16</v>
      </c>
      <c r="AA10" s="1">
        <f>SUMPRODUCT(J5:Q5,J10:Q10)</f>
        <v>-483.33330000000001</v>
      </c>
      <c r="AB10" s="1">
        <v>-483.33330000000001</v>
      </c>
    </row>
    <row r="11" spans="1:28" ht="15.6" x14ac:dyDescent="0.3">
      <c r="A11" s="1" t="s">
        <v>18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2"/>
      <c r="P11" s="1"/>
      <c r="Q11" s="1"/>
      <c r="R11" s="1">
        <v>-1</v>
      </c>
      <c r="S11" s="1">
        <v>-1</v>
      </c>
      <c r="T11" s="1">
        <v>-1</v>
      </c>
      <c r="U11" s="1">
        <v>-1</v>
      </c>
      <c r="V11" s="1">
        <v>-1</v>
      </c>
      <c r="W11" s="1">
        <v>-1</v>
      </c>
      <c r="X11" s="1">
        <v>-1</v>
      </c>
      <c r="Y11" s="1">
        <v>-1</v>
      </c>
      <c r="Z11" s="2" t="s">
        <v>16</v>
      </c>
      <c r="AA11" s="1">
        <f>SUMPRODUCT(R5:Y5,R11:Y11)</f>
        <v>-483.33330000000001</v>
      </c>
      <c r="AB11" s="1">
        <v>-483.33330000000001</v>
      </c>
    </row>
    <row r="12" spans="1:28" ht="15.6" x14ac:dyDescent="0.3">
      <c r="A12" s="1" t="s">
        <v>19</v>
      </c>
      <c r="B12" s="1">
        <v>1</v>
      </c>
      <c r="C12" s="1"/>
      <c r="D12" s="1"/>
      <c r="E12" s="1"/>
      <c r="F12" s="1"/>
      <c r="G12" s="1"/>
      <c r="H12" s="1"/>
      <c r="I12" s="1"/>
      <c r="J12" s="1">
        <v>1</v>
      </c>
      <c r="K12" s="1"/>
      <c r="L12" s="1"/>
      <c r="M12" s="1"/>
      <c r="N12" s="1"/>
      <c r="O12" s="2"/>
      <c r="P12" s="1"/>
      <c r="Q12" s="1"/>
      <c r="R12" s="1">
        <v>1</v>
      </c>
      <c r="S12" s="1"/>
      <c r="T12" s="1"/>
      <c r="U12" s="1"/>
      <c r="V12" s="1"/>
      <c r="W12" s="1"/>
      <c r="X12" s="1"/>
      <c r="Y12" s="1"/>
      <c r="Z12" s="2" t="s">
        <v>16</v>
      </c>
      <c r="AA12" s="1">
        <f>(B5*B12 + J5*J12 + R5*R12)</f>
        <v>250</v>
      </c>
      <c r="AB12" s="1">
        <v>250</v>
      </c>
    </row>
    <row r="13" spans="1:28" ht="15.6" x14ac:dyDescent="0.3">
      <c r="A13" s="1" t="s">
        <v>20</v>
      </c>
      <c r="B13" s="1"/>
      <c r="C13" s="1">
        <v>1</v>
      </c>
      <c r="D13" s="1"/>
      <c r="E13" s="1"/>
      <c r="F13" s="1"/>
      <c r="G13" s="1"/>
      <c r="H13" s="1"/>
      <c r="I13" s="1"/>
      <c r="J13" s="1"/>
      <c r="K13" s="1">
        <v>1</v>
      </c>
      <c r="L13" s="1"/>
      <c r="M13" s="1"/>
      <c r="N13" s="1"/>
      <c r="O13" s="2"/>
      <c r="P13" s="1"/>
      <c r="Q13" s="1"/>
      <c r="R13" s="1"/>
      <c r="S13" s="1">
        <v>1</v>
      </c>
      <c r="T13" s="1"/>
      <c r="U13" s="1"/>
      <c r="V13" s="1"/>
      <c r="W13" s="1"/>
      <c r="X13" s="1"/>
      <c r="Y13" s="1"/>
      <c r="Z13" s="2" t="s">
        <v>16</v>
      </c>
      <c r="AA13" s="1">
        <f>(C5*C13 + K5*K13 +S5*S13)</f>
        <v>175</v>
      </c>
      <c r="AB13" s="1">
        <v>175</v>
      </c>
    </row>
    <row r="14" spans="1:28" ht="15.6" x14ac:dyDescent="0.3">
      <c r="A14" s="1" t="s">
        <v>21</v>
      </c>
      <c r="B14" s="1"/>
      <c r="C14" s="1"/>
      <c r="D14" s="1">
        <v>1</v>
      </c>
      <c r="E14" s="1"/>
      <c r="F14" s="1"/>
      <c r="G14" s="1"/>
      <c r="H14" s="1"/>
      <c r="I14" s="1"/>
      <c r="J14" s="1"/>
      <c r="K14" s="1"/>
      <c r="L14" s="1">
        <v>1</v>
      </c>
      <c r="M14" s="1"/>
      <c r="N14" s="1"/>
      <c r="O14" s="2"/>
      <c r="P14" s="1"/>
      <c r="Q14" s="1"/>
      <c r="R14" s="1"/>
      <c r="S14" s="1"/>
      <c r="T14" s="1">
        <v>1</v>
      </c>
      <c r="U14" s="1"/>
      <c r="V14" s="1"/>
      <c r="W14" s="1"/>
      <c r="X14" s="1"/>
      <c r="Y14" s="1"/>
      <c r="Z14" s="2" t="s">
        <v>16</v>
      </c>
      <c r="AA14" s="1">
        <f>(D5*D14 + L5*L14 + T5*T14)</f>
        <v>75</v>
      </c>
      <c r="AB14" s="1">
        <v>75</v>
      </c>
    </row>
    <row r="15" spans="1:28" ht="15.6" x14ac:dyDescent="0.3">
      <c r="A15" s="1" t="s">
        <v>51</v>
      </c>
      <c r="B15" s="1"/>
      <c r="C15" s="1"/>
      <c r="D15" s="1"/>
      <c r="E15" s="1">
        <v>1</v>
      </c>
      <c r="F15" s="1"/>
      <c r="G15" s="1"/>
      <c r="H15" s="1"/>
      <c r="I15" s="1"/>
      <c r="J15" s="1"/>
      <c r="K15" s="1"/>
      <c r="L15" s="1"/>
      <c r="M15" s="1">
        <v>1</v>
      </c>
      <c r="N15" s="1"/>
      <c r="O15" s="1"/>
      <c r="P15" s="1"/>
      <c r="Q15" s="1"/>
      <c r="R15" s="1"/>
      <c r="S15" s="1"/>
      <c r="T15" s="1"/>
      <c r="U15" s="1">
        <v>1</v>
      </c>
      <c r="V15" s="1"/>
      <c r="W15" s="1"/>
      <c r="X15" s="1"/>
      <c r="Y15" s="1"/>
      <c r="Z15" s="2" t="s">
        <v>16</v>
      </c>
      <c r="AA15" s="1">
        <f>(E5*E15 + M5*M15 + U5*U15)</f>
        <v>200</v>
      </c>
      <c r="AB15" s="1">
        <v>200</v>
      </c>
    </row>
    <row r="16" spans="1:28" ht="15.6" x14ac:dyDescent="0.3">
      <c r="A16" s="1" t="s">
        <v>52</v>
      </c>
      <c r="B16" s="1"/>
      <c r="C16" s="1"/>
      <c r="D16" s="1"/>
      <c r="E16" s="1"/>
      <c r="F16" s="1">
        <v>1</v>
      </c>
      <c r="G16" s="1"/>
      <c r="H16" s="1"/>
      <c r="I16" s="1"/>
      <c r="J16" s="1"/>
      <c r="K16" s="1"/>
      <c r="L16" s="1"/>
      <c r="M16" s="1"/>
      <c r="N16" s="1">
        <v>1</v>
      </c>
      <c r="O16" s="1"/>
      <c r="P16" s="1"/>
      <c r="Q16" s="1"/>
      <c r="R16" s="1"/>
      <c r="S16" s="1"/>
      <c r="T16" s="1"/>
      <c r="U16" s="1"/>
      <c r="V16" s="1">
        <v>1</v>
      </c>
      <c r="W16" s="1"/>
      <c r="X16" s="1"/>
      <c r="Y16" s="1"/>
      <c r="Z16" s="2" t="s">
        <v>16</v>
      </c>
      <c r="AA16" s="1">
        <f>(F5*F16 + N5*N16 + V5*V16)</f>
        <v>250</v>
      </c>
      <c r="AB16" s="1">
        <v>250</v>
      </c>
    </row>
    <row r="17" spans="1:28" ht="15.6" x14ac:dyDescent="0.3">
      <c r="A17" s="1" t="s">
        <v>53</v>
      </c>
      <c r="B17" s="1"/>
      <c r="C17" s="1"/>
      <c r="D17" s="1"/>
      <c r="E17" s="1"/>
      <c r="F17" s="1"/>
      <c r="G17" s="1">
        <v>1</v>
      </c>
      <c r="H17" s="1"/>
      <c r="I17" s="1"/>
      <c r="J17" s="1"/>
      <c r="K17" s="1"/>
      <c r="L17" s="1"/>
      <c r="M17" s="1"/>
      <c r="N17" s="1"/>
      <c r="O17" s="1">
        <v>1</v>
      </c>
      <c r="P17" s="1"/>
      <c r="Q17" s="1"/>
      <c r="R17" s="1"/>
      <c r="S17" s="1"/>
      <c r="T17" s="1"/>
      <c r="U17" s="1"/>
      <c r="V17" s="1"/>
      <c r="W17" s="1">
        <v>1</v>
      </c>
      <c r="X17" s="1"/>
      <c r="Y17" s="1"/>
      <c r="Z17" s="2" t="s">
        <v>16</v>
      </c>
      <c r="AA17" s="1">
        <f>(G5*G17 + O5*O17 + W5*W17)</f>
        <v>299.99990000000003</v>
      </c>
      <c r="AB17" s="1">
        <v>300</v>
      </c>
    </row>
    <row r="18" spans="1:28" ht="15.6" x14ac:dyDescent="0.3">
      <c r="A18" s="1" t="s">
        <v>54</v>
      </c>
      <c r="B18" s="1"/>
      <c r="C18" s="1"/>
      <c r="D18" s="1"/>
      <c r="E18" s="1"/>
      <c r="F18" s="1"/>
      <c r="G18" s="1"/>
      <c r="H18" s="1">
        <v>1</v>
      </c>
      <c r="I18" s="1"/>
      <c r="J18" s="1"/>
      <c r="K18" s="1"/>
      <c r="L18" s="1"/>
      <c r="M18" s="1"/>
      <c r="N18" s="1"/>
      <c r="O18" s="1"/>
      <c r="P18" s="1">
        <v>1</v>
      </c>
      <c r="Q18" s="1"/>
      <c r="R18" s="1"/>
      <c r="S18" s="1"/>
      <c r="T18" s="1"/>
      <c r="U18" s="1"/>
      <c r="V18" s="1"/>
      <c r="W18" s="1"/>
      <c r="X18" s="1">
        <v>1</v>
      </c>
      <c r="Y18" s="1"/>
      <c r="Z18" s="2" t="s">
        <v>16</v>
      </c>
      <c r="AA18" s="1">
        <f>(H5*H18 + P5*P18 + X5*X18)</f>
        <v>75</v>
      </c>
      <c r="AB18" s="1">
        <v>75</v>
      </c>
    </row>
    <row r="19" spans="1:28" ht="15.6" x14ac:dyDescent="0.3">
      <c r="A19" s="1" t="s">
        <v>55</v>
      </c>
      <c r="B19" s="1"/>
      <c r="C19" s="1"/>
      <c r="D19" s="1"/>
      <c r="E19" s="1"/>
      <c r="F19" s="1"/>
      <c r="G19" s="1"/>
      <c r="H19" s="1"/>
      <c r="I19" s="1">
        <v>1</v>
      </c>
      <c r="J19" s="1"/>
      <c r="K19" s="1"/>
      <c r="L19" s="1"/>
      <c r="M19" s="1"/>
      <c r="N19" s="1"/>
      <c r="O19" s="1"/>
      <c r="P19" s="1"/>
      <c r="Q19" s="1">
        <v>1</v>
      </c>
      <c r="R19" s="1"/>
      <c r="S19" s="1"/>
      <c r="T19" s="1"/>
      <c r="U19" s="1"/>
      <c r="V19" s="1"/>
      <c r="W19" s="1"/>
      <c r="X19" s="1"/>
      <c r="Y19" s="1">
        <v>1</v>
      </c>
      <c r="Z19" s="2" t="s">
        <v>16</v>
      </c>
      <c r="AA19" s="1">
        <f>(I5*I19 + Q5*Q19 + Y5*Y19)</f>
        <v>125</v>
      </c>
      <c r="AB19" s="1">
        <v>125</v>
      </c>
    </row>
    <row r="20" spans="1:28" ht="15.6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ht="15.6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 spans="1:28" ht="15.6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spans="1:28" ht="15.6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 spans="1:28" ht="15.6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 spans="1:28" ht="15.6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 spans="1:28" ht="15.6" x14ac:dyDescent="0.3">
      <c r="A26" s="3" t="s">
        <v>23</v>
      </c>
      <c r="B26" s="7" t="s">
        <v>34</v>
      </c>
      <c r="C26" s="5" t="s">
        <v>24</v>
      </c>
      <c r="D26" s="5" t="s">
        <v>25</v>
      </c>
      <c r="E26" s="5" t="s">
        <v>26</v>
      </c>
      <c r="F26" s="5" t="s">
        <v>27</v>
      </c>
      <c r="G26" s="5" t="s">
        <v>28</v>
      </c>
      <c r="H26" s="5" t="s">
        <v>29</v>
      </c>
      <c r="I26" s="5" t="s">
        <v>30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1:28" ht="15.6" x14ac:dyDescent="0.3">
      <c r="A27" s="4"/>
      <c r="B27" s="9">
        <v>4</v>
      </c>
      <c r="C27" s="9">
        <v>5</v>
      </c>
      <c r="D27" s="9">
        <v>6</v>
      </c>
      <c r="E27" s="9">
        <v>7</v>
      </c>
      <c r="F27" s="9">
        <v>8</v>
      </c>
      <c r="G27" s="9">
        <v>9</v>
      </c>
      <c r="H27" s="9">
        <v>10</v>
      </c>
      <c r="I27" s="9">
        <v>11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 ht="15.6" x14ac:dyDescent="0.3">
      <c r="A28" s="6" t="s">
        <v>31</v>
      </c>
      <c r="B28" s="8">
        <v>503</v>
      </c>
      <c r="C28" s="8">
        <v>477</v>
      </c>
      <c r="D28" s="8">
        <v>293</v>
      </c>
      <c r="E28" s="8">
        <v>235</v>
      </c>
      <c r="F28" s="8">
        <v>174</v>
      </c>
      <c r="G28" s="8">
        <v>157</v>
      </c>
      <c r="H28" s="8">
        <v>168</v>
      </c>
      <c r="I28" s="8">
        <v>117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 ht="15.6" x14ac:dyDescent="0.3">
      <c r="A29" s="6" t="s">
        <v>32</v>
      </c>
      <c r="B29" s="8">
        <v>360</v>
      </c>
      <c r="C29" s="8">
        <v>499</v>
      </c>
      <c r="D29" s="8">
        <v>286</v>
      </c>
      <c r="E29" s="8">
        <v>88</v>
      </c>
      <c r="F29" s="8">
        <v>225</v>
      </c>
      <c r="G29" s="8">
        <v>12</v>
      </c>
      <c r="H29" s="8">
        <v>190</v>
      </c>
      <c r="I29" s="8">
        <v>127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 ht="15.6" x14ac:dyDescent="0.3">
      <c r="A30" s="6" t="s">
        <v>33</v>
      </c>
      <c r="B30" s="8">
        <v>203</v>
      </c>
      <c r="C30" s="8">
        <v>327</v>
      </c>
      <c r="D30" s="8">
        <v>293</v>
      </c>
      <c r="E30" s="8">
        <v>106</v>
      </c>
      <c r="F30" s="8">
        <v>385</v>
      </c>
      <c r="G30" s="8">
        <v>169</v>
      </c>
      <c r="H30" s="8">
        <v>349</v>
      </c>
      <c r="I30" s="8">
        <v>286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</sheetData>
  <mergeCells count="1">
    <mergeCell ref="B1:Y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Jan Ship Dist</vt:lpstr>
      <vt:lpstr>Jan Unit Cost</vt:lpstr>
      <vt:lpstr>Feb Ship Dist</vt:lpstr>
      <vt:lpstr>Feb Unit Cost</vt:lpstr>
      <vt:lpstr>Mar Ship Dist</vt:lpstr>
      <vt:lpstr>Mar Unit Cost</vt:lpstr>
      <vt:lpstr>Apr Ship Dist</vt:lpstr>
      <vt:lpstr>Apr Unit Cost</vt:lpstr>
      <vt:lpstr>May Ship Dist</vt:lpstr>
      <vt:lpstr>May Unit Cost </vt:lpstr>
      <vt:lpstr>Jun Ship Dist</vt:lpstr>
      <vt:lpstr>Jun Unit Cost</vt:lpstr>
      <vt:lpstr>Jul Ship Dist</vt:lpstr>
      <vt:lpstr>Jul Unit Cost</vt:lpstr>
      <vt:lpstr>Aug Ship Dist</vt:lpstr>
      <vt:lpstr>Aug Unit Cost</vt:lpstr>
      <vt:lpstr>Sep Ship Dist</vt:lpstr>
      <vt:lpstr>Sep Unit Cost</vt:lpstr>
      <vt:lpstr>Oct Ship Dist</vt:lpstr>
      <vt:lpstr>Oct Unit Cost</vt:lpstr>
      <vt:lpstr>Nov Ship Dist</vt:lpstr>
      <vt:lpstr>Nov Unit Cost</vt:lpstr>
      <vt:lpstr>Dec Ship Dist</vt:lpstr>
      <vt:lpstr>Dec Unit Cost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Its me sharma</dc:creator>
  <cp:lastModifiedBy>sharm</cp:lastModifiedBy>
  <dcterms:created xsi:type="dcterms:W3CDTF">2015-06-05T18:17:20Z</dcterms:created>
  <dcterms:modified xsi:type="dcterms:W3CDTF">2022-05-06T20:53:10Z</dcterms:modified>
</cp:coreProperties>
</file>