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l\Downloads\"/>
    </mc:Choice>
  </mc:AlternateContent>
  <xr:revisionPtr revIDLastSave="0" documentId="13_ncr:1_{8760C30F-BB09-4C0F-8CF8-DCFE526B906B}" xr6:coauthVersionLast="47" xr6:coauthVersionMax="47" xr10:uidLastSave="{00000000-0000-0000-0000-000000000000}"/>
  <bookViews>
    <workbookView xWindow="-108" yWindow="-108" windowWidth="23256" windowHeight="12456" activeTab="1" xr2:uid="{56B5378E-01A0-498B-8F07-510E298B347F}"/>
  </bookViews>
  <sheets>
    <sheet name="online_course_student_data_1" sheetId="1" r:id="rId1"/>
    <sheet name="Final Data" sheetId="2" r:id="rId2"/>
  </sheets>
  <definedNames>
    <definedName name="_xlnm._FilterDatabase" localSheetId="0" hidden="1">online_course_student_data_1!$AA$1:$AS$1201</definedName>
  </definedNames>
  <calcPr calcId="191029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2" i="2"/>
  <c r="F1201" i="2"/>
  <c r="F1200" i="2"/>
  <c r="F1199" i="2"/>
  <c r="F1198" i="2"/>
  <c r="P1198" i="2" s="1"/>
  <c r="F1197" i="2"/>
  <c r="F1196" i="2"/>
  <c r="F1195" i="2"/>
  <c r="P1195" i="2" s="1"/>
  <c r="F1194" i="2"/>
  <c r="P1194" i="2" s="1"/>
  <c r="F1193" i="2"/>
  <c r="F1192" i="2"/>
  <c r="F1191" i="2"/>
  <c r="P1191" i="2" s="1"/>
  <c r="F1190" i="2"/>
  <c r="P1190" i="2" s="1"/>
  <c r="F1189" i="2"/>
  <c r="F1188" i="2"/>
  <c r="F1187" i="2"/>
  <c r="P1187" i="2" s="1"/>
  <c r="F1186" i="2"/>
  <c r="P1186" i="2" s="1"/>
  <c r="F1185" i="2"/>
  <c r="F1183" i="2"/>
  <c r="F1180" i="2"/>
  <c r="F1179" i="2"/>
  <c r="F1178" i="2"/>
  <c r="F1175" i="2"/>
  <c r="F1174" i="2"/>
  <c r="P1174" i="2" s="1"/>
  <c r="F1173" i="2"/>
  <c r="P1173" i="2" s="1"/>
  <c r="F1172" i="2"/>
  <c r="F1171" i="2"/>
  <c r="F1170" i="2"/>
  <c r="F1168" i="2"/>
  <c r="F1166" i="2"/>
  <c r="F1165" i="2"/>
  <c r="F1164" i="2"/>
  <c r="P1164" i="2" s="1"/>
  <c r="F1163" i="2"/>
  <c r="P1163" i="2" s="1"/>
  <c r="F1162" i="2"/>
  <c r="F1160" i="2"/>
  <c r="F1159" i="2"/>
  <c r="P1159" i="2" s="1"/>
  <c r="F1158" i="2"/>
  <c r="F1156" i="2"/>
  <c r="F1154" i="2"/>
  <c r="F1153" i="2"/>
  <c r="P1153" i="2" s="1"/>
  <c r="F1152" i="2"/>
  <c r="P1152" i="2" s="1"/>
  <c r="F1151" i="2"/>
  <c r="F1150" i="2"/>
  <c r="F1148" i="2"/>
  <c r="P1148" i="2" s="1"/>
  <c r="F1147" i="2"/>
  <c r="F1145" i="2"/>
  <c r="F1143" i="2"/>
  <c r="F1140" i="2"/>
  <c r="P1140" i="2" s="1"/>
  <c r="F1138" i="2"/>
  <c r="P1138" i="2" s="1"/>
  <c r="F1137" i="2"/>
  <c r="F1136" i="2"/>
  <c r="F1134" i="2"/>
  <c r="P1134" i="2" s="1"/>
  <c r="F1132" i="2"/>
  <c r="F1131" i="2"/>
  <c r="F1128" i="2"/>
  <c r="F1127" i="2"/>
  <c r="P1127" i="2" s="1"/>
  <c r="F1126" i="2"/>
  <c r="P1126" i="2" s="1"/>
  <c r="F1125" i="2"/>
  <c r="F1124" i="2"/>
  <c r="F1123" i="2"/>
  <c r="P1123" i="2" s="1"/>
  <c r="F1122" i="2"/>
  <c r="F1121" i="2"/>
  <c r="F1120" i="2"/>
  <c r="F1117" i="2"/>
  <c r="P1117" i="2" s="1"/>
  <c r="F1115" i="2"/>
  <c r="P1115" i="2" s="1"/>
  <c r="F1113" i="2"/>
  <c r="F1112" i="2"/>
  <c r="F1111" i="2"/>
  <c r="F1110" i="2"/>
  <c r="F1109" i="2"/>
  <c r="F1108" i="2"/>
  <c r="F1107" i="2"/>
  <c r="F1106" i="2"/>
  <c r="P1106" i="2" s="1"/>
  <c r="F1104" i="2"/>
  <c r="F1102" i="2"/>
  <c r="F1101" i="2"/>
  <c r="P1101" i="2" s="1"/>
  <c r="F1100" i="2"/>
  <c r="F1099" i="2"/>
  <c r="F1098" i="2"/>
  <c r="F1095" i="2"/>
  <c r="F1094" i="2"/>
  <c r="P1094" i="2" s="1"/>
  <c r="F1093" i="2"/>
  <c r="F1090" i="2"/>
  <c r="F1089" i="2"/>
  <c r="P1089" i="2" s="1"/>
  <c r="F1088" i="2"/>
  <c r="F1087" i="2"/>
  <c r="F1086" i="2"/>
  <c r="F1084" i="2"/>
  <c r="P1084" i="2" s="1"/>
  <c r="F1083" i="2"/>
  <c r="F1082" i="2"/>
  <c r="F1079" i="2"/>
  <c r="F1078" i="2"/>
  <c r="P1078" i="2" s="1"/>
  <c r="F1077" i="2"/>
  <c r="F1075" i="2"/>
  <c r="F1073" i="2"/>
  <c r="F1070" i="2"/>
  <c r="F1068" i="2"/>
  <c r="P1068" i="2" s="1"/>
  <c r="F1067" i="2"/>
  <c r="F1066" i="2"/>
  <c r="F1065" i="2"/>
  <c r="F1064" i="2"/>
  <c r="F1063" i="2"/>
  <c r="F1062" i="2"/>
  <c r="F1061" i="2"/>
  <c r="P1061" i="2" s="1"/>
  <c r="F1060" i="2"/>
  <c r="P1060" i="2" s="1"/>
  <c r="F1059" i="2"/>
  <c r="F1056" i="2"/>
  <c r="F1055" i="2"/>
  <c r="F1054" i="2"/>
  <c r="F1053" i="2"/>
  <c r="F1051" i="2"/>
  <c r="F1050" i="2"/>
  <c r="P1050" i="2" s="1"/>
  <c r="F1049" i="2"/>
  <c r="F1048" i="2"/>
  <c r="F1045" i="2"/>
  <c r="F1042" i="2"/>
  <c r="F1041" i="2"/>
  <c r="F1037" i="2"/>
  <c r="F1033" i="2"/>
  <c r="F1032" i="2"/>
  <c r="F1031" i="2"/>
  <c r="F1030" i="2"/>
  <c r="F1028" i="2"/>
  <c r="F1026" i="2"/>
  <c r="F1025" i="2"/>
  <c r="F1023" i="2"/>
  <c r="F1022" i="2"/>
  <c r="F1021" i="2"/>
  <c r="F1020" i="2"/>
  <c r="P1020" i="2" s="1"/>
  <c r="F1019" i="2"/>
  <c r="F1018" i="2"/>
  <c r="F1017" i="2"/>
  <c r="F1015" i="2"/>
  <c r="F1014" i="2"/>
  <c r="F1013" i="2"/>
  <c r="F1012" i="2"/>
  <c r="P1012" i="2" s="1"/>
  <c r="F1011" i="2"/>
  <c r="F1010" i="2"/>
  <c r="F1008" i="2"/>
  <c r="F1007" i="2"/>
  <c r="P1007" i="2" s="1"/>
  <c r="F1006" i="2"/>
  <c r="F1005" i="2"/>
  <c r="F1004" i="2"/>
  <c r="F1003" i="2"/>
  <c r="P1003" i="2" s="1"/>
  <c r="F1002" i="2"/>
  <c r="P1002" i="2" s="1"/>
  <c r="F1001" i="2"/>
  <c r="F1000" i="2"/>
  <c r="F997" i="2"/>
  <c r="F995" i="2"/>
  <c r="F993" i="2"/>
  <c r="F992" i="2"/>
  <c r="F991" i="2"/>
  <c r="P991" i="2" s="1"/>
  <c r="F990" i="2"/>
  <c r="P990" i="2" s="1"/>
  <c r="F989" i="2"/>
  <c r="F988" i="2"/>
  <c r="F987" i="2"/>
  <c r="P987" i="2" s="1"/>
  <c r="F986" i="2"/>
  <c r="F982" i="2"/>
  <c r="F981" i="2"/>
  <c r="F980" i="2"/>
  <c r="P980" i="2" s="1"/>
  <c r="F979" i="2"/>
  <c r="P979" i="2" s="1"/>
  <c r="F977" i="2"/>
  <c r="F976" i="2"/>
  <c r="F974" i="2"/>
  <c r="F972" i="2"/>
  <c r="F968" i="2"/>
  <c r="F967" i="2"/>
  <c r="F961" i="2"/>
  <c r="P961" i="2" s="1"/>
  <c r="F959" i="2"/>
  <c r="P959" i="2" s="1"/>
  <c r="F957" i="2"/>
  <c r="F953" i="2"/>
  <c r="F952" i="2"/>
  <c r="F951" i="2"/>
  <c r="F950" i="2"/>
  <c r="F949" i="2"/>
  <c r="F948" i="2"/>
  <c r="P948" i="2" s="1"/>
  <c r="F946" i="2"/>
  <c r="P946" i="2" s="1"/>
  <c r="F942" i="2"/>
  <c r="F941" i="2"/>
  <c r="F939" i="2"/>
  <c r="P939" i="2" s="1"/>
  <c r="F938" i="2"/>
  <c r="F937" i="2"/>
  <c r="F936" i="2"/>
  <c r="F935" i="2"/>
  <c r="P935" i="2" s="1"/>
  <c r="F934" i="2"/>
  <c r="F933" i="2"/>
  <c r="F932" i="2"/>
  <c r="F930" i="2"/>
  <c r="F929" i="2"/>
  <c r="F928" i="2"/>
  <c r="F927" i="2"/>
  <c r="F926" i="2"/>
  <c r="P926" i="2" s="1"/>
  <c r="F924" i="2"/>
  <c r="F923" i="2"/>
  <c r="F922" i="2"/>
  <c r="F921" i="2"/>
  <c r="P921" i="2" s="1"/>
  <c r="F920" i="2"/>
  <c r="F919" i="2"/>
  <c r="F917" i="2"/>
  <c r="F915" i="2"/>
  <c r="P915" i="2" s="1"/>
  <c r="F914" i="2"/>
  <c r="F913" i="2"/>
  <c r="F912" i="2"/>
  <c r="F911" i="2"/>
  <c r="P911" i="2" s="1"/>
  <c r="F910" i="2"/>
  <c r="F909" i="2"/>
  <c r="F907" i="2"/>
  <c r="F906" i="2"/>
  <c r="P906" i="2" s="1"/>
  <c r="F904" i="2"/>
  <c r="F903" i="2"/>
  <c r="F902" i="2"/>
  <c r="F901" i="2"/>
  <c r="F900" i="2"/>
  <c r="F899" i="2"/>
  <c r="F898" i="2"/>
  <c r="F897" i="2"/>
  <c r="P897" i="2" s="1"/>
  <c r="F896" i="2"/>
  <c r="P896" i="2" s="1"/>
  <c r="F895" i="2"/>
  <c r="F893" i="2"/>
  <c r="F891" i="2"/>
  <c r="P891" i="2" s="1"/>
  <c r="F890" i="2"/>
  <c r="F888" i="2"/>
  <c r="F887" i="2"/>
  <c r="F886" i="2"/>
  <c r="P886" i="2" s="1"/>
  <c r="F883" i="2"/>
  <c r="P883" i="2" s="1"/>
  <c r="F882" i="2"/>
  <c r="F881" i="2"/>
  <c r="F880" i="2"/>
  <c r="F879" i="2"/>
  <c r="F877" i="2"/>
  <c r="F876" i="2"/>
  <c r="F875" i="2"/>
  <c r="P875" i="2" s="1"/>
  <c r="F874" i="2"/>
  <c r="F873" i="2"/>
  <c r="F872" i="2"/>
  <c r="F868" i="2"/>
  <c r="F867" i="2"/>
  <c r="F866" i="2"/>
  <c r="F865" i="2"/>
  <c r="F863" i="2"/>
  <c r="P863" i="2" s="1"/>
  <c r="F862" i="2"/>
  <c r="F861" i="2"/>
  <c r="F860" i="2"/>
  <c r="F856" i="2"/>
  <c r="P856" i="2" s="1"/>
  <c r="F855" i="2"/>
  <c r="F853" i="2"/>
  <c r="F852" i="2"/>
  <c r="F851" i="2"/>
  <c r="P851" i="2" s="1"/>
  <c r="F849" i="2"/>
  <c r="P849" i="2" s="1"/>
  <c r="F848" i="2"/>
  <c r="F845" i="2"/>
  <c r="F844" i="2"/>
  <c r="P844" i="2" s="1"/>
  <c r="F843" i="2"/>
  <c r="F842" i="2"/>
  <c r="F841" i="2"/>
  <c r="F840" i="2"/>
  <c r="F838" i="2"/>
  <c r="F836" i="2"/>
  <c r="F835" i="2"/>
  <c r="F833" i="2"/>
  <c r="F832" i="2"/>
  <c r="F831" i="2"/>
  <c r="F828" i="2"/>
  <c r="F827" i="2"/>
  <c r="P827" i="2" s="1"/>
  <c r="F826" i="2"/>
  <c r="F825" i="2"/>
  <c r="F823" i="2"/>
  <c r="F822" i="2"/>
  <c r="P822" i="2" s="1"/>
  <c r="F821" i="2"/>
  <c r="F819" i="2"/>
  <c r="F818" i="2"/>
  <c r="F817" i="2"/>
  <c r="P817" i="2" s="1"/>
  <c r="F816" i="2"/>
  <c r="F815" i="2"/>
  <c r="F814" i="2"/>
  <c r="F813" i="2"/>
  <c r="F812" i="2"/>
  <c r="F811" i="2"/>
  <c r="F810" i="2"/>
  <c r="F809" i="2"/>
  <c r="P809" i="2" s="1"/>
  <c r="F808" i="2"/>
  <c r="P808" i="2" s="1"/>
  <c r="F805" i="2"/>
  <c r="F803" i="2"/>
  <c r="F802" i="2"/>
  <c r="F801" i="2"/>
  <c r="F796" i="2"/>
  <c r="F795" i="2"/>
  <c r="F793" i="2"/>
  <c r="P793" i="2" s="1"/>
  <c r="F792" i="2"/>
  <c r="F791" i="2"/>
  <c r="F790" i="2"/>
  <c r="F787" i="2"/>
  <c r="P787" i="2" s="1"/>
  <c r="F786" i="2"/>
  <c r="F784" i="2"/>
  <c r="F783" i="2"/>
  <c r="F781" i="2"/>
  <c r="P781" i="2" s="1"/>
  <c r="F780" i="2"/>
  <c r="F778" i="2"/>
  <c r="F777" i="2"/>
  <c r="F776" i="2"/>
  <c r="F773" i="2"/>
  <c r="F771" i="2"/>
  <c r="F770" i="2"/>
  <c r="F769" i="2"/>
  <c r="P769" i="2" s="1"/>
  <c r="F768" i="2"/>
  <c r="P768" i="2" s="1"/>
  <c r="F767" i="2"/>
  <c r="F765" i="2"/>
  <c r="F764" i="2"/>
  <c r="P764" i="2" s="1"/>
  <c r="F761" i="2"/>
  <c r="F760" i="2"/>
  <c r="F758" i="2"/>
  <c r="F755" i="2"/>
  <c r="P755" i="2" s="1"/>
  <c r="F754" i="2"/>
  <c r="P754" i="2" s="1"/>
  <c r="F753" i="2"/>
  <c r="F750" i="2"/>
  <c r="F747" i="2"/>
  <c r="P747" i="2" s="1"/>
  <c r="F746" i="2"/>
  <c r="F744" i="2"/>
  <c r="F742" i="2"/>
  <c r="F741" i="2"/>
  <c r="P741" i="2" s="1"/>
  <c r="F740" i="2"/>
  <c r="P740" i="2" s="1"/>
  <c r="F739" i="2"/>
  <c r="F738" i="2"/>
  <c r="F736" i="2"/>
  <c r="P736" i="2" s="1"/>
  <c r="F735" i="2"/>
  <c r="F734" i="2"/>
  <c r="F733" i="2"/>
  <c r="F731" i="2"/>
  <c r="P731" i="2" s="1"/>
  <c r="F730" i="2"/>
  <c r="P730" i="2" s="1"/>
  <c r="F729" i="2"/>
  <c r="F728" i="2"/>
  <c r="F727" i="2"/>
  <c r="P727" i="2" s="1"/>
  <c r="F722" i="2"/>
  <c r="F721" i="2"/>
  <c r="F719" i="2"/>
  <c r="F718" i="2"/>
  <c r="P718" i="2" s="1"/>
  <c r="F715" i="2"/>
  <c r="P715" i="2" s="1"/>
  <c r="F714" i="2"/>
  <c r="F713" i="2"/>
  <c r="F711" i="2"/>
  <c r="F710" i="2"/>
  <c r="F708" i="2"/>
  <c r="F707" i="2"/>
  <c r="F706" i="2"/>
  <c r="P706" i="2" s="1"/>
  <c r="F704" i="2"/>
  <c r="P704" i="2" s="1"/>
  <c r="F703" i="2"/>
  <c r="F700" i="2"/>
  <c r="F698" i="2"/>
  <c r="P698" i="2" s="1"/>
  <c r="F696" i="2"/>
  <c r="F692" i="2"/>
  <c r="F690" i="2"/>
  <c r="F687" i="2"/>
  <c r="P687" i="2" s="1"/>
  <c r="F686" i="2"/>
  <c r="P686" i="2" s="1"/>
  <c r="F680" i="2"/>
  <c r="F679" i="2"/>
  <c r="F678" i="2"/>
  <c r="F677" i="2"/>
  <c r="F674" i="2"/>
  <c r="F673" i="2"/>
  <c r="F672" i="2"/>
  <c r="F671" i="2"/>
  <c r="F670" i="2"/>
  <c r="F669" i="2"/>
  <c r="F668" i="2"/>
  <c r="F667" i="2"/>
  <c r="F665" i="2"/>
  <c r="F664" i="2"/>
  <c r="F658" i="2"/>
  <c r="P658" i="2" s="1"/>
  <c r="F657" i="2"/>
  <c r="F656" i="2"/>
  <c r="F655" i="2"/>
  <c r="F654" i="2"/>
  <c r="P654" i="2" s="1"/>
  <c r="F652" i="2"/>
  <c r="F651" i="2"/>
  <c r="F650" i="2"/>
  <c r="F649" i="2"/>
  <c r="P649" i="2" s="1"/>
  <c r="F647" i="2"/>
  <c r="F645" i="2"/>
  <c r="F644" i="2"/>
  <c r="F643" i="2"/>
  <c r="F641" i="2"/>
  <c r="F640" i="2"/>
  <c r="F637" i="2"/>
  <c r="F636" i="2"/>
  <c r="P636" i="2" s="1"/>
  <c r="F635" i="2"/>
  <c r="P635" i="2" s="1"/>
  <c r="F634" i="2"/>
  <c r="F633" i="2"/>
  <c r="F632" i="2"/>
  <c r="F631" i="2"/>
  <c r="F628" i="2"/>
  <c r="F623" i="2"/>
  <c r="F622" i="2"/>
  <c r="P622" i="2" s="1"/>
  <c r="F620" i="2"/>
  <c r="P620" i="2" s="1"/>
  <c r="F617" i="2"/>
  <c r="F615" i="2"/>
  <c r="F609" i="2"/>
  <c r="F608" i="2"/>
  <c r="F607" i="2"/>
  <c r="F606" i="2"/>
  <c r="F605" i="2"/>
  <c r="P605" i="2" s="1"/>
  <c r="F604" i="2"/>
  <c r="F602" i="2"/>
  <c r="F600" i="2"/>
  <c r="F597" i="2"/>
  <c r="F595" i="2"/>
  <c r="F593" i="2"/>
  <c r="F592" i="2"/>
  <c r="F591" i="2"/>
  <c r="F589" i="2"/>
  <c r="F588" i="2"/>
  <c r="F587" i="2"/>
  <c r="F586" i="2"/>
  <c r="F581" i="2"/>
  <c r="F580" i="2"/>
  <c r="F579" i="2"/>
  <c r="F577" i="2"/>
  <c r="P577" i="2" s="1"/>
  <c r="F575" i="2"/>
  <c r="P575" i="2" s="1"/>
  <c r="F574" i="2"/>
  <c r="F573" i="2"/>
  <c r="F572" i="2"/>
  <c r="F570" i="2"/>
  <c r="F567" i="2"/>
  <c r="F565" i="2"/>
  <c r="F564" i="2"/>
  <c r="P564" i="2" s="1"/>
  <c r="F563" i="2"/>
  <c r="P563" i="2" s="1"/>
  <c r="F560" i="2"/>
  <c r="F559" i="2"/>
  <c r="F558" i="2"/>
  <c r="F557" i="2"/>
  <c r="F556" i="2"/>
  <c r="F554" i="2"/>
  <c r="F550" i="2"/>
  <c r="P550" i="2" s="1"/>
  <c r="F549" i="2"/>
  <c r="F545" i="2"/>
  <c r="F544" i="2"/>
  <c r="F541" i="2"/>
  <c r="F540" i="2"/>
  <c r="F538" i="2"/>
  <c r="F536" i="2"/>
  <c r="F534" i="2"/>
  <c r="P534" i="2" s="1"/>
  <c r="F533" i="2"/>
  <c r="P533" i="2" s="1"/>
  <c r="F529" i="2"/>
  <c r="F527" i="2"/>
  <c r="F526" i="2"/>
  <c r="F524" i="2"/>
  <c r="F523" i="2"/>
  <c r="F521" i="2"/>
  <c r="F518" i="2"/>
  <c r="P518" i="2" s="1"/>
  <c r="F517" i="2"/>
  <c r="F516" i="2"/>
  <c r="F514" i="2"/>
  <c r="F513" i="2"/>
  <c r="F512" i="2"/>
  <c r="F511" i="2"/>
  <c r="F510" i="2"/>
  <c r="F509" i="2"/>
  <c r="P509" i="2" s="1"/>
  <c r="F506" i="2"/>
  <c r="F505" i="2"/>
  <c r="F503" i="2"/>
  <c r="F501" i="2"/>
  <c r="F498" i="2"/>
  <c r="F497" i="2"/>
  <c r="F495" i="2"/>
  <c r="F494" i="2"/>
  <c r="P494" i="2" s="1"/>
  <c r="F492" i="2"/>
  <c r="F491" i="2"/>
  <c r="F490" i="2"/>
  <c r="F488" i="2"/>
  <c r="F487" i="2"/>
  <c r="F486" i="2"/>
  <c r="F485" i="2"/>
  <c r="F484" i="2"/>
  <c r="P484" i="2" s="1"/>
  <c r="F482" i="2"/>
  <c r="P482" i="2" s="1"/>
  <c r="F481" i="2"/>
  <c r="F480" i="2"/>
  <c r="F479" i="2"/>
  <c r="F477" i="2"/>
  <c r="F475" i="2"/>
  <c r="F474" i="2"/>
  <c r="F473" i="2"/>
  <c r="P473" i="2" s="1"/>
  <c r="F472" i="2"/>
  <c r="P472" i="2" s="1"/>
  <c r="F469" i="2"/>
  <c r="F468" i="2"/>
  <c r="F467" i="2"/>
  <c r="F466" i="2"/>
  <c r="F464" i="2"/>
  <c r="F463" i="2"/>
  <c r="F461" i="2"/>
  <c r="P461" i="2" s="1"/>
  <c r="F460" i="2"/>
  <c r="F455" i="2"/>
  <c r="F453" i="2"/>
  <c r="F452" i="2"/>
  <c r="F451" i="2"/>
  <c r="F450" i="2"/>
  <c r="F448" i="2"/>
  <c r="F446" i="2"/>
  <c r="P446" i="2" s="1"/>
  <c r="F445" i="2"/>
  <c r="F444" i="2"/>
  <c r="F442" i="2"/>
  <c r="F441" i="2"/>
  <c r="F440" i="2"/>
  <c r="F439" i="2"/>
  <c r="F438" i="2"/>
  <c r="F436" i="2"/>
  <c r="P436" i="2" s="1"/>
  <c r="F435" i="2"/>
  <c r="P435" i="2" s="1"/>
  <c r="F433" i="2"/>
  <c r="F432" i="2"/>
  <c r="F431" i="2"/>
  <c r="F430" i="2"/>
  <c r="F429" i="2"/>
  <c r="F427" i="2"/>
  <c r="F424" i="2"/>
  <c r="P424" i="2" s="1"/>
  <c r="F422" i="2"/>
  <c r="F420" i="2"/>
  <c r="F419" i="2"/>
  <c r="F418" i="2"/>
  <c r="F416" i="2"/>
  <c r="F414" i="2"/>
  <c r="F413" i="2"/>
  <c r="F412" i="2"/>
  <c r="P412" i="2" s="1"/>
  <c r="F411" i="2"/>
  <c r="P411" i="2" s="1"/>
  <c r="F410" i="2"/>
  <c r="F407" i="2"/>
  <c r="F406" i="2"/>
  <c r="F405" i="2"/>
  <c r="F403" i="2"/>
  <c r="F402" i="2"/>
  <c r="F401" i="2"/>
  <c r="P401" i="2" s="1"/>
  <c r="F400" i="2"/>
  <c r="F399" i="2"/>
  <c r="F397" i="2"/>
  <c r="F396" i="2"/>
  <c r="F392" i="2"/>
  <c r="F391" i="2"/>
  <c r="F390" i="2"/>
  <c r="F386" i="2"/>
  <c r="P386" i="2" s="1"/>
  <c r="F385" i="2"/>
  <c r="F384" i="2"/>
  <c r="F383" i="2"/>
  <c r="F382" i="2"/>
  <c r="F381" i="2"/>
  <c r="F380" i="2"/>
  <c r="F379" i="2"/>
  <c r="F378" i="2"/>
  <c r="P378" i="2" s="1"/>
  <c r="F377" i="2"/>
  <c r="F376" i="2"/>
  <c r="F374" i="2"/>
  <c r="F371" i="2"/>
  <c r="F370" i="2"/>
  <c r="F369" i="2"/>
  <c r="F368" i="2"/>
  <c r="F367" i="2"/>
  <c r="P367" i="2" s="1"/>
  <c r="F365" i="2"/>
  <c r="F363" i="2"/>
  <c r="F360" i="2"/>
  <c r="F359" i="2"/>
  <c r="F358" i="2"/>
  <c r="F357" i="2"/>
  <c r="F356" i="2"/>
  <c r="F355" i="2"/>
  <c r="P355" i="2" s="1"/>
  <c r="F352" i="2"/>
  <c r="F351" i="2"/>
  <c r="F350" i="2"/>
  <c r="F349" i="2"/>
  <c r="F348" i="2"/>
  <c r="F347" i="2"/>
  <c r="F344" i="2"/>
  <c r="F343" i="2"/>
  <c r="P343" i="2" s="1"/>
  <c r="F340" i="2"/>
  <c r="F339" i="2"/>
  <c r="F338" i="2"/>
  <c r="F337" i="2"/>
  <c r="F335" i="2"/>
  <c r="F333" i="2"/>
  <c r="F332" i="2"/>
  <c r="F331" i="2"/>
  <c r="P331" i="2" s="1"/>
  <c r="F329" i="2"/>
  <c r="F328" i="2"/>
  <c r="F327" i="2"/>
  <c r="F324" i="2"/>
  <c r="F322" i="2"/>
  <c r="F318" i="2"/>
  <c r="F317" i="2"/>
  <c r="F316" i="2"/>
  <c r="P316" i="2" s="1"/>
  <c r="F315" i="2"/>
  <c r="F312" i="2"/>
  <c r="F311" i="2"/>
  <c r="F310" i="2"/>
  <c r="F309" i="2"/>
  <c r="F308" i="2"/>
  <c r="F306" i="2"/>
  <c r="F305" i="2"/>
  <c r="P305" i="2" s="1"/>
  <c r="F304" i="2"/>
  <c r="F303" i="2"/>
  <c r="F302" i="2"/>
  <c r="F301" i="2"/>
  <c r="F300" i="2"/>
  <c r="F296" i="2"/>
  <c r="F295" i="2"/>
  <c r="F294" i="2"/>
  <c r="F293" i="2"/>
  <c r="P293" i="2" s="1"/>
  <c r="F292" i="2"/>
  <c r="F288" i="2"/>
  <c r="F287" i="2"/>
  <c r="F286" i="2"/>
  <c r="F285" i="2"/>
  <c r="F282" i="2"/>
  <c r="F281" i="2"/>
  <c r="F280" i="2"/>
  <c r="F278" i="2"/>
  <c r="F277" i="2"/>
  <c r="F276" i="2"/>
  <c r="F274" i="2"/>
  <c r="F273" i="2"/>
  <c r="F272" i="2"/>
  <c r="F269" i="2"/>
  <c r="P269" i="2" s="1"/>
  <c r="F268" i="2"/>
  <c r="F267" i="2"/>
  <c r="F266" i="2"/>
  <c r="F263" i="2"/>
  <c r="F261" i="2"/>
  <c r="F259" i="2"/>
  <c r="F258" i="2"/>
  <c r="F256" i="2"/>
  <c r="F254" i="2"/>
  <c r="P254" i="2" s="1"/>
  <c r="F253" i="2"/>
  <c r="F252" i="2"/>
  <c r="F250" i="2"/>
  <c r="F249" i="2"/>
  <c r="F246" i="2"/>
  <c r="F245" i="2"/>
  <c r="F244" i="2"/>
  <c r="P244" i="2" s="1"/>
  <c r="F242" i="2"/>
  <c r="F241" i="2"/>
  <c r="F238" i="2"/>
  <c r="F234" i="2"/>
  <c r="F233" i="2"/>
  <c r="F232" i="2"/>
  <c r="F231" i="2"/>
  <c r="F230" i="2"/>
  <c r="P230" i="2" s="1"/>
  <c r="F229" i="2"/>
  <c r="F228" i="2"/>
  <c r="F226" i="2"/>
  <c r="F224" i="2"/>
  <c r="F223" i="2"/>
  <c r="F220" i="2"/>
  <c r="F215" i="2"/>
  <c r="F214" i="2"/>
  <c r="P214" i="2" s="1"/>
  <c r="F213" i="2"/>
  <c r="F212" i="2"/>
  <c r="F210" i="2"/>
  <c r="F209" i="2"/>
  <c r="F206" i="2"/>
  <c r="F205" i="2"/>
  <c r="F204" i="2"/>
  <c r="F203" i="2"/>
  <c r="P203" i="2" s="1"/>
  <c r="F202" i="2"/>
  <c r="F200" i="2"/>
  <c r="F199" i="2"/>
  <c r="F198" i="2"/>
  <c r="F197" i="2"/>
  <c r="F196" i="2"/>
  <c r="F195" i="2"/>
  <c r="F194" i="2"/>
  <c r="P194" i="2" s="1"/>
  <c r="F192" i="2"/>
  <c r="P192" i="2" s="1"/>
  <c r="F191" i="2"/>
  <c r="F190" i="2"/>
  <c r="F189" i="2"/>
  <c r="F188" i="2"/>
  <c r="F187" i="2"/>
  <c r="F186" i="2"/>
  <c r="F185" i="2"/>
  <c r="P185" i="2" s="1"/>
  <c r="F183" i="2"/>
  <c r="P183" i="2" s="1"/>
  <c r="F181" i="2"/>
  <c r="F180" i="2"/>
  <c r="F178" i="2"/>
  <c r="F177" i="2"/>
  <c r="F176" i="2"/>
  <c r="F175" i="2"/>
  <c r="F174" i="2"/>
  <c r="P174" i="2" s="1"/>
  <c r="F172" i="2"/>
  <c r="F170" i="2"/>
  <c r="F169" i="2"/>
  <c r="F167" i="2"/>
  <c r="F166" i="2"/>
  <c r="F162" i="2"/>
  <c r="F161" i="2"/>
  <c r="F159" i="2"/>
  <c r="P159" i="2" s="1"/>
  <c r="F158" i="2"/>
  <c r="F157" i="2"/>
  <c r="F155" i="2"/>
  <c r="F154" i="2"/>
  <c r="F153" i="2"/>
  <c r="F150" i="2"/>
  <c r="F145" i="2"/>
  <c r="F144" i="2"/>
  <c r="F143" i="2"/>
  <c r="F142" i="2"/>
  <c r="F141" i="2"/>
  <c r="F139" i="2"/>
  <c r="F138" i="2"/>
  <c r="F136" i="2"/>
  <c r="F135" i="2"/>
  <c r="F134" i="2"/>
  <c r="P134" i="2" s="1"/>
  <c r="F132" i="2"/>
  <c r="F131" i="2"/>
  <c r="F130" i="2"/>
  <c r="F129" i="2"/>
  <c r="F128" i="2"/>
  <c r="F126" i="2"/>
  <c r="F125" i="2"/>
  <c r="F122" i="2"/>
  <c r="P122" i="2" s="1"/>
  <c r="F120" i="2"/>
  <c r="F119" i="2"/>
  <c r="F116" i="2"/>
  <c r="F115" i="2"/>
  <c r="F114" i="2"/>
  <c r="F112" i="2"/>
  <c r="F111" i="2"/>
  <c r="F110" i="2"/>
  <c r="P110" i="2" s="1"/>
  <c r="F109" i="2"/>
  <c r="F108" i="2"/>
  <c r="F107" i="2"/>
  <c r="F106" i="2"/>
  <c r="F105" i="2"/>
  <c r="F104" i="2"/>
  <c r="F103" i="2"/>
  <c r="F102" i="2"/>
  <c r="P102" i="2" s="1"/>
  <c r="F101" i="2"/>
  <c r="F98" i="2"/>
  <c r="F96" i="2"/>
  <c r="F95" i="2"/>
  <c r="F94" i="2"/>
  <c r="F92" i="2"/>
  <c r="F91" i="2"/>
  <c r="F88" i="2"/>
  <c r="P88" i="2" s="1"/>
  <c r="F87" i="2"/>
  <c r="F86" i="2"/>
  <c r="F85" i="2"/>
  <c r="F83" i="2"/>
  <c r="F82" i="2"/>
  <c r="F81" i="2"/>
  <c r="F79" i="2"/>
  <c r="F78" i="2"/>
  <c r="P78" i="2" s="1"/>
  <c r="F77" i="2"/>
  <c r="F75" i="2"/>
  <c r="F74" i="2"/>
  <c r="F73" i="2"/>
  <c r="F70" i="2"/>
  <c r="F69" i="2"/>
  <c r="F68" i="2"/>
  <c r="F67" i="2"/>
  <c r="P67" i="2" s="1"/>
  <c r="F65" i="2"/>
  <c r="F64" i="2"/>
  <c r="F63" i="2"/>
  <c r="F62" i="2"/>
  <c r="F61" i="2"/>
  <c r="F60" i="2"/>
  <c r="F59" i="2"/>
  <c r="F56" i="2"/>
  <c r="P56" i="2" s="1"/>
  <c r="F54" i="2"/>
  <c r="F52" i="2"/>
  <c r="F51" i="2"/>
  <c r="F49" i="2"/>
  <c r="F47" i="2"/>
  <c r="F46" i="2"/>
  <c r="F44" i="2"/>
  <c r="F43" i="2"/>
  <c r="P43" i="2" s="1"/>
  <c r="F42" i="2"/>
  <c r="F41" i="2"/>
  <c r="F38" i="2"/>
  <c r="F37" i="2"/>
  <c r="F33" i="2"/>
  <c r="F32" i="2"/>
  <c r="F30" i="2"/>
  <c r="F28" i="2"/>
  <c r="P28" i="2" s="1"/>
  <c r="F27" i="2"/>
  <c r="F26" i="2"/>
  <c r="F24" i="2"/>
  <c r="F23" i="2"/>
  <c r="F22" i="2"/>
  <c r="F21" i="2"/>
  <c r="F19" i="2"/>
  <c r="F18" i="2"/>
  <c r="P18" i="2" s="1"/>
  <c r="F17" i="2"/>
  <c r="F16" i="2"/>
  <c r="F15" i="2"/>
  <c r="F14" i="2"/>
  <c r="F13" i="2"/>
  <c r="F12" i="2"/>
  <c r="F10" i="2"/>
  <c r="F9" i="2"/>
  <c r="P9" i="2" s="1"/>
  <c r="F8" i="2"/>
  <c r="F6" i="2"/>
  <c r="F4" i="2"/>
  <c r="P1201" i="2"/>
  <c r="P1200" i="2"/>
  <c r="P1199" i="2"/>
  <c r="P1197" i="2"/>
  <c r="P1196" i="2"/>
  <c r="P1193" i="2"/>
  <c r="P1192" i="2"/>
  <c r="P1189" i="2"/>
  <c r="P1188" i="2"/>
  <c r="P1185" i="2"/>
  <c r="P1184" i="2"/>
  <c r="P1183" i="2"/>
  <c r="P1182" i="2"/>
  <c r="P1181" i="2"/>
  <c r="P1180" i="2"/>
  <c r="P1179" i="2"/>
  <c r="P1178" i="2"/>
  <c r="P1177" i="2"/>
  <c r="P1176" i="2"/>
  <c r="P1175" i="2"/>
  <c r="P1172" i="2"/>
  <c r="P1171" i="2"/>
  <c r="P1170" i="2"/>
  <c r="P1169" i="2"/>
  <c r="P1168" i="2"/>
  <c r="P1167" i="2"/>
  <c r="P1166" i="2"/>
  <c r="P1165" i="2"/>
  <c r="P1162" i="2"/>
  <c r="P1161" i="2"/>
  <c r="P1160" i="2"/>
  <c r="P1158" i="2"/>
  <c r="P1157" i="2"/>
  <c r="P1156" i="2"/>
  <c r="P1155" i="2"/>
  <c r="P1154" i="2"/>
  <c r="P1151" i="2"/>
  <c r="P1150" i="2"/>
  <c r="P1149" i="2"/>
  <c r="P1147" i="2"/>
  <c r="P1146" i="2"/>
  <c r="P1145" i="2"/>
  <c r="P1144" i="2"/>
  <c r="P1143" i="2"/>
  <c r="P1142" i="2"/>
  <c r="P1141" i="2"/>
  <c r="P1139" i="2"/>
  <c r="P1137" i="2"/>
  <c r="P1136" i="2"/>
  <c r="P1135" i="2"/>
  <c r="P1133" i="2"/>
  <c r="P1132" i="2"/>
  <c r="P1131" i="2"/>
  <c r="P1130" i="2"/>
  <c r="P1129" i="2"/>
  <c r="P1128" i="2"/>
  <c r="P1125" i="2"/>
  <c r="P1124" i="2"/>
  <c r="P1122" i="2"/>
  <c r="P1121" i="2"/>
  <c r="P1120" i="2"/>
  <c r="P1119" i="2"/>
  <c r="P1118" i="2"/>
  <c r="P1116" i="2"/>
  <c r="P1114" i="2"/>
  <c r="P1113" i="2"/>
  <c r="P1112" i="2"/>
  <c r="P1111" i="2"/>
  <c r="P1110" i="2"/>
  <c r="P1109" i="2"/>
  <c r="P1108" i="2"/>
  <c r="P1107" i="2"/>
  <c r="P1105" i="2"/>
  <c r="P1104" i="2"/>
  <c r="P1103" i="2"/>
  <c r="P1102" i="2"/>
  <c r="P1100" i="2"/>
  <c r="P1099" i="2"/>
  <c r="P1098" i="2"/>
  <c r="P1097" i="2"/>
  <c r="P1096" i="2"/>
  <c r="P1095" i="2"/>
  <c r="P1093" i="2"/>
  <c r="P1092" i="2"/>
  <c r="P1091" i="2"/>
  <c r="P1090" i="2"/>
  <c r="P1088" i="2"/>
  <c r="P1087" i="2"/>
  <c r="P1086" i="2"/>
  <c r="P1085" i="2"/>
  <c r="P1083" i="2"/>
  <c r="P1082" i="2"/>
  <c r="P1081" i="2"/>
  <c r="P1080" i="2"/>
  <c r="P1079" i="2"/>
  <c r="P1077" i="2"/>
  <c r="P1076" i="2"/>
  <c r="P1075" i="2"/>
  <c r="P1074" i="2"/>
  <c r="P1073" i="2"/>
  <c r="P1072" i="2"/>
  <c r="P1071" i="2"/>
  <c r="P1070" i="2"/>
  <c r="P1069" i="2"/>
  <c r="P1067" i="2"/>
  <c r="P1066" i="2"/>
  <c r="P1065" i="2"/>
  <c r="P1064" i="2"/>
  <c r="P1063" i="2"/>
  <c r="P1062" i="2"/>
  <c r="P1059" i="2"/>
  <c r="P1058" i="2"/>
  <c r="P1057" i="2"/>
  <c r="P1056" i="2"/>
  <c r="P1055" i="2"/>
  <c r="P1054" i="2"/>
  <c r="P1053" i="2"/>
  <c r="P1052" i="2"/>
  <c r="P1051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19" i="2"/>
  <c r="P1018" i="2"/>
  <c r="P1017" i="2"/>
  <c r="P1016" i="2"/>
  <c r="P1015" i="2"/>
  <c r="P1014" i="2"/>
  <c r="P1013" i="2"/>
  <c r="P1011" i="2"/>
  <c r="P1010" i="2"/>
  <c r="P1009" i="2"/>
  <c r="P1008" i="2"/>
  <c r="P1006" i="2"/>
  <c r="P1005" i="2"/>
  <c r="P1004" i="2"/>
  <c r="P1001" i="2"/>
  <c r="P1000" i="2"/>
  <c r="P999" i="2"/>
  <c r="P998" i="2"/>
  <c r="P997" i="2"/>
  <c r="P996" i="2"/>
  <c r="P995" i="2"/>
  <c r="P994" i="2"/>
  <c r="P993" i="2"/>
  <c r="P992" i="2"/>
  <c r="P989" i="2"/>
  <c r="P988" i="2"/>
  <c r="P986" i="2"/>
  <c r="P985" i="2"/>
  <c r="P984" i="2"/>
  <c r="P983" i="2"/>
  <c r="P982" i="2"/>
  <c r="P981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0" i="2"/>
  <c r="P958" i="2"/>
  <c r="P957" i="2"/>
  <c r="P956" i="2"/>
  <c r="P955" i="2"/>
  <c r="P954" i="2"/>
  <c r="P953" i="2"/>
  <c r="P952" i="2"/>
  <c r="P951" i="2"/>
  <c r="P950" i="2"/>
  <c r="P949" i="2"/>
  <c r="P947" i="2"/>
  <c r="P945" i="2"/>
  <c r="P944" i="2"/>
  <c r="P943" i="2"/>
  <c r="P942" i="2"/>
  <c r="P941" i="2"/>
  <c r="P940" i="2"/>
  <c r="P938" i="2"/>
  <c r="P937" i="2"/>
  <c r="P936" i="2"/>
  <c r="P934" i="2"/>
  <c r="P933" i="2"/>
  <c r="P932" i="2"/>
  <c r="P931" i="2"/>
  <c r="P930" i="2"/>
  <c r="P929" i="2"/>
  <c r="P928" i="2"/>
  <c r="P927" i="2"/>
  <c r="P925" i="2"/>
  <c r="P924" i="2"/>
  <c r="P923" i="2"/>
  <c r="P922" i="2"/>
  <c r="P920" i="2"/>
  <c r="P919" i="2"/>
  <c r="P918" i="2"/>
  <c r="P917" i="2"/>
  <c r="P916" i="2"/>
  <c r="P914" i="2"/>
  <c r="P913" i="2"/>
  <c r="P912" i="2"/>
  <c r="P910" i="2"/>
  <c r="P909" i="2"/>
  <c r="P908" i="2"/>
  <c r="P907" i="2"/>
  <c r="P905" i="2"/>
  <c r="P904" i="2"/>
  <c r="P903" i="2"/>
  <c r="P902" i="2"/>
  <c r="P901" i="2"/>
  <c r="P900" i="2"/>
  <c r="P899" i="2"/>
  <c r="P898" i="2"/>
  <c r="P895" i="2"/>
  <c r="P894" i="2"/>
  <c r="P893" i="2"/>
  <c r="P892" i="2"/>
  <c r="P890" i="2"/>
  <c r="P889" i="2"/>
  <c r="P888" i="2"/>
  <c r="P887" i="2"/>
  <c r="P885" i="2"/>
  <c r="P884" i="2"/>
  <c r="P882" i="2"/>
  <c r="P881" i="2"/>
  <c r="P880" i="2"/>
  <c r="P879" i="2"/>
  <c r="P878" i="2"/>
  <c r="P877" i="2"/>
  <c r="P876" i="2"/>
  <c r="P874" i="2"/>
  <c r="P873" i="2"/>
  <c r="P872" i="2"/>
  <c r="P871" i="2"/>
  <c r="P870" i="2"/>
  <c r="P869" i="2"/>
  <c r="P868" i="2"/>
  <c r="P867" i="2"/>
  <c r="P866" i="2"/>
  <c r="P865" i="2"/>
  <c r="P864" i="2"/>
  <c r="P862" i="2"/>
  <c r="P861" i="2"/>
  <c r="P860" i="2"/>
  <c r="P859" i="2"/>
  <c r="P858" i="2"/>
  <c r="P857" i="2"/>
  <c r="P855" i="2"/>
  <c r="P854" i="2"/>
  <c r="P853" i="2"/>
  <c r="P852" i="2"/>
  <c r="P850" i="2"/>
  <c r="P848" i="2"/>
  <c r="P847" i="2"/>
  <c r="P846" i="2"/>
  <c r="P845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6" i="2"/>
  <c r="P825" i="2"/>
  <c r="P824" i="2"/>
  <c r="P823" i="2"/>
  <c r="P821" i="2"/>
  <c r="P820" i="2"/>
  <c r="P819" i="2"/>
  <c r="P818" i="2"/>
  <c r="P816" i="2"/>
  <c r="P815" i="2"/>
  <c r="P814" i="2"/>
  <c r="P813" i="2"/>
  <c r="P812" i="2"/>
  <c r="P811" i="2"/>
  <c r="P810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2" i="2"/>
  <c r="P791" i="2"/>
  <c r="P790" i="2"/>
  <c r="P789" i="2"/>
  <c r="P788" i="2"/>
  <c r="P786" i="2"/>
  <c r="P785" i="2"/>
  <c r="P784" i="2"/>
  <c r="P783" i="2"/>
  <c r="P782" i="2"/>
  <c r="P780" i="2"/>
  <c r="P779" i="2"/>
  <c r="P778" i="2"/>
  <c r="P777" i="2"/>
  <c r="P776" i="2"/>
  <c r="P775" i="2"/>
  <c r="P774" i="2"/>
  <c r="P773" i="2"/>
  <c r="P772" i="2"/>
  <c r="P771" i="2"/>
  <c r="P770" i="2"/>
  <c r="P767" i="2"/>
  <c r="P766" i="2"/>
  <c r="P765" i="2"/>
  <c r="P763" i="2"/>
  <c r="P762" i="2"/>
  <c r="P761" i="2"/>
  <c r="P760" i="2"/>
  <c r="P759" i="2"/>
  <c r="P758" i="2"/>
  <c r="P757" i="2"/>
  <c r="P756" i="2"/>
  <c r="P753" i="2"/>
  <c r="P752" i="2"/>
  <c r="P751" i="2"/>
  <c r="P750" i="2"/>
  <c r="P749" i="2"/>
  <c r="P748" i="2"/>
  <c r="P746" i="2"/>
  <c r="P745" i="2"/>
  <c r="P744" i="2"/>
  <c r="P743" i="2"/>
  <c r="P742" i="2"/>
  <c r="P739" i="2"/>
  <c r="P738" i="2"/>
  <c r="P737" i="2"/>
  <c r="P735" i="2"/>
  <c r="P734" i="2"/>
  <c r="P733" i="2"/>
  <c r="P732" i="2"/>
  <c r="P729" i="2"/>
  <c r="P728" i="2"/>
  <c r="P726" i="2"/>
  <c r="P725" i="2"/>
  <c r="P724" i="2"/>
  <c r="P723" i="2"/>
  <c r="P722" i="2"/>
  <c r="P721" i="2"/>
  <c r="P720" i="2"/>
  <c r="P719" i="2"/>
  <c r="P717" i="2"/>
  <c r="P716" i="2"/>
  <c r="P714" i="2"/>
  <c r="P713" i="2"/>
  <c r="P712" i="2"/>
  <c r="P711" i="2"/>
  <c r="P710" i="2"/>
  <c r="P709" i="2"/>
  <c r="P708" i="2"/>
  <c r="P707" i="2"/>
  <c r="P705" i="2"/>
  <c r="P703" i="2"/>
  <c r="P702" i="2"/>
  <c r="P701" i="2"/>
  <c r="P700" i="2"/>
  <c r="P699" i="2"/>
  <c r="P697" i="2"/>
  <c r="P696" i="2"/>
  <c r="P695" i="2"/>
  <c r="P694" i="2"/>
  <c r="P693" i="2"/>
  <c r="P692" i="2"/>
  <c r="P691" i="2"/>
  <c r="P690" i="2"/>
  <c r="P689" i="2"/>
  <c r="P688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7" i="2"/>
  <c r="P656" i="2"/>
  <c r="P655" i="2"/>
  <c r="P653" i="2"/>
  <c r="P652" i="2"/>
  <c r="P651" i="2"/>
  <c r="P650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1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6" i="2"/>
  <c r="P574" i="2"/>
  <c r="P573" i="2"/>
  <c r="P572" i="2"/>
  <c r="P571" i="2"/>
  <c r="P570" i="2"/>
  <c r="P569" i="2"/>
  <c r="P568" i="2"/>
  <c r="P567" i="2"/>
  <c r="P566" i="2"/>
  <c r="P565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7" i="2"/>
  <c r="P516" i="2"/>
  <c r="P515" i="2"/>
  <c r="P514" i="2"/>
  <c r="P513" i="2"/>
  <c r="P512" i="2"/>
  <c r="P511" i="2"/>
  <c r="P510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3" i="2"/>
  <c r="P492" i="2"/>
  <c r="P491" i="2"/>
  <c r="P490" i="2"/>
  <c r="P489" i="2"/>
  <c r="P488" i="2"/>
  <c r="P487" i="2"/>
  <c r="P486" i="2"/>
  <c r="P485" i="2"/>
  <c r="P483" i="2"/>
  <c r="P481" i="2"/>
  <c r="P480" i="2"/>
  <c r="P479" i="2"/>
  <c r="P478" i="2"/>
  <c r="P477" i="2"/>
  <c r="P476" i="2"/>
  <c r="P475" i="2"/>
  <c r="P474" i="2"/>
  <c r="P471" i="2"/>
  <c r="P470" i="2"/>
  <c r="P469" i="2"/>
  <c r="P468" i="2"/>
  <c r="P467" i="2"/>
  <c r="P466" i="2"/>
  <c r="P465" i="2"/>
  <c r="P464" i="2"/>
  <c r="P463" i="2"/>
  <c r="P462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5" i="2"/>
  <c r="P444" i="2"/>
  <c r="P443" i="2"/>
  <c r="P442" i="2"/>
  <c r="P441" i="2"/>
  <c r="P440" i="2"/>
  <c r="P439" i="2"/>
  <c r="P438" i="2"/>
  <c r="P437" i="2"/>
  <c r="P434" i="2"/>
  <c r="P433" i="2"/>
  <c r="P432" i="2"/>
  <c r="P431" i="2"/>
  <c r="P430" i="2"/>
  <c r="P429" i="2"/>
  <c r="P428" i="2"/>
  <c r="P427" i="2"/>
  <c r="P426" i="2"/>
  <c r="P425" i="2"/>
  <c r="P423" i="2"/>
  <c r="P422" i="2"/>
  <c r="P421" i="2"/>
  <c r="P420" i="2"/>
  <c r="P419" i="2"/>
  <c r="P418" i="2"/>
  <c r="P417" i="2"/>
  <c r="P416" i="2"/>
  <c r="P415" i="2"/>
  <c r="P414" i="2"/>
  <c r="P413" i="2"/>
  <c r="P410" i="2"/>
  <c r="P409" i="2"/>
  <c r="P408" i="2"/>
  <c r="P407" i="2"/>
  <c r="P406" i="2"/>
  <c r="P405" i="2"/>
  <c r="P404" i="2"/>
  <c r="P403" i="2"/>
  <c r="P402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5" i="2"/>
  <c r="P384" i="2"/>
  <c r="P383" i="2"/>
  <c r="P382" i="2"/>
  <c r="P381" i="2"/>
  <c r="P380" i="2"/>
  <c r="P379" i="2"/>
  <c r="P377" i="2"/>
  <c r="P376" i="2"/>
  <c r="P375" i="2"/>
  <c r="P374" i="2"/>
  <c r="P373" i="2"/>
  <c r="P372" i="2"/>
  <c r="P371" i="2"/>
  <c r="P370" i="2"/>
  <c r="P369" i="2"/>
  <c r="P368" i="2"/>
  <c r="P366" i="2"/>
  <c r="P365" i="2"/>
  <c r="P364" i="2"/>
  <c r="P363" i="2"/>
  <c r="P362" i="2"/>
  <c r="P361" i="2"/>
  <c r="P360" i="2"/>
  <c r="P359" i="2"/>
  <c r="P358" i="2"/>
  <c r="P357" i="2"/>
  <c r="P356" i="2"/>
  <c r="P354" i="2"/>
  <c r="P353" i="2"/>
  <c r="P352" i="2"/>
  <c r="P351" i="2"/>
  <c r="P350" i="2"/>
  <c r="P349" i="2"/>
  <c r="P348" i="2"/>
  <c r="P347" i="2"/>
  <c r="P346" i="2"/>
  <c r="P345" i="2"/>
  <c r="P344" i="2"/>
  <c r="P342" i="2"/>
  <c r="P341" i="2"/>
  <c r="P340" i="2"/>
  <c r="P339" i="2"/>
  <c r="P338" i="2"/>
  <c r="P337" i="2"/>
  <c r="P336" i="2"/>
  <c r="P335" i="2"/>
  <c r="P334" i="2"/>
  <c r="P333" i="2"/>
  <c r="P332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5" i="2"/>
  <c r="P314" i="2"/>
  <c r="P313" i="2"/>
  <c r="P312" i="2"/>
  <c r="P311" i="2"/>
  <c r="P310" i="2"/>
  <c r="P309" i="2"/>
  <c r="P308" i="2"/>
  <c r="P307" i="2"/>
  <c r="P306" i="2"/>
  <c r="P304" i="2"/>
  <c r="P303" i="2"/>
  <c r="P302" i="2"/>
  <c r="P301" i="2"/>
  <c r="P300" i="2"/>
  <c r="P299" i="2"/>
  <c r="P298" i="2"/>
  <c r="P297" i="2"/>
  <c r="P296" i="2"/>
  <c r="P295" i="2"/>
  <c r="P294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3" i="2"/>
  <c r="P252" i="2"/>
  <c r="P251" i="2"/>
  <c r="P250" i="2"/>
  <c r="P249" i="2"/>
  <c r="P248" i="2"/>
  <c r="P247" i="2"/>
  <c r="P246" i="2"/>
  <c r="P245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3" i="2"/>
  <c r="P212" i="2"/>
  <c r="P211" i="2"/>
  <c r="P210" i="2"/>
  <c r="P209" i="2"/>
  <c r="P208" i="2"/>
  <c r="P207" i="2"/>
  <c r="P206" i="2"/>
  <c r="P205" i="2"/>
  <c r="P204" i="2"/>
  <c r="P202" i="2"/>
  <c r="P201" i="2"/>
  <c r="P200" i="2"/>
  <c r="P199" i="2"/>
  <c r="P198" i="2"/>
  <c r="P197" i="2"/>
  <c r="P196" i="2"/>
  <c r="P195" i="2"/>
  <c r="P193" i="2"/>
  <c r="P191" i="2"/>
  <c r="P190" i="2"/>
  <c r="P189" i="2"/>
  <c r="P188" i="2"/>
  <c r="P187" i="2"/>
  <c r="P186" i="2"/>
  <c r="P184" i="2"/>
  <c r="P182" i="2"/>
  <c r="P181" i="2"/>
  <c r="P180" i="2"/>
  <c r="P179" i="2"/>
  <c r="P178" i="2"/>
  <c r="P177" i="2"/>
  <c r="P176" i="2"/>
  <c r="P175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3" i="2"/>
  <c r="P132" i="2"/>
  <c r="P131" i="2"/>
  <c r="P130" i="2"/>
  <c r="P129" i="2"/>
  <c r="P128" i="2"/>
  <c r="P127" i="2"/>
  <c r="P126" i="2"/>
  <c r="P125" i="2"/>
  <c r="P124" i="2"/>
  <c r="P123" i="2"/>
  <c r="P121" i="2"/>
  <c r="P120" i="2"/>
  <c r="P119" i="2"/>
  <c r="P118" i="2"/>
  <c r="P117" i="2"/>
  <c r="P116" i="2"/>
  <c r="P115" i="2"/>
  <c r="P114" i="2"/>
  <c r="P113" i="2"/>
  <c r="P112" i="2"/>
  <c r="P111" i="2"/>
  <c r="P109" i="2"/>
  <c r="P108" i="2"/>
  <c r="P107" i="2"/>
  <c r="P106" i="2"/>
  <c r="P105" i="2"/>
  <c r="P104" i="2"/>
  <c r="P103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7" i="2"/>
  <c r="P86" i="2"/>
  <c r="P85" i="2"/>
  <c r="P84" i="2"/>
  <c r="P83" i="2"/>
  <c r="P82" i="2"/>
  <c r="P81" i="2"/>
  <c r="P80" i="2"/>
  <c r="P79" i="2"/>
  <c r="P77" i="2"/>
  <c r="P76" i="2"/>
  <c r="P75" i="2"/>
  <c r="P74" i="2"/>
  <c r="P73" i="2"/>
  <c r="P72" i="2"/>
  <c r="P71" i="2"/>
  <c r="P70" i="2"/>
  <c r="P69" i="2"/>
  <c r="P68" i="2"/>
  <c r="P66" i="2"/>
  <c r="P65" i="2"/>
  <c r="P64" i="2"/>
  <c r="P63" i="2"/>
  <c r="P62" i="2"/>
  <c r="P61" i="2"/>
  <c r="P60" i="2"/>
  <c r="P59" i="2"/>
  <c r="P58" i="2"/>
  <c r="P57" i="2"/>
  <c r="P55" i="2"/>
  <c r="P54" i="2"/>
  <c r="P53" i="2"/>
  <c r="P52" i="2"/>
  <c r="P51" i="2"/>
  <c r="P50" i="2"/>
  <c r="P49" i="2"/>
  <c r="P48" i="2"/>
  <c r="P47" i="2"/>
  <c r="P46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7" i="2"/>
  <c r="P26" i="2"/>
  <c r="P25" i="2"/>
  <c r="P24" i="2"/>
  <c r="P23" i="2"/>
  <c r="P22" i="2"/>
  <c r="P21" i="2"/>
  <c r="P20" i="2"/>
  <c r="P19" i="2"/>
  <c r="P17" i="2"/>
  <c r="P16" i="2"/>
  <c r="P15" i="2"/>
  <c r="P14" i="2"/>
  <c r="P13" i="2"/>
  <c r="P12" i="2"/>
  <c r="P11" i="2"/>
  <c r="P10" i="2"/>
  <c r="P8" i="2"/>
  <c r="P7" i="2"/>
  <c r="P6" i="2"/>
  <c r="P5" i="2"/>
  <c r="P4" i="2"/>
  <c r="P3" i="2"/>
  <c r="P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3" i="1"/>
  <c r="BB2" i="1"/>
  <c r="AQ3" i="1"/>
  <c r="AQ5" i="1"/>
  <c r="AQ7" i="1"/>
  <c r="AQ11" i="1"/>
  <c r="AQ20" i="1"/>
  <c r="AQ25" i="1"/>
  <c r="AQ29" i="1"/>
  <c r="AQ31" i="1"/>
  <c r="AQ34" i="1"/>
  <c r="AQ35" i="1"/>
  <c r="AQ36" i="1"/>
  <c r="AQ39" i="1"/>
  <c r="AQ40" i="1"/>
  <c r="AQ45" i="1"/>
  <c r="AQ48" i="1"/>
  <c r="AQ50" i="1"/>
  <c r="AQ53" i="1"/>
  <c r="AQ55" i="1"/>
  <c r="AQ57" i="1"/>
  <c r="AQ58" i="1"/>
  <c r="AQ66" i="1"/>
  <c r="AQ71" i="1"/>
  <c r="AQ72" i="1"/>
  <c r="AQ76" i="1"/>
  <c r="AQ80" i="1"/>
  <c r="AQ84" i="1"/>
  <c r="AQ89" i="1"/>
  <c r="AQ90" i="1"/>
  <c r="AQ93" i="1"/>
  <c r="AQ97" i="1"/>
  <c r="AQ99" i="1"/>
  <c r="AQ100" i="1"/>
  <c r="AQ113" i="1"/>
  <c r="AQ117" i="1"/>
  <c r="AQ118" i="1"/>
  <c r="AQ121" i="1"/>
  <c r="AQ123" i="1"/>
  <c r="AQ124" i="1"/>
  <c r="AQ127" i="1"/>
  <c r="AQ133" i="1"/>
  <c r="AQ137" i="1"/>
  <c r="AQ140" i="1"/>
  <c r="AQ146" i="1"/>
  <c r="AQ147" i="1"/>
  <c r="AQ148" i="1"/>
  <c r="AQ149" i="1"/>
  <c r="AQ151" i="1"/>
  <c r="AQ152" i="1"/>
  <c r="AQ156" i="1"/>
  <c r="AQ160" i="1"/>
  <c r="AQ163" i="1"/>
  <c r="AQ164" i="1"/>
  <c r="AQ165" i="1"/>
  <c r="AQ168" i="1"/>
  <c r="AQ171" i="1"/>
  <c r="AQ173" i="1"/>
  <c r="AQ179" i="1"/>
  <c r="AQ182" i="1"/>
  <c r="AQ184" i="1"/>
  <c r="AQ193" i="1"/>
  <c r="AQ201" i="1"/>
  <c r="AQ207" i="1"/>
  <c r="AQ208" i="1"/>
  <c r="AQ211" i="1"/>
  <c r="AQ216" i="1"/>
  <c r="AQ217" i="1"/>
  <c r="AQ218" i="1"/>
  <c r="AQ219" i="1"/>
  <c r="AQ221" i="1"/>
  <c r="AQ222" i="1"/>
  <c r="AQ225" i="1"/>
  <c r="AQ227" i="1"/>
  <c r="AQ235" i="1"/>
  <c r="AQ236" i="1"/>
  <c r="AQ237" i="1"/>
  <c r="AQ239" i="1"/>
  <c r="AQ240" i="1"/>
  <c r="AQ243" i="1"/>
  <c r="AQ247" i="1"/>
  <c r="AQ248" i="1"/>
  <c r="AQ251" i="1"/>
  <c r="AQ255" i="1"/>
  <c r="AQ257" i="1"/>
  <c r="AQ260" i="1"/>
  <c r="AQ262" i="1"/>
  <c r="AQ264" i="1"/>
  <c r="AQ265" i="1"/>
  <c r="AQ270" i="1"/>
  <c r="AQ271" i="1"/>
  <c r="AQ275" i="1"/>
  <c r="AQ279" i="1"/>
  <c r="AQ283" i="1"/>
  <c r="AQ284" i="1"/>
  <c r="AQ289" i="1"/>
  <c r="AQ290" i="1"/>
  <c r="AQ291" i="1"/>
  <c r="AQ297" i="1"/>
  <c r="AQ298" i="1"/>
  <c r="AQ299" i="1"/>
  <c r="AQ307" i="1"/>
  <c r="AQ313" i="1"/>
  <c r="AQ314" i="1"/>
  <c r="AQ319" i="1"/>
  <c r="AQ320" i="1"/>
  <c r="AQ321" i="1"/>
  <c r="AQ323" i="1"/>
  <c r="AQ325" i="1"/>
  <c r="AQ326" i="1"/>
  <c r="AQ330" i="1"/>
  <c r="AQ334" i="1"/>
  <c r="AQ336" i="1"/>
  <c r="AQ341" i="1"/>
  <c r="AQ342" i="1"/>
  <c r="AQ345" i="1"/>
  <c r="AQ346" i="1"/>
  <c r="AQ353" i="1"/>
  <c r="AQ354" i="1"/>
  <c r="AQ361" i="1"/>
  <c r="AQ362" i="1"/>
  <c r="AQ364" i="1"/>
  <c r="AQ366" i="1"/>
  <c r="AQ372" i="1"/>
  <c r="AQ373" i="1"/>
  <c r="AQ375" i="1"/>
  <c r="AQ387" i="1"/>
  <c r="AQ388" i="1"/>
  <c r="AQ389" i="1"/>
  <c r="AQ393" i="1"/>
  <c r="AQ394" i="1"/>
  <c r="AQ395" i="1"/>
  <c r="AQ398" i="1"/>
  <c r="AQ404" i="1"/>
  <c r="AQ408" i="1"/>
  <c r="AQ409" i="1"/>
  <c r="AQ415" i="1"/>
  <c r="AQ417" i="1"/>
  <c r="AQ421" i="1"/>
  <c r="AQ423" i="1"/>
  <c r="AQ425" i="1"/>
  <c r="AQ426" i="1"/>
  <c r="AQ428" i="1"/>
  <c r="AQ434" i="1"/>
  <c r="AQ437" i="1"/>
  <c r="AQ443" i="1"/>
  <c r="AQ447" i="1"/>
  <c r="AQ449" i="1"/>
  <c r="AQ454" i="1"/>
  <c r="AQ456" i="1"/>
  <c r="AQ457" i="1"/>
  <c r="AQ458" i="1"/>
  <c r="AQ459" i="1"/>
  <c r="AQ462" i="1"/>
  <c r="AQ465" i="1"/>
  <c r="AQ470" i="1"/>
  <c r="AQ471" i="1"/>
  <c r="AQ476" i="1"/>
  <c r="AQ478" i="1"/>
  <c r="AQ483" i="1"/>
  <c r="AQ489" i="1"/>
  <c r="AQ493" i="1"/>
  <c r="AQ496" i="1"/>
  <c r="AQ499" i="1"/>
  <c r="AQ500" i="1"/>
  <c r="AQ502" i="1"/>
  <c r="AQ504" i="1"/>
  <c r="AQ507" i="1"/>
  <c r="AQ508" i="1"/>
  <c r="AQ515" i="1"/>
  <c r="AQ519" i="1"/>
  <c r="AQ520" i="1"/>
  <c r="AQ522" i="1"/>
  <c r="AQ525" i="1"/>
  <c r="AQ528" i="1"/>
  <c r="AQ530" i="1"/>
  <c r="AQ531" i="1"/>
  <c r="AQ532" i="1"/>
  <c r="AQ535" i="1"/>
  <c r="AQ537" i="1"/>
  <c r="AQ539" i="1"/>
  <c r="AQ542" i="1"/>
  <c r="AQ543" i="1"/>
  <c r="AQ546" i="1"/>
  <c r="AQ547" i="1"/>
  <c r="AQ548" i="1"/>
  <c r="AQ551" i="1"/>
  <c r="AQ552" i="1"/>
  <c r="AQ553" i="1"/>
  <c r="AQ555" i="1"/>
  <c r="AQ561" i="1"/>
  <c r="AQ562" i="1"/>
  <c r="AQ566" i="1"/>
  <c r="AQ568" i="1"/>
  <c r="AQ569" i="1"/>
  <c r="AQ571" i="1"/>
  <c r="AQ576" i="1"/>
  <c r="AQ578" i="1"/>
  <c r="AQ582" i="1"/>
  <c r="AQ583" i="1"/>
  <c r="AQ584" i="1"/>
  <c r="AQ585" i="1"/>
  <c r="AQ590" i="1"/>
  <c r="AQ594" i="1"/>
  <c r="AQ596" i="1"/>
  <c r="AQ598" i="1"/>
  <c r="AQ599" i="1"/>
  <c r="AQ601" i="1"/>
  <c r="AQ603" i="1"/>
  <c r="AQ610" i="1"/>
  <c r="AQ611" i="1"/>
  <c r="AQ612" i="1"/>
  <c r="AQ613" i="1"/>
  <c r="AQ614" i="1"/>
  <c r="AQ616" i="1"/>
  <c r="AQ618" i="1"/>
  <c r="AQ619" i="1"/>
  <c r="AQ621" i="1"/>
  <c r="AQ624" i="1"/>
  <c r="AQ625" i="1"/>
  <c r="AQ626" i="1"/>
  <c r="AQ627" i="1"/>
  <c r="AQ629" i="1"/>
  <c r="AQ630" i="1"/>
  <c r="AQ638" i="1"/>
  <c r="AQ639" i="1"/>
  <c r="AQ642" i="1"/>
  <c r="AQ646" i="1"/>
  <c r="AQ648" i="1"/>
  <c r="AQ653" i="1"/>
  <c r="AQ659" i="1"/>
  <c r="AQ660" i="1"/>
  <c r="AQ661" i="1"/>
  <c r="AQ662" i="1"/>
  <c r="AQ663" i="1"/>
  <c r="AQ666" i="1"/>
  <c r="AQ675" i="1"/>
  <c r="AQ676" i="1"/>
  <c r="AQ681" i="1"/>
  <c r="AQ682" i="1"/>
  <c r="AQ683" i="1"/>
  <c r="AQ684" i="1"/>
  <c r="AQ685" i="1"/>
  <c r="AQ688" i="1"/>
  <c r="AQ689" i="1"/>
  <c r="AQ691" i="1"/>
  <c r="AQ693" i="1"/>
  <c r="AQ694" i="1"/>
  <c r="AQ695" i="1"/>
  <c r="AQ697" i="1"/>
  <c r="AQ699" i="1"/>
  <c r="AQ701" i="1"/>
  <c r="AQ702" i="1"/>
  <c r="AQ705" i="1"/>
  <c r="AQ709" i="1"/>
  <c r="AQ712" i="1"/>
  <c r="AQ716" i="1"/>
  <c r="AQ717" i="1"/>
  <c r="AQ720" i="1"/>
  <c r="AQ723" i="1"/>
  <c r="AQ724" i="1"/>
  <c r="AQ725" i="1"/>
  <c r="AQ726" i="1"/>
  <c r="AQ732" i="1"/>
  <c r="AQ737" i="1"/>
  <c r="AQ743" i="1"/>
  <c r="AQ745" i="1"/>
  <c r="AQ748" i="1"/>
  <c r="AQ749" i="1"/>
  <c r="AQ751" i="1"/>
  <c r="AQ752" i="1"/>
  <c r="AQ756" i="1"/>
  <c r="AQ757" i="1"/>
  <c r="AQ759" i="1"/>
  <c r="AQ762" i="1"/>
  <c r="AQ763" i="1"/>
  <c r="AQ766" i="1"/>
  <c r="AQ772" i="1"/>
  <c r="AQ774" i="1"/>
  <c r="AQ775" i="1"/>
  <c r="AQ779" i="1"/>
  <c r="AQ782" i="1"/>
  <c r="AQ785" i="1"/>
  <c r="AQ788" i="1"/>
  <c r="AQ789" i="1"/>
  <c r="AQ794" i="1"/>
  <c r="AQ797" i="1"/>
  <c r="AQ798" i="1"/>
  <c r="AQ799" i="1"/>
  <c r="AQ800" i="1"/>
  <c r="AQ804" i="1"/>
  <c r="AQ806" i="1"/>
  <c r="AQ807" i="1"/>
  <c r="AQ820" i="1"/>
  <c r="AQ824" i="1"/>
  <c r="AQ829" i="1"/>
  <c r="AQ830" i="1"/>
  <c r="AQ834" i="1"/>
  <c r="AQ837" i="1"/>
  <c r="AQ839" i="1"/>
  <c r="AQ846" i="1"/>
  <c r="AQ847" i="1"/>
  <c r="AQ850" i="1"/>
  <c r="AQ854" i="1"/>
  <c r="AQ857" i="1"/>
  <c r="AQ858" i="1"/>
  <c r="AQ859" i="1"/>
  <c r="AQ864" i="1"/>
  <c r="AQ869" i="1"/>
  <c r="AQ870" i="1"/>
  <c r="AQ871" i="1"/>
  <c r="AQ878" i="1"/>
  <c r="AQ884" i="1"/>
  <c r="AQ885" i="1"/>
  <c r="AQ889" i="1"/>
  <c r="AQ892" i="1"/>
  <c r="AQ894" i="1"/>
  <c r="AQ905" i="1"/>
  <c r="AQ908" i="1"/>
  <c r="AQ916" i="1"/>
  <c r="AQ918" i="1"/>
  <c r="AQ925" i="1"/>
  <c r="AQ931" i="1"/>
  <c r="AQ940" i="1"/>
  <c r="AQ943" i="1"/>
  <c r="AQ944" i="1"/>
  <c r="AQ945" i="1"/>
  <c r="AQ947" i="1"/>
  <c r="AQ954" i="1"/>
  <c r="AQ955" i="1"/>
  <c r="AQ956" i="1"/>
  <c r="AQ958" i="1"/>
  <c r="AQ960" i="1"/>
  <c r="AQ962" i="1"/>
  <c r="AQ963" i="1"/>
  <c r="AQ964" i="1"/>
  <c r="AQ965" i="1"/>
  <c r="AQ966" i="1"/>
  <c r="AQ969" i="1"/>
  <c r="AQ970" i="1"/>
  <c r="AQ971" i="1"/>
  <c r="AQ973" i="1"/>
  <c r="AQ975" i="1"/>
  <c r="AQ978" i="1"/>
  <c r="AQ983" i="1"/>
  <c r="AQ984" i="1"/>
  <c r="AQ985" i="1"/>
  <c r="AQ994" i="1"/>
  <c r="AQ996" i="1"/>
  <c r="AQ998" i="1"/>
  <c r="AQ999" i="1"/>
  <c r="AQ1009" i="1"/>
  <c r="AQ1016" i="1"/>
  <c r="AQ1024" i="1"/>
  <c r="AQ1027" i="1"/>
  <c r="AQ1029" i="1"/>
  <c r="AQ1034" i="1"/>
  <c r="AQ1035" i="1"/>
  <c r="AQ1036" i="1"/>
  <c r="AQ1038" i="1"/>
  <c r="AQ1039" i="1"/>
  <c r="AQ1040" i="1"/>
  <c r="AQ1043" i="1"/>
  <c r="AQ1044" i="1"/>
  <c r="AQ1046" i="1"/>
  <c r="AQ1047" i="1"/>
  <c r="AQ1052" i="1"/>
  <c r="AQ1057" i="1"/>
  <c r="AQ1058" i="1"/>
  <c r="AQ1069" i="1"/>
  <c r="AQ1071" i="1"/>
  <c r="AQ1072" i="1"/>
  <c r="AQ1074" i="1"/>
  <c r="AQ1076" i="1"/>
  <c r="AQ1080" i="1"/>
  <c r="AQ1081" i="1"/>
  <c r="AQ1085" i="1"/>
  <c r="AQ1091" i="1"/>
  <c r="AQ1092" i="1"/>
  <c r="AQ1096" i="1"/>
  <c r="AQ1097" i="1"/>
  <c r="AQ1103" i="1"/>
  <c r="AQ1105" i="1"/>
  <c r="AQ1114" i="1"/>
  <c r="AQ1116" i="1"/>
  <c r="AQ1118" i="1"/>
  <c r="AQ1119" i="1"/>
  <c r="AQ1129" i="1"/>
  <c r="AQ1130" i="1"/>
  <c r="AQ1133" i="1"/>
  <c r="AQ1135" i="1"/>
  <c r="AQ1139" i="1"/>
  <c r="AQ1141" i="1"/>
  <c r="AQ1142" i="1"/>
  <c r="AQ1144" i="1"/>
  <c r="AQ1146" i="1"/>
  <c r="AQ1149" i="1"/>
  <c r="AQ1155" i="1"/>
  <c r="AQ1157" i="1"/>
  <c r="AQ1161" i="1"/>
  <c r="AQ1167" i="1"/>
  <c r="AQ1169" i="1"/>
  <c r="AQ1176" i="1"/>
  <c r="AQ1177" i="1"/>
  <c r="AQ1181" i="1"/>
  <c r="AQ1182" i="1"/>
  <c r="AQ1184" i="1"/>
  <c r="AQ2" i="1"/>
  <c r="AP3" i="1"/>
  <c r="AR3" i="1" s="1"/>
  <c r="AP4" i="1"/>
  <c r="AR4" i="1" s="1"/>
  <c r="AP5" i="1"/>
  <c r="AR5" i="1" s="1"/>
  <c r="AP6" i="1"/>
  <c r="AR6" i="1" s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P71" i="1"/>
  <c r="AR71" i="1" s="1"/>
  <c r="AP72" i="1"/>
  <c r="AR72" i="1" s="1"/>
  <c r="AP73" i="1"/>
  <c r="AR73" i="1" s="1"/>
  <c r="AP74" i="1"/>
  <c r="AR74" i="1" s="1"/>
  <c r="AP75" i="1"/>
  <c r="AR75" i="1" s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P88" i="1"/>
  <c r="AR88" i="1" s="1"/>
  <c r="AP89" i="1"/>
  <c r="AR89" i="1" s="1"/>
  <c r="AP90" i="1"/>
  <c r="AR90" i="1" s="1"/>
  <c r="AP91" i="1"/>
  <c r="AR91" i="1" s="1"/>
  <c r="AP92" i="1"/>
  <c r="AR92" i="1" s="1"/>
  <c r="AP93" i="1"/>
  <c r="AR93" i="1" s="1"/>
  <c r="AP94" i="1"/>
  <c r="AR94" i="1" s="1"/>
  <c r="AP95" i="1"/>
  <c r="AR95" i="1" s="1"/>
  <c r="AP96" i="1"/>
  <c r="AR96" i="1" s="1"/>
  <c r="AP97" i="1"/>
  <c r="AR97" i="1" s="1"/>
  <c r="AP98" i="1"/>
  <c r="AR98" i="1" s="1"/>
  <c r="AP99" i="1"/>
  <c r="AR99" i="1" s="1"/>
  <c r="AP100" i="1"/>
  <c r="AR100" i="1" s="1"/>
  <c r="AP101" i="1"/>
  <c r="AR101" i="1" s="1"/>
  <c r="AP102" i="1"/>
  <c r="AR102" i="1" s="1"/>
  <c r="AP103" i="1"/>
  <c r="AR103" i="1" s="1"/>
  <c r="AP104" i="1"/>
  <c r="AR104" i="1" s="1"/>
  <c r="AP105" i="1"/>
  <c r="AR105" i="1" s="1"/>
  <c r="AP106" i="1"/>
  <c r="AR106" i="1" s="1"/>
  <c r="AP107" i="1"/>
  <c r="AR107" i="1" s="1"/>
  <c r="AP108" i="1"/>
  <c r="AR108" i="1" s="1"/>
  <c r="AP109" i="1"/>
  <c r="AR109" i="1" s="1"/>
  <c r="AP110" i="1"/>
  <c r="AR110" i="1" s="1"/>
  <c r="AP111" i="1"/>
  <c r="AR111" i="1" s="1"/>
  <c r="AP112" i="1"/>
  <c r="AR112" i="1" s="1"/>
  <c r="AP113" i="1"/>
  <c r="AR113" i="1" s="1"/>
  <c r="AP114" i="1"/>
  <c r="AR114" i="1" s="1"/>
  <c r="AP115" i="1"/>
  <c r="AR115" i="1" s="1"/>
  <c r="AP116" i="1"/>
  <c r="AR116" i="1" s="1"/>
  <c r="AP117" i="1"/>
  <c r="AR117" i="1" s="1"/>
  <c r="AP118" i="1"/>
  <c r="AR118" i="1" s="1"/>
  <c r="AP119" i="1"/>
  <c r="AR119" i="1" s="1"/>
  <c r="AP120" i="1"/>
  <c r="AR120" i="1" s="1"/>
  <c r="AP121" i="1"/>
  <c r="AR121" i="1" s="1"/>
  <c r="AP122" i="1"/>
  <c r="AR122" i="1" s="1"/>
  <c r="AP123" i="1"/>
  <c r="AR123" i="1" s="1"/>
  <c r="AP124" i="1"/>
  <c r="AR124" i="1" s="1"/>
  <c r="AP125" i="1"/>
  <c r="AR125" i="1" s="1"/>
  <c r="AP126" i="1"/>
  <c r="AR126" i="1" s="1"/>
  <c r="AP127" i="1"/>
  <c r="AR127" i="1" s="1"/>
  <c r="AP128" i="1"/>
  <c r="AR128" i="1" s="1"/>
  <c r="AP129" i="1"/>
  <c r="AR129" i="1" s="1"/>
  <c r="AP130" i="1"/>
  <c r="AR130" i="1" s="1"/>
  <c r="AP131" i="1"/>
  <c r="AR131" i="1" s="1"/>
  <c r="AP132" i="1"/>
  <c r="AR132" i="1" s="1"/>
  <c r="AP133" i="1"/>
  <c r="AR133" i="1" s="1"/>
  <c r="AP134" i="1"/>
  <c r="AR134" i="1" s="1"/>
  <c r="AP135" i="1"/>
  <c r="AR135" i="1" s="1"/>
  <c r="AP136" i="1"/>
  <c r="AR136" i="1" s="1"/>
  <c r="AP137" i="1"/>
  <c r="AR137" i="1" s="1"/>
  <c r="AP138" i="1"/>
  <c r="AR138" i="1" s="1"/>
  <c r="AP139" i="1"/>
  <c r="AR139" i="1" s="1"/>
  <c r="AP140" i="1"/>
  <c r="AR140" i="1" s="1"/>
  <c r="AP141" i="1"/>
  <c r="AR141" i="1" s="1"/>
  <c r="AP142" i="1"/>
  <c r="AR142" i="1" s="1"/>
  <c r="AP143" i="1"/>
  <c r="AR143" i="1" s="1"/>
  <c r="AP144" i="1"/>
  <c r="AR144" i="1" s="1"/>
  <c r="AP145" i="1"/>
  <c r="AR145" i="1" s="1"/>
  <c r="AP146" i="1"/>
  <c r="AR146" i="1" s="1"/>
  <c r="AP147" i="1"/>
  <c r="AR147" i="1" s="1"/>
  <c r="AP148" i="1"/>
  <c r="AR148" i="1" s="1"/>
  <c r="AP149" i="1"/>
  <c r="AR149" i="1" s="1"/>
  <c r="AP150" i="1"/>
  <c r="AR150" i="1" s="1"/>
  <c r="AP151" i="1"/>
  <c r="AR151" i="1" s="1"/>
  <c r="AP152" i="1"/>
  <c r="AR152" i="1" s="1"/>
  <c r="AP153" i="1"/>
  <c r="AR153" i="1" s="1"/>
  <c r="AP154" i="1"/>
  <c r="AR154" i="1" s="1"/>
  <c r="AP155" i="1"/>
  <c r="AR155" i="1" s="1"/>
  <c r="AP156" i="1"/>
  <c r="AR156" i="1" s="1"/>
  <c r="AP157" i="1"/>
  <c r="AR157" i="1" s="1"/>
  <c r="AP158" i="1"/>
  <c r="AR158" i="1" s="1"/>
  <c r="AP159" i="1"/>
  <c r="AR159" i="1" s="1"/>
  <c r="AP160" i="1"/>
  <c r="AR160" i="1" s="1"/>
  <c r="AP161" i="1"/>
  <c r="AR161" i="1" s="1"/>
  <c r="AP162" i="1"/>
  <c r="AR162" i="1" s="1"/>
  <c r="AP163" i="1"/>
  <c r="AR163" i="1" s="1"/>
  <c r="AP164" i="1"/>
  <c r="AR164" i="1" s="1"/>
  <c r="AP165" i="1"/>
  <c r="AR165" i="1" s="1"/>
  <c r="AP166" i="1"/>
  <c r="AR166" i="1" s="1"/>
  <c r="AP167" i="1"/>
  <c r="AR167" i="1" s="1"/>
  <c r="AP168" i="1"/>
  <c r="AR168" i="1" s="1"/>
  <c r="AP169" i="1"/>
  <c r="AR169" i="1" s="1"/>
  <c r="AP170" i="1"/>
  <c r="AR170" i="1" s="1"/>
  <c r="AP171" i="1"/>
  <c r="AR171" i="1" s="1"/>
  <c r="AP172" i="1"/>
  <c r="AR172" i="1" s="1"/>
  <c r="AP173" i="1"/>
  <c r="AR173" i="1" s="1"/>
  <c r="AP174" i="1"/>
  <c r="AR174" i="1" s="1"/>
  <c r="AP175" i="1"/>
  <c r="AR175" i="1" s="1"/>
  <c r="AP176" i="1"/>
  <c r="AR176" i="1" s="1"/>
  <c r="AP177" i="1"/>
  <c r="AR177" i="1" s="1"/>
  <c r="AP178" i="1"/>
  <c r="AR178" i="1" s="1"/>
  <c r="AP179" i="1"/>
  <c r="AR179" i="1" s="1"/>
  <c r="AP180" i="1"/>
  <c r="AR180" i="1" s="1"/>
  <c r="AP181" i="1"/>
  <c r="AR181" i="1" s="1"/>
  <c r="AP182" i="1"/>
  <c r="AR182" i="1" s="1"/>
  <c r="AP183" i="1"/>
  <c r="AR183" i="1" s="1"/>
  <c r="AP184" i="1"/>
  <c r="AR184" i="1" s="1"/>
  <c r="AP185" i="1"/>
  <c r="AR185" i="1" s="1"/>
  <c r="AP186" i="1"/>
  <c r="AR186" i="1" s="1"/>
  <c r="AP187" i="1"/>
  <c r="AR187" i="1" s="1"/>
  <c r="AP188" i="1"/>
  <c r="AR188" i="1" s="1"/>
  <c r="AP189" i="1"/>
  <c r="AR189" i="1" s="1"/>
  <c r="AP190" i="1"/>
  <c r="AR190" i="1" s="1"/>
  <c r="AP191" i="1"/>
  <c r="AR191" i="1" s="1"/>
  <c r="AP192" i="1"/>
  <c r="AR192" i="1" s="1"/>
  <c r="AP193" i="1"/>
  <c r="AR193" i="1" s="1"/>
  <c r="AP194" i="1"/>
  <c r="AR194" i="1" s="1"/>
  <c r="AP195" i="1"/>
  <c r="AR195" i="1" s="1"/>
  <c r="AP196" i="1"/>
  <c r="AR196" i="1" s="1"/>
  <c r="AP197" i="1"/>
  <c r="AR197" i="1" s="1"/>
  <c r="AP198" i="1"/>
  <c r="AR198" i="1" s="1"/>
  <c r="AP199" i="1"/>
  <c r="AR199" i="1" s="1"/>
  <c r="AP200" i="1"/>
  <c r="AR200" i="1" s="1"/>
  <c r="AP201" i="1"/>
  <c r="AR201" i="1" s="1"/>
  <c r="AP202" i="1"/>
  <c r="AR202" i="1" s="1"/>
  <c r="AP203" i="1"/>
  <c r="AR203" i="1" s="1"/>
  <c r="AP204" i="1"/>
  <c r="AR204" i="1" s="1"/>
  <c r="AP205" i="1"/>
  <c r="AR205" i="1" s="1"/>
  <c r="AP206" i="1"/>
  <c r="AR206" i="1" s="1"/>
  <c r="AP207" i="1"/>
  <c r="AR207" i="1" s="1"/>
  <c r="AP208" i="1"/>
  <c r="AR208" i="1" s="1"/>
  <c r="AP209" i="1"/>
  <c r="AR209" i="1" s="1"/>
  <c r="AP210" i="1"/>
  <c r="AR210" i="1" s="1"/>
  <c r="AP211" i="1"/>
  <c r="AR211" i="1" s="1"/>
  <c r="AP212" i="1"/>
  <c r="AR212" i="1" s="1"/>
  <c r="AP213" i="1"/>
  <c r="AR213" i="1" s="1"/>
  <c r="AP214" i="1"/>
  <c r="AR214" i="1" s="1"/>
  <c r="AP215" i="1"/>
  <c r="AR215" i="1" s="1"/>
  <c r="AP216" i="1"/>
  <c r="AR216" i="1" s="1"/>
  <c r="AP217" i="1"/>
  <c r="AR217" i="1" s="1"/>
  <c r="AP218" i="1"/>
  <c r="AR218" i="1" s="1"/>
  <c r="AP219" i="1"/>
  <c r="AR219" i="1" s="1"/>
  <c r="AP220" i="1"/>
  <c r="AR220" i="1" s="1"/>
  <c r="AP221" i="1"/>
  <c r="AR221" i="1" s="1"/>
  <c r="AP222" i="1"/>
  <c r="AR222" i="1" s="1"/>
  <c r="AP223" i="1"/>
  <c r="AR223" i="1" s="1"/>
  <c r="AP224" i="1"/>
  <c r="AR224" i="1" s="1"/>
  <c r="AP225" i="1"/>
  <c r="AR225" i="1" s="1"/>
  <c r="AP226" i="1"/>
  <c r="AR226" i="1" s="1"/>
  <c r="AP227" i="1"/>
  <c r="AR227" i="1" s="1"/>
  <c r="AP228" i="1"/>
  <c r="AR228" i="1" s="1"/>
  <c r="AP229" i="1"/>
  <c r="AR229" i="1" s="1"/>
  <c r="AP230" i="1"/>
  <c r="AR230" i="1" s="1"/>
  <c r="AP231" i="1"/>
  <c r="AR231" i="1" s="1"/>
  <c r="AP232" i="1"/>
  <c r="AR232" i="1" s="1"/>
  <c r="AP233" i="1"/>
  <c r="AR233" i="1" s="1"/>
  <c r="AP234" i="1"/>
  <c r="AR234" i="1" s="1"/>
  <c r="AP235" i="1"/>
  <c r="AR235" i="1" s="1"/>
  <c r="AP236" i="1"/>
  <c r="AR236" i="1" s="1"/>
  <c r="AP237" i="1"/>
  <c r="AR237" i="1" s="1"/>
  <c r="AP238" i="1"/>
  <c r="AR238" i="1" s="1"/>
  <c r="AP239" i="1"/>
  <c r="AR239" i="1" s="1"/>
  <c r="AP240" i="1"/>
  <c r="AR240" i="1" s="1"/>
  <c r="AP241" i="1"/>
  <c r="AR241" i="1" s="1"/>
  <c r="AP242" i="1"/>
  <c r="AR242" i="1" s="1"/>
  <c r="AP243" i="1"/>
  <c r="AR243" i="1" s="1"/>
  <c r="AP244" i="1"/>
  <c r="AR244" i="1" s="1"/>
  <c r="AP245" i="1"/>
  <c r="AR245" i="1" s="1"/>
  <c r="AP246" i="1"/>
  <c r="AR246" i="1" s="1"/>
  <c r="AP247" i="1"/>
  <c r="AR247" i="1" s="1"/>
  <c r="AP248" i="1"/>
  <c r="AR248" i="1" s="1"/>
  <c r="AP249" i="1"/>
  <c r="AR249" i="1" s="1"/>
  <c r="AP250" i="1"/>
  <c r="AR250" i="1" s="1"/>
  <c r="AP251" i="1"/>
  <c r="AR251" i="1" s="1"/>
  <c r="AP252" i="1"/>
  <c r="AR252" i="1" s="1"/>
  <c r="AP253" i="1"/>
  <c r="AR253" i="1" s="1"/>
  <c r="AP254" i="1"/>
  <c r="AR254" i="1" s="1"/>
  <c r="AP255" i="1"/>
  <c r="AR255" i="1" s="1"/>
  <c r="AP256" i="1"/>
  <c r="AR256" i="1" s="1"/>
  <c r="AP257" i="1"/>
  <c r="AR257" i="1" s="1"/>
  <c r="AP258" i="1"/>
  <c r="AR258" i="1" s="1"/>
  <c r="AP259" i="1"/>
  <c r="AR259" i="1" s="1"/>
  <c r="AP260" i="1"/>
  <c r="AR260" i="1" s="1"/>
  <c r="AP261" i="1"/>
  <c r="AR261" i="1" s="1"/>
  <c r="AP262" i="1"/>
  <c r="AR262" i="1" s="1"/>
  <c r="AP263" i="1"/>
  <c r="AR263" i="1" s="1"/>
  <c r="AP264" i="1"/>
  <c r="AR264" i="1" s="1"/>
  <c r="AP265" i="1"/>
  <c r="AR265" i="1" s="1"/>
  <c r="AP266" i="1"/>
  <c r="AR266" i="1" s="1"/>
  <c r="AP267" i="1"/>
  <c r="AR267" i="1" s="1"/>
  <c r="AP268" i="1"/>
  <c r="AR268" i="1" s="1"/>
  <c r="AP269" i="1"/>
  <c r="AR269" i="1" s="1"/>
  <c r="AP270" i="1"/>
  <c r="AR270" i="1" s="1"/>
  <c r="AP271" i="1"/>
  <c r="AR271" i="1" s="1"/>
  <c r="AP272" i="1"/>
  <c r="AR272" i="1" s="1"/>
  <c r="AP273" i="1"/>
  <c r="AR273" i="1" s="1"/>
  <c r="AP274" i="1"/>
  <c r="AR274" i="1" s="1"/>
  <c r="AP275" i="1"/>
  <c r="AR275" i="1" s="1"/>
  <c r="AP276" i="1"/>
  <c r="AR276" i="1" s="1"/>
  <c r="AP277" i="1"/>
  <c r="AR277" i="1" s="1"/>
  <c r="AP278" i="1"/>
  <c r="AR278" i="1" s="1"/>
  <c r="AP279" i="1"/>
  <c r="AR279" i="1" s="1"/>
  <c r="AP280" i="1"/>
  <c r="AR280" i="1" s="1"/>
  <c r="AP281" i="1"/>
  <c r="AR281" i="1" s="1"/>
  <c r="AP282" i="1"/>
  <c r="AR282" i="1" s="1"/>
  <c r="AP283" i="1"/>
  <c r="AR283" i="1" s="1"/>
  <c r="AP284" i="1"/>
  <c r="AR284" i="1" s="1"/>
  <c r="AP285" i="1"/>
  <c r="AR285" i="1" s="1"/>
  <c r="AP286" i="1"/>
  <c r="AR286" i="1" s="1"/>
  <c r="AP287" i="1"/>
  <c r="AR287" i="1" s="1"/>
  <c r="AP288" i="1"/>
  <c r="AR288" i="1" s="1"/>
  <c r="AP289" i="1"/>
  <c r="AR289" i="1" s="1"/>
  <c r="AP290" i="1"/>
  <c r="AR290" i="1" s="1"/>
  <c r="AP291" i="1"/>
  <c r="AR291" i="1" s="1"/>
  <c r="AP292" i="1"/>
  <c r="AR292" i="1" s="1"/>
  <c r="AP293" i="1"/>
  <c r="AR293" i="1" s="1"/>
  <c r="AP294" i="1"/>
  <c r="AR294" i="1" s="1"/>
  <c r="AP295" i="1"/>
  <c r="AR295" i="1" s="1"/>
  <c r="AP296" i="1"/>
  <c r="AR296" i="1" s="1"/>
  <c r="AP297" i="1"/>
  <c r="AR297" i="1" s="1"/>
  <c r="AP298" i="1"/>
  <c r="AR298" i="1" s="1"/>
  <c r="AP299" i="1"/>
  <c r="AR299" i="1" s="1"/>
  <c r="AP300" i="1"/>
  <c r="AR300" i="1" s="1"/>
  <c r="AP301" i="1"/>
  <c r="AR301" i="1" s="1"/>
  <c r="AP302" i="1"/>
  <c r="AR302" i="1" s="1"/>
  <c r="AP303" i="1"/>
  <c r="AR303" i="1" s="1"/>
  <c r="AP304" i="1"/>
  <c r="AR304" i="1" s="1"/>
  <c r="AP305" i="1"/>
  <c r="AR305" i="1" s="1"/>
  <c r="AP306" i="1"/>
  <c r="AR306" i="1" s="1"/>
  <c r="AP307" i="1"/>
  <c r="AR307" i="1" s="1"/>
  <c r="AP308" i="1"/>
  <c r="AR308" i="1" s="1"/>
  <c r="AP309" i="1"/>
  <c r="AR309" i="1" s="1"/>
  <c r="AP310" i="1"/>
  <c r="AR310" i="1" s="1"/>
  <c r="AP311" i="1"/>
  <c r="AR311" i="1" s="1"/>
  <c r="AP312" i="1"/>
  <c r="AR312" i="1" s="1"/>
  <c r="AP313" i="1"/>
  <c r="AR313" i="1" s="1"/>
  <c r="AP314" i="1"/>
  <c r="AR314" i="1" s="1"/>
  <c r="AP315" i="1"/>
  <c r="AR315" i="1" s="1"/>
  <c r="AP316" i="1"/>
  <c r="AR316" i="1" s="1"/>
  <c r="AP317" i="1"/>
  <c r="AR317" i="1" s="1"/>
  <c r="AP318" i="1"/>
  <c r="AR318" i="1" s="1"/>
  <c r="AP319" i="1"/>
  <c r="AR319" i="1" s="1"/>
  <c r="AP320" i="1"/>
  <c r="AR320" i="1" s="1"/>
  <c r="AP321" i="1"/>
  <c r="AR321" i="1" s="1"/>
  <c r="AP322" i="1"/>
  <c r="AR322" i="1" s="1"/>
  <c r="AP323" i="1"/>
  <c r="AR323" i="1" s="1"/>
  <c r="AP324" i="1"/>
  <c r="AR324" i="1" s="1"/>
  <c r="AP325" i="1"/>
  <c r="AR325" i="1" s="1"/>
  <c r="AP326" i="1"/>
  <c r="AR326" i="1" s="1"/>
  <c r="AP327" i="1"/>
  <c r="AR327" i="1" s="1"/>
  <c r="AP328" i="1"/>
  <c r="AR328" i="1" s="1"/>
  <c r="AP329" i="1"/>
  <c r="AR329" i="1" s="1"/>
  <c r="AP330" i="1"/>
  <c r="AR330" i="1" s="1"/>
  <c r="AP331" i="1"/>
  <c r="AR331" i="1" s="1"/>
  <c r="AP332" i="1"/>
  <c r="AR332" i="1" s="1"/>
  <c r="AP333" i="1"/>
  <c r="AR333" i="1" s="1"/>
  <c r="AP334" i="1"/>
  <c r="AR334" i="1" s="1"/>
  <c r="AP335" i="1"/>
  <c r="AR335" i="1" s="1"/>
  <c r="AP336" i="1"/>
  <c r="AR336" i="1" s="1"/>
  <c r="AP337" i="1"/>
  <c r="AR337" i="1" s="1"/>
  <c r="AP338" i="1"/>
  <c r="AR338" i="1" s="1"/>
  <c r="AP339" i="1"/>
  <c r="AR339" i="1" s="1"/>
  <c r="AP340" i="1"/>
  <c r="AR340" i="1" s="1"/>
  <c r="AP341" i="1"/>
  <c r="AR341" i="1" s="1"/>
  <c r="AP342" i="1"/>
  <c r="AR342" i="1" s="1"/>
  <c r="AP343" i="1"/>
  <c r="AR343" i="1" s="1"/>
  <c r="AP344" i="1"/>
  <c r="AR344" i="1" s="1"/>
  <c r="AP345" i="1"/>
  <c r="AR345" i="1" s="1"/>
  <c r="AP346" i="1"/>
  <c r="AR346" i="1" s="1"/>
  <c r="AP347" i="1"/>
  <c r="AR347" i="1" s="1"/>
  <c r="AP348" i="1"/>
  <c r="AR348" i="1" s="1"/>
  <c r="AP349" i="1"/>
  <c r="AR349" i="1" s="1"/>
  <c r="AP350" i="1"/>
  <c r="AR350" i="1" s="1"/>
  <c r="AP351" i="1"/>
  <c r="AR351" i="1" s="1"/>
  <c r="AP352" i="1"/>
  <c r="AR352" i="1" s="1"/>
  <c r="AP353" i="1"/>
  <c r="AR353" i="1" s="1"/>
  <c r="AP354" i="1"/>
  <c r="AR354" i="1" s="1"/>
  <c r="AP355" i="1"/>
  <c r="AR355" i="1" s="1"/>
  <c r="AP356" i="1"/>
  <c r="AR356" i="1" s="1"/>
  <c r="AP357" i="1"/>
  <c r="AR357" i="1" s="1"/>
  <c r="AP358" i="1"/>
  <c r="AR358" i="1" s="1"/>
  <c r="AP359" i="1"/>
  <c r="AR359" i="1" s="1"/>
  <c r="AP360" i="1"/>
  <c r="AR360" i="1" s="1"/>
  <c r="AP361" i="1"/>
  <c r="AR361" i="1" s="1"/>
  <c r="AP362" i="1"/>
  <c r="AR362" i="1" s="1"/>
  <c r="AP363" i="1"/>
  <c r="AR363" i="1" s="1"/>
  <c r="AP364" i="1"/>
  <c r="AR364" i="1" s="1"/>
  <c r="AP365" i="1"/>
  <c r="AR365" i="1" s="1"/>
  <c r="AP366" i="1"/>
  <c r="AR366" i="1" s="1"/>
  <c r="AP367" i="1"/>
  <c r="AR367" i="1" s="1"/>
  <c r="AP368" i="1"/>
  <c r="AR368" i="1" s="1"/>
  <c r="AP369" i="1"/>
  <c r="AR369" i="1" s="1"/>
  <c r="AP370" i="1"/>
  <c r="AR370" i="1" s="1"/>
  <c r="AP371" i="1"/>
  <c r="AR371" i="1" s="1"/>
  <c r="AP372" i="1"/>
  <c r="AR372" i="1" s="1"/>
  <c r="AP373" i="1"/>
  <c r="AR373" i="1" s="1"/>
  <c r="AP374" i="1"/>
  <c r="AR374" i="1" s="1"/>
  <c r="AP375" i="1"/>
  <c r="AR375" i="1" s="1"/>
  <c r="AP376" i="1"/>
  <c r="AR376" i="1" s="1"/>
  <c r="AP377" i="1"/>
  <c r="AR377" i="1" s="1"/>
  <c r="AP378" i="1"/>
  <c r="AR378" i="1" s="1"/>
  <c r="AP379" i="1"/>
  <c r="AR379" i="1" s="1"/>
  <c r="AP380" i="1"/>
  <c r="AR380" i="1" s="1"/>
  <c r="AP381" i="1"/>
  <c r="AR381" i="1" s="1"/>
  <c r="AP382" i="1"/>
  <c r="AR382" i="1" s="1"/>
  <c r="AP383" i="1"/>
  <c r="AR383" i="1" s="1"/>
  <c r="AP384" i="1"/>
  <c r="AR384" i="1" s="1"/>
  <c r="AP385" i="1"/>
  <c r="AR385" i="1" s="1"/>
  <c r="AP386" i="1"/>
  <c r="AR386" i="1" s="1"/>
  <c r="AP387" i="1"/>
  <c r="AR387" i="1" s="1"/>
  <c r="AP388" i="1"/>
  <c r="AR388" i="1" s="1"/>
  <c r="AP389" i="1"/>
  <c r="AR389" i="1" s="1"/>
  <c r="AP390" i="1"/>
  <c r="AR390" i="1" s="1"/>
  <c r="AP391" i="1"/>
  <c r="AR391" i="1" s="1"/>
  <c r="AP392" i="1"/>
  <c r="AR392" i="1" s="1"/>
  <c r="AP393" i="1"/>
  <c r="AR393" i="1" s="1"/>
  <c r="AP394" i="1"/>
  <c r="AR394" i="1" s="1"/>
  <c r="AP395" i="1"/>
  <c r="AR395" i="1" s="1"/>
  <c r="AP396" i="1"/>
  <c r="AR396" i="1" s="1"/>
  <c r="AP397" i="1"/>
  <c r="AR397" i="1" s="1"/>
  <c r="AP398" i="1"/>
  <c r="AR398" i="1" s="1"/>
  <c r="AP399" i="1"/>
  <c r="AR399" i="1" s="1"/>
  <c r="AP400" i="1"/>
  <c r="AR400" i="1" s="1"/>
  <c r="AP401" i="1"/>
  <c r="AR401" i="1" s="1"/>
  <c r="AP402" i="1"/>
  <c r="AR402" i="1" s="1"/>
  <c r="AP403" i="1"/>
  <c r="AR403" i="1" s="1"/>
  <c r="AP404" i="1"/>
  <c r="AR404" i="1" s="1"/>
  <c r="AP405" i="1"/>
  <c r="AR405" i="1" s="1"/>
  <c r="AP406" i="1"/>
  <c r="AR406" i="1" s="1"/>
  <c r="AP407" i="1"/>
  <c r="AR407" i="1" s="1"/>
  <c r="AP408" i="1"/>
  <c r="AR408" i="1" s="1"/>
  <c r="AP409" i="1"/>
  <c r="AR409" i="1" s="1"/>
  <c r="AP410" i="1"/>
  <c r="AR410" i="1" s="1"/>
  <c r="AP411" i="1"/>
  <c r="AR411" i="1" s="1"/>
  <c r="AP412" i="1"/>
  <c r="AR412" i="1" s="1"/>
  <c r="AP413" i="1"/>
  <c r="AR413" i="1" s="1"/>
  <c r="AP414" i="1"/>
  <c r="AR414" i="1" s="1"/>
  <c r="AP415" i="1"/>
  <c r="AR415" i="1" s="1"/>
  <c r="AP416" i="1"/>
  <c r="AR416" i="1" s="1"/>
  <c r="AP417" i="1"/>
  <c r="AR417" i="1" s="1"/>
  <c r="AP418" i="1"/>
  <c r="AR418" i="1" s="1"/>
  <c r="AP419" i="1"/>
  <c r="AR419" i="1" s="1"/>
  <c r="AP420" i="1"/>
  <c r="AR420" i="1" s="1"/>
  <c r="AP421" i="1"/>
  <c r="AR421" i="1" s="1"/>
  <c r="AP422" i="1"/>
  <c r="AR422" i="1" s="1"/>
  <c r="AP423" i="1"/>
  <c r="AR423" i="1" s="1"/>
  <c r="AP424" i="1"/>
  <c r="AR424" i="1" s="1"/>
  <c r="AP425" i="1"/>
  <c r="AR425" i="1" s="1"/>
  <c r="AP426" i="1"/>
  <c r="AR426" i="1" s="1"/>
  <c r="AP427" i="1"/>
  <c r="AR427" i="1" s="1"/>
  <c r="AP428" i="1"/>
  <c r="AR428" i="1" s="1"/>
  <c r="AP429" i="1"/>
  <c r="AR429" i="1" s="1"/>
  <c r="AP430" i="1"/>
  <c r="AR430" i="1" s="1"/>
  <c r="AP431" i="1"/>
  <c r="AR431" i="1" s="1"/>
  <c r="AP432" i="1"/>
  <c r="AR432" i="1" s="1"/>
  <c r="AP433" i="1"/>
  <c r="AR433" i="1" s="1"/>
  <c r="AP434" i="1"/>
  <c r="AR434" i="1" s="1"/>
  <c r="AP435" i="1"/>
  <c r="AR435" i="1" s="1"/>
  <c r="AP436" i="1"/>
  <c r="AR436" i="1" s="1"/>
  <c r="AP437" i="1"/>
  <c r="AR437" i="1" s="1"/>
  <c r="AP438" i="1"/>
  <c r="AR438" i="1" s="1"/>
  <c r="AP439" i="1"/>
  <c r="AR439" i="1" s="1"/>
  <c r="AP440" i="1"/>
  <c r="AR440" i="1" s="1"/>
  <c r="AP441" i="1"/>
  <c r="AR441" i="1" s="1"/>
  <c r="AP442" i="1"/>
  <c r="AR442" i="1" s="1"/>
  <c r="AP443" i="1"/>
  <c r="AR443" i="1" s="1"/>
  <c r="AP444" i="1"/>
  <c r="AR444" i="1" s="1"/>
  <c r="AP445" i="1"/>
  <c r="AR445" i="1" s="1"/>
  <c r="AP446" i="1"/>
  <c r="AR446" i="1" s="1"/>
  <c r="AP447" i="1"/>
  <c r="AR447" i="1" s="1"/>
  <c r="AP448" i="1"/>
  <c r="AR448" i="1" s="1"/>
  <c r="AP449" i="1"/>
  <c r="AR449" i="1" s="1"/>
  <c r="AP450" i="1"/>
  <c r="AR450" i="1" s="1"/>
  <c r="AP451" i="1"/>
  <c r="AR451" i="1" s="1"/>
  <c r="AP452" i="1"/>
  <c r="AR452" i="1" s="1"/>
  <c r="AP453" i="1"/>
  <c r="AR453" i="1" s="1"/>
  <c r="AP454" i="1"/>
  <c r="AR454" i="1" s="1"/>
  <c r="AP455" i="1"/>
  <c r="AR455" i="1" s="1"/>
  <c r="AP456" i="1"/>
  <c r="AR456" i="1" s="1"/>
  <c r="AP457" i="1"/>
  <c r="AR457" i="1" s="1"/>
  <c r="AP458" i="1"/>
  <c r="AR458" i="1" s="1"/>
  <c r="AP459" i="1"/>
  <c r="AR459" i="1" s="1"/>
  <c r="AP460" i="1"/>
  <c r="AR460" i="1" s="1"/>
  <c r="AP461" i="1"/>
  <c r="AR461" i="1" s="1"/>
  <c r="AP462" i="1"/>
  <c r="AR462" i="1" s="1"/>
  <c r="AP463" i="1"/>
  <c r="AR463" i="1" s="1"/>
  <c r="AP464" i="1"/>
  <c r="AR464" i="1" s="1"/>
  <c r="AP465" i="1"/>
  <c r="AR465" i="1" s="1"/>
  <c r="AP466" i="1"/>
  <c r="AR466" i="1" s="1"/>
  <c r="AP467" i="1"/>
  <c r="AR467" i="1" s="1"/>
  <c r="AP468" i="1"/>
  <c r="AR468" i="1" s="1"/>
  <c r="AP469" i="1"/>
  <c r="AR469" i="1" s="1"/>
  <c r="AP470" i="1"/>
  <c r="AR470" i="1" s="1"/>
  <c r="AP471" i="1"/>
  <c r="AR471" i="1" s="1"/>
  <c r="AP472" i="1"/>
  <c r="AR472" i="1" s="1"/>
  <c r="AP473" i="1"/>
  <c r="AR473" i="1" s="1"/>
  <c r="AP474" i="1"/>
  <c r="AR474" i="1" s="1"/>
  <c r="AP475" i="1"/>
  <c r="AR475" i="1" s="1"/>
  <c r="AP476" i="1"/>
  <c r="AR476" i="1" s="1"/>
  <c r="AP477" i="1"/>
  <c r="AR477" i="1" s="1"/>
  <c r="AP478" i="1"/>
  <c r="AR478" i="1" s="1"/>
  <c r="AP479" i="1"/>
  <c r="AR479" i="1" s="1"/>
  <c r="AP480" i="1"/>
  <c r="AR480" i="1" s="1"/>
  <c r="AP481" i="1"/>
  <c r="AR481" i="1" s="1"/>
  <c r="AP482" i="1"/>
  <c r="AR482" i="1" s="1"/>
  <c r="AP483" i="1"/>
  <c r="AR483" i="1" s="1"/>
  <c r="AP484" i="1"/>
  <c r="AR484" i="1" s="1"/>
  <c r="AP485" i="1"/>
  <c r="AR485" i="1" s="1"/>
  <c r="AP486" i="1"/>
  <c r="AR486" i="1" s="1"/>
  <c r="AP487" i="1"/>
  <c r="AR487" i="1" s="1"/>
  <c r="AP488" i="1"/>
  <c r="AR488" i="1" s="1"/>
  <c r="AP489" i="1"/>
  <c r="AR489" i="1" s="1"/>
  <c r="AP490" i="1"/>
  <c r="AR490" i="1" s="1"/>
  <c r="AP491" i="1"/>
  <c r="AR491" i="1" s="1"/>
  <c r="AP492" i="1"/>
  <c r="AR492" i="1" s="1"/>
  <c r="AP493" i="1"/>
  <c r="AR493" i="1" s="1"/>
  <c r="AP494" i="1"/>
  <c r="AR494" i="1" s="1"/>
  <c r="AP495" i="1"/>
  <c r="AR495" i="1" s="1"/>
  <c r="AP496" i="1"/>
  <c r="AR496" i="1" s="1"/>
  <c r="AP497" i="1"/>
  <c r="AR497" i="1" s="1"/>
  <c r="AP498" i="1"/>
  <c r="AR498" i="1" s="1"/>
  <c r="AP499" i="1"/>
  <c r="AR499" i="1" s="1"/>
  <c r="AP500" i="1"/>
  <c r="AR500" i="1" s="1"/>
  <c r="AP501" i="1"/>
  <c r="AR501" i="1" s="1"/>
  <c r="AP502" i="1"/>
  <c r="AR502" i="1" s="1"/>
  <c r="AP503" i="1"/>
  <c r="AR503" i="1" s="1"/>
  <c r="AP504" i="1"/>
  <c r="AR504" i="1" s="1"/>
  <c r="AP505" i="1"/>
  <c r="AR505" i="1" s="1"/>
  <c r="AP506" i="1"/>
  <c r="AR506" i="1" s="1"/>
  <c r="AP507" i="1"/>
  <c r="AR507" i="1" s="1"/>
  <c r="AP508" i="1"/>
  <c r="AR508" i="1" s="1"/>
  <c r="AP509" i="1"/>
  <c r="AR509" i="1" s="1"/>
  <c r="AP510" i="1"/>
  <c r="AR510" i="1" s="1"/>
  <c r="AP511" i="1"/>
  <c r="AR511" i="1" s="1"/>
  <c r="AP512" i="1"/>
  <c r="AR512" i="1" s="1"/>
  <c r="AP513" i="1"/>
  <c r="AR513" i="1" s="1"/>
  <c r="AP514" i="1"/>
  <c r="AR514" i="1" s="1"/>
  <c r="AP515" i="1"/>
  <c r="AR515" i="1" s="1"/>
  <c r="AP516" i="1"/>
  <c r="AR516" i="1" s="1"/>
  <c r="AP517" i="1"/>
  <c r="AR517" i="1" s="1"/>
  <c r="AP518" i="1"/>
  <c r="AR518" i="1" s="1"/>
  <c r="AP519" i="1"/>
  <c r="AR519" i="1" s="1"/>
  <c r="AP520" i="1"/>
  <c r="AR520" i="1" s="1"/>
  <c r="AP521" i="1"/>
  <c r="AR521" i="1" s="1"/>
  <c r="AP522" i="1"/>
  <c r="AR522" i="1" s="1"/>
  <c r="AP523" i="1"/>
  <c r="AR523" i="1" s="1"/>
  <c r="AP524" i="1"/>
  <c r="AR524" i="1" s="1"/>
  <c r="AP525" i="1"/>
  <c r="AR525" i="1" s="1"/>
  <c r="AP526" i="1"/>
  <c r="AR526" i="1" s="1"/>
  <c r="AP527" i="1"/>
  <c r="AR527" i="1" s="1"/>
  <c r="AP528" i="1"/>
  <c r="AR528" i="1" s="1"/>
  <c r="AP529" i="1"/>
  <c r="AR529" i="1" s="1"/>
  <c r="AP530" i="1"/>
  <c r="AR530" i="1" s="1"/>
  <c r="AP531" i="1"/>
  <c r="AR531" i="1" s="1"/>
  <c r="AP532" i="1"/>
  <c r="AR532" i="1" s="1"/>
  <c r="AP533" i="1"/>
  <c r="AR533" i="1" s="1"/>
  <c r="AP534" i="1"/>
  <c r="AR534" i="1" s="1"/>
  <c r="AP535" i="1"/>
  <c r="AR535" i="1" s="1"/>
  <c r="AP536" i="1"/>
  <c r="AR536" i="1" s="1"/>
  <c r="AP537" i="1"/>
  <c r="AR537" i="1" s="1"/>
  <c r="AP538" i="1"/>
  <c r="AR538" i="1" s="1"/>
  <c r="AP539" i="1"/>
  <c r="AR539" i="1" s="1"/>
  <c r="AP540" i="1"/>
  <c r="AR540" i="1" s="1"/>
  <c r="AP541" i="1"/>
  <c r="AR541" i="1" s="1"/>
  <c r="AP542" i="1"/>
  <c r="AR542" i="1" s="1"/>
  <c r="AP543" i="1"/>
  <c r="AR543" i="1" s="1"/>
  <c r="AP544" i="1"/>
  <c r="AR544" i="1" s="1"/>
  <c r="AP545" i="1"/>
  <c r="AR545" i="1" s="1"/>
  <c r="AP546" i="1"/>
  <c r="AR546" i="1" s="1"/>
  <c r="AP547" i="1"/>
  <c r="AR547" i="1" s="1"/>
  <c r="AP548" i="1"/>
  <c r="AR548" i="1" s="1"/>
  <c r="AP549" i="1"/>
  <c r="AR549" i="1" s="1"/>
  <c r="AP550" i="1"/>
  <c r="AR550" i="1" s="1"/>
  <c r="AP551" i="1"/>
  <c r="AR551" i="1" s="1"/>
  <c r="AP552" i="1"/>
  <c r="AR552" i="1" s="1"/>
  <c r="AP553" i="1"/>
  <c r="AR553" i="1" s="1"/>
  <c r="AP554" i="1"/>
  <c r="AR554" i="1" s="1"/>
  <c r="AP555" i="1"/>
  <c r="AR555" i="1" s="1"/>
  <c r="AP556" i="1"/>
  <c r="AR556" i="1" s="1"/>
  <c r="AP557" i="1"/>
  <c r="AR557" i="1" s="1"/>
  <c r="AP558" i="1"/>
  <c r="AR558" i="1" s="1"/>
  <c r="AP559" i="1"/>
  <c r="AR559" i="1" s="1"/>
  <c r="AP560" i="1"/>
  <c r="AR560" i="1" s="1"/>
  <c r="AP561" i="1"/>
  <c r="AR561" i="1" s="1"/>
  <c r="AP562" i="1"/>
  <c r="AR562" i="1" s="1"/>
  <c r="AP563" i="1"/>
  <c r="AR563" i="1" s="1"/>
  <c r="AP564" i="1"/>
  <c r="AR564" i="1" s="1"/>
  <c r="AP565" i="1"/>
  <c r="AR565" i="1" s="1"/>
  <c r="AP566" i="1"/>
  <c r="AR566" i="1" s="1"/>
  <c r="AP567" i="1"/>
  <c r="AR567" i="1" s="1"/>
  <c r="AP568" i="1"/>
  <c r="AR568" i="1" s="1"/>
  <c r="AP569" i="1"/>
  <c r="AR569" i="1" s="1"/>
  <c r="AP570" i="1"/>
  <c r="AR570" i="1" s="1"/>
  <c r="AP571" i="1"/>
  <c r="AR571" i="1" s="1"/>
  <c r="AP572" i="1"/>
  <c r="AR572" i="1" s="1"/>
  <c r="AP573" i="1"/>
  <c r="AR573" i="1" s="1"/>
  <c r="AP574" i="1"/>
  <c r="AR574" i="1" s="1"/>
  <c r="AP575" i="1"/>
  <c r="AR575" i="1" s="1"/>
  <c r="AP576" i="1"/>
  <c r="AR576" i="1" s="1"/>
  <c r="AP577" i="1"/>
  <c r="AR577" i="1" s="1"/>
  <c r="AP578" i="1"/>
  <c r="AR578" i="1" s="1"/>
  <c r="AP579" i="1"/>
  <c r="AR579" i="1" s="1"/>
  <c r="AP580" i="1"/>
  <c r="AR580" i="1" s="1"/>
  <c r="AP581" i="1"/>
  <c r="AR581" i="1" s="1"/>
  <c r="AP582" i="1"/>
  <c r="AR582" i="1" s="1"/>
  <c r="AP583" i="1"/>
  <c r="AR583" i="1" s="1"/>
  <c r="AP584" i="1"/>
  <c r="AR584" i="1" s="1"/>
  <c r="AP585" i="1"/>
  <c r="AR585" i="1" s="1"/>
  <c r="AP586" i="1"/>
  <c r="AR586" i="1" s="1"/>
  <c r="AP587" i="1"/>
  <c r="AR587" i="1" s="1"/>
  <c r="AP588" i="1"/>
  <c r="AR588" i="1" s="1"/>
  <c r="AP589" i="1"/>
  <c r="AR589" i="1" s="1"/>
  <c r="AP590" i="1"/>
  <c r="AR590" i="1" s="1"/>
  <c r="AP591" i="1"/>
  <c r="AR591" i="1" s="1"/>
  <c r="AP592" i="1"/>
  <c r="AR592" i="1" s="1"/>
  <c r="AP593" i="1"/>
  <c r="AR593" i="1" s="1"/>
  <c r="AP594" i="1"/>
  <c r="AR594" i="1" s="1"/>
  <c r="AP595" i="1"/>
  <c r="AR595" i="1" s="1"/>
  <c r="AP596" i="1"/>
  <c r="AR596" i="1" s="1"/>
  <c r="AP597" i="1"/>
  <c r="AR597" i="1" s="1"/>
  <c r="AP598" i="1"/>
  <c r="AR598" i="1" s="1"/>
  <c r="AP599" i="1"/>
  <c r="AR599" i="1" s="1"/>
  <c r="AP600" i="1"/>
  <c r="AR600" i="1" s="1"/>
  <c r="AP601" i="1"/>
  <c r="AR601" i="1" s="1"/>
  <c r="AP602" i="1"/>
  <c r="AR602" i="1" s="1"/>
  <c r="AP603" i="1"/>
  <c r="AR603" i="1" s="1"/>
  <c r="AP604" i="1"/>
  <c r="AR604" i="1" s="1"/>
  <c r="AP605" i="1"/>
  <c r="AR605" i="1" s="1"/>
  <c r="AP606" i="1"/>
  <c r="AR606" i="1" s="1"/>
  <c r="AP607" i="1"/>
  <c r="AR607" i="1" s="1"/>
  <c r="AP608" i="1"/>
  <c r="AR608" i="1" s="1"/>
  <c r="AP609" i="1"/>
  <c r="AR609" i="1" s="1"/>
  <c r="AP610" i="1"/>
  <c r="AR610" i="1" s="1"/>
  <c r="AP611" i="1"/>
  <c r="AR611" i="1" s="1"/>
  <c r="AP612" i="1"/>
  <c r="AR612" i="1" s="1"/>
  <c r="AP613" i="1"/>
  <c r="AR613" i="1" s="1"/>
  <c r="AP614" i="1"/>
  <c r="AR614" i="1" s="1"/>
  <c r="AP615" i="1"/>
  <c r="AR615" i="1" s="1"/>
  <c r="AP616" i="1"/>
  <c r="AR616" i="1" s="1"/>
  <c r="AP617" i="1"/>
  <c r="AR617" i="1" s="1"/>
  <c r="AP618" i="1"/>
  <c r="AR618" i="1" s="1"/>
  <c r="AP619" i="1"/>
  <c r="AR619" i="1" s="1"/>
  <c r="AP620" i="1"/>
  <c r="AR620" i="1" s="1"/>
  <c r="AP621" i="1"/>
  <c r="AR621" i="1" s="1"/>
  <c r="AP622" i="1"/>
  <c r="AR622" i="1" s="1"/>
  <c r="AP623" i="1"/>
  <c r="AR623" i="1" s="1"/>
  <c r="AP624" i="1"/>
  <c r="AR624" i="1" s="1"/>
  <c r="AP625" i="1"/>
  <c r="AR625" i="1" s="1"/>
  <c r="AP626" i="1"/>
  <c r="AR626" i="1" s="1"/>
  <c r="AP627" i="1"/>
  <c r="AR627" i="1" s="1"/>
  <c r="AP628" i="1"/>
  <c r="AR628" i="1" s="1"/>
  <c r="AP629" i="1"/>
  <c r="AR629" i="1" s="1"/>
  <c r="AP630" i="1"/>
  <c r="AR630" i="1" s="1"/>
  <c r="AP631" i="1"/>
  <c r="AR631" i="1" s="1"/>
  <c r="AP632" i="1"/>
  <c r="AR632" i="1" s="1"/>
  <c r="AP633" i="1"/>
  <c r="AR633" i="1" s="1"/>
  <c r="AP634" i="1"/>
  <c r="AR634" i="1" s="1"/>
  <c r="AP635" i="1"/>
  <c r="AR635" i="1" s="1"/>
  <c r="AP636" i="1"/>
  <c r="AR636" i="1" s="1"/>
  <c r="AP637" i="1"/>
  <c r="AR637" i="1" s="1"/>
  <c r="AP638" i="1"/>
  <c r="AR638" i="1" s="1"/>
  <c r="AP639" i="1"/>
  <c r="AR639" i="1" s="1"/>
  <c r="AP640" i="1"/>
  <c r="AR640" i="1" s="1"/>
  <c r="AP641" i="1"/>
  <c r="AR641" i="1" s="1"/>
  <c r="AP642" i="1"/>
  <c r="AR642" i="1" s="1"/>
  <c r="AP643" i="1"/>
  <c r="AR643" i="1" s="1"/>
  <c r="AP644" i="1"/>
  <c r="AR644" i="1" s="1"/>
  <c r="AP645" i="1"/>
  <c r="AR645" i="1" s="1"/>
  <c r="AP646" i="1"/>
  <c r="AR646" i="1" s="1"/>
  <c r="AP647" i="1"/>
  <c r="AR647" i="1" s="1"/>
  <c r="AP648" i="1"/>
  <c r="AR648" i="1" s="1"/>
  <c r="AP649" i="1"/>
  <c r="AR649" i="1" s="1"/>
  <c r="AP650" i="1"/>
  <c r="AR650" i="1" s="1"/>
  <c r="AP651" i="1"/>
  <c r="AR651" i="1" s="1"/>
  <c r="AP652" i="1"/>
  <c r="AR652" i="1" s="1"/>
  <c r="AP653" i="1"/>
  <c r="AR653" i="1" s="1"/>
  <c r="AP654" i="1"/>
  <c r="AR654" i="1" s="1"/>
  <c r="AP655" i="1"/>
  <c r="AR655" i="1" s="1"/>
  <c r="AP656" i="1"/>
  <c r="AR656" i="1" s="1"/>
  <c r="AP657" i="1"/>
  <c r="AR657" i="1" s="1"/>
  <c r="AP658" i="1"/>
  <c r="AR658" i="1" s="1"/>
  <c r="AP659" i="1"/>
  <c r="AR659" i="1" s="1"/>
  <c r="AP660" i="1"/>
  <c r="AR660" i="1" s="1"/>
  <c r="AP661" i="1"/>
  <c r="AR661" i="1" s="1"/>
  <c r="AP662" i="1"/>
  <c r="AR662" i="1" s="1"/>
  <c r="AP663" i="1"/>
  <c r="AR663" i="1" s="1"/>
  <c r="AP664" i="1"/>
  <c r="AR664" i="1" s="1"/>
  <c r="AP665" i="1"/>
  <c r="AR665" i="1" s="1"/>
  <c r="AP666" i="1"/>
  <c r="AR666" i="1" s="1"/>
  <c r="AP667" i="1"/>
  <c r="AR667" i="1" s="1"/>
  <c r="AP668" i="1"/>
  <c r="AR668" i="1" s="1"/>
  <c r="AP669" i="1"/>
  <c r="AR669" i="1" s="1"/>
  <c r="AP670" i="1"/>
  <c r="AR670" i="1" s="1"/>
  <c r="AP671" i="1"/>
  <c r="AR671" i="1" s="1"/>
  <c r="AP672" i="1"/>
  <c r="AR672" i="1" s="1"/>
  <c r="AP673" i="1"/>
  <c r="AR673" i="1" s="1"/>
  <c r="AP674" i="1"/>
  <c r="AR674" i="1" s="1"/>
  <c r="AP675" i="1"/>
  <c r="AR675" i="1" s="1"/>
  <c r="AP676" i="1"/>
  <c r="AR676" i="1" s="1"/>
  <c r="AP677" i="1"/>
  <c r="AR677" i="1" s="1"/>
  <c r="AP678" i="1"/>
  <c r="AR678" i="1" s="1"/>
  <c r="AP679" i="1"/>
  <c r="AR679" i="1" s="1"/>
  <c r="AP680" i="1"/>
  <c r="AR680" i="1" s="1"/>
  <c r="AP681" i="1"/>
  <c r="AR681" i="1" s="1"/>
  <c r="AP682" i="1"/>
  <c r="AR682" i="1" s="1"/>
  <c r="AP683" i="1"/>
  <c r="AR683" i="1" s="1"/>
  <c r="AP684" i="1"/>
  <c r="AR684" i="1" s="1"/>
  <c r="AP685" i="1"/>
  <c r="AR685" i="1" s="1"/>
  <c r="AP686" i="1"/>
  <c r="AR686" i="1" s="1"/>
  <c r="AP687" i="1"/>
  <c r="AR687" i="1" s="1"/>
  <c r="AP688" i="1"/>
  <c r="AR688" i="1" s="1"/>
  <c r="AP689" i="1"/>
  <c r="AR689" i="1" s="1"/>
  <c r="AP690" i="1"/>
  <c r="AR690" i="1" s="1"/>
  <c r="AP691" i="1"/>
  <c r="AR691" i="1" s="1"/>
  <c r="AP692" i="1"/>
  <c r="AR692" i="1" s="1"/>
  <c r="AP693" i="1"/>
  <c r="AR693" i="1" s="1"/>
  <c r="AP694" i="1"/>
  <c r="AR694" i="1" s="1"/>
  <c r="AP695" i="1"/>
  <c r="AR695" i="1" s="1"/>
  <c r="AP696" i="1"/>
  <c r="AR696" i="1" s="1"/>
  <c r="AP697" i="1"/>
  <c r="AR697" i="1" s="1"/>
  <c r="AP698" i="1"/>
  <c r="AR698" i="1" s="1"/>
  <c r="AP699" i="1"/>
  <c r="AR699" i="1" s="1"/>
  <c r="AP700" i="1"/>
  <c r="AR700" i="1" s="1"/>
  <c r="AP701" i="1"/>
  <c r="AR701" i="1" s="1"/>
  <c r="AP702" i="1"/>
  <c r="AR702" i="1" s="1"/>
  <c r="AP703" i="1"/>
  <c r="AR703" i="1" s="1"/>
  <c r="AP704" i="1"/>
  <c r="AR704" i="1" s="1"/>
  <c r="AP705" i="1"/>
  <c r="AR705" i="1" s="1"/>
  <c r="AP706" i="1"/>
  <c r="AR706" i="1" s="1"/>
  <c r="AP707" i="1"/>
  <c r="AR707" i="1" s="1"/>
  <c r="AP708" i="1"/>
  <c r="AR708" i="1" s="1"/>
  <c r="AP709" i="1"/>
  <c r="AR709" i="1" s="1"/>
  <c r="AP710" i="1"/>
  <c r="AR710" i="1" s="1"/>
  <c r="AP711" i="1"/>
  <c r="AR711" i="1" s="1"/>
  <c r="AP712" i="1"/>
  <c r="AR712" i="1" s="1"/>
  <c r="AP713" i="1"/>
  <c r="AR713" i="1" s="1"/>
  <c r="AP714" i="1"/>
  <c r="AR714" i="1" s="1"/>
  <c r="AP715" i="1"/>
  <c r="AR715" i="1" s="1"/>
  <c r="AP716" i="1"/>
  <c r="AR716" i="1" s="1"/>
  <c r="AP717" i="1"/>
  <c r="AR717" i="1" s="1"/>
  <c r="AP718" i="1"/>
  <c r="AR718" i="1" s="1"/>
  <c r="AP719" i="1"/>
  <c r="AR719" i="1" s="1"/>
  <c r="AP720" i="1"/>
  <c r="AR720" i="1" s="1"/>
  <c r="AP721" i="1"/>
  <c r="AR721" i="1" s="1"/>
  <c r="AP722" i="1"/>
  <c r="AR722" i="1" s="1"/>
  <c r="AP723" i="1"/>
  <c r="AR723" i="1" s="1"/>
  <c r="AP724" i="1"/>
  <c r="AR724" i="1" s="1"/>
  <c r="AP725" i="1"/>
  <c r="AR725" i="1" s="1"/>
  <c r="AP726" i="1"/>
  <c r="AR726" i="1" s="1"/>
  <c r="AP727" i="1"/>
  <c r="AR727" i="1" s="1"/>
  <c r="AP728" i="1"/>
  <c r="AR728" i="1" s="1"/>
  <c r="AP729" i="1"/>
  <c r="AR729" i="1" s="1"/>
  <c r="AP730" i="1"/>
  <c r="AR730" i="1" s="1"/>
  <c r="AP731" i="1"/>
  <c r="AR731" i="1" s="1"/>
  <c r="AP732" i="1"/>
  <c r="AR732" i="1" s="1"/>
  <c r="AP733" i="1"/>
  <c r="AR733" i="1" s="1"/>
  <c r="AP734" i="1"/>
  <c r="AR734" i="1" s="1"/>
  <c r="AP735" i="1"/>
  <c r="AR735" i="1" s="1"/>
  <c r="AP736" i="1"/>
  <c r="AR736" i="1" s="1"/>
  <c r="AP737" i="1"/>
  <c r="AR737" i="1" s="1"/>
  <c r="AP738" i="1"/>
  <c r="AR738" i="1" s="1"/>
  <c r="AP739" i="1"/>
  <c r="AR739" i="1" s="1"/>
  <c r="AP740" i="1"/>
  <c r="AR740" i="1" s="1"/>
  <c r="AP741" i="1"/>
  <c r="AR741" i="1" s="1"/>
  <c r="AP742" i="1"/>
  <c r="AR742" i="1" s="1"/>
  <c r="AP743" i="1"/>
  <c r="AR743" i="1" s="1"/>
  <c r="AP744" i="1"/>
  <c r="AR744" i="1" s="1"/>
  <c r="AP745" i="1"/>
  <c r="AR745" i="1" s="1"/>
  <c r="AP746" i="1"/>
  <c r="AR746" i="1" s="1"/>
  <c r="AP747" i="1"/>
  <c r="AR747" i="1" s="1"/>
  <c r="AP748" i="1"/>
  <c r="AR748" i="1" s="1"/>
  <c r="AP749" i="1"/>
  <c r="AR749" i="1" s="1"/>
  <c r="AP750" i="1"/>
  <c r="AR750" i="1" s="1"/>
  <c r="AP751" i="1"/>
  <c r="AR751" i="1" s="1"/>
  <c r="AP752" i="1"/>
  <c r="AR752" i="1" s="1"/>
  <c r="AP753" i="1"/>
  <c r="AR753" i="1" s="1"/>
  <c r="AP754" i="1"/>
  <c r="AR754" i="1" s="1"/>
  <c r="AP755" i="1"/>
  <c r="AR755" i="1" s="1"/>
  <c r="AP756" i="1"/>
  <c r="AR756" i="1" s="1"/>
  <c r="AP757" i="1"/>
  <c r="AR757" i="1" s="1"/>
  <c r="AP758" i="1"/>
  <c r="AR758" i="1" s="1"/>
  <c r="AP759" i="1"/>
  <c r="AR759" i="1" s="1"/>
  <c r="AP760" i="1"/>
  <c r="AR760" i="1" s="1"/>
  <c r="AP761" i="1"/>
  <c r="AR761" i="1" s="1"/>
  <c r="AP762" i="1"/>
  <c r="AR762" i="1" s="1"/>
  <c r="AP763" i="1"/>
  <c r="AR763" i="1" s="1"/>
  <c r="AP764" i="1"/>
  <c r="AR764" i="1" s="1"/>
  <c r="AP765" i="1"/>
  <c r="AR765" i="1" s="1"/>
  <c r="AP766" i="1"/>
  <c r="AR766" i="1" s="1"/>
  <c r="AP767" i="1"/>
  <c r="AR767" i="1" s="1"/>
  <c r="AP768" i="1"/>
  <c r="AR768" i="1" s="1"/>
  <c r="AP769" i="1"/>
  <c r="AR769" i="1" s="1"/>
  <c r="AP770" i="1"/>
  <c r="AR770" i="1" s="1"/>
  <c r="AP771" i="1"/>
  <c r="AR771" i="1" s="1"/>
  <c r="AP772" i="1"/>
  <c r="AR772" i="1" s="1"/>
  <c r="AP773" i="1"/>
  <c r="AR773" i="1" s="1"/>
  <c r="AP774" i="1"/>
  <c r="AR774" i="1" s="1"/>
  <c r="AP775" i="1"/>
  <c r="AR775" i="1" s="1"/>
  <c r="AP776" i="1"/>
  <c r="AR776" i="1" s="1"/>
  <c r="AP777" i="1"/>
  <c r="AR777" i="1" s="1"/>
  <c r="AP778" i="1"/>
  <c r="AR778" i="1" s="1"/>
  <c r="AP779" i="1"/>
  <c r="AR779" i="1" s="1"/>
  <c r="AP780" i="1"/>
  <c r="AR780" i="1" s="1"/>
  <c r="AP781" i="1"/>
  <c r="AR781" i="1" s="1"/>
  <c r="AP782" i="1"/>
  <c r="AR782" i="1" s="1"/>
  <c r="AP783" i="1"/>
  <c r="AR783" i="1" s="1"/>
  <c r="AP784" i="1"/>
  <c r="AR784" i="1" s="1"/>
  <c r="AP785" i="1"/>
  <c r="AR785" i="1" s="1"/>
  <c r="AP786" i="1"/>
  <c r="AR786" i="1" s="1"/>
  <c r="AP787" i="1"/>
  <c r="AR787" i="1" s="1"/>
  <c r="AP788" i="1"/>
  <c r="AR788" i="1" s="1"/>
  <c r="AP789" i="1"/>
  <c r="AR789" i="1" s="1"/>
  <c r="AP790" i="1"/>
  <c r="AR790" i="1" s="1"/>
  <c r="AP791" i="1"/>
  <c r="AR791" i="1" s="1"/>
  <c r="AP792" i="1"/>
  <c r="AR792" i="1" s="1"/>
  <c r="AP793" i="1"/>
  <c r="AR793" i="1" s="1"/>
  <c r="AP794" i="1"/>
  <c r="AR794" i="1" s="1"/>
  <c r="AP795" i="1"/>
  <c r="AR795" i="1" s="1"/>
  <c r="AP796" i="1"/>
  <c r="AR796" i="1" s="1"/>
  <c r="AP797" i="1"/>
  <c r="AR797" i="1" s="1"/>
  <c r="AP798" i="1"/>
  <c r="AR798" i="1" s="1"/>
  <c r="AP799" i="1"/>
  <c r="AR799" i="1" s="1"/>
  <c r="AP800" i="1"/>
  <c r="AR800" i="1" s="1"/>
  <c r="AP801" i="1"/>
  <c r="AR801" i="1" s="1"/>
  <c r="AP802" i="1"/>
  <c r="AR802" i="1" s="1"/>
  <c r="AP803" i="1"/>
  <c r="AR803" i="1" s="1"/>
  <c r="AP804" i="1"/>
  <c r="AR804" i="1" s="1"/>
  <c r="AP805" i="1"/>
  <c r="AR805" i="1" s="1"/>
  <c r="AP806" i="1"/>
  <c r="AR806" i="1" s="1"/>
  <c r="AP807" i="1"/>
  <c r="AR807" i="1" s="1"/>
  <c r="AP808" i="1"/>
  <c r="AR808" i="1" s="1"/>
  <c r="AP809" i="1"/>
  <c r="AR809" i="1" s="1"/>
  <c r="AP810" i="1"/>
  <c r="AR810" i="1" s="1"/>
  <c r="AP811" i="1"/>
  <c r="AR811" i="1" s="1"/>
  <c r="AP812" i="1"/>
  <c r="AR812" i="1" s="1"/>
  <c r="AP813" i="1"/>
  <c r="AR813" i="1" s="1"/>
  <c r="AP814" i="1"/>
  <c r="AR814" i="1" s="1"/>
  <c r="AP815" i="1"/>
  <c r="AR815" i="1" s="1"/>
  <c r="AP816" i="1"/>
  <c r="AR816" i="1" s="1"/>
  <c r="AP817" i="1"/>
  <c r="AR817" i="1" s="1"/>
  <c r="AP818" i="1"/>
  <c r="AR818" i="1" s="1"/>
  <c r="AP819" i="1"/>
  <c r="AR819" i="1" s="1"/>
  <c r="AP820" i="1"/>
  <c r="AR820" i="1" s="1"/>
  <c r="AP821" i="1"/>
  <c r="AR821" i="1" s="1"/>
  <c r="AP822" i="1"/>
  <c r="AR822" i="1" s="1"/>
  <c r="AP823" i="1"/>
  <c r="AR823" i="1" s="1"/>
  <c r="AP824" i="1"/>
  <c r="AR824" i="1" s="1"/>
  <c r="AP825" i="1"/>
  <c r="AR825" i="1" s="1"/>
  <c r="AP826" i="1"/>
  <c r="AR826" i="1" s="1"/>
  <c r="AP827" i="1"/>
  <c r="AR827" i="1" s="1"/>
  <c r="AP828" i="1"/>
  <c r="AR828" i="1" s="1"/>
  <c r="AP829" i="1"/>
  <c r="AR829" i="1" s="1"/>
  <c r="AP830" i="1"/>
  <c r="AR830" i="1" s="1"/>
  <c r="AP831" i="1"/>
  <c r="AR831" i="1" s="1"/>
  <c r="AP832" i="1"/>
  <c r="AR832" i="1" s="1"/>
  <c r="AP833" i="1"/>
  <c r="AR833" i="1" s="1"/>
  <c r="AP834" i="1"/>
  <c r="AR834" i="1" s="1"/>
  <c r="AP835" i="1"/>
  <c r="AR835" i="1" s="1"/>
  <c r="AP836" i="1"/>
  <c r="AR836" i="1" s="1"/>
  <c r="AP837" i="1"/>
  <c r="AR837" i="1" s="1"/>
  <c r="AP838" i="1"/>
  <c r="AR838" i="1" s="1"/>
  <c r="AP839" i="1"/>
  <c r="AR839" i="1" s="1"/>
  <c r="AP840" i="1"/>
  <c r="AR840" i="1" s="1"/>
  <c r="AP841" i="1"/>
  <c r="AR841" i="1" s="1"/>
  <c r="AP842" i="1"/>
  <c r="AR842" i="1" s="1"/>
  <c r="AP843" i="1"/>
  <c r="AR843" i="1" s="1"/>
  <c r="AP844" i="1"/>
  <c r="AR844" i="1" s="1"/>
  <c r="AP845" i="1"/>
  <c r="AR845" i="1" s="1"/>
  <c r="AP846" i="1"/>
  <c r="AR846" i="1" s="1"/>
  <c r="AP847" i="1"/>
  <c r="AR847" i="1" s="1"/>
  <c r="AP848" i="1"/>
  <c r="AR848" i="1" s="1"/>
  <c r="AP849" i="1"/>
  <c r="AR849" i="1" s="1"/>
  <c r="AP850" i="1"/>
  <c r="AR850" i="1" s="1"/>
  <c r="AP851" i="1"/>
  <c r="AR851" i="1" s="1"/>
  <c r="AP852" i="1"/>
  <c r="AR852" i="1" s="1"/>
  <c r="AP853" i="1"/>
  <c r="AR853" i="1" s="1"/>
  <c r="AP854" i="1"/>
  <c r="AR854" i="1" s="1"/>
  <c r="AP855" i="1"/>
  <c r="AR855" i="1" s="1"/>
  <c r="AP856" i="1"/>
  <c r="AR856" i="1" s="1"/>
  <c r="AP857" i="1"/>
  <c r="AR857" i="1" s="1"/>
  <c r="AP858" i="1"/>
  <c r="AR858" i="1" s="1"/>
  <c r="AP859" i="1"/>
  <c r="AR859" i="1" s="1"/>
  <c r="AP860" i="1"/>
  <c r="AR860" i="1" s="1"/>
  <c r="AP861" i="1"/>
  <c r="AR861" i="1" s="1"/>
  <c r="AP862" i="1"/>
  <c r="AR862" i="1" s="1"/>
  <c r="AP863" i="1"/>
  <c r="AR863" i="1" s="1"/>
  <c r="AP864" i="1"/>
  <c r="AR864" i="1" s="1"/>
  <c r="AP865" i="1"/>
  <c r="AR865" i="1" s="1"/>
  <c r="AP866" i="1"/>
  <c r="AR866" i="1" s="1"/>
  <c r="AP867" i="1"/>
  <c r="AR867" i="1" s="1"/>
  <c r="AP868" i="1"/>
  <c r="AR868" i="1" s="1"/>
  <c r="AP869" i="1"/>
  <c r="AR869" i="1" s="1"/>
  <c r="AP870" i="1"/>
  <c r="AR870" i="1" s="1"/>
  <c r="AP871" i="1"/>
  <c r="AR871" i="1" s="1"/>
  <c r="AP872" i="1"/>
  <c r="AR872" i="1" s="1"/>
  <c r="AP873" i="1"/>
  <c r="AR873" i="1" s="1"/>
  <c r="AP874" i="1"/>
  <c r="AR874" i="1" s="1"/>
  <c r="AP875" i="1"/>
  <c r="AR875" i="1" s="1"/>
  <c r="AP876" i="1"/>
  <c r="AR876" i="1" s="1"/>
  <c r="AP877" i="1"/>
  <c r="AR877" i="1" s="1"/>
  <c r="AP878" i="1"/>
  <c r="AR878" i="1" s="1"/>
  <c r="AP879" i="1"/>
  <c r="AR879" i="1" s="1"/>
  <c r="AP880" i="1"/>
  <c r="AR880" i="1" s="1"/>
  <c r="AP881" i="1"/>
  <c r="AR881" i="1" s="1"/>
  <c r="AP882" i="1"/>
  <c r="AR882" i="1" s="1"/>
  <c r="AP883" i="1"/>
  <c r="AR883" i="1" s="1"/>
  <c r="AP884" i="1"/>
  <c r="AR884" i="1" s="1"/>
  <c r="AP885" i="1"/>
  <c r="AR885" i="1" s="1"/>
  <c r="AP886" i="1"/>
  <c r="AR886" i="1" s="1"/>
  <c r="AP887" i="1"/>
  <c r="AR887" i="1" s="1"/>
  <c r="AP888" i="1"/>
  <c r="AR888" i="1" s="1"/>
  <c r="AP889" i="1"/>
  <c r="AR889" i="1" s="1"/>
  <c r="AP890" i="1"/>
  <c r="AR890" i="1" s="1"/>
  <c r="AP891" i="1"/>
  <c r="AR891" i="1" s="1"/>
  <c r="AP892" i="1"/>
  <c r="AR892" i="1" s="1"/>
  <c r="AP893" i="1"/>
  <c r="AR893" i="1" s="1"/>
  <c r="AP894" i="1"/>
  <c r="AR894" i="1" s="1"/>
  <c r="AP895" i="1"/>
  <c r="AR895" i="1" s="1"/>
  <c r="AP896" i="1"/>
  <c r="AR896" i="1" s="1"/>
  <c r="AP897" i="1"/>
  <c r="AR897" i="1" s="1"/>
  <c r="AP898" i="1"/>
  <c r="AR898" i="1" s="1"/>
  <c r="AP899" i="1"/>
  <c r="AR899" i="1" s="1"/>
  <c r="AP900" i="1"/>
  <c r="AR900" i="1" s="1"/>
  <c r="AP901" i="1"/>
  <c r="AR901" i="1" s="1"/>
  <c r="AP902" i="1"/>
  <c r="AR902" i="1" s="1"/>
  <c r="AP903" i="1"/>
  <c r="AR903" i="1" s="1"/>
  <c r="AP904" i="1"/>
  <c r="AR904" i="1" s="1"/>
  <c r="AP905" i="1"/>
  <c r="AR905" i="1" s="1"/>
  <c r="AP906" i="1"/>
  <c r="AR906" i="1" s="1"/>
  <c r="AP907" i="1"/>
  <c r="AR907" i="1" s="1"/>
  <c r="AP908" i="1"/>
  <c r="AR908" i="1" s="1"/>
  <c r="AP909" i="1"/>
  <c r="AR909" i="1" s="1"/>
  <c r="AP910" i="1"/>
  <c r="AR910" i="1" s="1"/>
  <c r="AP911" i="1"/>
  <c r="AR911" i="1" s="1"/>
  <c r="AP912" i="1"/>
  <c r="AR912" i="1" s="1"/>
  <c r="AP913" i="1"/>
  <c r="AR913" i="1" s="1"/>
  <c r="AP914" i="1"/>
  <c r="AR914" i="1" s="1"/>
  <c r="AP915" i="1"/>
  <c r="AR915" i="1" s="1"/>
  <c r="AP916" i="1"/>
  <c r="AR916" i="1" s="1"/>
  <c r="AP917" i="1"/>
  <c r="AR917" i="1" s="1"/>
  <c r="AP918" i="1"/>
  <c r="AR918" i="1" s="1"/>
  <c r="AP919" i="1"/>
  <c r="AR919" i="1" s="1"/>
  <c r="AP920" i="1"/>
  <c r="AR920" i="1" s="1"/>
  <c r="AP921" i="1"/>
  <c r="AR921" i="1" s="1"/>
  <c r="AP922" i="1"/>
  <c r="AR922" i="1" s="1"/>
  <c r="AP923" i="1"/>
  <c r="AR923" i="1" s="1"/>
  <c r="AP924" i="1"/>
  <c r="AR924" i="1" s="1"/>
  <c r="AP925" i="1"/>
  <c r="AR925" i="1" s="1"/>
  <c r="AP926" i="1"/>
  <c r="AR926" i="1" s="1"/>
  <c r="AP927" i="1"/>
  <c r="AR927" i="1" s="1"/>
  <c r="AP928" i="1"/>
  <c r="AR928" i="1" s="1"/>
  <c r="AP929" i="1"/>
  <c r="AR929" i="1" s="1"/>
  <c r="AP930" i="1"/>
  <c r="AR930" i="1" s="1"/>
  <c r="AP931" i="1"/>
  <c r="AR931" i="1" s="1"/>
  <c r="AP932" i="1"/>
  <c r="AR932" i="1" s="1"/>
  <c r="AP933" i="1"/>
  <c r="AR933" i="1" s="1"/>
  <c r="AP934" i="1"/>
  <c r="AR934" i="1" s="1"/>
  <c r="AP935" i="1"/>
  <c r="AR935" i="1" s="1"/>
  <c r="AP936" i="1"/>
  <c r="AR936" i="1" s="1"/>
  <c r="AP937" i="1"/>
  <c r="AR937" i="1" s="1"/>
  <c r="AP938" i="1"/>
  <c r="AR938" i="1" s="1"/>
  <c r="AP939" i="1"/>
  <c r="AR939" i="1" s="1"/>
  <c r="AP940" i="1"/>
  <c r="AR940" i="1" s="1"/>
  <c r="AP941" i="1"/>
  <c r="AR941" i="1" s="1"/>
  <c r="AP942" i="1"/>
  <c r="AR942" i="1" s="1"/>
  <c r="AP943" i="1"/>
  <c r="AR943" i="1" s="1"/>
  <c r="AP944" i="1"/>
  <c r="AR944" i="1" s="1"/>
  <c r="AP945" i="1"/>
  <c r="AR945" i="1" s="1"/>
  <c r="AP946" i="1"/>
  <c r="AR946" i="1" s="1"/>
  <c r="AP947" i="1"/>
  <c r="AR947" i="1" s="1"/>
  <c r="AP948" i="1"/>
  <c r="AR948" i="1" s="1"/>
  <c r="AP949" i="1"/>
  <c r="AR949" i="1" s="1"/>
  <c r="AP950" i="1"/>
  <c r="AR950" i="1" s="1"/>
  <c r="AP951" i="1"/>
  <c r="AR951" i="1" s="1"/>
  <c r="AP952" i="1"/>
  <c r="AR952" i="1" s="1"/>
  <c r="AP953" i="1"/>
  <c r="AR953" i="1" s="1"/>
  <c r="AP954" i="1"/>
  <c r="AR954" i="1" s="1"/>
  <c r="AP955" i="1"/>
  <c r="AR955" i="1" s="1"/>
  <c r="AP956" i="1"/>
  <c r="AR956" i="1" s="1"/>
  <c r="AP957" i="1"/>
  <c r="AR957" i="1" s="1"/>
  <c r="AP958" i="1"/>
  <c r="AR958" i="1" s="1"/>
  <c r="AP959" i="1"/>
  <c r="AR959" i="1" s="1"/>
  <c r="AP960" i="1"/>
  <c r="AR960" i="1" s="1"/>
  <c r="AP961" i="1"/>
  <c r="AR961" i="1" s="1"/>
  <c r="AP962" i="1"/>
  <c r="AR962" i="1" s="1"/>
  <c r="AP963" i="1"/>
  <c r="AR963" i="1" s="1"/>
  <c r="AP964" i="1"/>
  <c r="AR964" i="1" s="1"/>
  <c r="AP965" i="1"/>
  <c r="AR965" i="1" s="1"/>
  <c r="AP966" i="1"/>
  <c r="AR966" i="1" s="1"/>
  <c r="AP967" i="1"/>
  <c r="AR967" i="1" s="1"/>
  <c r="AP968" i="1"/>
  <c r="AR968" i="1" s="1"/>
  <c r="AP969" i="1"/>
  <c r="AR969" i="1" s="1"/>
  <c r="AP970" i="1"/>
  <c r="AR970" i="1" s="1"/>
  <c r="AP971" i="1"/>
  <c r="AR971" i="1" s="1"/>
  <c r="AP972" i="1"/>
  <c r="AR972" i="1" s="1"/>
  <c r="AP973" i="1"/>
  <c r="AR973" i="1" s="1"/>
  <c r="AP974" i="1"/>
  <c r="AR974" i="1" s="1"/>
  <c r="AP975" i="1"/>
  <c r="AR975" i="1" s="1"/>
  <c r="AP976" i="1"/>
  <c r="AR976" i="1" s="1"/>
  <c r="AP977" i="1"/>
  <c r="AR977" i="1" s="1"/>
  <c r="AP978" i="1"/>
  <c r="AR978" i="1" s="1"/>
  <c r="AP979" i="1"/>
  <c r="AR979" i="1" s="1"/>
  <c r="AP980" i="1"/>
  <c r="AR980" i="1" s="1"/>
  <c r="AP981" i="1"/>
  <c r="AR981" i="1" s="1"/>
  <c r="AP982" i="1"/>
  <c r="AR982" i="1" s="1"/>
  <c r="AP983" i="1"/>
  <c r="AR983" i="1" s="1"/>
  <c r="AP984" i="1"/>
  <c r="AR984" i="1" s="1"/>
  <c r="AP985" i="1"/>
  <c r="AR985" i="1" s="1"/>
  <c r="AP986" i="1"/>
  <c r="AR986" i="1" s="1"/>
  <c r="AP987" i="1"/>
  <c r="AR987" i="1" s="1"/>
  <c r="AP988" i="1"/>
  <c r="AR988" i="1" s="1"/>
  <c r="AP989" i="1"/>
  <c r="AR989" i="1" s="1"/>
  <c r="AP990" i="1"/>
  <c r="AR990" i="1" s="1"/>
  <c r="AP991" i="1"/>
  <c r="AR991" i="1" s="1"/>
  <c r="AP992" i="1"/>
  <c r="AR992" i="1" s="1"/>
  <c r="AP993" i="1"/>
  <c r="AR993" i="1" s="1"/>
  <c r="AP994" i="1"/>
  <c r="AR994" i="1" s="1"/>
  <c r="AP995" i="1"/>
  <c r="AR995" i="1" s="1"/>
  <c r="AP996" i="1"/>
  <c r="AR996" i="1" s="1"/>
  <c r="AP997" i="1"/>
  <c r="AR997" i="1" s="1"/>
  <c r="AP998" i="1"/>
  <c r="AR998" i="1" s="1"/>
  <c r="AP999" i="1"/>
  <c r="AR999" i="1" s="1"/>
  <c r="AP1000" i="1"/>
  <c r="AR1000" i="1" s="1"/>
  <c r="AP1001" i="1"/>
  <c r="AR1001" i="1" s="1"/>
  <c r="AP1002" i="1"/>
  <c r="AR1002" i="1" s="1"/>
  <c r="AP1003" i="1"/>
  <c r="AR1003" i="1" s="1"/>
  <c r="AP1004" i="1"/>
  <c r="AR1004" i="1" s="1"/>
  <c r="AP1005" i="1"/>
  <c r="AR1005" i="1" s="1"/>
  <c r="AP1006" i="1"/>
  <c r="AR1006" i="1" s="1"/>
  <c r="AP1007" i="1"/>
  <c r="AR1007" i="1" s="1"/>
  <c r="AP1008" i="1"/>
  <c r="AR1008" i="1" s="1"/>
  <c r="AP1009" i="1"/>
  <c r="AR1009" i="1" s="1"/>
  <c r="AP1010" i="1"/>
  <c r="AR1010" i="1" s="1"/>
  <c r="AP1011" i="1"/>
  <c r="AR1011" i="1" s="1"/>
  <c r="AP1012" i="1"/>
  <c r="AR1012" i="1" s="1"/>
  <c r="AP1013" i="1"/>
  <c r="AR1013" i="1" s="1"/>
  <c r="AP1014" i="1"/>
  <c r="AR1014" i="1" s="1"/>
  <c r="AP1015" i="1"/>
  <c r="AR1015" i="1" s="1"/>
  <c r="AP1016" i="1"/>
  <c r="AR1016" i="1" s="1"/>
  <c r="AP1017" i="1"/>
  <c r="AR1017" i="1" s="1"/>
  <c r="AP1018" i="1"/>
  <c r="AR1018" i="1" s="1"/>
  <c r="AP1019" i="1"/>
  <c r="AR1019" i="1" s="1"/>
  <c r="AP1020" i="1"/>
  <c r="AR1020" i="1" s="1"/>
  <c r="AP1021" i="1"/>
  <c r="AR1021" i="1" s="1"/>
  <c r="AP1022" i="1"/>
  <c r="AR1022" i="1" s="1"/>
  <c r="AP1023" i="1"/>
  <c r="AR1023" i="1" s="1"/>
  <c r="AP1024" i="1"/>
  <c r="AR1024" i="1" s="1"/>
  <c r="AP1025" i="1"/>
  <c r="AR1025" i="1" s="1"/>
  <c r="AP1026" i="1"/>
  <c r="AR1026" i="1" s="1"/>
  <c r="AP1027" i="1"/>
  <c r="AR1027" i="1" s="1"/>
  <c r="AP1028" i="1"/>
  <c r="AR1028" i="1" s="1"/>
  <c r="AP1029" i="1"/>
  <c r="AR1029" i="1" s="1"/>
  <c r="AP1030" i="1"/>
  <c r="AR1030" i="1" s="1"/>
  <c r="AP1031" i="1"/>
  <c r="AR1031" i="1" s="1"/>
  <c r="AP1032" i="1"/>
  <c r="AR1032" i="1" s="1"/>
  <c r="AP1033" i="1"/>
  <c r="AR1033" i="1" s="1"/>
  <c r="AP1034" i="1"/>
  <c r="AR1034" i="1" s="1"/>
  <c r="AP1035" i="1"/>
  <c r="AR1035" i="1" s="1"/>
  <c r="AP1036" i="1"/>
  <c r="AR1036" i="1" s="1"/>
  <c r="AP1037" i="1"/>
  <c r="AR1037" i="1" s="1"/>
  <c r="AP1038" i="1"/>
  <c r="AR1038" i="1" s="1"/>
  <c r="AP1039" i="1"/>
  <c r="AR1039" i="1" s="1"/>
  <c r="AP1040" i="1"/>
  <c r="AR1040" i="1" s="1"/>
  <c r="AP1041" i="1"/>
  <c r="AR1041" i="1" s="1"/>
  <c r="AP1042" i="1"/>
  <c r="AR1042" i="1" s="1"/>
  <c r="AP1043" i="1"/>
  <c r="AR1043" i="1" s="1"/>
  <c r="AP1044" i="1"/>
  <c r="AR1044" i="1" s="1"/>
  <c r="AP1045" i="1"/>
  <c r="AR1045" i="1" s="1"/>
  <c r="AP1046" i="1"/>
  <c r="AR1046" i="1" s="1"/>
  <c r="AP1047" i="1"/>
  <c r="AR1047" i="1" s="1"/>
  <c r="AP1048" i="1"/>
  <c r="AR1048" i="1" s="1"/>
  <c r="AP1049" i="1"/>
  <c r="AR1049" i="1" s="1"/>
  <c r="AP1050" i="1"/>
  <c r="AR1050" i="1" s="1"/>
  <c r="AP1051" i="1"/>
  <c r="AR1051" i="1" s="1"/>
  <c r="AP1052" i="1"/>
  <c r="AR1052" i="1" s="1"/>
  <c r="AP1053" i="1"/>
  <c r="AR1053" i="1" s="1"/>
  <c r="AP1054" i="1"/>
  <c r="AR1054" i="1" s="1"/>
  <c r="AP1055" i="1"/>
  <c r="AR1055" i="1" s="1"/>
  <c r="AP1056" i="1"/>
  <c r="AR1056" i="1" s="1"/>
  <c r="AP1057" i="1"/>
  <c r="AR1057" i="1" s="1"/>
  <c r="AP1058" i="1"/>
  <c r="AR1058" i="1" s="1"/>
  <c r="AP1059" i="1"/>
  <c r="AR1059" i="1" s="1"/>
  <c r="AP1060" i="1"/>
  <c r="AR1060" i="1" s="1"/>
  <c r="AP1061" i="1"/>
  <c r="AR1061" i="1" s="1"/>
  <c r="AP1062" i="1"/>
  <c r="AR1062" i="1" s="1"/>
  <c r="AP1063" i="1"/>
  <c r="AR1063" i="1" s="1"/>
  <c r="AP1064" i="1"/>
  <c r="AR1064" i="1" s="1"/>
  <c r="AP1065" i="1"/>
  <c r="AR1065" i="1" s="1"/>
  <c r="AP1066" i="1"/>
  <c r="AR1066" i="1" s="1"/>
  <c r="AP1067" i="1"/>
  <c r="AR1067" i="1" s="1"/>
  <c r="AP1068" i="1"/>
  <c r="AR1068" i="1" s="1"/>
  <c r="AP1069" i="1"/>
  <c r="AR1069" i="1" s="1"/>
  <c r="AP1070" i="1"/>
  <c r="AR1070" i="1" s="1"/>
  <c r="AP1071" i="1"/>
  <c r="AR1071" i="1" s="1"/>
  <c r="AP1072" i="1"/>
  <c r="AR1072" i="1" s="1"/>
  <c r="AP1073" i="1"/>
  <c r="AR1073" i="1" s="1"/>
  <c r="AP1074" i="1"/>
  <c r="AR1074" i="1" s="1"/>
  <c r="AP1075" i="1"/>
  <c r="AR1075" i="1" s="1"/>
  <c r="AP1076" i="1"/>
  <c r="AR1076" i="1" s="1"/>
  <c r="AP1077" i="1"/>
  <c r="AR1077" i="1" s="1"/>
  <c r="AP1078" i="1"/>
  <c r="AR1078" i="1" s="1"/>
  <c r="AP1079" i="1"/>
  <c r="AR1079" i="1" s="1"/>
  <c r="AP1080" i="1"/>
  <c r="AR1080" i="1" s="1"/>
  <c r="AP1081" i="1"/>
  <c r="AR1081" i="1" s="1"/>
  <c r="AP1082" i="1"/>
  <c r="AR1082" i="1" s="1"/>
  <c r="AP1083" i="1"/>
  <c r="AR1083" i="1" s="1"/>
  <c r="AP1084" i="1"/>
  <c r="AR1084" i="1" s="1"/>
  <c r="AP1085" i="1"/>
  <c r="AR1085" i="1" s="1"/>
  <c r="AP1086" i="1"/>
  <c r="AR1086" i="1" s="1"/>
  <c r="AP1087" i="1"/>
  <c r="AR1087" i="1" s="1"/>
  <c r="AP1088" i="1"/>
  <c r="AR1088" i="1" s="1"/>
  <c r="AP1089" i="1"/>
  <c r="AR1089" i="1" s="1"/>
  <c r="AP1090" i="1"/>
  <c r="AR1090" i="1" s="1"/>
  <c r="AP1091" i="1"/>
  <c r="AR1091" i="1" s="1"/>
  <c r="AP1092" i="1"/>
  <c r="AR1092" i="1" s="1"/>
  <c r="AP1093" i="1"/>
  <c r="AR1093" i="1" s="1"/>
  <c r="AP1094" i="1"/>
  <c r="AR1094" i="1" s="1"/>
  <c r="AP1095" i="1"/>
  <c r="AR1095" i="1" s="1"/>
  <c r="AP1096" i="1"/>
  <c r="AR1096" i="1" s="1"/>
  <c r="AP1097" i="1"/>
  <c r="AR1097" i="1" s="1"/>
  <c r="AP1098" i="1"/>
  <c r="AR1098" i="1" s="1"/>
  <c r="AP1099" i="1"/>
  <c r="AR1099" i="1" s="1"/>
  <c r="AP1100" i="1"/>
  <c r="AR1100" i="1" s="1"/>
  <c r="AP1101" i="1"/>
  <c r="AR1101" i="1" s="1"/>
  <c r="AP1102" i="1"/>
  <c r="AR1102" i="1" s="1"/>
  <c r="AP1103" i="1"/>
  <c r="AR1103" i="1" s="1"/>
  <c r="AP1104" i="1"/>
  <c r="AR1104" i="1" s="1"/>
  <c r="AP1105" i="1"/>
  <c r="AR1105" i="1" s="1"/>
  <c r="AP1106" i="1"/>
  <c r="AR1106" i="1" s="1"/>
  <c r="AP1107" i="1"/>
  <c r="AR1107" i="1" s="1"/>
  <c r="AP1108" i="1"/>
  <c r="AR1108" i="1" s="1"/>
  <c r="AP1109" i="1"/>
  <c r="AR1109" i="1" s="1"/>
  <c r="AP1110" i="1"/>
  <c r="AR1110" i="1" s="1"/>
  <c r="AP1111" i="1"/>
  <c r="AR1111" i="1" s="1"/>
  <c r="AP1112" i="1"/>
  <c r="AR1112" i="1" s="1"/>
  <c r="AP1113" i="1"/>
  <c r="AR1113" i="1" s="1"/>
  <c r="AP1114" i="1"/>
  <c r="AR1114" i="1" s="1"/>
  <c r="AP1115" i="1"/>
  <c r="AR1115" i="1" s="1"/>
  <c r="AP1116" i="1"/>
  <c r="AR1116" i="1" s="1"/>
  <c r="AP1117" i="1"/>
  <c r="AR1117" i="1" s="1"/>
  <c r="AP1118" i="1"/>
  <c r="AR1118" i="1" s="1"/>
  <c r="AP1119" i="1"/>
  <c r="AR1119" i="1" s="1"/>
  <c r="AP1120" i="1"/>
  <c r="AR1120" i="1" s="1"/>
  <c r="AP1121" i="1"/>
  <c r="AR1121" i="1" s="1"/>
  <c r="AP1122" i="1"/>
  <c r="AR1122" i="1" s="1"/>
  <c r="AP1123" i="1"/>
  <c r="AR1123" i="1" s="1"/>
  <c r="AP1124" i="1"/>
  <c r="AR1124" i="1" s="1"/>
  <c r="AP1125" i="1"/>
  <c r="AR1125" i="1" s="1"/>
  <c r="AP1126" i="1"/>
  <c r="AR1126" i="1" s="1"/>
  <c r="AP1127" i="1"/>
  <c r="AR1127" i="1" s="1"/>
  <c r="AP1128" i="1"/>
  <c r="AR1128" i="1" s="1"/>
  <c r="AP1129" i="1"/>
  <c r="AR1129" i="1" s="1"/>
  <c r="AP1130" i="1"/>
  <c r="AR1130" i="1" s="1"/>
  <c r="AP1131" i="1"/>
  <c r="AR1131" i="1" s="1"/>
  <c r="AP1132" i="1"/>
  <c r="AR1132" i="1" s="1"/>
  <c r="AP1133" i="1"/>
  <c r="AR1133" i="1" s="1"/>
  <c r="AP1134" i="1"/>
  <c r="AR1134" i="1" s="1"/>
  <c r="AP1135" i="1"/>
  <c r="AR1135" i="1" s="1"/>
  <c r="AP1136" i="1"/>
  <c r="AR1136" i="1" s="1"/>
  <c r="AP1137" i="1"/>
  <c r="AR1137" i="1" s="1"/>
  <c r="AP1138" i="1"/>
  <c r="AR1138" i="1" s="1"/>
  <c r="AP1139" i="1"/>
  <c r="AR1139" i="1" s="1"/>
  <c r="AP1140" i="1"/>
  <c r="AR1140" i="1" s="1"/>
  <c r="AP1141" i="1"/>
  <c r="AR1141" i="1" s="1"/>
  <c r="AP1142" i="1"/>
  <c r="AR1142" i="1" s="1"/>
  <c r="AP1143" i="1"/>
  <c r="AR1143" i="1" s="1"/>
  <c r="AP1144" i="1"/>
  <c r="AR1144" i="1" s="1"/>
  <c r="AP1145" i="1"/>
  <c r="AR1145" i="1" s="1"/>
  <c r="AP1146" i="1"/>
  <c r="AR1146" i="1" s="1"/>
  <c r="AP1147" i="1"/>
  <c r="AR1147" i="1" s="1"/>
  <c r="AP1148" i="1"/>
  <c r="AR1148" i="1" s="1"/>
  <c r="AP1149" i="1"/>
  <c r="AR1149" i="1" s="1"/>
  <c r="AP1150" i="1"/>
  <c r="AR1150" i="1" s="1"/>
  <c r="AP1151" i="1"/>
  <c r="AR1151" i="1" s="1"/>
  <c r="AP1152" i="1"/>
  <c r="AR1152" i="1" s="1"/>
  <c r="AP1153" i="1"/>
  <c r="AR1153" i="1" s="1"/>
  <c r="AP1154" i="1"/>
  <c r="AR1154" i="1" s="1"/>
  <c r="AP1155" i="1"/>
  <c r="AR1155" i="1" s="1"/>
  <c r="AP1156" i="1"/>
  <c r="AR1156" i="1" s="1"/>
  <c r="AP1157" i="1"/>
  <c r="AR1157" i="1" s="1"/>
  <c r="AP1158" i="1"/>
  <c r="AR1158" i="1" s="1"/>
  <c r="AP1159" i="1"/>
  <c r="AR1159" i="1" s="1"/>
  <c r="AP1160" i="1"/>
  <c r="AR1160" i="1" s="1"/>
  <c r="AP1161" i="1"/>
  <c r="AR1161" i="1" s="1"/>
  <c r="AP1162" i="1"/>
  <c r="AR1162" i="1" s="1"/>
  <c r="AP1163" i="1"/>
  <c r="AR1163" i="1" s="1"/>
  <c r="AP1164" i="1"/>
  <c r="AR1164" i="1" s="1"/>
  <c r="AP1165" i="1"/>
  <c r="AR1165" i="1" s="1"/>
  <c r="AP1166" i="1"/>
  <c r="AR1166" i="1" s="1"/>
  <c r="AP1167" i="1"/>
  <c r="AR1167" i="1" s="1"/>
  <c r="AP1168" i="1"/>
  <c r="AR1168" i="1" s="1"/>
  <c r="AP1169" i="1"/>
  <c r="AR1169" i="1" s="1"/>
  <c r="AP1170" i="1"/>
  <c r="AR1170" i="1" s="1"/>
  <c r="AP1171" i="1"/>
  <c r="AR1171" i="1" s="1"/>
  <c r="AP1172" i="1"/>
  <c r="AR1172" i="1" s="1"/>
  <c r="AP1173" i="1"/>
  <c r="AR1173" i="1" s="1"/>
  <c r="AP1174" i="1"/>
  <c r="AR1174" i="1" s="1"/>
  <c r="AP1175" i="1"/>
  <c r="AR1175" i="1" s="1"/>
  <c r="AP1176" i="1"/>
  <c r="AR1176" i="1" s="1"/>
  <c r="AP1177" i="1"/>
  <c r="AR1177" i="1" s="1"/>
  <c r="AP1178" i="1"/>
  <c r="AR1178" i="1" s="1"/>
  <c r="AP1179" i="1"/>
  <c r="AR1179" i="1" s="1"/>
  <c r="AP1180" i="1"/>
  <c r="AR1180" i="1" s="1"/>
  <c r="AP1181" i="1"/>
  <c r="AR1181" i="1" s="1"/>
  <c r="AP1182" i="1"/>
  <c r="AR1182" i="1" s="1"/>
  <c r="AP1183" i="1"/>
  <c r="AR1183" i="1" s="1"/>
  <c r="AP1184" i="1"/>
  <c r="AR1184" i="1" s="1"/>
  <c r="AP1185" i="1"/>
  <c r="AR1185" i="1" s="1"/>
  <c r="AP1186" i="1"/>
  <c r="AR1186" i="1" s="1"/>
  <c r="AP1187" i="1"/>
  <c r="AR1187" i="1" s="1"/>
  <c r="AP1188" i="1"/>
  <c r="AR1188" i="1" s="1"/>
  <c r="AP1189" i="1"/>
  <c r="AR1189" i="1" s="1"/>
  <c r="AP1190" i="1"/>
  <c r="AR1190" i="1" s="1"/>
  <c r="AP1191" i="1"/>
  <c r="AR1191" i="1" s="1"/>
  <c r="AP1192" i="1"/>
  <c r="AR1192" i="1" s="1"/>
  <c r="AP1193" i="1"/>
  <c r="AR1193" i="1" s="1"/>
  <c r="AP1194" i="1"/>
  <c r="AR1194" i="1" s="1"/>
  <c r="AP1195" i="1"/>
  <c r="AR1195" i="1" s="1"/>
  <c r="AP1196" i="1"/>
  <c r="AR1196" i="1" s="1"/>
  <c r="AP1197" i="1"/>
  <c r="AR1197" i="1" s="1"/>
  <c r="AP1198" i="1"/>
  <c r="AR1198" i="1" s="1"/>
  <c r="AP1199" i="1"/>
  <c r="AR1199" i="1" s="1"/>
  <c r="AP1200" i="1"/>
  <c r="AR1200" i="1" s="1"/>
  <c r="AP1201" i="1"/>
  <c r="AR1201" i="1" s="1"/>
  <c r="AP2" i="1"/>
  <c r="AR2" i="1" s="1"/>
  <c r="AF4" i="1"/>
  <c r="AQ4" i="1" s="1"/>
  <c r="AF6" i="1"/>
  <c r="AQ6" i="1" s="1"/>
  <c r="AF8" i="1"/>
  <c r="AQ8" i="1" s="1"/>
  <c r="AF9" i="1"/>
  <c r="AQ9" i="1" s="1"/>
  <c r="AF10" i="1"/>
  <c r="AQ10" i="1" s="1"/>
  <c r="AF12" i="1"/>
  <c r="AQ12" i="1" s="1"/>
  <c r="AF13" i="1"/>
  <c r="AQ13" i="1" s="1"/>
  <c r="AF14" i="1"/>
  <c r="AQ14" i="1" s="1"/>
  <c r="AF15" i="1"/>
  <c r="AQ15" i="1" s="1"/>
  <c r="AF16" i="1"/>
  <c r="AQ16" i="1" s="1"/>
  <c r="AF17" i="1"/>
  <c r="AQ17" i="1" s="1"/>
  <c r="AF18" i="1"/>
  <c r="AQ18" i="1" s="1"/>
  <c r="AF19" i="1"/>
  <c r="AQ19" i="1" s="1"/>
  <c r="AF21" i="1"/>
  <c r="AQ21" i="1" s="1"/>
  <c r="AF22" i="1"/>
  <c r="AQ22" i="1" s="1"/>
  <c r="AF23" i="1"/>
  <c r="AQ23" i="1" s="1"/>
  <c r="AF24" i="1"/>
  <c r="AQ24" i="1" s="1"/>
  <c r="AF26" i="1"/>
  <c r="AQ26" i="1" s="1"/>
  <c r="AF27" i="1"/>
  <c r="AQ27" i="1" s="1"/>
  <c r="AF28" i="1"/>
  <c r="AQ28" i="1" s="1"/>
  <c r="AF30" i="1"/>
  <c r="AQ30" i="1" s="1"/>
  <c r="AF32" i="1"/>
  <c r="AQ32" i="1" s="1"/>
  <c r="AF33" i="1"/>
  <c r="AQ33" i="1" s="1"/>
  <c r="AF37" i="1"/>
  <c r="AQ37" i="1" s="1"/>
  <c r="AF38" i="1"/>
  <c r="AQ38" i="1" s="1"/>
  <c r="AF41" i="1"/>
  <c r="AQ41" i="1" s="1"/>
  <c r="AF42" i="1"/>
  <c r="AQ42" i="1" s="1"/>
  <c r="AF43" i="1"/>
  <c r="AQ43" i="1" s="1"/>
  <c r="AF44" i="1"/>
  <c r="AQ44" i="1" s="1"/>
  <c r="AF46" i="1"/>
  <c r="AQ46" i="1" s="1"/>
  <c r="AF47" i="1"/>
  <c r="AQ47" i="1" s="1"/>
  <c r="AF49" i="1"/>
  <c r="AQ49" i="1" s="1"/>
  <c r="AF51" i="1"/>
  <c r="AQ51" i="1" s="1"/>
  <c r="AF52" i="1"/>
  <c r="AQ52" i="1" s="1"/>
  <c r="AF54" i="1"/>
  <c r="AQ54" i="1" s="1"/>
  <c r="AF56" i="1"/>
  <c r="AQ56" i="1" s="1"/>
  <c r="AF59" i="1"/>
  <c r="AQ59" i="1" s="1"/>
  <c r="AF60" i="1"/>
  <c r="AQ60" i="1" s="1"/>
  <c r="AF61" i="1"/>
  <c r="AQ61" i="1" s="1"/>
  <c r="AF62" i="1"/>
  <c r="AQ62" i="1" s="1"/>
  <c r="AF63" i="1"/>
  <c r="AQ63" i="1" s="1"/>
  <c r="AF64" i="1"/>
  <c r="AQ64" i="1" s="1"/>
  <c r="AF65" i="1"/>
  <c r="AQ65" i="1" s="1"/>
  <c r="AF67" i="1"/>
  <c r="AQ67" i="1" s="1"/>
  <c r="AF68" i="1"/>
  <c r="AQ68" i="1" s="1"/>
  <c r="AF69" i="1"/>
  <c r="AQ69" i="1" s="1"/>
  <c r="AF70" i="1"/>
  <c r="AQ70" i="1" s="1"/>
  <c r="AF73" i="1"/>
  <c r="AQ73" i="1" s="1"/>
  <c r="AF74" i="1"/>
  <c r="AQ74" i="1" s="1"/>
  <c r="AF75" i="1"/>
  <c r="AQ75" i="1" s="1"/>
  <c r="AF77" i="1"/>
  <c r="AQ77" i="1" s="1"/>
  <c r="AF78" i="1"/>
  <c r="AQ78" i="1" s="1"/>
  <c r="AF79" i="1"/>
  <c r="AQ79" i="1" s="1"/>
  <c r="AF81" i="1"/>
  <c r="AQ81" i="1" s="1"/>
  <c r="AF82" i="1"/>
  <c r="AQ82" i="1" s="1"/>
  <c r="AF83" i="1"/>
  <c r="AQ83" i="1" s="1"/>
  <c r="AF85" i="1"/>
  <c r="AQ85" i="1" s="1"/>
  <c r="AF86" i="1"/>
  <c r="AQ86" i="1" s="1"/>
  <c r="AF87" i="1"/>
  <c r="AQ87" i="1" s="1"/>
  <c r="AF88" i="1"/>
  <c r="AQ88" i="1" s="1"/>
  <c r="AF91" i="1"/>
  <c r="AQ91" i="1" s="1"/>
  <c r="AF92" i="1"/>
  <c r="AQ92" i="1" s="1"/>
  <c r="AF94" i="1"/>
  <c r="AQ94" i="1" s="1"/>
  <c r="AF95" i="1"/>
  <c r="AQ95" i="1" s="1"/>
  <c r="AF96" i="1"/>
  <c r="AQ96" i="1" s="1"/>
  <c r="AF98" i="1"/>
  <c r="AQ98" i="1" s="1"/>
  <c r="AF101" i="1"/>
  <c r="AQ101" i="1" s="1"/>
  <c r="AF102" i="1"/>
  <c r="AQ102" i="1" s="1"/>
  <c r="AF103" i="1"/>
  <c r="AQ103" i="1" s="1"/>
  <c r="AF104" i="1"/>
  <c r="AQ104" i="1" s="1"/>
  <c r="AF105" i="1"/>
  <c r="AQ105" i="1" s="1"/>
  <c r="AF106" i="1"/>
  <c r="AQ106" i="1" s="1"/>
  <c r="AF107" i="1"/>
  <c r="AQ107" i="1" s="1"/>
  <c r="AF108" i="1"/>
  <c r="AQ108" i="1" s="1"/>
  <c r="AF109" i="1"/>
  <c r="AQ109" i="1" s="1"/>
  <c r="AF110" i="1"/>
  <c r="AQ110" i="1" s="1"/>
  <c r="AF111" i="1"/>
  <c r="AQ111" i="1" s="1"/>
  <c r="AF112" i="1"/>
  <c r="AQ112" i="1" s="1"/>
  <c r="AF114" i="1"/>
  <c r="AQ114" i="1" s="1"/>
  <c r="AF115" i="1"/>
  <c r="AQ115" i="1" s="1"/>
  <c r="AF116" i="1"/>
  <c r="AQ116" i="1" s="1"/>
  <c r="AF119" i="1"/>
  <c r="AQ119" i="1" s="1"/>
  <c r="AF120" i="1"/>
  <c r="AQ120" i="1" s="1"/>
  <c r="AF122" i="1"/>
  <c r="AQ122" i="1" s="1"/>
  <c r="AF125" i="1"/>
  <c r="AQ125" i="1" s="1"/>
  <c r="AF126" i="1"/>
  <c r="AQ126" i="1" s="1"/>
  <c r="AF128" i="1"/>
  <c r="AQ128" i="1" s="1"/>
  <c r="AF129" i="1"/>
  <c r="AQ129" i="1" s="1"/>
  <c r="AF130" i="1"/>
  <c r="AQ130" i="1" s="1"/>
  <c r="AF131" i="1"/>
  <c r="AQ131" i="1" s="1"/>
  <c r="AF132" i="1"/>
  <c r="AQ132" i="1" s="1"/>
  <c r="AF134" i="1"/>
  <c r="AQ134" i="1" s="1"/>
  <c r="AF135" i="1"/>
  <c r="AQ135" i="1" s="1"/>
  <c r="AF136" i="1"/>
  <c r="AQ136" i="1" s="1"/>
  <c r="AF138" i="1"/>
  <c r="AQ138" i="1" s="1"/>
  <c r="AF139" i="1"/>
  <c r="AQ139" i="1" s="1"/>
  <c r="AF141" i="1"/>
  <c r="AQ141" i="1" s="1"/>
  <c r="AF142" i="1"/>
  <c r="AQ142" i="1" s="1"/>
  <c r="AF143" i="1"/>
  <c r="AQ143" i="1" s="1"/>
  <c r="AF144" i="1"/>
  <c r="AQ144" i="1" s="1"/>
  <c r="AF145" i="1"/>
  <c r="AQ145" i="1" s="1"/>
  <c r="AF150" i="1"/>
  <c r="AQ150" i="1" s="1"/>
  <c r="AF153" i="1"/>
  <c r="AQ153" i="1" s="1"/>
  <c r="AF154" i="1"/>
  <c r="AQ154" i="1" s="1"/>
  <c r="AF155" i="1"/>
  <c r="AQ155" i="1" s="1"/>
  <c r="AF157" i="1"/>
  <c r="AQ157" i="1" s="1"/>
  <c r="AF158" i="1"/>
  <c r="AQ158" i="1" s="1"/>
  <c r="AF159" i="1"/>
  <c r="AQ159" i="1" s="1"/>
  <c r="AF161" i="1"/>
  <c r="AQ161" i="1" s="1"/>
  <c r="AF162" i="1"/>
  <c r="AQ162" i="1" s="1"/>
  <c r="AF166" i="1"/>
  <c r="AQ166" i="1" s="1"/>
  <c r="AF167" i="1"/>
  <c r="AQ167" i="1" s="1"/>
  <c r="AF169" i="1"/>
  <c r="AQ169" i="1" s="1"/>
  <c r="AF170" i="1"/>
  <c r="AQ170" i="1" s="1"/>
  <c r="AF172" i="1"/>
  <c r="AQ172" i="1" s="1"/>
  <c r="AF174" i="1"/>
  <c r="AQ174" i="1" s="1"/>
  <c r="AF175" i="1"/>
  <c r="AQ175" i="1" s="1"/>
  <c r="AF176" i="1"/>
  <c r="AQ176" i="1" s="1"/>
  <c r="AF177" i="1"/>
  <c r="AQ177" i="1" s="1"/>
  <c r="AF178" i="1"/>
  <c r="AQ178" i="1" s="1"/>
  <c r="AF180" i="1"/>
  <c r="AQ180" i="1" s="1"/>
  <c r="AF181" i="1"/>
  <c r="AQ181" i="1" s="1"/>
  <c r="AF183" i="1"/>
  <c r="AQ183" i="1" s="1"/>
  <c r="AF185" i="1"/>
  <c r="AQ185" i="1" s="1"/>
  <c r="AF186" i="1"/>
  <c r="AQ186" i="1" s="1"/>
  <c r="AF187" i="1"/>
  <c r="AQ187" i="1" s="1"/>
  <c r="AF188" i="1"/>
  <c r="AQ188" i="1" s="1"/>
  <c r="AF189" i="1"/>
  <c r="AQ189" i="1" s="1"/>
  <c r="AF190" i="1"/>
  <c r="AQ190" i="1" s="1"/>
  <c r="AF191" i="1"/>
  <c r="AQ191" i="1" s="1"/>
  <c r="AF192" i="1"/>
  <c r="AQ192" i="1" s="1"/>
  <c r="AF194" i="1"/>
  <c r="AQ194" i="1" s="1"/>
  <c r="AF195" i="1"/>
  <c r="AQ195" i="1" s="1"/>
  <c r="AF196" i="1"/>
  <c r="AQ196" i="1" s="1"/>
  <c r="AF197" i="1"/>
  <c r="AQ197" i="1" s="1"/>
  <c r="AF198" i="1"/>
  <c r="AQ198" i="1" s="1"/>
  <c r="AF199" i="1"/>
  <c r="AQ199" i="1" s="1"/>
  <c r="AF200" i="1"/>
  <c r="AQ200" i="1" s="1"/>
  <c r="AF202" i="1"/>
  <c r="AQ202" i="1" s="1"/>
  <c r="AF203" i="1"/>
  <c r="AQ203" i="1" s="1"/>
  <c r="AF204" i="1"/>
  <c r="AQ204" i="1" s="1"/>
  <c r="AF205" i="1"/>
  <c r="AQ205" i="1" s="1"/>
  <c r="AF206" i="1"/>
  <c r="AQ206" i="1" s="1"/>
  <c r="AF209" i="1"/>
  <c r="AQ209" i="1" s="1"/>
  <c r="AF210" i="1"/>
  <c r="AQ210" i="1" s="1"/>
  <c r="AF212" i="1"/>
  <c r="AQ212" i="1" s="1"/>
  <c r="AF213" i="1"/>
  <c r="AQ213" i="1" s="1"/>
  <c r="AF214" i="1"/>
  <c r="AQ214" i="1" s="1"/>
  <c r="AF215" i="1"/>
  <c r="AQ215" i="1" s="1"/>
  <c r="AF220" i="1"/>
  <c r="AQ220" i="1" s="1"/>
  <c r="AF223" i="1"/>
  <c r="AQ223" i="1" s="1"/>
  <c r="AF224" i="1"/>
  <c r="AQ224" i="1" s="1"/>
  <c r="AF226" i="1"/>
  <c r="AQ226" i="1" s="1"/>
  <c r="AF228" i="1"/>
  <c r="AQ228" i="1" s="1"/>
  <c r="AF229" i="1"/>
  <c r="AQ229" i="1" s="1"/>
  <c r="AF230" i="1"/>
  <c r="AQ230" i="1" s="1"/>
  <c r="AF231" i="1"/>
  <c r="AQ231" i="1" s="1"/>
  <c r="AF232" i="1"/>
  <c r="AQ232" i="1" s="1"/>
  <c r="AF233" i="1"/>
  <c r="AQ233" i="1" s="1"/>
  <c r="AF234" i="1"/>
  <c r="AQ234" i="1" s="1"/>
  <c r="AF238" i="1"/>
  <c r="AQ238" i="1" s="1"/>
  <c r="AF241" i="1"/>
  <c r="AQ241" i="1" s="1"/>
  <c r="AF242" i="1"/>
  <c r="AQ242" i="1" s="1"/>
  <c r="AF244" i="1"/>
  <c r="AQ244" i="1" s="1"/>
  <c r="AF245" i="1"/>
  <c r="AQ245" i="1" s="1"/>
  <c r="AF246" i="1"/>
  <c r="AQ246" i="1" s="1"/>
  <c r="AF249" i="1"/>
  <c r="AQ249" i="1" s="1"/>
  <c r="AF250" i="1"/>
  <c r="AQ250" i="1" s="1"/>
  <c r="AF252" i="1"/>
  <c r="AQ252" i="1" s="1"/>
  <c r="AF253" i="1"/>
  <c r="AQ253" i="1" s="1"/>
  <c r="AF254" i="1"/>
  <c r="AQ254" i="1" s="1"/>
  <c r="AF256" i="1"/>
  <c r="AQ256" i="1" s="1"/>
  <c r="AF258" i="1"/>
  <c r="AQ258" i="1" s="1"/>
  <c r="AF259" i="1"/>
  <c r="AQ259" i="1" s="1"/>
  <c r="AF261" i="1"/>
  <c r="AQ261" i="1" s="1"/>
  <c r="AF263" i="1"/>
  <c r="AQ263" i="1" s="1"/>
  <c r="AF266" i="1"/>
  <c r="AQ266" i="1" s="1"/>
  <c r="AF267" i="1"/>
  <c r="AQ267" i="1" s="1"/>
  <c r="AF268" i="1"/>
  <c r="AQ268" i="1" s="1"/>
  <c r="AF269" i="1"/>
  <c r="AQ269" i="1" s="1"/>
  <c r="AF272" i="1"/>
  <c r="AQ272" i="1" s="1"/>
  <c r="AF273" i="1"/>
  <c r="AQ273" i="1" s="1"/>
  <c r="AF274" i="1"/>
  <c r="AQ274" i="1" s="1"/>
  <c r="AF276" i="1"/>
  <c r="AQ276" i="1" s="1"/>
  <c r="AF277" i="1"/>
  <c r="AQ277" i="1" s="1"/>
  <c r="AF278" i="1"/>
  <c r="AQ278" i="1" s="1"/>
  <c r="AF280" i="1"/>
  <c r="AQ280" i="1" s="1"/>
  <c r="AF281" i="1"/>
  <c r="AQ281" i="1" s="1"/>
  <c r="AF282" i="1"/>
  <c r="AQ282" i="1" s="1"/>
  <c r="AF285" i="1"/>
  <c r="AQ285" i="1" s="1"/>
  <c r="AF286" i="1"/>
  <c r="AQ286" i="1" s="1"/>
  <c r="AF287" i="1"/>
  <c r="AQ287" i="1" s="1"/>
  <c r="AF288" i="1"/>
  <c r="AQ288" i="1" s="1"/>
  <c r="AF292" i="1"/>
  <c r="AQ292" i="1" s="1"/>
  <c r="AF293" i="1"/>
  <c r="AQ293" i="1" s="1"/>
  <c r="AF294" i="1"/>
  <c r="AQ294" i="1" s="1"/>
  <c r="AF295" i="1"/>
  <c r="AQ295" i="1" s="1"/>
  <c r="AF296" i="1"/>
  <c r="AQ296" i="1" s="1"/>
  <c r="AF300" i="1"/>
  <c r="AQ300" i="1" s="1"/>
  <c r="AF301" i="1"/>
  <c r="AQ301" i="1" s="1"/>
  <c r="AF302" i="1"/>
  <c r="AQ302" i="1" s="1"/>
  <c r="AF303" i="1"/>
  <c r="AQ303" i="1" s="1"/>
  <c r="AF304" i="1"/>
  <c r="AQ304" i="1" s="1"/>
  <c r="AF305" i="1"/>
  <c r="AQ305" i="1" s="1"/>
  <c r="AF306" i="1"/>
  <c r="AQ306" i="1" s="1"/>
  <c r="AF308" i="1"/>
  <c r="AQ308" i="1" s="1"/>
  <c r="AF309" i="1"/>
  <c r="AQ309" i="1" s="1"/>
  <c r="AF310" i="1"/>
  <c r="AQ310" i="1" s="1"/>
  <c r="AF311" i="1"/>
  <c r="AQ311" i="1" s="1"/>
  <c r="AF312" i="1"/>
  <c r="AQ312" i="1" s="1"/>
  <c r="AF315" i="1"/>
  <c r="AQ315" i="1" s="1"/>
  <c r="AF316" i="1"/>
  <c r="AQ316" i="1" s="1"/>
  <c r="AF317" i="1"/>
  <c r="AQ317" i="1" s="1"/>
  <c r="AF318" i="1"/>
  <c r="AQ318" i="1" s="1"/>
  <c r="AF322" i="1"/>
  <c r="AQ322" i="1" s="1"/>
  <c r="AF324" i="1"/>
  <c r="AQ324" i="1" s="1"/>
  <c r="AF327" i="1"/>
  <c r="AQ327" i="1" s="1"/>
  <c r="AF328" i="1"/>
  <c r="AQ328" i="1" s="1"/>
  <c r="AF329" i="1"/>
  <c r="AQ329" i="1" s="1"/>
  <c r="AF331" i="1"/>
  <c r="AQ331" i="1" s="1"/>
  <c r="AF332" i="1"/>
  <c r="AQ332" i="1" s="1"/>
  <c r="AF333" i="1"/>
  <c r="AQ333" i="1" s="1"/>
  <c r="AF335" i="1"/>
  <c r="AQ335" i="1" s="1"/>
  <c r="AF337" i="1"/>
  <c r="AQ337" i="1" s="1"/>
  <c r="AF338" i="1"/>
  <c r="AQ338" i="1" s="1"/>
  <c r="AF339" i="1"/>
  <c r="AQ339" i="1" s="1"/>
  <c r="AF340" i="1"/>
  <c r="AQ340" i="1" s="1"/>
  <c r="AF343" i="1"/>
  <c r="AQ343" i="1" s="1"/>
  <c r="AF344" i="1"/>
  <c r="AQ344" i="1" s="1"/>
  <c r="AF347" i="1"/>
  <c r="AQ347" i="1" s="1"/>
  <c r="AF348" i="1"/>
  <c r="AQ348" i="1" s="1"/>
  <c r="AF349" i="1"/>
  <c r="AQ349" i="1" s="1"/>
  <c r="AF350" i="1"/>
  <c r="AQ350" i="1" s="1"/>
  <c r="AF351" i="1"/>
  <c r="AQ351" i="1" s="1"/>
  <c r="AF352" i="1"/>
  <c r="AQ352" i="1" s="1"/>
  <c r="AF355" i="1"/>
  <c r="AQ355" i="1" s="1"/>
  <c r="AF356" i="1"/>
  <c r="AQ356" i="1" s="1"/>
  <c r="AF357" i="1"/>
  <c r="AQ357" i="1" s="1"/>
  <c r="AF358" i="1"/>
  <c r="AQ358" i="1" s="1"/>
  <c r="AF359" i="1"/>
  <c r="AQ359" i="1" s="1"/>
  <c r="AF360" i="1"/>
  <c r="AQ360" i="1" s="1"/>
  <c r="AF363" i="1"/>
  <c r="AQ363" i="1" s="1"/>
  <c r="AF365" i="1"/>
  <c r="AQ365" i="1" s="1"/>
  <c r="AF367" i="1"/>
  <c r="AQ367" i="1" s="1"/>
  <c r="AF368" i="1"/>
  <c r="AQ368" i="1" s="1"/>
  <c r="AF369" i="1"/>
  <c r="AQ369" i="1" s="1"/>
  <c r="AF370" i="1"/>
  <c r="AQ370" i="1" s="1"/>
  <c r="AF371" i="1"/>
  <c r="AQ371" i="1" s="1"/>
  <c r="AF374" i="1"/>
  <c r="AQ374" i="1" s="1"/>
  <c r="AF376" i="1"/>
  <c r="AQ376" i="1" s="1"/>
  <c r="AF377" i="1"/>
  <c r="AQ377" i="1" s="1"/>
  <c r="AF378" i="1"/>
  <c r="AQ378" i="1" s="1"/>
  <c r="AF379" i="1"/>
  <c r="AQ379" i="1" s="1"/>
  <c r="AF380" i="1"/>
  <c r="AQ380" i="1" s="1"/>
  <c r="AF381" i="1"/>
  <c r="AQ381" i="1" s="1"/>
  <c r="AF382" i="1"/>
  <c r="AQ382" i="1" s="1"/>
  <c r="AF383" i="1"/>
  <c r="AQ383" i="1" s="1"/>
  <c r="AF384" i="1"/>
  <c r="AQ384" i="1" s="1"/>
  <c r="AF385" i="1"/>
  <c r="AQ385" i="1" s="1"/>
  <c r="AF386" i="1"/>
  <c r="AQ386" i="1" s="1"/>
  <c r="AF390" i="1"/>
  <c r="AQ390" i="1" s="1"/>
  <c r="AF391" i="1"/>
  <c r="AQ391" i="1" s="1"/>
  <c r="AF392" i="1"/>
  <c r="AQ392" i="1" s="1"/>
  <c r="AF396" i="1"/>
  <c r="AQ396" i="1" s="1"/>
  <c r="AF397" i="1"/>
  <c r="AQ397" i="1" s="1"/>
  <c r="AF399" i="1"/>
  <c r="AQ399" i="1" s="1"/>
  <c r="AF400" i="1"/>
  <c r="AQ400" i="1" s="1"/>
  <c r="AF401" i="1"/>
  <c r="AQ401" i="1" s="1"/>
  <c r="AF402" i="1"/>
  <c r="AQ402" i="1" s="1"/>
  <c r="AF403" i="1"/>
  <c r="AQ403" i="1" s="1"/>
  <c r="AF405" i="1"/>
  <c r="AQ405" i="1" s="1"/>
  <c r="AF406" i="1"/>
  <c r="AQ406" i="1" s="1"/>
  <c r="AF407" i="1"/>
  <c r="AQ407" i="1" s="1"/>
  <c r="AF410" i="1"/>
  <c r="AQ410" i="1" s="1"/>
  <c r="AF411" i="1"/>
  <c r="AQ411" i="1" s="1"/>
  <c r="AF412" i="1"/>
  <c r="AQ412" i="1" s="1"/>
  <c r="AF413" i="1"/>
  <c r="AQ413" i="1" s="1"/>
  <c r="AF414" i="1"/>
  <c r="AQ414" i="1" s="1"/>
  <c r="AF416" i="1"/>
  <c r="AQ416" i="1" s="1"/>
  <c r="AF418" i="1"/>
  <c r="AQ418" i="1" s="1"/>
  <c r="AF419" i="1"/>
  <c r="AQ419" i="1" s="1"/>
  <c r="AF420" i="1"/>
  <c r="AQ420" i="1" s="1"/>
  <c r="AF422" i="1"/>
  <c r="AQ422" i="1" s="1"/>
  <c r="AF424" i="1"/>
  <c r="AQ424" i="1" s="1"/>
  <c r="AF427" i="1"/>
  <c r="AQ427" i="1" s="1"/>
  <c r="AF429" i="1"/>
  <c r="AQ429" i="1" s="1"/>
  <c r="AF430" i="1"/>
  <c r="AQ430" i="1" s="1"/>
  <c r="AF431" i="1"/>
  <c r="AQ431" i="1" s="1"/>
  <c r="AF432" i="1"/>
  <c r="AQ432" i="1" s="1"/>
  <c r="AF433" i="1"/>
  <c r="AQ433" i="1" s="1"/>
  <c r="AF435" i="1"/>
  <c r="AQ435" i="1" s="1"/>
  <c r="AF436" i="1"/>
  <c r="AQ436" i="1" s="1"/>
  <c r="AF438" i="1"/>
  <c r="AQ438" i="1" s="1"/>
  <c r="AF439" i="1"/>
  <c r="AQ439" i="1" s="1"/>
  <c r="AF440" i="1"/>
  <c r="AQ440" i="1" s="1"/>
  <c r="AF441" i="1"/>
  <c r="AQ441" i="1" s="1"/>
  <c r="AF442" i="1"/>
  <c r="AQ442" i="1" s="1"/>
  <c r="AF444" i="1"/>
  <c r="AQ444" i="1" s="1"/>
  <c r="AF445" i="1"/>
  <c r="AQ445" i="1" s="1"/>
  <c r="AF446" i="1"/>
  <c r="AQ446" i="1" s="1"/>
  <c r="AF448" i="1"/>
  <c r="AQ448" i="1" s="1"/>
  <c r="AF450" i="1"/>
  <c r="AQ450" i="1" s="1"/>
  <c r="AF451" i="1"/>
  <c r="AQ451" i="1" s="1"/>
  <c r="AF452" i="1"/>
  <c r="AQ452" i="1" s="1"/>
  <c r="AF453" i="1"/>
  <c r="AQ453" i="1" s="1"/>
  <c r="AF455" i="1"/>
  <c r="AQ455" i="1" s="1"/>
  <c r="AF460" i="1"/>
  <c r="AQ460" i="1" s="1"/>
  <c r="AF461" i="1"/>
  <c r="AQ461" i="1" s="1"/>
  <c r="AF463" i="1"/>
  <c r="AQ463" i="1" s="1"/>
  <c r="AF464" i="1"/>
  <c r="AQ464" i="1" s="1"/>
  <c r="AF466" i="1"/>
  <c r="AQ466" i="1" s="1"/>
  <c r="AF467" i="1"/>
  <c r="AQ467" i="1" s="1"/>
  <c r="AF468" i="1"/>
  <c r="AQ468" i="1" s="1"/>
  <c r="AF469" i="1"/>
  <c r="AQ469" i="1" s="1"/>
  <c r="AF472" i="1"/>
  <c r="AQ472" i="1" s="1"/>
  <c r="AF473" i="1"/>
  <c r="AQ473" i="1" s="1"/>
  <c r="AF474" i="1"/>
  <c r="AQ474" i="1" s="1"/>
  <c r="AF475" i="1"/>
  <c r="AQ475" i="1" s="1"/>
  <c r="AF477" i="1"/>
  <c r="AQ477" i="1" s="1"/>
  <c r="AF479" i="1"/>
  <c r="AQ479" i="1" s="1"/>
  <c r="AF480" i="1"/>
  <c r="AQ480" i="1" s="1"/>
  <c r="AF481" i="1"/>
  <c r="AQ481" i="1" s="1"/>
  <c r="AF482" i="1"/>
  <c r="AQ482" i="1" s="1"/>
  <c r="AF484" i="1"/>
  <c r="AQ484" i="1" s="1"/>
  <c r="AF485" i="1"/>
  <c r="AQ485" i="1" s="1"/>
  <c r="AF486" i="1"/>
  <c r="AQ486" i="1" s="1"/>
  <c r="AF487" i="1"/>
  <c r="AQ487" i="1" s="1"/>
  <c r="AF488" i="1"/>
  <c r="AQ488" i="1" s="1"/>
  <c r="AF490" i="1"/>
  <c r="AQ490" i="1" s="1"/>
  <c r="AF491" i="1"/>
  <c r="AQ491" i="1" s="1"/>
  <c r="AF492" i="1"/>
  <c r="AQ492" i="1" s="1"/>
  <c r="AF494" i="1"/>
  <c r="AQ494" i="1" s="1"/>
  <c r="AF495" i="1"/>
  <c r="AQ495" i="1" s="1"/>
  <c r="AF497" i="1"/>
  <c r="AQ497" i="1" s="1"/>
  <c r="AF498" i="1"/>
  <c r="AQ498" i="1" s="1"/>
  <c r="AF501" i="1"/>
  <c r="AQ501" i="1" s="1"/>
  <c r="AF503" i="1"/>
  <c r="AQ503" i="1" s="1"/>
  <c r="AF505" i="1"/>
  <c r="AQ505" i="1" s="1"/>
  <c r="AF506" i="1"/>
  <c r="AQ506" i="1" s="1"/>
  <c r="AF509" i="1"/>
  <c r="AQ509" i="1" s="1"/>
  <c r="AF510" i="1"/>
  <c r="AQ510" i="1" s="1"/>
  <c r="AF511" i="1"/>
  <c r="AQ511" i="1" s="1"/>
  <c r="AF512" i="1"/>
  <c r="AQ512" i="1" s="1"/>
  <c r="AF513" i="1"/>
  <c r="AQ513" i="1" s="1"/>
  <c r="AF514" i="1"/>
  <c r="AQ514" i="1" s="1"/>
  <c r="AF516" i="1"/>
  <c r="AQ516" i="1" s="1"/>
  <c r="AF517" i="1"/>
  <c r="AQ517" i="1" s="1"/>
  <c r="AF518" i="1"/>
  <c r="AQ518" i="1" s="1"/>
  <c r="AF521" i="1"/>
  <c r="AQ521" i="1" s="1"/>
  <c r="AF523" i="1"/>
  <c r="AQ523" i="1" s="1"/>
  <c r="AF524" i="1"/>
  <c r="AQ524" i="1" s="1"/>
  <c r="AF526" i="1"/>
  <c r="AQ526" i="1" s="1"/>
  <c r="AF527" i="1"/>
  <c r="AQ527" i="1" s="1"/>
  <c r="AF529" i="1"/>
  <c r="AQ529" i="1" s="1"/>
  <c r="AF533" i="1"/>
  <c r="AQ533" i="1" s="1"/>
  <c r="AF534" i="1"/>
  <c r="AQ534" i="1" s="1"/>
  <c r="AF536" i="1"/>
  <c r="AQ536" i="1" s="1"/>
  <c r="AF538" i="1"/>
  <c r="AQ538" i="1" s="1"/>
  <c r="AF540" i="1"/>
  <c r="AQ540" i="1" s="1"/>
  <c r="AF541" i="1"/>
  <c r="AQ541" i="1" s="1"/>
  <c r="AF544" i="1"/>
  <c r="AQ544" i="1" s="1"/>
  <c r="AF545" i="1"/>
  <c r="AQ545" i="1" s="1"/>
  <c r="AF549" i="1"/>
  <c r="AQ549" i="1" s="1"/>
  <c r="AF550" i="1"/>
  <c r="AQ550" i="1" s="1"/>
  <c r="AF554" i="1"/>
  <c r="AQ554" i="1" s="1"/>
  <c r="AF556" i="1"/>
  <c r="AQ556" i="1" s="1"/>
  <c r="AF557" i="1"/>
  <c r="AQ557" i="1" s="1"/>
  <c r="AF558" i="1"/>
  <c r="AQ558" i="1" s="1"/>
  <c r="AF559" i="1"/>
  <c r="AQ559" i="1" s="1"/>
  <c r="AF560" i="1"/>
  <c r="AQ560" i="1" s="1"/>
  <c r="AF563" i="1"/>
  <c r="AQ563" i="1" s="1"/>
  <c r="AF564" i="1"/>
  <c r="AQ564" i="1" s="1"/>
  <c r="AF565" i="1"/>
  <c r="AQ565" i="1" s="1"/>
  <c r="AF567" i="1"/>
  <c r="AQ567" i="1" s="1"/>
  <c r="AF570" i="1"/>
  <c r="AQ570" i="1" s="1"/>
  <c r="AF572" i="1"/>
  <c r="AQ572" i="1" s="1"/>
  <c r="AF573" i="1"/>
  <c r="AQ573" i="1" s="1"/>
  <c r="AF574" i="1"/>
  <c r="AQ574" i="1" s="1"/>
  <c r="AF575" i="1"/>
  <c r="AQ575" i="1" s="1"/>
  <c r="AF577" i="1"/>
  <c r="AQ577" i="1" s="1"/>
  <c r="AF579" i="1"/>
  <c r="AQ579" i="1" s="1"/>
  <c r="AF580" i="1"/>
  <c r="AQ580" i="1" s="1"/>
  <c r="AF581" i="1"/>
  <c r="AQ581" i="1" s="1"/>
  <c r="AF586" i="1"/>
  <c r="AQ586" i="1" s="1"/>
  <c r="AF587" i="1"/>
  <c r="AQ587" i="1" s="1"/>
  <c r="AF588" i="1"/>
  <c r="AQ588" i="1" s="1"/>
  <c r="AF589" i="1"/>
  <c r="AQ589" i="1" s="1"/>
  <c r="AF591" i="1"/>
  <c r="AQ591" i="1" s="1"/>
  <c r="AF592" i="1"/>
  <c r="AQ592" i="1" s="1"/>
  <c r="AF593" i="1"/>
  <c r="AQ593" i="1" s="1"/>
  <c r="AF595" i="1"/>
  <c r="AQ595" i="1" s="1"/>
  <c r="AF597" i="1"/>
  <c r="AQ597" i="1" s="1"/>
  <c r="AF600" i="1"/>
  <c r="AQ600" i="1" s="1"/>
  <c r="AF602" i="1"/>
  <c r="AQ602" i="1" s="1"/>
  <c r="AF604" i="1"/>
  <c r="AQ604" i="1" s="1"/>
  <c r="AF605" i="1"/>
  <c r="AQ605" i="1" s="1"/>
  <c r="AF606" i="1"/>
  <c r="AQ606" i="1" s="1"/>
  <c r="AF607" i="1"/>
  <c r="AQ607" i="1" s="1"/>
  <c r="AF608" i="1"/>
  <c r="AQ608" i="1" s="1"/>
  <c r="AF609" i="1"/>
  <c r="AQ609" i="1" s="1"/>
  <c r="AF615" i="1"/>
  <c r="AQ615" i="1" s="1"/>
  <c r="AF617" i="1"/>
  <c r="AQ617" i="1" s="1"/>
  <c r="AF620" i="1"/>
  <c r="AQ620" i="1" s="1"/>
  <c r="AF622" i="1"/>
  <c r="AQ622" i="1" s="1"/>
  <c r="AF623" i="1"/>
  <c r="AQ623" i="1" s="1"/>
  <c r="AF628" i="1"/>
  <c r="AQ628" i="1" s="1"/>
  <c r="AF631" i="1"/>
  <c r="AQ631" i="1" s="1"/>
  <c r="AF632" i="1"/>
  <c r="AQ632" i="1" s="1"/>
  <c r="AF633" i="1"/>
  <c r="AQ633" i="1" s="1"/>
  <c r="AF634" i="1"/>
  <c r="AQ634" i="1" s="1"/>
  <c r="AF635" i="1"/>
  <c r="AQ635" i="1" s="1"/>
  <c r="AF636" i="1"/>
  <c r="AQ636" i="1" s="1"/>
  <c r="AF637" i="1"/>
  <c r="AQ637" i="1" s="1"/>
  <c r="AF640" i="1"/>
  <c r="AQ640" i="1" s="1"/>
  <c r="AF641" i="1"/>
  <c r="AQ641" i="1" s="1"/>
  <c r="AF643" i="1"/>
  <c r="AQ643" i="1" s="1"/>
  <c r="AF644" i="1"/>
  <c r="AQ644" i="1" s="1"/>
  <c r="AF645" i="1"/>
  <c r="AQ645" i="1" s="1"/>
  <c r="AF647" i="1"/>
  <c r="AQ647" i="1" s="1"/>
  <c r="AF649" i="1"/>
  <c r="AQ649" i="1" s="1"/>
  <c r="AF650" i="1"/>
  <c r="AQ650" i="1" s="1"/>
  <c r="AF651" i="1"/>
  <c r="AQ651" i="1" s="1"/>
  <c r="AF652" i="1"/>
  <c r="AQ652" i="1" s="1"/>
  <c r="AF654" i="1"/>
  <c r="AQ654" i="1" s="1"/>
  <c r="AF655" i="1"/>
  <c r="AQ655" i="1" s="1"/>
  <c r="AF656" i="1"/>
  <c r="AQ656" i="1" s="1"/>
  <c r="AF657" i="1"/>
  <c r="AQ657" i="1" s="1"/>
  <c r="AF658" i="1"/>
  <c r="AQ658" i="1" s="1"/>
  <c r="AF664" i="1"/>
  <c r="AQ664" i="1" s="1"/>
  <c r="AF665" i="1"/>
  <c r="AQ665" i="1" s="1"/>
  <c r="AF667" i="1"/>
  <c r="AQ667" i="1" s="1"/>
  <c r="AF668" i="1"/>
  <c r="AQ668" i="1" s="1"/>
  <c r="AF669" i="1"/>
  <c r="AQ669" i="1" s="1"/>
  <c r="AF670" i="1"/>
  <c r="AQ670" i="1" s="1"/>
  <c r="AF671" i="1"/>
  <c r="AQ671" i="1" s="1"/>
  <c r="AF672" i="1"/>
  <c r="AQ672" i="1" s="1"/>
  <c r="AF673" i="1"/>
  <c r="AQ673" i="1" s="1"/>
  <c r="AF674" i="1"/>
  <c r="AQ674" i="1" s="1"/>
  <c r="AF677" i="1"/>
  <c r="AQ677" i="1" s="1"/>
  <c r="AF678" i="1"/>
  <c r="AQ678" i="1" s="1"/>
  <c r="AF679" i="1"/>
  <c r="AQ679" i="1" s="1"/>
  <c r="AF680" i="1"/>
  <c r="AQ680" i="1" s="1"/>
  <c r="AF686" i="1"/>
  <c r="AQ686" i="1" s="1"/>
  <c r="AF687" i="1"/>
  <c r="AQ687" i="1" s="1"/>
  <c r="AF690" i="1"/>
  <c r="AQ690" i="1" s="1"/>
  <c r="AF692" i="1"/>
  <c r="AQ692" i="1" s="1"/>
  <c r="AF696" i="1"/>
  <c r="AQ696" i="1" s="1"/>
  <c r="AF698" i="1"/>
  <c r="AQ698" i="1" s="1"/>
  <c r="AF700" i="1"/>
  <c r="AQ700" i="1" s="1"/>
  <c r="AF703" i="1"/>
  <c r="AQ703" i="1" s="1"/>
  <c r="AF704" i="1"/>
  <c r="AQ704" i="1" s="1"/>
  <c r="AF706" i="1"/>
  <c r="AQ706" i="1" s="1"/>
  <c r="AF707" i="1"/>
  <c r="AQ707" i="1" s="1"/>
  <c r="AF708" i="1"/>
  <c r="AQ708" i="1" s="1"/>
  <c r="AF710" i="1"/>
  <c r="AQ710" i="1" s="1"/>
  <c r="AF711" i="1"/>
  <c r="AQ711" i="1" s="1"/>
  <c r="AF713" i="1"/>
  <c r="AQ713" i="1" s="1"/>
  <c r="AF714" i="1"/>
  <c r="AQ714" i="1" s="1"/>
  <c r="AF715" i="1"/>
  <c r="AQ715" i="1" s="1"/>
  <c r="AF718" i="1"/>
  <c r="AQ718" i="1" s="1"/>
  <c r="AF719" i="1"/>
  <c r="AQ719" i="1" s="1"/>
  <c r="AF721" i="1"/>
  <c r="AQ721" i="1" s="1"/>
  <c r="AF722" i="1"/>
  <c r="AQ722" i="1" s="1"/>
  <c r="AF727" i="1"/>
  <c r="AQ727" i="1" s="1"/>
  <c r="AF728" i="1"/>
  <c r="AQ728" i="1" s="1"/>
  <c r="AF729" i="1"/>
  <c r="AQ729" i="1" s="1"/>
  <c r="AF730" i="1"/>
  <c r="AQ730" i="1" s="1"/>
  <c r="AF731" i="1"/>
  <c r="AQ731" i="1" s="1"/>
  <c r="AF733" i="1"/>
  <c r="AQ733" i="1" s="1"/>
  <c r="AF734" i="1"/>
  <c r="AQ734" i="1" s="1"/>
  <c r="AF735" i="1"/>
  <c r="AQ735" i="1" s="1"/>
  <c r="AF736" i="1"/>
  <c r="AQ736" i="1" s="1"/>
  <c r="AF738" i="1"/>
  <c r="AQ738" i="1" s="1"/>
  <c r="AF739" i="1"/>
  <c r="AQ739" i="1" s="1"/>
  <c r="AF740" i="1"/>
  <c r="AQ740" i="1" s="1"/>
  <c r="AF741" i="1"/>
  <c r="AQ741" i="1" s="1"/>
  <c r="AF742" i="1"/>
  <c r="AQ742" i="1" s="1"/>
  <c r="AF744" i="1"/>
  <c r="AQ744" i="1" s="1"/>
  <c r="AF746" i="1"/>
  <c r="AQ746" i="1" s="1"/>
  <c r="AF747" i="1"/>
  <c r="AQ747" i="1" s="1"/>
  <c r="AF750" i="1"/>
  <c r="AQ750" i="1" s="1"/>
  <c r="AF753" i="1"/>
  <c r="AQ753" i="1" s="1"/>
  <c r="AF754" i="1"/>
  <c r="AQ754" i="1" s="1"/>
  <c r="AF755" i="1"/>
  <c r="AQ755" i="1" s="1"/>
  <c r="AF758" i="1"/>
  <c r="AQ758" i="1" s="1"/>
  <c r="AF760" i="1"/>
  <c r="AQ760" i="1" s="1"/>
  <c r="AF761" i="1"/>
  <c r="AQ761" i="1" s="1"/>
  <c r="AF764" i="1"/>
  <c r="AQ764" i="1" s="1"/>
  <c r="AF765" i="1"/>
  <c r="AQ765" i="1" s="1"/>
  <c r="AF767" i="1"/>
  <c r="AQ767" i="1" s="1"/>
  <c r="AF768" i="1"/>
  <c r="AQ768" i="1" s="1"/>
  <c r="AF769" i="1"/>
  <c r="AQ769" i="1" s="1"/>
  <c r="AF770" i="1"/>
  <c r="AQ770" i="1" s="1"/>
  <c r="AF771" i="1"/>
  <c r="AQ771" i="1" s="1"/>
  <c r="AF773" i="1"/>
  <c r="AQ773" i="1" s="1"/>
  <c r="AF776" i="1"/>
  <c r="AQ776" i="1" s="1"/>
  <c r="AF777" i="1"/>
  <c r="AQ777" i="1" s="1"/>
  <c r="AF778" i="1"/>
  <c r="AQ778" i="1" s="1"/>
  <c r="AF780" i="1"/>
  <c r="AQ780" i="1" s="1"/>
  <c r="AF781" i="1"/>
  <c r="AQ781" i="1" s="1"/>
  <c r="AF783" i="1"/>
  <c r="AQ783" i="1" s="1"/>
  <c r="AF784" i="1"/>
  <c r="AQ784" i="1" s="1"/>
  <c r="AF786" i="1"/>
  <c r="AQ786" i="1" s="1"/>
  <c r="AF787" i="1"/>
  <c r="AQ787" i="1" s="1"/>
  <c r="AF790" i="1"/>
  <c r="AQ790" i="1" s="1"/>
  <c r="AF791" i="1"/>
  <c r="AQ791" i="1" s="1"/>
  <c r="AF792" i="1"/>
  <c r="AQ792" i="1" s="1"/>
  <c r="AF793" i="1"/>
  <c r="AQ793" i="1" s="1"/>
  <c r="AF795" i="1"/>
  <c r="AQ795" i="1" s="1"/>
  <c r="AF796" i="1"/>
  <c r="AQ796" i="1" s="1"/>
  <c r="AF801" i="1"/>
  <c r="AQ801" i="1" s="1"/>
  <c r="AF802" i="1"/>
  <c r="AQ802" i="1" s="1"/>
  <c r="AF803" i="1"/>
  <c r="AQ803" i="1" s="1"/>
  <c r="AF805" i="1"/>
  <c r="AQ805" i="1" s="1"/>
  <c r="AF808" i="1"/>
  <c r="AQ808" i="1" s="1"/>
  <c r="AF809" i="1"/>
  <c r="AQ809" i="1" s="1"/>
  <c r="AF810" i="1"/>
  <c r="AQ810" i="1" s="1"/>
  <c r="AF811" i="1"/>
  <c r="AQ811" i="1" s="1"/>
  <c r="AF812" i="1"/>
  <c r="AQ812" i="1" s="1"/>
  <c r="AF813" i="1"/>
  <c r="AQ813" i="1" s="1"/>
  <c r="AF814" i="1"/>
  <c r="AQ814" i="1" s="1"/>
  <c r="AF815" i="1"/>
  <c r="AQ815" i="1" s="1"/>
  <c r="AF816" i="1"/>
  <c r="AQ816" i="1" s="1"/>
  <c r="AF817" i="1"/>
  <c r="AQ817" i="1" s="1"/>
  <c r="AF818" i="1"/>
  <c r="AQ818" i="1" s="1"/>
  <c r="AF819" i="1"/>
  <c r="AQ819" i="1" s="1"/>
  <c r="AF821" i="1"/>
  <c r="AQ821" i="1" s="1"/>
  <c r="AF822" i="1"/>
  <c r="AQ822" i="1" s="1"/>
  <c r="AF823" i="1"/>
  <c r="AQ823" i="1" s="1"/>
  <c r="AF825" i="1"/>
  <c r="AQ825" i="1" s="1"/>
  <c r="AF826" i="1"/>
  <c r="AQ826" i="1" s="1"/>
  <c r="AF827" i="1"/>
  <c r="AQ827" i="1" s="1"/>
  <c r="AF828" i="1"/>
  <c r="AQ828" i="1" s="1"/>
  <c r="AF831" i="1"/>
  <c r="AQ831" i="1" s="1"/>
  <c r="AF832" i="1"/>
  <c r="AQ832" i="1" s="1"/>
  <c r="AF833" i="1"/>
  <c r="AQ833" i="1" s="1"/>
  <c r="AF835" i="1"/>
  <c r="AQ835" i="1" s="1"/>
  <c r="AF836" i="1"/>
  <c r="AQ836" i="1" s="1"/>
  <c r="AF838" i="1"/>
  <c r="AQ838" i="1" s="1"/>
  <c r="AF840" i="1"/>
  <c r="AQ840" i="1" s="1"/>
  <c r="AF841" i="1"/>
  <c r="AQ841" i="1" s="1"/>
  <c r="AF842" i="1"/>
  <c r="AQ842" i="1" s="1"/>
  <c r="AF843" i="1"/>
  <c r="AQ843" i="1" s="1"/>
  <c r="AF844" i="1"/>
  <c r="AQ844" i="1" s="1"/>
  <c r="AF845" i="1"/>
  <c r="AQ845" i="1" s="1"/>
  <c r="AF848" i="1"/>
  <c r="AQ848" i="1" s="1"/>
  <c r="AF849" i="1"/>
  <c r="AQ849" i="1" s="1"/>
  <c r="AF851" i="1"/>
  <c r="AQ851" i="1" s="1"/>
  <c r="AF852" i="1"/>
  <c r="AQ852" i="1" s="1"/>
  <c r="AF853" i="1"/>
  <c r="AQ853" i="1" s="1"/>
  <c r="AF855" i="1"/>
  <c r="AQ855" i="1" s="1"/>
  <c r="AF856" i="1"/>
  <c r="AQ856" i="1" s="1"/>
  <c r="AF860" i="1"/>
  <c r="AQ860" i="1" s="1"/>
  <c r="AF861" i="1"/>
  <c r="AQ861" i="1" s="1"/>
  <c r="AF862" i="1"/>
  <c r="AQ862" i="1" s="1"/>
  <c r="AF863" i="1"/>
  <c r="AQ863" i="1" s="1"/>
  <c r="AF865" i="1"/>
  <c r="AQ865" i="1" s="1"/>
  <c r="AF866" i="1"/>
  <c r="AQ866" i="1" s="1"/>
  <c r="AF867" i="1"/>
  <c r="AQ867" i="1" s="1"/>
  <c r="AF868" i="1"/>
  <c r="AQ868" i="1" s="1"/>
  <c r="AF872" i="1"/>
  <c r="AQ872" i="1" s="1"/>
  <c r="AF873" i="1"/>
  <c r="AQ873" i="1" s="1"/>
  <c r="AF874" i="1"/>
  <c r="AQ874" i="1" s="1"/>
  <c r="AF875" i="1"/>
  <c r="AQ875" i="1" s="1"/>
  <c r="AF876" i="1"/>
  <c r="AQ876" i="1" s="1"/>
  <c r="AF877" i="1"/>
  <c r="AQ877" i="1" s="1"/>
  <c r="AF879" i="1"/>
  <c r="AQ879" i="1" s="1"/>
  <c r="AF880" i="1"/>
  <c r="AQ880" i="1" s="1"/>
  <c r="AF881" i="1"/>
  <c r="AQ881" i="1" s="1"/>
  <c r="AF882" i="1"/>
  <c r="AQ882" i="1" s="1"/>
  <c r="AF883" i="1"/>
  <c r="AQ883" i="1" s="1"/>
  <c r="AF886" i="1"/>
  <c r="AQ886" i="1" s="1"/>
  <c r="AF887" i="1"/>
  <c r="AQ887" i="1" s="1"/>
  <c r="AF888" i="1"/>
  <c r="AQ888" i="1" s="1"/>
  <c r="AF890" i="1"/>
  <c r="AQ890" i="1" s="1"/>
  <c r="AF891" i="1"/>
  <c r="AQ891" i="1" s="1"/>
  <c r="AF893" i="1"/>
  <c r="AQ893" i="1" s="1"/>
  <c r="AF895" i="1"/>
  <c r="AQ895" i="1" s="1"/>
  <c r="AF896" i="1"/>
  <c r="AQ896" i="1" s="1"/>
  <c r="AF897" i="1"/>
  <c r="AQ897" i="1" s="1"/>
  <c r="AF898" i="1"/>
  <c r="AQ898" i="1" s="1"/>
  <c r="AF899" i="1"/>
  <c r="AQ899" i="1" s="1"/>
  <c r="AF900" i="1"/>
  <c r="AQ900" i="1" s="1"/>
  <c r="AF901" i="1"/>
  <c r="AQ901" i="1" s="1"/>
  <c r="AF902" i="1"/>
  <c r="AQ902" i="1" s="1"/>
  <c r="AF903" i="1"/>
  <c r="AQ903" i="1" s="1"/>
  <c r="AF904" i="1"/>
  <c r="AQ904" i="1" s="1"/>
  <c r="AF906" i="1"/>
  <c r="AQ906" i="1" s="1"/>
  <c r="AF907" i="1"/>
  <c r="AQ907" i="1" s="1"/>
  <c r="AF909" i="1"/>
  <c r="AQ909" i="1" s="1"/>
  <c r="AF910" i="1"/>
  <c r="AQ910" i="1" s="1"/>
  <c r="AF911" i="1"/>
  <c r="AQ911" i="1" s="1"/>
  <c r="AF912" i="1"/>
  <c r="AQ912" i="1" s="1"/>
  <c r="AF913" i="1"/>
  <c r="AQ913" i="1" s="1"/>
  <c r="AF914" i="1"/>
  <c r="AQ914" i="1" s="1"/>
  <c r="AF915" i="1"/>
  <c r="AQ915" i="1" s="1"/>
  <c r="AF917" i="1"/>
  <c r="AQ917" i="1" s="1"/>
  <c r="AF919" i="1"/>
  <c r="AQ919" i="1" s="1"/>
  <c r="AF920" i="1"/>
  <c r="AQ920" i="1" s="1"/>
  <c r="AF921" i="1"/>
  <c r="AQ921" i="1" s="1"/>
  <c r="AF922" i="1"/>
  <c r="AQ922" i="1" s="1"/>
  <c r="AF923" i="1"/>
  <c r="AQ923" i="1" s="1"/>
  <c r="AF924" i="1"/>
  <c r="AQ924" i="1" s="1"/>
  <c r="AF926" i="1"/>
  <c r="AQ926" i="1" s="1"/>
  <c r="AF927" i="1"/>
  <c r="AQ927" i="1" s="1"/>
  <c r="AF928" i="1"/>
  <c r="AQ928" i="1" s="1"/>
  <c r="AF929" i="1"/>
  <c r="AQ929" i="1" s="1"/>
  <c r="AF930" i="1"/>
  <c r="AQ930" i="1" s="1"/>
  <c r="AF932" i="1"/>
  <c r="AQ932" i="1" s="1"/>
  <c r="AF933" i="1"/>
  <c r="AQ933" i="1" s="1"/>
  <c r="AF934" i="1"/>
  <c r="AQ934" i="1" s="1"/>
  <c r="AF935" i="1"/>
  <c r="AQ935" i="1" s="1"/>
  <c r="AF936" i="1"/>
  <c r="AQ936" i="1" s="1"/>
  <c r="AF937" i="1"/>
  <c r="AQ937" i="1" s="1"/>
  <c r="AF938" i="1"/>
  <c r="AQ938" i="1" s="1"/>
  <c r="AF939" i="1"/>
  <c r="AQ939" i="1" s="1"/>
  <c r="AF941" i="1"/>
  <c r="AQ941" i="1" s="1"/>
  <c r="AF942" i="1"/>
  <c r="AQ942" i="1" s="1"/>
  <c r="AF946" i="1"/>
  <c r="AQ946" i="1" s="1"/>
  <c r="AF948" i="1"/>
  <c r="AQ948" i="1" s="1"/>
  <c r="AF949" i="1"/>
  <c r="AQ949" i="1" s="1"/>
  <c r="AF950" i="1"/>
  <c r="AQ950" i="1" s="1"/>
  <c r="AF951" i="1"/>
  <c r="AQ951" i="1" s="1"/>
  <c r="AF952" i="1"/>
  <c r="AQ952" i="1" s="1"/>
  <c r="AF953" i="1"/>
  <c r="AQ953" i="1" s="1"/>
  <c r="AF957" i="1"/>
  <c r="AQ957" i="1" s="1"/>
  <c r="AF959" i="1"/>
  <c r="AQ959" i="1" s="1"/>
  <c r="AF961" i="1"/>
  <c r="AQ961" i="1" s="1"/>
  <c r="AF967" i="1"/>
  <c r="AQ967" i="1" s="1"/>
  <c r="AF968" i="1"/>
  <c r="AQ968" i="1" s="1"/>
  <c r="AF972" i="1"/>
  <c r="AQ972" i="1" s="1"/>
  <c r="AF974" i="1"/>
  <c r="AQ974" i="1" s="1"/>
  <c r="AF976" i="1"/>
  <c r="AQ976" i="1" s="1"/>
  <c r="AF977" i="1"/>
  <c r="AQ977" i="1" s="1"/>
  <c r="AF979" i="1"/>
  <c r="AQ979" i="1" s="1"/>
  <c r="AF980" i="1"/>
  <c r="AQ980" i="1" s="1"/>
  <c r="AF981" i="1"/>
  <c r="AQ981" i="1" s="1"/>
  <c r="AF982" i="1"/>
  <c r="AQ982" i="1" s="1"/>
  <c r="AF986" i="1"/>
  <c r="AQ986" i="1" s="1"/>
  <c r="AF987" i="1"/>
  <c r="AQ987" i="1" s="1"/>
  <c r="AF988" i="1"/>
  <c r="AQ988" i="1" s="1"/>
  <c r="AF989" i="1"/>
  <c r="AQ989" i="1" s="1"/>
  <c r="AF990" i="1"/>
  <c r="AQ990" i="1" s="1"/>
  <c r="AF991" i="1"/>
  <c r="AQ991" i="1" s="1"/>
  <c r="AF992" i="1"/>
  <c r="AQ992" i="1" s="1"/>
  <c r="AF993" i="1"/>
  <c r="AQ993" i="1" s="1"/>
  <c r="AF995" i="1"/>
  <c r="AQ995" i="1" s="1"/>
  <c r="AF997" i="1"/>
  <c r="AQ997" i="1" s="1"/>
  <c r="AF1000" i="1"/>
  <c r="AQ1000" i="1" s="1"/>
  <c r="AF1001" i="1"/>
  <c r="AQ1001" i="1" s="1"/>
  <c r="AF1002" i="1"/>
  <c r="AQ1002" i="1" s="1"/>
  <c r="AF1003" i="1"/>
  <c r="AQ1003" i="1" s="1"/>
  <c r="AF1004" i="1"/>
  <c r="AQ1004" i="1" s="1"/>
  <c r="AF1005" i="1"/>
  <c r="AQ1005" i="1" s="1"/>
  <c r="AF1006" i="1"/>
  <c r="AQ1006" i="1" s="1"/>
  <c r="AF1007" i="1"/>
  <c r="AQ1007" i="1" s="1"/>
  <c r="AF1008" i="1"/>
  <c r="AQ1008" i="1" s="1"/>
  <c r="AF1010" i="1"/>
  <c r="AQ1010" i="1" s="1"/>
  <c r="AF1011" i="1"/>
  <c r="AQ1011" i="1" s="1"/>
  <c r="AF1012" i="1"/>
  <c r="AQ1012" i="1" s="1"/>
  <c r="AF1013" i="1"/>
  <c r="AQ1013" i="1" s="1"/>
  <c r="AF1014" i="1"/>
  <c r="AQ1014" i="1" s="1"/>
  <c r="AF1015" i="1"/>
  <c r="AQ1015" i="1" s="1"/>
  <c r="AF1017" i="1"/>
  <c r="AQ1017" i="1" s="1"/>
  <c r="AF1018" i="1"/>
  <c r="AQ1018" i="1" s="1"/>
  <c r="AF1019" i="1"/>
  <c r="AQ1019" i="1" s="1"/>
  <c r="AF1020" i="1"/>
  <c r="AQ1020" i="1" s="1"/>
  <c r="AF1021" i="1"/>
  <c r="AQ1021" i="1" s="1"/>
  <c r="AF1022" i="1"/>
  <c r="AQ1022" i="1" s="1"/>
  <c r="AF1023" i="1"/>
  <c r="AQ1023" i="1" s="1"/>
  <c r="AF1025" i="1"/>
  <c r="AQ1025" i="1" s="1"/>
  <c r="AF1026" i="1"/>
  <c r="AQ1026" i="1" s="1"/>
  <c r="AF1028" i="1"/>
  <c r="AQ1028" i="1" s="1"/>
  <c r="AF1030" i="1"/>
  <c r="AQ1030" i="1" s="1"/>
  <c r="AF1031" i="1"/>
  <c r="AQ1031" i="1" s="1"/>
  <c r="AF1032" i="1"/>
  <c r="AQ1032" i="1" s="1"/>
  <c r="AF1033" i="1"/>
  <c r="AQ1033" i="1" s="1"/>
  <c r="AF1037" i="1"/>
  <c r="AQ1037" i="1" s="1"/>
  <c r="AF1041" i="1"/>
  <c r="AQ1041" i="1" s="1"/>
  <c r="AF1042" i="1"/>
  <c r="AQ1042" i="1" s="1"/>
  <c r="AF1045" i="1"/>
  <c r="AQ1045" i="1" s="1"/>
  <c r="AF1048" i="1"/>
  <c r="AQ1048" i="1" s="1"/>
  <c r="AF1049" i="1"/>
  <c r="AQ1049" i="1" s="1"/>
  <c r="AF1050" i="1"/>
  <c r="AQ1050" i="1" s="1"/>
  <c r="AF1051" i="1"/>
  <c r="AQ1051" i="1" s="1"/>
  <c r="AF1053" i="1"/>
  <c r="AQ1053" i="1" s="1"/>
  <c r="AF1054" i="1"/>
  <c r="AQ1054" i="1" s="1"/>
  <c r="AF1055" i="1"/>
  <c r="AQ1055" i="1" s="1"/>
  <c r="AF1056" i="1"/>
  <c r="AQ1056" i="1" s="1"/>
  <c r="AF1059" i="1"/>
  <c r="AQ1059" i="1" s="1"/>
  <c r="AF1060" i="1"/>
  <c r="AQ1060" i="1" s="1"/>
  <c r="AF1061" i="1"/>
  <c r="AQ1061" i="1" s="1"/>
  <c r="AF1062" i="1"/>
  <c r="AQ1062" i="1" s="1"/>
  <c r="AF1063" i="1"/>
  <c r="AQ1063" i="1" s="1"/>
  <c r="AF1064" i="1"/>
  <c r="AQ1064" i="1" s="1"/>
  <c r="AF1065" i="1"/>
  <c r="AQ1065" i="1" s="1"/>
  <c r="AF1066" i="1"/>
  <c r="AQ1066" i="1" s="1"/>
  <c r="AF1067" i="1"/>
  <c r="AQ1067" i="1" s="1"/>
  <c r="AF1068" i="1"/>
  <c r="AQ1068" i="1" s="1"/>
  <c r="AF1070" i="1"/>
  <c r="AQ1070" i="1" s="1"/>
  <c r="AF1073" i="1"/>
  <c r="AQ1073" i="1" s="1"/>
  <c r="AF1075" i="1"/>
  <c r="AQ1075" i="1" s="1"/>
  <c r="AF1077" i="1"/>
  <c r="AQ1077" i="1" s="1"/>
  <c r="AF1078" i="1"/>
  <c r="AQ1078" i="1" s="1"/>
  <c r="AF1079" i="1"/>
  <c r="AQ1079" i="1" s="1"/>
  <c r="AF1082" i="1"/>
  <c r="AQ1082" i="1" s="1"/>
  <c r="AF1083" i="1"/>
  <c r="AQ1083" i="1" s="1"/>
  <c r="AF1084" i="1"/>
  <c r="AQ1084" i="1" s="1"/>
  <c r="AF1086" i="1"/>
  <c r="AQ1086" i="1" s="1"/>
  <c r="AF1087" i="1"/>
  <c r="AQ1087" i="1" s="1"/>
  <c r="AF1088" i="1"/>
  <c r="AQ1088" i="1" s="1"/>
  <c r="AF1089" i="1"/>
  <c r="AQ1089" i="1" s="1"/>
  <c r="AF1090" i="1"/>
  <c r="AQ1090" i="1" s="1"/>
  <c r="AF1093" i="1"/>
  <c r="AQ1093" i="1" s="1"/>
  <c r="AF1094" i="1"/>
  <c r="AQ1094" i="1" s="1"/>
  <c r="AF1095" i="1"/>
  <c r="AQ1095" i="1" s="1"/>
  <c r="AF1098" i="1"/>
  <c r="AQ1098" i="1" s="1"/>
  <c r="AF1099" i="1"/>
  <c r="AQ1099" i="1" s="1"/>
  <c r="AF1100" i="1"/>
  <c r="AQ1100" i="1" s="1"/>
  <c r="AF1101" i="1"/>
  <c r="AQ1101" i="1" s="1"/>
  <c r="AF1102" i="1"/>
  <c r="AQ1102" i="1" s="1"/>
  <c r="AF1104" i="1"/>
  <c r="AQ1104" i="1" s="1"/>
  <c r="AF1106" i="1"/>
  <c r="AQ1106" i="1" s="1"/>
  <c r="AF1107" i="1"/>
  <c r="AQ1107" i="1" s="1"/>
  <c r="AF1108" i="1"/>
  <c r="AQ1108" i="1" s="1"/>
  <c r="AF1109" i="1"/>
  <c r="AQ1109" i="1" s="1"/>
  <c r="AF1110" i="1"/>
  <c r="AQ1110" i="1" s="1"/>
  <c r="AF1111" i="1"/>
  <c r="AQ1111" i="1" s="1"/>
  <c r="AF1112" i="1"/>
  <c r="AQ1112" i="1" s="1"/>
  <c r="AF1113" i="1"/>
  <c r="AQ1113" i="1" s="1"/>
  <c r="AF1115" i="1"/>
  <c r="AQ1115" i="1" s="1"/>
  <c r="AF1117" i="1"/>
  <c r="AQ1117" i="1" s="1"/>
  <c r="AF1120" i="1"/>
  <c r="AQ1120" i="1" s="1"/>
  <c r="AF1121" i="1"/>
  <c r="AQ1121" i="1" s="1"/>
  <c r="AF1122" i="1"/>
  <c r="AQ1122" i="1" s="1"/>
  <c r="AF1123" i="1"/>
  <c r="AQ1123" i="1" s="1"/>
  <c r="AF1124" i="1"/>
  <c r="AQ1124" i="1" s="1"/>
  <c r="AF1125" i="1"/>
  <c r="AQ1125" i="1" s="1"/>
  <c r="AF1126" i="1"/>
  <c r="AQ1126" i="1" s="1"/>
  <c r="AF1127" i="1"/>
  <c r="AQ1127" i="1" s="1"/>
  <c r="AF1128" i="1"/>
  <c r="AQ1128" i="1" s="1"/>
  <c r="AF1131" i="1"/>
  <c r="AQ1131" i="1" s="1"/>
  <c r="AF1132" i="1"/>
  <c r="AQ1132" i="1" s="1"/>
  <c r="AF1134" i="1"/>
  <c r="AQ1134" i="1" s="1"/>
  <c r="AF1136" i="1"/>
  <c r="AQ1136" i="1" s="1"/>
  <c r="AF1137" i="1"/>
  <c r="AQ1137" i="1" s="1"/>
  <c r="AF1138" i="1"/>
  <c r="AQ1138" i="1" s="1"/>
  <c r="AF1140" i="1"/>
  <c r="AQ1140" i="1" s="1"/>
  <c r="AF1143" i="1"/>
  <c r="AQ1143" i="1" s="1"/>
  <c r="AF1145" i="1"/>
  <c r="AQ1145" i="1" s="1"/>
  <c r="AF1147" i="1"/>
  <c r="AQ1147" i="1" s="1"/>
  <c r="AF1148" i="1"/>
  <c r="AQ1148" i="1" s="1"/>
  <c r="AF1150" i="1"/>
  <c r="AQ1150" i="1" s="1"/>
  <c r="AF1151" i="1"/>
  <c r="AQ1151" i="1" s="1"/>
  <c r="AF1152" i="1"/>
  <c r="AQ1152" i="1" s="1"/>
  <c r="AF1153" i="1"/>
  <c r="AQ1153" i="1" s="1"/>
  <c r="AF1154" i="1"/>
  <c r="AQ1154" i="1" s="1"/>
  <c r="AF1156" i="1"/>
  <c r="AQ1156" i="1" s="1"/>
  <c r="AF1158" i="1"/>
  <c r="AQ1158" i="1" s="1"/>
  <c r="AF1159" i="1"/>
  <c r="AQ1159" i="1" s="1"/>
  <c r="AF1160" i="1"/>
  <c r="AQ1160" i="1" s="1"/>
  <c r="AF1162" i="1"/>
  <c r="AQ1162" i="1" s="1"/>
  <c r="AF1163" i="1"/>
  <c r="AQ1163" i="1" s="1"/>
  <c r="AF1164" i="1"/>
  <c r="AQ1164" i="1" s="1"/>
  <c r="AF1165" i="1"/>
  <c r="AQ1165" i="1" s="1"/>
  <c r="AF1166" i="1"/>
  <c r="AQ1166" i="1" s="1"/>
  <c r="AF1168" i="1"/>
  <c r="AQ1168" i="1" s="1"/>
  <c r="AF1170" i="1"/>
  <c r="AQ1170" i="1" s="1"/>
  <c r="AF1171" i="1"/>
  <c r="AQ1171" i="1" s="1"/>
  <c r="AF1172" i="1"/>
  <c r="AQ1172" i="1" s="1"/>
  <c r="AF1173" i="1"/>
  <c r="AQ1173" i="1" s="1"/>
  <c r="AF1174" i="1"/>
  <c r="AQ1174" i="1" s="1"/>
  <c r="AF1175" i="1"/>
  <c r="AQ1175" i="1" s="1"/>
  <c r="AF1178" i="1"/>
  <c r="AQ1178" i="1" s="1"/>
  <c r="AF1179" i="1"/>
  <c r="AQ1179" i="1" s="1"/>
  <c r="AF1180" i="1"/>
  <c r="AQ1180" i="1" s="1"/>
  <c r="AF1183" i="1"/>
  <c r="AQ1183" i="1" s="1"/>
  <c r="AF1185" i="1"/>
  <c r="AQ1185" i="1" s="1"/>
  <c r="AF1186" i="1"/>
  <c r="AQ1186" i="1" s="1"/>
  <c r="AF1187" i="1"/>
  <c r="AQ1187" i="1" s="1"/>
  <c r="AF1188" i="1"/>
  <c r="AQ1188" i="1" s="1"/>
  <c r="AF1189" i="1"/>
  <c r="AQ1189" i="1" s="1"/>
  <c r="AF1190" i="1"/>
  <c r="AQ1190" i="1" s="1"/>
  <c r="AF1191" i="1"/>
  <c r="AQ1191" i="1" s="1"/>
  <c r="AF1192" i="1"/>
  <c r="AQ1192" i="1" s="1"/>
  <c r="AF1193" i="1"/>
  <c r="AQ1193" i="1" s="1"/>
  <c r="AF1194" i="1"/>
  <c r="AQ1194" i="1" s="1"/>
  <c r="AF1195" i="1"/>
  <c r="AQ1195" i="1" s="1"/>
  <c r="AF1196" i="1"/>
  <c r="AQ1196" i="1" s="1"/>
  <c r="AF1197" i="1"/>
  <c r="AQ1197" i="1" s="1"/>
  <c r="AF1198" i="1"/>
  <c r="AQ1198" i="1" s="1"/>
  <c r="AF1199" i="1"/>
  <c r="AQ1199" i="1" s="1"/>
  <c r="AF1200" i="1"/>
  <c r="AQ1200" i="1" s="1"/>
  <c r="AF1201" i="1"/>
  <c r="AQ1201" i="1" s="1"/>
  <c r="Y7" i="1" l="1"/>
</calcChain>
</file>

<file path=xl/sharedStrings.xml><?xml version="1.0" encoding="utf-8"?>
<sst xmlns="http://schemas.openxmlformats.org/spreadsheetml/2006/main" count="36488" uniqueCount="6899">
  <si>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</si>
  <si>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</si>
  <si>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</si>
  <si>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</si>
  <si>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</si>
  <si>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</si>
  <si>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</si>
  <si>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</si>
  <si>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</si>
  <si>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</si>
  <si>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</t>
  </si>
  <si>
    <t>(hrs)</t>
  </si>
  <si>
    <t>Completed</t>
  </si>
  <si>
    <t>Feedback_Rating</t>
  </si>
  <si>
    <t>Session_Attendance</t>
  </si>
  <si>
    <t>Time_Spent (hrs)</t>
  </si>
  <si>
    <t xml:space="preserve">Experience_Level </t>
  </si>
  <si>
    <t>Engagement Level</t>
  </si>
  <si>
    <t>46685257-bdd6-40fb-8667-1ad11c80317f</t>
  </si>
  <si>
    <t>charles garcia</t>
  </si>
  <si>
    <t>fjohnson@hall.com</t>
  </si>
  <si>
    <t>Female</t>
  </si>
  <si>
    <t>us</t>
  </si>
  <si>
    <t>Python for Data Science</t>
  </si>
  <si>
    <t>Data Science</t>
  </si>
  <si>
    <t>mins</t>
  </si>
  <si>
    <t>N</t>
  </si>
  <si>
    <t>2024-12-25, 2025-01-01, 2025-01-08, 2025-01-15, 2025-01-22</t>
  </si>
  <si>
    <t>Charles Garcia</t>
  </si>
  <si>
    <t>USA</t>
  </si>
  <si>
    <t>No</t>
  </si>
  <si>
    <t>b38a088c-a65e-4389-b74d-0fb132e70629</t>
  </si>
  <si>
    <t>connie lawrence</t>
  </si>
  <si>
    <t>helenpeterson@lewis.com</t>
  </si>
  <si>
    <t>male</t>
  </si>
  <si>
    <t>India</t>
  </si>
  <si>
    <t>Social Media Strategy</t>
  </si>
  <si>
    <t>Marketing</t>
  </si>
  <si>
    <t>Yes</t>
  </si>
  <si>
    <t>Connie Lawrence</t>
  </si>
  <si>
    <t>Male</t>
  </si>
  <si>
    <t>d8f56413-5be6-428e-98c2-67976142ea7d</t>
  </si>
  <si>
    <t>dennis williams</t>
  </si>
  <si>
    <t>dudleynicholas@hotmail.com</t>
  </si>
  <si>
    <t>Startup Strategy</t>
  </si>
  <si>
    <t>Business</t>
  </si>
  <si>
    <t>2022-08-29, 2022-09-05, 2022-09-12, 2022-09-19</t>
  </si>
  <si>
    <t>Dennis Williams</t>
  </si>
  <si>
    <t>e2acf72f-9e57-4f7a-a0ee-89aed453dd32</t>
  </si>
  <si>
    <t>LAURA BUSH</t>
  </si>
  <si>
    <t>kendragalloway@delacruz.com</t>
  </si>
  <si>
    <t>F</t>
  </si>
  <si>
    <t>Canada</t>
  </si>
  <si>
    <t>Data Visualization with R</t>
  </si>
  <si>
    <t>hour</t>
  </si>
  <si>
    <t>2023-07-06, 2023-07-13, 2023-07-20, 2023-07-27, 2023-08-03</t>
  </si>
  <si>
    <t>Laura Bush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</si>
  <si>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</si>
  <si>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</si>
  <si>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</si>
  <si>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</si>
  <si>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</si>
  <si>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</si>
  <si>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Daniel Adams</t>
  </si>
  <si>
    <t>c4b032cc-d7c5-44a5-9304-317faf42e12f</t>
  </si>
  <si>
    <t>CRYSTAL JOHNSON</t>
  </si>
  <si>
    <t>nadams@hotmail.com</t>
  </si>
  <si>
    <t>female</t>
  </si>
  <si>
    <t>UI/UX Fundamentals</t>
  </si>
  <si>
    <t>Design</t>
  </si>
  <si>
    <t>2023-03-14, 2023-03-21, 2023-03-28, 2023-04-04</t>
  </si>
  <si>
    <t>Crystal Johnson</t>
  </si>
  <si>
    <t>High Performer</t>
  </si>
  <si>
    <t>654821d0-7fcd-4eb1-a7ca-d415366eb16f</t>
  </si>
  <si>
    <t>MARIA THOMAS</t>
  </si>
  <si>
    <t>julieryan@richards.com</t>
  </si>
  <si>
    <t>minutes</t>
  </si>
  <si>
    <t>2023-08-08, 2023-08-15, 2023-08-22, 2023-08-29, 2023-09-05, 2023-09-12, 2023-09-19, 2023-09-26</t>
  </si>
  <si>
    <t>Maria Thomas</t>
  </si>
  <si>
    <t>c17af08a-1745-46d8-be57-0ddf827050a8</t>
  </si>
  <si>
    <t>BRIAN BURTON</t>
  </si>
  <si>
    <t>cruzcaitlin@yahoo.com</t>
  </si>
  <si>
    <t>SEO Fundamentals</t>
  </si>
  <si>
    <t>2022-11-07, 2022-11-14</t>
  </si>
  <si>
    <t>Brian Burton</t>
  </si>
  <si>
    <t>dc5c0eed-8da0-465b-b898-97b9405cacec</t>
  </si>
  <si>
    <t>melanie wilson</t>
  </si>
  <si>
    <t>daniel62@yahoo.com</t>
  </si>
  <si>
    <t>Finance 101</t>
  </si>
  <si>
    <t>Y</t>
  </si>
  <si>
    <t>Melanie Wilson</t>
  </si>
  <si>
    <t>b83cfe0b-e037-45ed-b8db-0672f42d47cc</t>
  </si>
  <si>
    <t>jonathan white</t>
  </si>
  <si>
    <t>meagan89@hernandez.net</t>
  </si>
  <si>
    <t>2022-04-12, 2022-04-19, 2022-04-26</t>
  </si>
  <si>
    <t>Jonathan White</t>
  </si>
  <si>
    <t>52fbe43b-9954-4eb4-8025-7ad1eb2263dd</t>
  </si>
  <si>
    <t>brian cox dvm</t>
  </si>
  <si>
    <t>brianhumphrey@gmail.com</t>
  </si>
  <si>
    <t>2024-07-08, 2024-07-15, 2024-07-22, 2024-07-29, 2024-08-05, 2024-08-12</t>
  </si>
  <si>
    <t>Brian Cox Dvm</t>
  </si>
  <si>
    <t>11b7e948-d0e6-4660-bc69-dee1bb5e4bcf</t>
  </si>
  <si>
    <t>KIM MARTINEZ</t>
  </si>
  <si>
    <t>josephbrennan@yahoo.com</t>
  </si>
  <si>
    <t>MALE</t>
  </si>
  <si>
    <t>Germany</t>
  </si>
  <si>
    <t>Digital Marketing 101</t>
  </si>
  <si>
    <t>2022-08-18, 2022-08-25, 2022-09-01</t>
  </si>
  <si>
    <t>Kim Martinez</t>
  </si>
  <si>
    <t>badcc32a-c159-4f53-8a0f-4efbedcd465e</t>
  </si>
  <si>
    <t>MICHELLE ROSS</t>
  </si>
  <si>
    <t>clam@gmail.com</t>
  </si>
  <si>
    <t>india</t>
  </si>
  <si>
    <t>2023-03-02, 2023-03-09, 2023-03-16, 2023-03-23, 2023-03-30, 2023-04-06</t>
  </si>
  <si>
    <t>Michelle Ross</t>
  </si>
  <si>
    <t>05628059-568c-469b-9064-005c3985c3cf</t>
  </si>
  <si>
    <t>CRYSTAL ROBINSON</t>
  </si>
  <si>
    <t>perezrebecca@jones-young.info</t>
  </si>
  <si>
    <t>2023-04-27, 2023-05-04</t>
  </si>
  <si>
    <t>Crystal Robinson</t>
  </si>
  <si>
    <t>ef7ddc76-b92d-422b-a1df-306f8a0b3c33</t>
  </si>
  <si>
    <t>LAURA SANCHEZ</t>
  </si>
  <si>
    <t>glee@hotmail.com</t>
  </si>
  <si>
    <t>2023-03-05, 2023-03-12, 2023-03-19, 2023-03-26</t>
  </si>
  <si>
    <t>Laura Sanchez</t>
  </si>
  <si>
    <t>778eedb3-693d-4fbc-ac6f-a6115ab33edf</t>
  </si>
  <si>
    <t>AMY VALDEZ</t>
  </si>
  <si>
    <t>powellmatthew@wright.net</t>
  </si>
  <si>
    <t>M</t>
  </si>
  <si>
    <t>2024-02-05, 2024-02-12, 2024-02-19, 2024-02-26, 2024-03-04, 2024-03-11, 2024-03-18</t>
  </si>
  <si>
    <t>Amy Valdez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</si>
  <si>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</si>
  <si>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</si>
  <si>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</si>
  <si>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</si>
  <si>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</si>
  <si>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Shannon Jones</t>
  </si>
  <si>
    <t>dd59ba71-36b8-4481-bb3a-4e3e7c52fa17</t>
  </si>
  <si>
    <t>anthony gray</t>
  </si>
  <si>
    <t>sara74@yahoo.com</t>
  </si>
  <si>
    <t>FEMALE</t>
  </si>
  <si>
    <t>2023-12-29, 2024-01-05, 2024-01-12, 2024-01-19, 2024-01-26, 2024-02-02, 2024-02-09</t>
  </si>
  <si>
    <t>Anthony Gray</t>
  </si>
  <si>
    <t>c88a618e-fed4-457d-bb02-6576f512c4c3</t>
  </si>
  <si>
    <t>michelle moore</t>
  </si>
  <si>
    <t>tanyariley@hotmail.com</t>
  </si>
  <si>
    <t>Michelle Moore</t>
  </si>
  <si>
    <t>0cd620c2-0ea2-422b-9048-67babf7b539b</t>
  </si>
  <si>
    <t>kathryn farrell</t>
  </si>
  <si>
    <t>invalid-email</t>
  </si>
  <si>
    <t>2022-07-10, 2022-07-17, 2022-07-24, 2022-07-31</t>
  </si>
  <si>
    <t>Kathryn Farrell</t>
  </si>
  <si>
    <t>NA</t>
  </si>
  <si>
    <t>14822f53-8201-4c62-b5f5-9b220e8fa8e0</t>
  </si>
  <si>
    <t>andrea jones</t>
  </si>
  <si>
    <t>kwilson@riley.org</t>
  </si>
  <si>
    <t>2022-12-07, 2022-12-14, 2022-12-21, 2022-12-28, 2023-01-04, 2023-01-11</t>
  </si>
  <si>
    <t>Andrea Jones</t>
  </si>
  <si>
    <t>90b2b633-956b-4c0c-a849-9b926b5252e3</t>
  </si>
  <si>
    <t>taylor harris</t>
  </si>
  <si>
    <t>josephanderson@hotmail.com</t>
  </si>
  <si>
    <t>Uk</t>
  </si>
  <si>
    <t>2022-08-12, 2022-08-19, 2022-08-26, 2022-09-02</t>
  </si>
  <si>
    <t>Taylor Harris</t>
  </si>
  <si>
    <t>c07a30f2-edd4-453b-90f0-fd0a750cab75</t>
  </si>
  <si>
    <t>ALEXANDRA HOWELL</t>
  </si>
  <si>
    <t>medinawilliam@mahoney.com</t>
  </si>
  <si>
    <t>2023-07-17, 2023-07-24, 2023-07-31, 2023-08-07, 2023-08-14</t>
  </si>
  <si>
    <t>Alexandra Howell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</si>
  <si>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</si>
  <si>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</si>
  <si>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</si>
  <si>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</si>
  <si>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</si>
  <si>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</si>
  <si>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Elizabeth Riggs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</si>
  <si>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</si>
  <si>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</si>
  <si>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</si>
  <si>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</si>
  <si>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Christina Walters</t>
  </si>
  <si>
    <t>0b49452d-46d4-43f3-9450-281c6c6f7633</t>
  </si>
  <si>
    <t>RAY WALSH</t>
  </si>
  <si>
    <t>joycearnold@yahoo.com</t>
  </si>
  <si>
    <t>IN</t>
  </si>
  <si>
    <t>Graphic Design Basics</t>
  </si>
  <si>
    <t>Ray Walsh</t>
  </si>
  <si>
    <t>f1eedba3-1343-4e61-9ca3-c4480279b6a6</t>
  </si>
  <si>
    <t>STEPHANIE GARDNER</t>
  </si>
  <si>
    <t>russellwilliams@yahoo.com</t>
  </si>
  <si>
    <t>2024-08-25, 2024-09-01, 2024-09-08</t>
  </si>
  <si>
    <t>Stephanie Gardner</t>
  </si>
  <si>
    <t>ae9bec36-35c7-436c-9b99-62c6e61fecc0</t>
  </si>
  <si>
    <t>BRIAN DELEON</t>
  </si>
  <si>
    <t>sarayoung@gmail.com</t>
  </si>
  <si>
    <t>2022-06-07, 2022-06-14</t>
  </si>
  <si>
    <t>Brian Deleon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</si>
  <si>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</si>
  <si>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</si>
  <si>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</si>
  <si>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</si>
  <si>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</si>
  <si>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Evelyn Galvan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</si>
  <si>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</si>
  <si>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</si>
  <si>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</si>
  <si>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</si>
  <si>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Courtney Keller</t>
  </si>
  <si>
    <t>fb2ca025-adf4-462d-a651-529e8268690b</t>
  </si>
  <si>
    <t>erin johnson</t>
  </si>
  <si>
    <t>beverlyterrell@gmail.com</t>
  </si>
  <si>
    <t>2024-12-28, 2025-01-04, 2025-01-11, 2025-01-18</t>
  </si>
  <si>
    <t>Erin Johnson</t>
  </si>
  <si>
    <t>ba81edd9-587e-4344-af3f-920c98b8e4cc</t>
  </si>
  <si>
    <t>jessica joyce</t>
  </si>
  <si>
    <t>mlam@williams-graham.net</t>
  </si>
  <si>
    <t>2022-09-22, 2022-09-29, 2022-10-06, 2022-10-13, 2022-10-20</t>
  </si>
  <si>
    <t>Jessica Joyce</t>
  </si>
  <si>
    <t>bdf070aa-f0b5-456b-b82c-9074afd5dea5</t>
  </si>
  <si>
    <t>christina reynolds</t>
  </si>
  <si>
    <t>elizabeth14@hotmail.com</t>
  </si>
  <si>
    <t>2024-07-21, 2024-07-28, 2024-08-04, 2024-08-11, 2024-08-18, 2024-08-25, 2024-09-01</t>
  </si>
  <si>
    <t>Christina Reynolds</t>
  </si>
  <si>
    <t>6703b636-5380-4904-a88c-7015aab97e49</t>
  </si>
  <si>
    <t>KRISTEN LEE</t>
  </si>
  <si>
    <t>2023-07-31, 2023-08-07</t>
  </si>
  <si>
    <t>Kristen Lee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</si>
  <si>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</si>
  <si>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</si>
  <si>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</si>
  <si>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</si>
  <si>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Lisa Turner</t>
  </si>
  <si>
    <t>f5b78cc7-e6b3-4944-8b32-3e357922bac2</t>
  </si>
  <si>
    <t>CAROLYN MILLER</t>
  </si>
  <si>
    <t>cardenaskaren@hotmail.com</t>
  </si>
  <si>
    <t>Carolyn Miller</t>
  </si>
  <si>
    <t>25b8fd4b-32fa-4de8-8e7a-e7f639820cff</t>
  </si>
  <si>
    <t>david alvarez</t>
  </si>
  <si>
    <t>operry@lee.com</t>
  </si>
  <si>
    <t>2023-08-02, 2023-08-09, 2023-08-16</t>
  </si>
  <si>
    <t>David Alvarez</t>
  </si>
  <si>
    <t>e4855aa1-016b-4287-b008-05cca7f36ae9</t>
  </si>
  <si>
    <t>PATRICIA RODRIGUEZ</t>
  </si>
  <si>
    <t>gregoryrubio@hotmail.com</t>
  </si>
  <si>
    <t>2022-11-22, 2022-11-29, 2022-12-06, 2022-12-13, 2022-12-20</t>
  </si>
  <si>
    <t>Patricia Rodriguez</t>
  </si>
  <si>
    <t>eadf5085-3fcb-4546-8eb2-25790cdb1ca4</t>
  </si>
  <si>
    <t>joyce solis</t>
  </si>
  <si>
    <t>usalazar@hotmail.com</t>
  </si>
  <si>
    <t>2024-03-28, 2024-04-04, 2024-04-11, 2024-04-18, 2024-04-25, 2024-05-02, 2024-05-09, 2024-05-16</t>
  </si>
  <si>
    <t>Joyce Solis</t>
  </si>
  <si>
    <t>722764e6-8c41-461b-a827-a1b9d4a02e53</t>
  </si>
  <si>
    <t>NATASHA WELLS</t>
  </si>
  <si>
    <t>maryramirez@hotmail.com</t>
  </si>
  <si>
    <t>2024-01-29, 2024-02-05, 2024-02-12, 2024-02-19</t>
  </si>
  <si>
    <t>Natasha Wells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</si>
  <si>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</si>
  <si>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</si>
  <si>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</si>
  <si>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</si>
  <si>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Dustin Nelson</t>
  </si>
  <si>
    <t>6a34c854-1071-4d51-b6c5-9dacb4d7e28e</t>
  </si>
  <si>
    <t>joshua perry</t>
  </si>
  <si>
    <t>xprice@shah.org</t>
  </si>
  <si>
    <t>2022-11-30, 2022-12-07, 2022-12-14, 2022-12-21, 2022-12-28, 2023-01-04</t>
  </si>
  <si>
    <t>Joshua Perry</t>
  </si>
  <si>
    <t>5a0cdd7c-f157-4470-8182-67c47a1b5806</t>
  </si>
  <si>
    <t>JAMES SNOW</t>
  </si>
  <si>
    <t>tracynelson@yahoo.com</t>
  </si>
  <si>
    <t>2023-11-18, 2023-11-25, 2023-12-02, 2023-12-09</t>
  </si>
  <si>
    <t>James Snow</t>
  </si>
  <si>
    <t>addc3e13-ab3b-4d37-960c-95ee638c254c</t>
  </si>
  <si>
    <t>MISTY PITTMAN</t>
  </si>
  <si>
    <t>meadowsbrittany@johnson.info</t>
  </si>
  <si>
    <t>2022-05-22, 2022-05-29</t>
  </si>
  <si>
    <t>Misty Pittman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</si>
  <si>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</si>
  <si>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</si>
  <si>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</si>
  <si>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</si>
  <si>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</si>
  <si>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Gabriel Juarez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</si>
  <si>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</si>
  <si>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</si>
  <si>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</si>
  <si>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</si>
  <si>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Mrs. Marie Harrington Dds</t>
  </si>
  <si>
    <t>b31022f0-770c-4798-b7cc-863bf2a03459</t>
  </si>
  <si>
    <t>JACOB OBRIEN</t>
  </si>
  <si>
    <t>tamirodriguez@hickman.biz</t>
  </si>
  <si>
    <t>2024-08-30, 2024-09-06, 2024-09-13, 2024-09-20, 2024-09-27, 2024-10-04, 2024-10-11, 2024-10-18</t>
  </si>
  <si>
    <t>Jacob Obrien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</si>
  <si>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</si>
  <si>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</si>
  <si>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</si>
  <si>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</si>
  <si>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Sandra Sanchez</t>
  </si>
  <si>
    <t>5eddbbbf-a959-4663-adaa-2e688861fe18</t>
  </si>
  <si>
    <t>matthew smith</t>
  </si>
  <si>
    <t>xgarcia@hotmail.com</t>
  </si>
  <si>
    <t>2023-09-28, 2023-10-05, 2023-10-12, 2023-10-19</t>
  </si>
  <si>
    <t>Matthew Smith</t>
  </si>
  <si>
    <t>2d174fc9-6f7c-45ea-a72a-6d8eb5122df8</t>
  </si>
  <si>
    <t>tracie nelson</t>
  </si>
  <si>
    <t>ugraham@hotmail.com</t>
  </si>
  <si>
    <t>2024-03-21, 2024-03-28, 2024-04-04, 2024-04-11</t>
  </si>
  <si>
    <t>Tracie Nelson</t>
  </si>
  <si>
    <t>d4aac9a3-3ed8-456c-9a09-dfa052828d80</t>
  </si>
  <si>
    <t>diana hayes</t>
  </si>
  <si>
    <t>frogers@yahoo.com</t>
  </si>
  <si>
    <t>2023-05-28, 2023-06-04, 2023-06-11, 2023-06-18</t>
  </si>
  <si>
    <t>Diana Hayes</t>
  </si>
  <si>
    <t>cc3ebdde-5ad5-4f06-b64d-7c877cd0129d</t>
  </si>
  <si>
    <t>douglas carlson</t>
  </si>
  <si>
    <t>blackjames@gmail.com</t>
  </si>
  <si>
    <t>2023-01-14, 2023-01-21</t>
  </si>
  <si>
    <t>Douglas Carlson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</si>
  <si>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</si>
  <si>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</si>
  <si>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</si>
  <si>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</si>
  <si>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Maria Henry</t>
  </si>
  <si>
    <t>6cedd15d-5800-4c02-87ea-7ff58db06746</t>
  </si>
  <si>
    <t>KRISTA BELL MD</t>
  </si>
  <si>
    <t>jerry35@gmail.com</t>
  </si>
  <si>
    <t>2024-04-11, 2024-04-18</t>
  </si>
  <si>
    <t>Krista Bell Md</t>
  </si>
  <si>
    <t>2f65fafa-b0ae-4f08-831e-dbbcf36cb62b</t>
  </si>
  <si>
    <t>parker hill</t>
  </si>
  <si>
    <t>wallkenneth@yahoo.com</t>
  </si>
  <si>
    <t>2024-07-17, 2024-07-24, 2024-07-31, 2024-08-07</t>
  </si>
  <si>
    <t>Parker Hill</t>
  </si>
  <si>
    <t>88bd13d1-b540-430e-839f-3a254d6168bd</t>
  </si>
  <si>
    <t>ANGEL BROWN</t>
  </si>
  <si>
    <t>danamullins@gmail.com</t>
  </si>
  <si>
    <t>2023-01-10, 2023-01-17</t>
  </si>
  <si>
    <t>Angel Brown</t>
  </si>
  <si>
    <t>7a8d03aa-782a-45e0-88ca-765192f5df7b</t>
  </si>
  <si>
    <t>cody williams</t>
  </si>
  <si>
    <t>shortrichard@gmail.com</t>
  </si>
  <si>
    <t>2022-04-26, 2022-05-03, 2022-05-10, 2022-05-17</t>
  </si>
  <si>
    <t>Cody Williams</t>
  </si>
  <si>
    <t>26d794d3-0db9-4301-afbb-411aa1235a8c</t>
  </si>
  <si>
    <t>justin torres</t>
  </si>
  <si>
    <t>grantrobert@gibbs.info</t>
  </si>
  <si>
    <t>Justin Torres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</si>
  <si>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</si>
  <si>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</si>
  <si>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</si>
  <si>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</si>
  <si>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Keith Brown</t>
  </si>
  <si>
    <t>735435ea-6894-4b8d-80af-5b3a2812859a</t>
  </si>
  <si>
    <t>julie johnson</t>
  </si>
  <si>
    <t>jacqueline71@hotmail.com</t>
  </si>
  <si>
    <t>2022-08-01, 2022-08-08, 2022-08-15, 2022-08-22, 2022-08-29</t>
  </si>
  <si>
    <t>Julie Johnson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</si>
  <si>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</si>
  <si>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</si>
  <si>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</si>
  <si>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</si>
  <si>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</si>
  <si>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Mary Peck</t>
  </si>
  <si>
    <t>cae9b4a7-2a79-4a68-8f44-704f1247ea4e</t>
  </si>
  <si>
    <t>paul carroll</t>
  </si>
  <si>
    <t>smartinez@yahoo.com</t>
  </si>
  <si>
    <t>2022-11-13, 2022-11-20</t>
  </si>
  <si>
    <t>Paul Carroll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</si>
  <si>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</si>
  <si>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</si>
  <si>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</si>
  <si>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</si>
  <si>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Jessica George</t>
  </si>
  <si>
    <t>964db03f-9340-4fad-9c4a-d56bd6016237</t>
  </si>
  <si>
    <t>YVONNE CHAMBERS</t>
  </si>
  <si>
    <t>hinesgregory@hotmail.com</t>
  </si>
  <si>
    <t>2025-02-17, 2025-02-24, 2025-03-03</t>
  </si>
  <si>
    <t>Yvonne Chambers</t>
  </si>
  <si>
    <t>2e76128b-4735-44f9-aa83-bf007135f221</t>
  </si>
  <si>
    <t>jessica olsen dvm</t>
  </si>
  <si>
    <t>ricky51@gmail.com</t>
  </si>
  <si>
    <t>2025-01-13, 2025-01-20, 2025-01-27, 2025-02-03, 2025-02-10</t>
  </si>
  <si>
    <t>Jessica Olsen Dvm</t>
  </si>
  <si>
    <t>49c8a43f-7ed7-4ed7-b194-990b6961929e</t>
  </si>
  <si>
    <t>jennifer hodges</t>
  </si>
  <si>
    <t>qmiller@wilson-barton.net</t>
  </si>
  <si>
    <t>2023-09-01, 2023-09-08, 2023-09-15, 2023-09-22, 2023-09-29</t>
  </si>
  <si>
    <t>Jennifer Hodges</t>
  </si>
  <si>
    <t>764414fd-8ae7-49ed-9e8e-de0ba85c6e4a</t>
  </si>
  <si>
    <t>CODY COX</t>
  </si>
  <si>
    <t>nwolf@yahoo.com</t>
  </si>
  <si>
    <t>2022-04-08, 2022-04-15, 2022-04-22, 2022-04-29, 2022-05-06, 2022-05-13, 2022-05-20</t>
  </si>
  <si>
    <t>Cody Cox</t>
  </si>
  <si>
    <t>70286046-49bc-473f-ad7b-f656218a1536</t>
  </si>
  <si>
    <t>kari johnson</t>
  </si>
  <si>
    <t>lancesmith@davis-gay.com</t>
  </si>
  <si>
    <t>2024-08-07, 2024-08-14, 2024-08-21</t>
  </si>
  <si>
    <t>Kari Johnson</t>
  </si>
  <si>
    <t>d50755d9-a5d0-4d53-9e12-42e3f27292b6</t>
  </si>
  <si>
    <t>timothy carter</t>
  </si>
  <si>
    <t>edavenport@gmail.com</t>
  </si>
  <si>
    <t>2024-03-23, 2024-03-30, 2024-04-06</t>
  </si>
  <si>
    <t>Timothy Carter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</si>
  <si>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</si>
  <si>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</si>
  <si>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</si>
  <si>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</si>
  <si>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Katie Suarez</t>
  </si>
  <si>
    <t>dd81b7f5-7d59-41c6-a8f1-e091ffb8102d</t>
  </si>
  <si>
    <t>joshua reed</t>
  </si>
  <si>
    <t>mcantu@hotmail.com</t>
  </si>
  <si>
    <t>2024-09-23, 2024-09-30, 2024-10-07</t>
  </si>
  <si>
    <t>Joshua Reed</t>
  </si>
  <si>
    <t>db23aa8c-3bca-4f85-a20a-60ac9261549d</t>
  </si>
  <si>
    <t>amanda garner</t>
  </si>
  <si>
    <t>ymcneil@hotmail.com</t>
  </si>
  <si>
    <t>2023-04-12, 2023-04-19, 2023-04-26</t>
  </si>
  <si>
    <t>Amanda Garner</t>
  </si>
  <si>
    <t>2051acef-097a-4e10-b6fe-bc0e7ecddbaf</t>
  </si>
  <si>
    <t>LESLIE KANE</t>
  </si>
  <si>
    <t>foxstephen@hotmail.com</t>
  </si>
  <si>
    <t>Leslie Kane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</si>
  <si>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</si>
  <si>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</si>
  <si>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</si>
  <si>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</si>
  <si>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John Costa</t>
  </si>
  <si>
    <t>a075e927-5110-4492-b442-7e0b61484bb3</t>
  </si>
  <si>
    <t>olivia brennan</t>
  </si>
  <si>
    <t>younggabrielle@bright-francis.biz</t>
  </si>
  <si>
    <t>Olivia Brennan</t>
  </si>
  <si>
    <t>df615a5c-b432-4070-a23d-4c2fc2a79689</t>
  </si>
  <si>
    <t>christopher evans</t>
  </si>
  <si>
    <t>nguyenbrian@brooks-thomas.net</t>
  </si>
  <si>
    <t>2022-09-06, 2022-09-13</t>
  </si>
  <si>
    <t>Christopher Evans</t>
  </si>
  <si>
    <t>2e183554-cae2-4e66-ae8a-781390e0a95b</t>
  </si>
  <si>
    <t>BOB PITTS</t>
  </si>
  <si>
    <t>jdurham@murray.info</t>
  </si>
  <si>
    <t>2024-01-07, 2024-01-14, 2024-01-21, 2024-01-28, 2024-02-04, 2024-02-11</t>
  </si>
  <si>
    <t>Bob Pitts</t>
  </si>
  <si>
    <t>cdfc6ee0-e61e-4e90-8267-deb3aab612c9</t>
  </si>
  <si>
    <t>dwayne payne</t>
  </si>
  <si>
    <t>llandry@fowler-coleman.com</t>
  </si>
  <si>
    <t>2023-05-08, 2023-05-15, 2023-05-22, 2023-05-29</t>
  </si>
  <si>
    <t>Dwayne Payne</t>
  </si>
  <si>
    <t>ffd6f232-32ff-4294-8d57-d880d865d69a</t>
  </si>
  <si>
    <t>JOHN YOUNG</t>
  </si>
  <si>
    <t>2024-03-16, 2024-03-23, 2024-03-30, 2024-04-06, 2024-04-13, 2024-04-20, 2024-04-27</t>
  </si>
  <si>
    <t>John Young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</si>
  <si>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</si>
  <si>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</si>
  <si>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</si>
  <si>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</si>
  <si>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Alison Greer</t>
  </si>
  <si>
    <t>4944051b-e726-4e23-a776-b886d534ee1d</t>
  </si>
  <si>
    <t>crystal pham</t>
  </si>
  <si>
    <t>christinebyrd@saunders.com</t>
  </si>
  <si>
    <t>2024-05-17, 2024-05-24, 2024-05-31</t>
  </si>
  <si>
    <t>Crystal Pham</t>
  </si>
  <si>
    <t>c9e26074-4f16-49a0-8a17-991ea5769411</t>
  </si>
  <si>
    <t>KEVIN OCONNOR</t>
  </si>
  <si>
    <t>mark62@anderson.com</t>
  </si>
  <si>
    <t>2024-12-06, 2024-12-13, 2024-12-20, 2024-12-27, 2025-01-03, 2025-01-10</t>
  </si>
  <si>
    <t>Kevin Oconnor</t>
  </si>
  <si>
    <t>d499da99-45c4-4a3e-a9da-484a80759f1f</t>
  </si>
  <si>
    <t>thomas raymond</t>
  </si>
  <si>
    <t>linda71@gmail.com</t>
  </si>
  <si>
    <t>Thomas Raymond</t>
  </si>
  <si>
    <t>aca5e2fd-b966-442a-ad23-8d36dc322c97</t>
  </si>
  <si>
    <t>tracy ballard</t>
  </si>
  <si>
    <t>gibbsalexander@hotmail.com</t>
  </si>
  <si>
    <t>2023-03-23, 2023-03-30, 2023-04-06, 2023-04-13, 2023-04-20</t>
  </si>
  <si>
    <t>Tracy Ballard</t>
  </si>
  <si>
    <t>bfbf397b-ac3e-4b0d-9e5b-a13d746cdb77</t>
  </si>
  <si>
    <t>lauren carson</t>
  </si>
  <si>
    <t>leonardthomas@hotmail.com</t>
  </si>
  <si>
    <t>Lauren Carson</t>
  </si>
  <si>
    <t>38ab854c-9c2e-48de-aa4e-361753f8382b</t>
  </si>
  <si>
    <t>madison marshall</t>
  </si>
  <si>
    <t>cwilson@gmail.com</t>
  </si>
  <si>
    <t>2024-08-26, 2024-09-02, 2024-09-09, 2024-09-16</t>
  </si>
  <si>
    <t>Madison Marshall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</si>
  <si>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</si>
  <si>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</si>
  <si>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</si>
  <si>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</si>
  <si>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Joshua Price</t>
  </si>
  <si>
    <t>7d45d8ef-d56c-48ea-9959-7b5aa7a8f636</t>
  </si>
  <si>
    <t>teresa ramirez</t>
  </si>
  <si>
    <t>scottsampson@yahoo.com</t>
  </si>
  <si>
    <t>2024-01-11, 2024-01-18</t>
  </si>
  <si>
    <t>Teresa Ramirez</t>
  </si>
  <si>
    <t>8b621d41-5e09-49ee-af88-bdecfb1e143b</t>
  </si>
  <si>
    <t>maria brown</t>
  </si>
  <si>
    <t>tammyrush@yahoo.com</t>
  </si>
  <si>
    <t>2022-09-08, 2022-09-15</t>
  </si>
  <si>
    <t>Maria Brown</t>
  </si>
  <si>
    <t>a3b5cece-a446-4e72-b64c-911aa9ab364a</t>
  </si>
  <si>
    <t>alison buchanan</t>
  </si>
  <si>
    <t>kristinharris@clark.com</t>
  </si>
  <si>
    <t>Alison Buchanan</t>
  </si>
  <si>
    <t>00b9d4a3-9892-40ac-a689-33a9c9e48e8c</t>
  </si>
  <si>
    <t>WILLIAM HUERTA</t>
  </si>
  <si>
    <t>danieldelacruz@gmail.com</t>
  </si>
  <si>
    <t>2022-11-22, 2022-11-29, 2022-12-06, 2022-12-13</t>
  </si>
  <si>
    <t>William Huerta</t>
  </si>
  <si>
    <t>3ce915e7-c9d6-463b-8a3c-6f5f5bb5c40c</t>
  </si>
  <si>
    <t>ALEXIS BAKER</t>
  </si>
  <si>
    <t>vfox@alvarez.net</t>
  </si>
  <si>
    <t>Alexis Baker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</si>
  <si>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</si>
  <si>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</si>
  <si>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</si>
  <si>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</si>
  <si>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Amanda Logan</t>
  </si>
  <si>
    <t>afa415e5-6d20-4496-a6d0-6371d8e88ebb</t>
  </si>
  <si>
    <t>MICHEAL WALLACE</t>
  </si>
  <si>
    <t>charlene12@weber-richards.com</t>
  </si>
  <si>
    <t>2024-04-20, 2024-04-27</t>
  </si>
  <si>
    <t>Micheal Wallace</t>
  </si>
  <si>
    <t>4b7e6b3c-87d2-42a6-98ee-ac2bfe9fecaa</t>
  </si>
  <si>
    <t>larry garcia</t>
  </si>
  <si>
    <t>russellbeasley@morgan-chavez.biz</t>
  </si>
  <si>
    <t>2023-11-19, 2023-11-26</t>
  </si>
  <si>
    <t>Larry Garcia</t>
  </si>
  <si>
    <t>aa448259-5001-4b7b-ad40-67f450032b35</t>
  </si>
  <si>
    <t>TROY MCDANIEL</t>
  </si>
  <si>
    <t>davischristopher@yahoo.com</t>
  </si>
  <si>
    <t>2022-09-01, 2022-09-08, 2022-09-15, 2022-09-22, 2022-09-29</t>
  </si>
  <si>
    <t>Troy Mcdaniel</t>
  </si>
  <si>
    <t>cfd01cbd-5f65-48ce-bd21-bc11be9d61ee</t>
  </si>
  <si>
    <t>anthony frye</t>
  </si>
  <si>
    <t>jenkinsmorgan@yahoo.com</t>
  </si>
  <si>
    <t>2022-09-04, 2022-09-11, 2022-09-18, 2022-09-25, 2022-10-02, 2022-10-09</t>
  </si>
  <si>
    <t>Anthony Frye</t>
  </si>
  <si>
    <t>4ffca6b1-99b4-49d4-89a2-14aef7e8f8e5</t>
  </si>
  <si>
    <t>kenneth lewis</t>
  </si>
  <si>
    <t>melaniebell@hotmail.com</t>
  </si>
  <si>
    <t>2022-06-25, 2022-07-02</t>
  </si>
  <si>
    <t>Kenneth Lewis</t>
  </si>
  <si>
    <t>92f837d4-4750-4f1d-833a-1f6c1d691fba</t>
  </si>
  <si>
    <t>JEFFREY HOFFMAN</t>
  </si>
  <si>
    <t>anthony44@bell-white.com</t>
  </si>
  <si>
    <t>2023-10-29, 2023-11-05</t>
  </si>
  <si>
    <t>Jeffrey Hoffman</t>
  </si>
  <si>
    <t>2451e5a4-11d0-49b2-a699-cd99a847bce7</t>
  </si>
  <si>
    <t>VALERIE DAVIS</t>
  </si>
  <si>
    <t>vbarnes@wood.com</t>
  </si>
  <si>
    <t>2024-09-02, 2024-09-09, 2024-09-16</t>
  </si>
  <si>
    <t>Valerie Davis</t>
  </si>
  <si>
    <t>0d77c5a0-e222-46a6-95bf-be9798a21f1c</t>
  </si>
  <si>
    <t>paul williams</t>
  </si>
  <si>
    <t>scott67@ramos.com</t>
  </si>
  <si>
    <t>2024-09-04, 2024-09-11, 2024-09-18, 2024-09-25, 2024-10-02, 2024-10-09</t>
  </si>
  <si>
    <t>Paul Williams</t>
  </si>
  <si>
    <t>ad9fb00d-4882-473c-9c63-45ab6e0ed1e8</t>
  </si>
  <si>
    <t>katelyn estrada</t>
  </si>
  <si>
    <t>randallgreene@harris.com</t>
  </si>
  <si>
    <t>Katelyn Estrada</t>
  </si>
  <si>
    <t>01fa964e-1eb7-4b56-93ff-d3a24a193501</t>
  </si>
  <si>
    <t>jeffrey anderson md</t>
  </si>
  <si>
    <t>charles06@stevens.com</t>
  </si>
  <si>
    <t>Jeffrey Anderson Md</t>
  </si>
  <si>
    <t>b5a1b949-6788-4209-92ca-525a6de59332</t>
  </si>
  <si>
    <t>donna sullivan</t>
  </si>
  <si>
    <t>lauriemontgomery@hotmail.com</t>
  </si>
  <si>
    <t>2024-09-17, 2024-09-24, 2024-10-01</t>
  </si>
  <si>
    <t>Donna Sullivan</t>
  </si>
  <si>
    <t>1b19d8b8-d830-4081-afcc-57dd168fae12</t>
  </si>
  <si>
    <t>KEVIN WARREN</t>
  </si>
  <si>
    <t>julie35@gmail.com</t>
  </si>
  <si>
    <t>2023-10-21, 2023-10-28, 2023-11-04, 2023-11-11, 2023-11-18</t>
  </si>
  <si>
    <t>Kevin Warren</t>
  </si>
  <si>
    <t>87d5b7be-1d30-4990-a21b-030782af085c</t>
  </si>
  <si>
    <t>susan bailey</t>
  </si>
  <si>
    <t>curtisscott@morrison.com</t>
  </si>
  <si>
    <t>2022-08-03, 2022-08-10</t>
  </si>
  <si>
    <t>Susan Bailey</t>
  </si>
  <si>
    <t>7e7e7419-a0c1-4035-85d9-5f51f387e1bd</t>
  </si>
  <si>
    <t>JUSTIN RILEY</t>
  </si>
  <si>
    <t>edward17@yahoo.com</t>
  </si>
  <si>
    <t>Justin Riley</t>
  </si>
  <si>
    <t>97674900-4651-4367-8bdc-43184d85a3d2</t>
  </si>
  <si>
    <t>JORDAN COLLINS</t>
  </si>
  <si>
    <t>brownmarie@gmail.com</t>
  </si>
  <si>
    <t>2024-12-12, 2024-12-19, 2024-12-26, 2025-01-02, 2025-01-09, 2025-01-16</t>
  </si>
  <si>
    <t>Jordan Collins</t>
  </si>
  <si>
    <t>171dabf9-daf4-41a7-ba34-d2e8dd3f7d7e</t>
  </si>
  <si>
    <t>KATIE FORD</t>
  </si>
  <si>
    <t>kstout@lopez.com</t>
  </si>
  <si>
    <t>2025-01-02, 2025-01-09, 2025-01-16, 2025-01-23, 2025-01-30</t>
  </si>
  <si>
    <t>Katie Ford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</si>
  <si>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</si>
  <si>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</si>
  <si>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</si>
  <si>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</si>
  <si>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Miguel Wagner</t>
  </si>
  <si>
    <t>68a51c68-632d-4b5e-886b-b6bfeafde7d9</t>
  </si>
  <si>
    <t>meghan williams</t>
  </si>
  <si>
    <t>riveraangela@yahoo.com</t>
  </si>
  <si>
    <t>2023-11-07, 2023-11-14</t>
  </si>
  <si>
    <t>Meghan Williams</t>
  </si>
  <si>
    <t>a8149562-da00-4f16-b946-9bcf4082cbb9</t>
  </si>
  <si>
    <t>lindsey hernandez</t>
  </si>
  <si>
    <t>2023-06-22, 2023-06-29, 2023-07-06, 2023-07-13, 2023-07-20, 2023-07-27, 2023-08-03</t>
  </si>
  <si>
    <t>Lindsey Hernandez</t>
  </si>
  <si>
    <t>eaafe543-2434-4678-a9e2-7ba9952e6abb</t>
  </si>
  <si>
    <t>walter hale</t>
  </si>
  <si>
    <t>2022-08-11, 2022-08-18, 2022-08-25</t>
  </si>
  <si>
    <t>Walter Hale</t>
  </si>
  <si>
    <t>f020e992-b576-455e-9854-9f222102f9c9</t>
  </si>
  <si>
    <t>justin schneider</t>
  </si>
  <si>
    <t>elizabethcalderon@hotmail.com</t>
  </si>
  <si>
    <t>2023-12-06, 2023-12-13, 2023-12-20, 2023-12-27</t>
  </si>
  <si>
    <t>Justin Schneider</t>
  </si>
  <si>
    <t>a561e1e9-17ec-489c-86c1-b6cbe99630f7</t>
  </si>
  <si>
    <t>katie smith</t>
  </si>
  <si>
    <t>stephaniepeterson@yahoo.com</t>
  </si>
  <si>
    <t>2025-03-06, 2025-03-13, 2025-03-20, 2025-03-27</t>
  </si>
  <si>
    <t>Katie Smith</t>
  </si>
  <si>
    <t>27aa7cbc-2337-4bbc-bffe-77c839feb99c</t>
  </si>
  <si>
    <t>ryan garcia</t>
  </si>
  <si>
    <t>nancy92@bennett.org</t>
  </si>
  <si>
    <t>Ryan Garcia</t>
  </si>
  <si>
    <t>692e07b6-0b2f-4d5c-b00b-5d5fb89f72f3</t>
  </si>
  <si>
    <t>nathan montes</t>
  </si>
  <si>
    <t>pyoung@yahoo.com</t>
  </si>
  <si>
    <t>2022-12-20, 2022-12-27, 2023-01-03, 2023-01-10, 2023-01-17, 2023-01-24</t>
  </si>
  <si>
    <t>Nathan Montes</t>
  </si>
  <si>
    <t>5e2ad32d-31ab-4b56-95c9-fdc7e76adca9</t>
  </si>
  <si>
    <t>laura alexander</t>
  </si>
  <si>
    <t>ashaw@gmail.com</t>
  </si>
  <si>
    <t>2024-04-04, 2024-04-11, 2024-04-18, 2024-04-25, 2024-05-02</t>
  </si>
  <si>
    <t>Laura Alexander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</si>
  <si>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</si>
  <si>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</si>
  <si>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</si>
  <si>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</si>
  <si>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Martin Sawyer</t>
  </si>
  <si>
    <t>d11376e0-38d7-4b9a-a916-da57f24823ab</t>
  </si>
  <si>
    <t>gregory johnson</t>
  </si>
  <si>
    <t>pshaw@vang-brooks.com</t>
  </si>
  <si>
    <t>2022-08-27, 2022-09-03, 2022-09-10, 2022-09-17, 2022-09-24</t>
  </si>
  <si>
    <t>Gregory Johnson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</si>
  <si>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</si>
  <si>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</si>
  <si>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</si>
  <si>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</si>
  <si>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Raven Taylor</t>
  </si>
  <si>
    <t>e7e646c7-0158-4463-9d87-76a072d78bdd</t>
  </si>
  <si>
    <t>DAVID CONLEY</t>
  </si>
  <si>
    <t>2024-04-04, 2024-04-11, 2024-04-18, 2024-04-25, 2024-05-02, 2024-05-09, 2024-05-16</t>
  </si>
  <si>
    <t>David Conley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</si>
  <si>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</si>
  <si>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</si>
  <si>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</si>
  <si>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</si>
  <si>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Ricardo Young</t>
  </si>
  <si>
    <t>93364f7e-83ef-49f3-a1c7-cc8a04351b64</t>
  </si>
  <si>
    <t>CHARLES PATTERSON</t>
  </si>
  <si>
    <t>ashleylopez@hotmail.com</t>
  </si>
  <si>
    <t>2024-07-17, 2024-07-24, 2024-07-31, 2024-08-07, 2024-08-14</t>
  </si>
  <si>
    <t>Charles Patterson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</si>
  <si>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</si>
  <si>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</si>
  <si>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</si>
  <si>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</si>
  <si>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Kimberly Hartman</t>
  </si>
  <si>
    <t>a837fe68-bba2-45ca-bdba-6da85844f9fc</t>
  </si>
  <si>
    <t>PATRICIA MOSS</t>
  </si>
  <si>
    <t>bradleypayne@hotmail.com</t>
  </si>
  <si>
    <t>2022-07-20, 2022-07-27, 2022-08-03, 2022-08-10, 2022-08-17</t>
  </si>
  <si>
    <t>Patricia Moss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</si>
  <si>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</si>
  <si>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</si>
  <si>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</si>
  <si>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</si>
  <si>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Mrs. Catherine Taylor</t>
  </si>
  <si>
    <t>83f02dc7-4f61-4217-aef1-669450cae32d</t>
  </si>
  <si>
    <t>robert kennedy</t>
  </si>
  <si>
    <t>justinatkins@glenn.com</t>
  </si>
  <si>
    <t>2022-06-11, 2022-06-18</t>
  </si>
  <si>
    <t>Robert Kennedy</t>
  </si>
  <si>
    <t>e3b56360-6fdc-4bad-9e36-8127cca1b45c</t>
  </si>
  <si>
    <t>JEREMIAH HUBER</t>
  </si>
  <si>
    <t>tylerjimenez@hotmail.com</t>
  </si>
  <si>
    <t>Jeremiah Huber</t>
  </si>
  <si>
    <t>6cac028c-ba22-4065-9526-0718cd180a82</t>
  </si>
  <si>
    <t>LANCE SHORT</t>
  </si>
  <si>
    <t>curtis54@yahoo.com</t>
  </si>
  <si>
    <t>2023-05-26, 2023-06-02, 2023-06-09, 2023-06-16, 2023-06-23</t>
  </si>
  <si>
    <t>Lance Short</t>
  </si>
  <si>
    <t>2aa93b43-6d15-416f-b7b8-c1a59a45693d</t>
  </si>
  <si>
    <t>heather williams</t>
  </si>
  <si>
    <t>yhill@gmail.com</t>
  </si>
  <si>
    <t>Heather Williams</t>
  </si>
  <si>
    <t>5d01f55f-67fd-44c4-a334-058aabd2b512</t>
  </si>
  <si>
    <t>nicole moore</t>
  </si>
  <si>
    <t>melindagregory@johnson-jones.com</t>
  </si>
  <si>
    <t>2022-08-01, 2022-08-08, 2022-08-15, 2022-08-22</t>
  </si>
  <si>
    <t>Nicole Moore</t>
  </si>
  <si>
    <t>084a6780-9136-41f8-b310-46dc6202bee6</t>
  </si>
  <si>
    <t>MEGHAN RUSH</t>
  </si>
  <si>
    <t>khines@gmail.com</t>
  </si>
  <si>
    <t>2023-10-21, 2023-10-28, 2023-11-04, 2023-11-11, 2023-11-18, 2023-11-25</t>
  </si>
  <si>
    <t>Meghan Rush</t>
  </si>
  <si>
    <t>a6499cdc-507b-4072-a5e5-8f345df06e8c</t>
  </si>
  <si>
    <t>tyler johnson</t>
  </si>
  <si>
    <t>jholmes@green.info</t>
  </si>
  <si>
    <t>2024-07-07, 2024-07-14</t>
  </si>
  <si>
    <t>Tyler Johnson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</si>
  <si>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</si>
  <si>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</si>
  <si>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</si>
  <si>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</si>
  <si>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Katherine Martinez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</si>
  <si>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</si>
  <si>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</si>
  <si>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</si>
  <si>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</si>
  <si>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Stephanie York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</si>
  <si>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</si>
  <si>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</si>
  <si>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</si>
  <si>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</si>
  <si>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Kristen Salazar</t>
  </si>
  <si>
    <t>a4704d48-5128-49b1-b8ed-e0ca20156a72</t>
  </si>
  <si>
    <t>JOHN HOLMES</t>
  </si>
  <si>
    <t>2022-07-30, 2022-08-06, 2022-08-13</t>
  </si>
  <si>
    <t>John Holmes</t>
  </si>
  <si>
    <t>8d2238e6-c7bf-4fbc-943c-dd6de0c1ff1e</t>
  </si>
  <si>
    <t>catherine burch</t>
  </si>
  <si>
    <t>guerraapril@yahoo.com</t>
  </si>
  <si>
    <t>2022-10-23, 2022-10-30, 2022-11-06, 2022-11-13, 2022-11-20, 2022-11-27</t>
  </si>
  <si>
    <t>Catherine Burch</t>
  </si>
  <si>
    <t>b596ca7c-ef4a-4a88-9299-e5052976aab2</t>
  </si>
  <si>
    <t>travis stone</t>
  </si>
  <si>
    <t>kingcynthia@hotmail.com</t>
  </si>
  <si>
    <t>2022-12-18, 2022-12-25, 2023-01-01, 2023-01-08, 2023-01-15</t>
  </si>
  <si>
    <t>Travis Stone</t>
  </si>
  <si>
    <t>9d4b2bf9-4d85-49c7-a001-7720200b2903</t>
  </si>
  <si>
    <t>KATHRYN JACKSON</t>
  </si>
  <si>
    <t>2023-06-07, 2023-06-14, 2023-06-21</t>
  </si>
  <si>
    <t>Kathryn Jackson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</si>
  <si>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</si>
  <si>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</si>
  <si>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</si>
  <si>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</si>
  <si>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Lisa Kirby</t>
  </si>
  <si>
    <t>a08dd21b-e395-4cb1-bf7f-6c0a07c0d116</t>
  </si>
  <si>
    <t>maria turner</t>
  </si>
  <si>
    <t>eevans@brown.com</t>
  </si>
  <si>
    <t>2024-12-24, 2024-12-31, 2025-01-07, 2025-01-14, 2025-01-21, 2025-01-28</t>
  </si>
  <si>
    <t>Maria Turner</t>
  </si>
  <si>
    <t>dc8a4922-5005-480f-a4c7-78a59b4e164b</t>
  </si>
  <si>
    <t>morgan valencia</t>
  </si>
  <si>
    <t>kathleenrobertson@gmail.com</t>
  </si>
  <si>
    <t>2023-09-17, 2023-09-24, 2023-10-01, 2023-10-08</t>
  </si>
  <si>
    <t>Morgan Valencia</t>
  </si>
  <si>
    <t>44790612-1f5d-488f-b76a-bf093de28859</t>
  </si>
  <si>
    <t>charles williams</t>
  </si>
  <si>
    <t>kwright@yahoo.com</t>
  </si>
  <si>
    <t>2023-08-15, 2023-08-22, 2023-08-29</t>
  </si>
  <si>
    <t>Charles Williams</t>
  </si>
  <si>
    <t>c35bec2c-3098-47b2-900e-15c0b89bdf7f</t>
  </si>
  <si>
    <t>ZACHARY OWENS</t>
  </si>
  <si>
    <t>zjohnson@hotmail.com</t>
  </si>
  <si>
    <t>2024-09-20, 2024-09-27, 2024-10-04, 2024-10-11, 2024-10-18</t>
  </si>
  <si>
    <t>Zachary Owens</t>
  </si>
  <si>
    <t>95560a2d-3713-4466-bda0-6476f778c676</t>
  </si>
  <si>
    <t>anthony simpson</t>
  </si>
  <si>
    <t>amanda16@gmail.com</t>
  </si>
  <si>
    <t>2024-03-17, 2024-03-24, 2024-03-31</t>
  </si>
  <si>
    <t>Anthony Simpson</t>
  </si>
  <si>
    <t>673ba8bd-c38c-4dec-9da3-9a73ba3df7ff</t>
  </si>
  <si>
    <t>james hudson</t>
  </si>
  <si>
    <t>angela16@cole.org</t>
  </si>
  <si>
    <t>James Hudson</t>
  </si>
  <si>
    <t>f99f0704-20f0-456a-9e6a-66289c6d52d5</t>
  </si>
  <si>
    <t>JAKE HATFIELD</t>
  </si>
  <si>
    <t>jameshicks@hotmail.com</t>
  </si>
  <si>
    <t>2025-02-26, 2025-03-05, 2025-03-12</t>
  </si>
  <si>
    <t>Jake Hatfield</t>
  </si>
  <si>
    <t>b6adf48b-2314-40c8-89f6-44050b990034</t>
  </si>
  <si>
    <t>JOHN BRYANT</t>
  </si>
  <si>
    <t>sarah52@ewing-stevenson.com</t>
  </si>
  <si>
    <t>2022-06-08, 2022-06-15, 2022-06-22</t>
  </si>
  <si>
    <t>John Bryant</t>
  </si>
  <si>
    <t>827c9f8c-d40a-45e9-81df-6517561c9210</t>
  </si>
  <si>
    <t>michelle evans</t>
  </si>
  <si>
    <t>mark16@parker.com</t>
  </si>
  <si>
    <t>2024-10-15, 2024-10-22, 2024-10-29, 2024-11-05</t>
  </si>
  <si>
    <t>Michelle Evans</t>
  </si>
  <si>
    <t>a7d4cf50-f791-41e5-83f9-cd6b797ebe87</t>
  </si>
  <si>
    <t>paula lane</t>
  </si>
  <si>
    <t>ojackson@harvey.com</t>
  </si>
  <si>
    <t>2024-10-20, 2024-10-27, 2024-11-03, 2024-11-10</t>
  </si>
  <si>
    <t>Paula Lane</t>
  </si>
  <si>
    <t>1c221cea-b355-46a5-b2bd-92f29293f705</t>
  </si>
  <si>
    <t>jeremy barnes</t>
  </si>
  <si>
    <t>roberthampton@yahoo.com</t>
  </si>
  <si>
    <t>2022-05-26, 2022-06-02</t>
  </si>
  <si>
    <t>Jeremy Barnes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</si>
  <si>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</si>
  <si>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</si>
  <si>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</si>
  <si>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</si>
  <si>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Yolanda Mendoza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</si>
  <si>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</si>
  <si>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</si>
  <si>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</si>
  <si>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</si>
  <si>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Maria Steele</t>
  </si>
  <si>
    <t>4c3077c4-fb75-4923-b910-abb3f1053252</t>
  </si>
  <si>
    <t>michele vaughn</t>
  </si>
  <si>
    <t>timothy84@yahoo.com</t>
  </si>
  <si>
    <t>2023-03-22, 2023-03-29, 2023-04-05, 2023-04-12</t>
  </si>
  <si>
    <t>Michele Vaughn</t>
  </si>
  <si>
    <t>6133a34d-8b0e-4eb1-ad37-1d9e92cf6021</t>
  </si>
  <si>
    <t>JENNIFER REED</t>
  </si>
  <si>
    <t>bobby15@douglas-burgess.com</t>
  </si>
  <si>
    <t>2022-10-13, 2022-10-20, 2022-10-27, 2022-11-03, 2022-11-10</t>
  </si>
  <si>
    <t>Jennifer Reed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</si>
  <si>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</si>
  <si>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</si>
  <si>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</si>
  <si>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</si>
  <si>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Denise Rodriguez</t>
  </si>
  <si>
    <t>19bd4f93-78ef-4666-b7a4-c719548e1f6b</t>
  </si>
  <si>
    <t>brenda oconnell</t>
  </si>
  <si>
    <t>edelgado@santos-avila.com</t>
  </si>
  <si>
    <t>2024-01-09, 2024-01-16, 2024-01-23</t>
  </si>
  <si>
    <t>Brenda Oconnell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</si>
  <si>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</si>
  <si>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</si>
  <si>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</si>
  <si>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</si>
  <si>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Marissa Hall</t>
  </si>
  <si>
    <t>df4e713e-f64e-4dfc-bfbe-ac7aefc59738</t>
  </si>
  <si>
    <t>sherri smith</t>
  </si>
  <si>
    <t>justin88@small-anderson.net</t>
  </si>
  <si>
    <t>2023-01-21, 2023-01-28</t>
  </si>
  <si>
    <t>Sherri Smith</t>
  </si>
  <si>
    <t>1cd66b09-cf0e-4d2b-b15c-167a45d8a6ad</t>
  </si>
  <si>
    <t>nicholas wong</t>
  </si>
  <si>
    <t>doylekrystal@craig.biz</t>
  </si>
  <si>
    <t>2024-04-03, 2024-04-10, 2024-04-17, 2024-04-24, 2024-05-01</t>
  </si>
  <si>
    <t>Nicholas Wong</t>
  </si>
  <si>
    <t>669d01ff-1634-425b-93f3-007383e96ef4</t>
  </si>
  <si>
    <t>cathy taylor</t>
  </si>
  <si>
    <t>adamreyes@yahoo.com</t>
  </si>
  <si>
    <t>2024-01-31, 2024-02-07, 2024-02-14, 2024-02-21, 2024-02-28</t>
  </si>
  <si>
    <t>Cathy Taylor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</si>
  <si>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</si>
  <si>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</si>
  <si>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</si>
  <si>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</si>
  <si>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Alexandra Valdez</t>
  </si>
  <si>
    <t>f0cd7f05-ea87-455e-a382-95d31e0ef546</t>
  </si>
  <si>
    <t>lucas robinson</t>
  </si>
  <si>
    <t>vhernandez@brooks.net</t>
  </si>
  <si>
    <t>Lucas Robinson</t>
  </si>
  <si>
    <t>3f59e4f2-c309-4b6e-b7e9-d2e2d35ac07a</t>
  </si>
  <si>
    <t>linda cobb</t>
  </si>
  <si>
    <t>christian91@gmail.com</t>
  </si>
  <si>
    <t>2025-02-01, 2025-02-08, 2025-02-15, 2025-02-22</t>
  </si>
  <si>
    <t>Linda Cobb</t>
  </si>
  <si>
    <t>929c93b3-33c0-4bf1-8167-999fe723ada3</t>
  </si>
  <si>
    <t>carmen bond</t>
  </si>
  <si>
    <t>frazierjennifer@yahoo.com</t>
  </si>
  <si>
    <t>2024-08-04, 2024-08-11, 2024-08-18, 2024-08-25</t>
  </si>
  <si>
    <t>Carmen Bond</t>
  </si>
  <si>
    <t>cf0671c7-720b-474b-82a7-f586e61d9cde</t>
  </si>
  <si>
    <t>carlos perry</t>
  </si>
  <si>
    <t>tchambers@johnson.com</t>
  </si>
  <si>
    <t>2022-08-26, 2022-09-02, 2022-09-09, 2022-09-16, 2022-09-23, 2022-09-30</t>
  </si>
  <si>
    <t>Carlos Perry</t>
  </si>
  <si>
    <t>58330b30-6c77-4e95-8b98-1ccd12b2102d</t>
  </si>
  <si>
    <t>kimberly brown</t>
  </si>
  <si>
    <t>ajohnson@mack.biz</t>
  </si>
  <si>
    <t>2024-09-21, 2024-09-28, 2024-10-05</t>
  </si>
  <si>
    <t>Kimberly Brown</t>
  </si>
  <si>
    <t>72d35458-61ea-4f30-a42e-707afe2bd987</t>
  </si>
  <si>
    <t>susan bennett</t>
  </si>
  <si>
    <t>david86@anderson.com</t>
  </si>
  <si>
    <t>2023-11-09, 2023-11-16, 2023-11-23, 2023-11-30, 2023-12-07, 2023-12-14</t>
  </si>
  <si>
    <t>Susan Bennett</t>
  </si>
  <si>
    <t>8b60c511-b816-4aeb-ac6a-7c8576876c62</t>
  </si>
  <si>
    <t>james hall</t>
  </si>
  <si>
    <t>eric31@gmail.com</t>
  </si>
  <si>
    <t>James Hall</t>
  </si>
  <si>
    <t>efad49e9-c41c-447e-9d6b-9b626b535a19</t>
  </si>
  <si>
    <t>alexis harris</t>
  </si>
  <si>
    <t>griffinemily@sanchez.biz</t>
  </si>
  <si>
    <t>2025-01-26, 2025-02-02, 2025-02-09, 2025-02-16</t>
  </si>
  <si>
    <t>Alexis Harris</t>
  </si>
  <si>
    <t>c11f6bf5-379e-4467-8a2d-b2e63bfda8a6</t>
  </si>
  <si>
    <t>amy gordon</t>
  </si>
  <si>
    <t>lisadennis@yahoo.com</t>
  </si>
  <si>
    <t>2024-02-17, 2024-02-24, 2024-03-02, 2024-03-09, 2024-03-16</t>
  </si>
  <si>
    <t>Amy Gordon</t>
  </si>
  <si>
    <t>d18183d1-ac2b-4cfc-85c5-1060991121e7</t>
  </si>
  <si>
    <t>eric thomas</t>
  </si>
  <si>
    <t>dturner@fry.biz</t>
  </si>
  <si>
    <t>Eric Thomas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</si>
  <si>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</si>
  <si>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</si>
  <si>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</si>
  <si>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</si>
  <si>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Megan Floyd</t>
  </si>
  <si>
    <t>3db0174e-7938-478a-89b5-aab0c12169db</t>
  </si>
  <si>
    <t>elizabeth zimmerman</t>
  </si>
  <si>
    <t>Elizabeth Zimmerman</t>
  </si>
  <si>
    <t>69a53b4f-8ff8-469d-8ec0-713dea2c7a51</t>
  </si>
  <si>
    <t>kristin anderson</t>
  </si>
  <si>
    <t>james17@davis-hardy.com</t>
  </si>
  <si>
    <t>2024-03-26, 2024-04-02, 2024-04-09, 2024-04-16</t>
  </si>
  <si>
    <t>Kristin Anderson</t>
  </si>
  <si>
    <t>9adf4709-ac75-4344-a08e-149e44b9e602</t>
  </si>
  <si>
    <t>shelly lopez</t>
  </si>
  <si>
    <t>vclark@krueger-smith.com</t>
  </si>
  <si>
    <t>2022-06-26, 2022-07-03, 2022-07-10</t>
  </si>
  <si>
    <t>Shelly Lopez</t>
  </si>
  <si>
    <t>7a9a8ef5-c11b-41c4-bfe3-f366bf337a15</t>
  </si>
  <si>
    <t>melissa padilla</t>
  </si>
  <si>
    <t>andrearowe@yahoo.com</t>
  </si>
  <si>
    <t>2022-10-06, 2022-10-13, 2022-10-20, 2022-10-27, 2022-11-03, 2022-11-10</t>
  </si>
  <si>
    <t>Melissa Padilla</t>
  </si>
  <si>
    <t>4ef4c34d-5bf8-4f3c-a612-9a1c889d4b76</t>
  </si>
  <si>
    <t>JOSE CRAWFORD</t>
  </si>
  <si>
    <t>ugill@wood.com</t>
  </si>
  <si>
    <t>2024-03-31, 2024-04-07, 2024-04-14, 2024-04-21, 2024-04-28</t>
  </si>
  <si>
    <t>Jose Crawford</t>
  </si>
  <si>
    <t>255b30e2-bdc2-474b-b8a5-6b49dd34aa18</t>
  </si>
  <si>
    <t>juan silva</t>
  </si>
  <si>
    <t>elijah53@yahoo.com</t>
  </si>
  <si>
    <t>2024-08-27, 2024-09-03, 2024-09-10, 2024-09-17, 2024-09-24, 2024-10-01</t>
  </si>
  <si>
    <t>Juan Silva</t>
  </si>
  <si>
    <t>8cf6e8b8-7fd2-48c3-bee8-2983d5574241</t>
  </si>
  <si>
    <t>melinda scott</t>
  </si>
  <si>
    <t>umurray@yahoo.com</t>
  </si>
  <si>
    <t>2024-09-08, 2024-09-15, 2024-09-22, 2024-09-29, 2024-10-06, 2024-10-13</t>
  </si>
  <si>
    <t>Melinda Scott</t>
  </si>
  <si>
    <t>7d024c6d-8bea-45c1-b866-77aa23d4526b</t>
  </si>
  <si>
    <t>STEVE MOONEY</t>
  </si>
  <si>
    <t>combscharles@williams.com</t>
  </si>
  <si>
    <t>2022-12-25, 2023-01-01, 2023-01-08, 2023-01-15, 2023-01-22</t>
  </si>
  <si>
    <t>Steve Mooney</t>
  </si>
  <si>
    <t>37fe032c-0257-4851-a6a9-e100b509109b</t>
  </si>
  <si>
    <t>jacqueline williamson</t>
  </si>
  <si>
    <t>ismith@hotmail.com</t>
  </si>
  <si>
    <t>2022-07-21, 2022-07-28, 2022-08-04, 2022-08-11</t>
  </si>
  <si>
    <t>Jacqueline Williamson</t>
  </si>
  <si>
    <t>b8e19f56-8787-4a21-8448-2a220308aa5e</t>
  </si>
  <si>
    <t>william smith</t>
  </si>
  <si>
    <t>danieldavis@gmail.com</t>
  </si>
  <si>
    <t>2024-01-05, 2024-01-12, 2024-01-19, 2024-01-26, 2024-02-02</t>
  </si>
  <si>
    <t>William Smith</t>
  </si>
  <si>
    <t>409e7a80-86c5-41d6-9ea9-f50831227592</t>
  </si>
  <si>
    <t>debra sanders</t>
  </si>
  <si>
    <t>pstevens@hotmail.com</t>
  </si>
  <si>
    <t>2023-04-16, 2023-04-23, 2023-04-30, 2023-05-07, 2023-05-14, 2023-05-21</t>
  </si>
  <si>
    <t>Debra Sanders</t>
  </si>
  <si>
    <t>d90dd19b-d3fb-4043-af1d-5a1a4ccb2355</t>
  </si>
  <si>
    <t>william santos</t>
  </si>
  <si>
    <t>sullivannicholas@brown-smith.com</t>
  </si>
  <si>
    <t>2023-03-23, 2023-03-30, 2023-04-06, 2023-04-13</t>
  </si>
  <si>
    <t>William Santos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</si>
  <si>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</si>
  <si>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</si>
  <si>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</si>
  <si>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</si>
  <si>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Kylie Hodge</t>
  </si>
  <si>
    <t>8b040f53-e639-49d4-87c6-8688ecf32053</t>
  </si>
  <si>
    <t>amanda mcfarland</t>
  </si>
  <si>
    <t>alibrenda@hotmail.com</t>
  </si>
  <si>
    <t>2025-03-05, 2025-03-12</t>
  </si>
  <si>
    <t>Amanda Mcfarland</t>
  </si>
  <si>
    <t>299656e2-4c9d-4907-93b2-2cecedcabf94</t>
  </si>
  <si>
    <t>lacey atkinson</t>
  </si>
  <si>
    <t>icampos@hotmail.com</t>
  </si>
  <si>
    <t>2023-12-16, 2023-12-23</t>
  </si>
  <si>
    <t>Lacey Atkinson</t>
  </si>
  <si>
    <t>588a3f87-f96d-40f8-bed6-3da08033f5c2</t>
  </si>
  <si>
    <t>JEFFREY ROBERSON</t>
  </si>
  <si>
    <t>unovak@gmail.com</t>
  </si>
  <si>
    <t>2022-08-06, 2022-08-13, 2022-08-20</t>
  </si>
  <si>
    <t>Jeffrey Roberson</t>
  </si>
  <si>
    <t>735741e5-fe1a-4ba9-8896-9c5b45f8c28d</t>
  </si>
  <si>
    <t>henry pugh md</t>
  </si>
  <si>
    <t>bartonkenneth@gmail.com</t>
  </si>
  <si>
    <t>2024-12-17, 2024-12-24, 2024-12-31, 2025-01-07</t>
  </si>
  <si>
    <t>Henry Pugh Md</t>
  </si>
  <si>
    <t>6147adeb-277b-4667-8499-d0a615007170</t>
  </si>
  <si>
    <t>madison singh</t>
  </si>
  <si>
    <t>daniel04@yahoo.com</t>
  </si>
  <si>
    <t>2022-07-30, 2022-08-06</t>
  </si>
  <si>
    <t>Madison Singh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</si>
  <si>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</si>
  <si>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</si>
  <si>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</si>
  <si>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</si>
  <si>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Jeffrey Hawkins</t>
  </si>
  <si>
    <t>dd1ca267-530d-4da6-88d0-f9e5991965ea</t>
  </si>
  <si>
    <t>EDGAR HUGHES</t>
  </si>
  <si>
    <t>ashleyjackson@jackson-adams.com</t>
  </si>
  <si>
    <t>2024-10-20, 2024-10-27, 2024-11-03</t>
  </si>
  <si>
    <t>Edgar Hughes</t>
  </si>
  <si>
    <t>6f46f1b1-2ace-4aa9-9032-46b3255bfc1c</t>
  </si>
  <si>
    <t>elijah patton</t>
  </si>
  <si>
    <t>sheryl79@hotmail.com</t>
  </si>
  <si>
    <t>2024-05-12, 2024-05-19, 2024-05-26</t>
  </si>
  <si>
    <t>Elijah Patton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</si>
  <si>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</si>
  <si>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</si>
  <si>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</si>
  <si>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</si>
  <si>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James Skinner</t>
  </si>
  <si>
    <t>b1fead13-f280-4f1d-9a6c-0db952171c88</t>
  </si>
  <si>
    <t>ERNEST OCONNELL</t>
  </si>
  <si>
    <t>jessica79@gmail.com</t>
  </si>
  <si>
    <t>Ernest Oconnell</t>
  </si>
  <si>
    <t>c92e8c93-d105-48d6-87c1-c01760452909</t>
  </si>
  <si>
    <t>BRIAN ELLIOTT</t>
  </si>
  <si>
    <t>bentonsteven@clark.com</t>
  </si>
  <si>
    <t>2023-08-26, 2023-09-02</t>
  </si>
  <si>
    <t>Brian Elliott</t>
  </si>
  <si>
    <t>a2224f96-23a1-4e20-bfd2-55eeac484366</t>
  </si>
  <si>
    <t>david moore</t>
  </si>
  <si>
    <t>mjones@yahoo.com</t>
  </si>
  <si>
    <t>2024-01-02, 2024-01-09</t>
  </si>
  <si>
    <t>David Moore</t>
  </si>
  <si>
    <t>ec6a37ad-81b1-4db9-88cc-4d49669b29b8</t>
  </si>
  <si>
    <t>melissa stephens</t>
  </si>
  <si>
    <t>rodriguezjohn@hotmail.com</t>
  </si>
  <si>
    <t>Melissa Stephens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</si>
  <si>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</si>
  <si>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</si>
  <si>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</si>
  <si>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</si>
  <si>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Maria Lucas</t>
  </si>
  <si>
    <t>8ed8a80d-84cf-4e39-bf31-c29f82bbad84</t>
  </si>
  <si>
    <t>LAURA GRIFFIN</t>
  </si>
  <si>
    <t>lbarton@hotmail.com</t>
  </si>
  <si>
    <t>2023-03-17, 2023-03-24, 2023-03-31, 2023-04-07, 2023-04-14</t>
  </si>
  <si>
    <t>Laura Griffin</t>
  </si>
  <si>
    <t>0649bcf6-ff69-423d-984f-c85b2697384d</t>
  </si>
  <si>
    <t>mr. thomas miller</t>
  </si>
  <si>
    <t>larry73@webb.info</t>
  </si>
  <si>
    <t>2024-05-23, 2024-05-30, 2024-06-06, 2024-06-13, 2024-06-20, 2024-06-27</t>
  </si>
  <si>
    <t>Mr. Thomas Miller</t>
  </si>
  <si>
    <t>cf685878-0b70-4933-8cde-1b6b1132567c</t>
  </si>
  <si>
    <t>alison cooper</t>
  </si>
  <si>
    <t>sarahyang@thompson.info</t>
  </si>
  <si>
    <t>2023-08-15, 2023-08-22, 2023-08-29, 2023-09-05, 2023-09-12</t>
  </si>
  <si>
    <t>Alison Cooper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</si>
  <si>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</si>
  <si>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</si>
  <si>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</si>
  <si>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</si>
  <si>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Matthew Foster</t>
  </si>
  <si>
    <t>93cd1291-1004-4d82-8bc7-2f1acf08ea54</t>
  </si>
  <si>
    <t>shane lopez</t>
  </si>
  <si>
    <t>stephenbaker@yahoo.com</t>
  </si>
  <si>
    <t>Shane Lopez</t>
  </si>
  <si>
    <t>98d3148b-503b-4078-a39c-9ec6f7464c02</t>
  </si>
  <si>
    <t>james wilson</t>
  </si>
  <si>
    <t>rwilliamson@hotmail.com</t>
  </si>
  <si>
    <t>2024-07-04, 2024-07-11, 2024-07-18</t>
  </si>
  <si>
    <t>James Wilson</t>
  </si>
  <si>
    <t>15b24e1d-9715-4633-9d4e-db71eb2ec80e</t>
  </si>
  <si>
    <t>EMILY ALLEN</t>
  </si>
  <si>
    <t>nathanielthomas@barnes-taylor.biz</t>
  </si>
  <si>
    <t>2023-07-13, 2023-07-20</t>
  </si>
  <si>
    <t>Emily Allen</t>
  </si>
  <si>
    <t>8991b01a-a2b0-4c4b-bc96-6b552f8d8ded</t>
  </si>
  <si>
    <t>maria cooke</t>
  </si>
  <si>
    <t>lroberts@wilkinson-harvey.com</t>
  </si>
  <si>
    <t>2024-01-24, 2024-01-31, 2024-02-07</t>
  </si>
  <si>
    <t>Maria Cooke</t>
  </si>
  <si>
    <t>d0b1fde0-31f3-40c0-a2f3-f0687c0f549d</t>
  </si>
  <si>
    <t>justin delgado</t>
  </si>
  <si>
    <t>cperry@yahoo.com</t>
  </si>
  <si>
    <t>Justin Delgado</t>
  </si>
  <si>
    <t>cbbed980-07e6-4cb0-90bd-e9001529e6f5</t>
  </si>
  <si>
    <t>dorothy hill</t>
  </si>
  <si>
    <t>kimberlycunningham@yahoo.com</t>
  </si>
  <si>
    <t>2022-12-22, 2022-12-29, 2023-01-05</t>
  </si>
  <si>
    <t>Dorothy Hill</t>
  </si>
  <si>
    <t>1d3ca5a4-929d-4377-9cfb-655f82c42e48</t>
  </si>
  <si>
    <t>JOSHUA RITTER</t>
  </si>
  <si>
    <t>bpayne@fitzgerald.com</t>
  </si>
  <si>
    <t>2024-08-07, 2024-08-14, 2024-08-21, 2024-08-28, 2024-09-04</t>
  </si>
  <si>
    <t>Joshua Ritter</t>
  </si>
  <si>
    <t>7321a8b2-0840-405a-bfd2-f491dff389aa</t>
  </si>
  <si>
    <t>scott miller</t>
  </si>
  <si>
    <t>jasonrojas@bell.com</t>
  </si>
  <si>
    <t>Scott Miller</t>
  </si>
  <si>
    <t>d0437e4c-34e5-4699-88eb-e27a23a4e70e</t>
  </si>
  <si>
    <t>ANTHONY BELL</t>
  </si>
  <si>
    <t>mariopadilla@yahoo.com</t>
  </si>
  <si>
    <t>2024-11-19, 2024-11-26, 2024-12-03</t>
  </si>
  <si>
    <t>Anthony Bell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</si>
  <si>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</si>
  <si>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</si>
  <si>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</si>
  <si>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</si>
  <si>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Miss Anna Estes</t>
  </si>
  <si>
    <t>257035db-3fea-490a-a1f8-072dddb7570e</t>
  </si>
  <si>
    <t>sandra juarez</t>
  </si>
  <si>
    <t>othomas@yahoo.com</t>
  </si>
  <si>
    <t>2025-03-31, 2025-04-07, 2025-04-14, 2025-04-21, 2025-04-28, 2025-05-05</t>
  </si>
  <si>
    <t>Sandra Juarez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</si>
  <si>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</si>
  <si>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</si>
  <si>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</si>
  <si>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</si>
  <si>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Sheryl Davis</t>
  </si>
  <si>
    <t>bb93cd40-d8df-4535-862d-baeade70bd30</t>
  </si>
  <si>
    <t>william reid</t>
  </si>
  <si>
    <t>flynnraymond@yahoo.com</t>
  </si>
  <si>
    <t>2022-04-10, 2022-04-17, 2022-04-24, 2022-05-01, 2022-05-08</t>
  </si>
  <si>
    <t>William Reid</t>
  </si>
  <si>
    <t>d40e53ce-52a7-4a41-84be-d4867ea5a387</t>
  </si>
  <si>
    <t>joshua anderson</t>
  </si>
  <si>
    <t>patricia00@gmail.com</t>
  </si>
  <si>
    <t>2023-03-02, 2023-03-09</t>
  </si>
  <si>
    <t>Joshua Anderson</t>
  </si>
  <si>
    <t>042b03ca-75a7-4686-9632-1d31c8acffcf</t>
  </si>
  <si>
    <t>SCOTT ALEXANDER</t>
  </si>
  <si>
    <t>sharris@khan.com</t>
  </si>
  <si>
    <t>Scott Alexander</t>
  </si>
  <si>
    <t>40198303-5c45-4e4d-a793-13b817e52113</t>
  </si>
  <si>
    <t>MATTHEW BANKS</t>
  </si>
  <si>
    <t>ugarrett@fischer.com</t>
  </si>
  <si>
    <t>2023-06-06, 2023-06-13, 2023-06-20, 2023-06-27, 2023-07-04, 2023-07-11</t>
  </si>
  <si>
    <t>Matthew Banks</t>
  </si>
  <si>
    <t>21f89d06-13f3-4ade-ba10-013f36a2c52b</t>
  </si>
  <si>
    <t>KELLY WALLACE</t>
  </si>
  <si>
    <t>lisa62@jones-reyes.com</t>
  </si>
  <si>
    <t>Kelly Wallace</t>
  </si>
  <si>
    <t>4c9bff5c-e188-4eaf-9e18-85c35037cd6b</t>
  </si>
  <si>
    <t>raymond mullins</t>
  </si>
  <si>
    <t>caseyelliott@santos.com</t>
  </si>
  <si>
    <t>2022-09-14, 2022-09-21, 2022-09-28, 2022-10-05, 2022-10-12</t>
  </si>
  <si>
    <t>Raymond Mullins</t>
  </si>
  <si>
    <t>dc268108-7140-41a1-afc2-ccfc9db7284b</t>
  </si>
  <si>
    <t>STEVEN TAYLOR</t>
  </si>
  <si>
    <t>bbell@moody-wright.com</t>
  </si>
  <si>
    <t>2024-01-06, 2024-01-13, 2024-01-20, 2024-01-27, 2024-02-03, 2024-02-10</t>
  </si>
  <si>
    <t>Steven Taylor</t>
  </si>
  <si>
    <t>b89f3a92-999a-4d86-99db-13028dab66d3</t>
  </si>
  <si>
    <t>peggy vaughn</t>
  </si>
  <si>
    <t>aprilhicks@hotmail.com</t>
  </si>
  <si>
    <t>2023-04-27, 2023-05-04, 2023-05-11</t>
  </si>
  <si>
    <t>Peggy Vaughn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</si>
  <si>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</si>
  <si>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</si>
  <si>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</si>
  <si>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</si>
  <si>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Tina Simpson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</si>
  <si>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</si>
  <si>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</si>
  <si>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</si>
  <si>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</si>
  <si>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Joshua Thompson</t>
  </si>
  <si>
    <t>f2dcb12b-0f7a-4302-ac2e-28150a3217d2</t>
  </si>
  <si>
    <t>katie fuller</t>
  </si>
  <si>
    <t>fmiles@hotmail.com</t>
  </si>
  <si>
    <t>2023-03-08, 2023-03-15, 2023-03-22, 2023-03-29, 2023-04-05, 2023-04-12</t>
  </si>
  <si>
    <t>Katie Fuller</t>
  </si>
  <si>
    <t>4708203b-2716-40c1-9db5-428389a3c811</t>
  </si>
  <si>
    <t>bob mccall</t>
  </si>
  <si>
    <t>peter14@kim.com</t>
  </si>
  <si>
    <t>2024-07-18, 2024-07-25, 2024-08-01, 2024-08-08, 2024-08-15, 2024-08-22, 2024-08-29</t>
  </si>
  <si>
    <t>Bob Mccall</t>
  </si>
  <si>
    <t>74102d5d-1db1-4bfc-af3a-5115ecb4678c</t>
  </si>
  <si>
    <t>AMY WADE</t>
  </si>
  <si>
    <t>smithderrick@martin.net</t>
  </si>
  <si>
    <t>Amy Wade</t>
  </si>
  <si>
    <t>425e0259-b884-46d2-928f-cf68c871d7b3</t>
  </si>
  <si>
    <t>cameron norman</t>
  </si>
  <si>
    <t>wiseanthony@yahoo.com</t>
  </si>
  <si>
    <t>2024-06-18, 2024-06-25, 2024-07-02, 2024-07-09</t>
  </si>
  <si>
    <t>Cameron Norman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</si>
  <si>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</si>
  <si>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</si>
  <si>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</si>
  <si>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</si>
  <si>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Lori Crawford</t>
  </si>
  <si>
    <t>e4eec67c-1a57-49e4-85f8-e2f8414f4994</t>
  </si>
  <si>
    <t>miranda perez</t>
  </si>
  <si>
    <t>trevinoalexander@ruiz.com</t>
  </si>
  <si>
    <t>2022-12-07, 2022-12-14, 2022-12-21, 2022-12-28</t>
  </si>
  <si>
    <t>Miranda Perez</t>
  </si>
  <si>
    <t>090d9655-db84-4660-b5d8-fb91ee6081ac</t>
  </si>
  <si>
    <t>suzanne yang</t>
  </si>
  <si>
    <t>marcbutler@hotmail.com</t>
  </si>
  <si>
    <t>Suzanne Yang</t>
  </si>
  <si>
    <t>92502e59-13f0-4822-9374-8a1145712959</t>
  </si>
  <si>
    <t>jonathan winters</t>
  </si>
  <si>
    <t>lindajarvis@jones-marshall.com</t>
  </si>
  <si>
    <t>2023-08-17, 2023-08-24, 2023-08-31, 2023-09-07, 2023-09-14</t>
  </si>
  <si>
    <t>Jonathan Winters</t>
  </si>
  <si>
    <t>74ed5145-8d97-45c7-961d-5c8753c9fe59</t>
  </si>
  <si>
    <t>curtis elliott</t>
  </si>
  <si>
    <t>stevenvargas@yahoo.com</t>
  </si>
  <si>
    <t>Curtis Elliott</t>
  </si>
  <si>
    <t>c2aef674-8beb-4e78-a683-73a3bb82b796</t>
  </si>
  <si>
    <t>BRITTANY RANDOLPH</t>
  </si>
  <si>
    <t>amberfields@wiley.biz</t>
  </si>
  <si>
    <t>Brittany Randolph</t>
  </si>
  <si>
    <t>fbad793f-87a1-4c02-b487-9e411a9c672a</t>
  </si>
  <si>
    <t>johnathan brown</t>
  </si>
  <si>
    <t>christopher38@haynes-watson.com</t>
  </si>
  <si>
    <t>2023-07-28, 2023-08-04, 2023-08-11, 2023-08-18</t>
  </si>
  <si>
    <t>Johnathan Brown</t>
  </si>
  <si>
    <t>a3209116-222d-46a4-8163-b6ce1877bc06</t>
  </si>
  <si>
    <t>ANGELA BRADLEY</t>
  </si>
  <si>
    <t>joelgreen@yahoo.com</t>
  </si>
  <si>
    <t>2024-09-25, 2024-10-02, 2024-10-09</t>
  </si>
  <si>
    <t>Angela Bradley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</si>
  <si>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</si>
  <si>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</si>
  <si>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</si>
  <si>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</si>
  <si>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Dillon Jones</t>
  </si>
  <si>
    <t>5bb8b9c8-8932-49f3-9ee8-9a4c681134e2</t>
  </si>
  <si>
    <t>christine parker</t>
  </si>
  <si>
    <t>davislindsey@yahoo.com</t>
  </si>
  <si>
    <t>2023-08-07, 2023-08-14, 2023-08-21, 2023-08-28</t>
  </si>
  <si>
    <t>Christine Parker</t>
  </si>
  <si>
    <t>370b9a29-0a53-4df9-9a72-083cb266986c</t>
  </si>
  <si>
    <t>erin davis</t>
  </si>
  <si>
    <t>randy04@wilkins-thompson.biz</t>
  </si>
  <si>
    <t>Erin Davis</t>
  </si>
  <si>
    <t>3ff6579e-8cd4-490a-bf82-11bc8e52fc42</t>
  </si>
  <si>
    <t>brian leon</t>
  </si>
  <si>
    <t>brownkimberly@anderson.com</t>
  </si>
  <si>
    <t>2024-03-09, 2024-03-16</t>
  </si>
  <si>
    <t>Brian Leon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</si>
  <si>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</si>
  <si>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</si>
  <si>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</si>
  <si>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</si>
  <si>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Deanna Hess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</si>
  <si>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</si>
  <si>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</si>
  <si>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</si>
  <si>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</si>
  <si>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Jessica Ramsey</t>
  </si>
  <si>
    <t>47a48c42-4665-4497-afe9-22aae886a011</t>
  </si>
  <si>
    <t>charles mendez</t>
  </si>
  <si>
    <t>victor87@miller.com</t>
  </si>
  <si>
    <t>2023-03-06, 2023-03-13</t>
  </si>
  <si>
    <t>Charles Mendez</t>
  </si>
  <si>
    <t>cc152a1b-e278-4642-a484-e035330faaa3</t>
  </si>
  <si>
    <t>LYDIA PHAM</t>
  </si>
  <si>
    <t>wcasey@stephens-washington.org</t>
  </si>
  <si>
    <t>2024-01-18, 2024-01-25, 2024-02-01, 2024-02-08, 2024-02-15</t>
  </si>
  <si>
    <t>Lydia Pham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</si>
  <si>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</si>
  <si>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</si>
  <si>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</si>
  <si>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</si>
  <si>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Kyle Johnson</t>
  </si>
  <si>
    <t>28dd2bfd-f956-4e95-bb96-4c74ffe62994</t>
  </si>
  <si>
    <t>MATTHEW ADAMS</t>
  </si>
  <si>
    <t>2024-09-30, 2024-10-07, 2024-10-14, 2024-10-21, 2024-10-28, 2024-11-04, 2024-11-11</t>
  </si>
  <si>
    <t>Matthew Adams</t>
  </si>
  <si>
    <t>382b5b86-f2a3-4efd-bf13-8c80c398c332</t>
  </si>
  <si>
    <t>vickie price</t>
  </si>
  <si>
    <t>joelstewart@wolfe.com</t>
  </si>
  <si>
    <t>2022-07-02, 2022-07-09</t>
  </si>
  <si>
    <t>Vickie Price</t>
  </si>
  <si>
    <t>f2c84743-9027-4770-a460-d0d2904883c1</t>
  </si>
  <si>
    <t>william keith</t>
  </si>
  <si>
    <t>gregory01@gmail.com</t>
  </si>
  <si>
    <t>2024-09-04, 2024-09-11, 2024-09-18, 2024-09-25</t>
  </si>
  <si>
    <t>William Keith</t>
  </si>
  <si>
    <t>86c5547c-051a-4039-b803-dcee9a069295</t>
  </si>
  <si>
    <t>GARY MENDEZ</t>
  </si>
  <si>
    <t>jennifer50@hernandez.com</t>
  </si>
  <si>
    <t>2023-04-03, 2023-04-10, 2023-04-17</t>
  </si>
  <si>
    <t>Gary Mendez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</si>
  <si>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</si>
  <si>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</si>
  <si>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</si>
  <si>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</si>
  <si>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Jacqueline Mcmahon</t>
  </si>
  <si>
    <t>7cb923f5-f5ed-4382-a3a6-ef83cab63107</t>
  </si>
  <si>
    <t>carrie novak</t>
  </si>
  <si>
    <t>elizabetholsen@yahoo.com</t>
  </si>
  <si>
    <t>2024-02-14, 2024-02-21</t>
  </si>
  <si>
    <t>Carrie Novak</t>
  </si>
  <si>
    <t>2099e71f-4b65-4bcc-b041-6f19bbe71835</t>
  </si>
  <si>
    <t>aaron miles</t>
  </si>
  <si>
    <t>whitelucas@hotmail.com</t>
  </si>
  <si>
    <t>2023-07-27, 2023-08-03, 2023-08-10</t>
  </si>
  <si>
    <t>Aaron Miles</t>
  </si>
  <si>
    <t>efcac577-1aa6-47cb-90c7-e6aca3bfe403</t>
  </si>
  <si>
    <t>GARY MILLER MD</t>
  </si>
  <si>
    <t>daisymccarty@hotmail.com</t>
  </si>
  <si>
    <t>Gary Miller Md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</si>
  <si>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</si>
  <si>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</si>
  <si>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</si>
  <si>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</si>
  <si>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Derek Wright</t>
  </si>
  <si>
    <t>e1bbb8cd-7e3a-4f07-a9fd-28e6e271fff9</t>
  </si>
  <si>
    <t>joshua garcia</t>
  </si>
  <si>
    <t>franciscojones@gmail.com</t>
  </si>
  <si>
    <t>2022-12-21, 2022-12-28, 2023-01-04, 2023-01-11, 2023-01-18</t>
  </si>
  <si>
    <t>Joshua Garcia</t>
  </si>
  <si>
    <t>f3a02120-42d9-43ee-9197-6e750523d4fd</t>
  </si>
  <si>
    <t>glenn barron</t>
  </si>
  <si>
    <t>paynerachael@morgan.info</t>
  </si>
  <si>
    <t>Glenn Barron</t>
  </si>
  <si>
    <t>a754a29f-f143-4545-ae6b-34b907ef2ba8</t>
  </si>
  <si>
    <t>steve moore</t>
  </si>
  <si>
    <t>jamie36@spencer.com</t>
  </si>
  <si>
    <t>2025-04-05, 2025-04-12, 2025-04-19, 2025-04-26, 2025-05-03, 2025-05-10</t>
  </si>
  <si>
    <t>Steve Moore</t>
  </si>
  <si>
    <t>64953d5f-0cb4-4891-988d-f23b3ccff6eb</t>
  </si>
  <si>
    <t>sara hernandez</t>
  </si>
  <si>
    <t>pattersonkelly@hotmail.com</t>
  </si>
  <si>
    <t>2023-07-12, 2023-07-19, 2023-07-26, 2023-08-02</t>
  </si>
  <si>
    <t>Sara Hernandez</t>
  </si>
  <si>
    <t>18d42238-331d-435c-baf6-cd4199a7b99b</t>
  </si>
  <si>
    <t>christopher carter</t>
  </si>
  <si>
    <t>tanthony@ruiz-jacobson.com</t>
  </si>
  <si>
    <t>2024-12-03, 2024-12-10, 2024-12-17, 2024-12-24, 2024-12-31</t>
  </si>
  <si>
    <t>Christopher Carter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</si>
  <si>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</si>
  <si>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</si>
  <si>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</si>
  <si>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</si>
  <si>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James Lopez</t>
  </si>
  <si>
    <t>8a9c66f7-cee4-4512-9802-b640ab0b4cc5</t>
  </si>
  <si>
    <t>PETER PEREZ</t>
  </si>
  <si>
    <t>acardenas@mcdaniel.com</t>
  </si>
  <si>
    <t>2022-08-18, 2022-08-25, 2022-09-01, 2022-09-08, 2022-09-15, 2022-09-22</t>
  </si>
  <si>
    <t>Peter Perez</t>
  </si>
  <si>
    <t>e71c681a-6511-461a-9436-65f54c819260</t>
  </si>
  <si>
    <t>amanda duncan</t>
  </si>
  <si>
    <t>averyshane@stanton.com</t>
  </si>
  <si>
    <t>Amanda Duncan</t>
  </si>
  <si>
    <t>aee14f87-fcff-49e3-940f-f5896c624c2c</t>
  </si>
  <si>
    <t>ZACHARY BURTON</t>
  </si>
  <si>
    <t>renee11@yahoo.com</t>
  </si>
  <si>
    <t>Zachary Burton</t>
  </si>
  <si>
    <t>db4bb8eb-537d-4bd1-8d53-6c7565b90e94</t>
  </si>
  <si>
    <t>jimmy marks</t>
  </si>
  <si>
    <t>perryeddie@hotmail.com</t>
  </si>
  <si>
    <t>2024-08-18, 2024-08-25, 2024-09-01, 2024-09-08, 2024-09-15, 2024-09-22</t>
  </si>
  <si>
    <t>Jimmy Marks</t>
  </si>
  <si>
    <t>19a6f80e-f08c-46c2-b6ff-3521c2250530</t>
  </si>
  <si>
    <t>kristine garcia</t>
  </si>
  <si>
    <t>natalie46@hotmail.com</t>
  </si>
  <si>
    <t>2024-09-28, 2024-10-05</t>
  </si>
  <si>
    <t>Kristine Garcia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</si>
  <si>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</si>
  <si>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</si>
  <si>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</si>
  <si>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</si>
  <si>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Jamie Montgomery</t>
  </si>
  <si>
    <t>ebbbd763-79a7-463b-bee9-75da0c9e5550</t>
  </si>
  <si>
    <t>JAIME MORGAN</t>
  </si>
  <si>
    <t>juan71@gmail.com</t>
  </si>
  <si>
    <t>2023-04-11, 2023-04-18, 2023-04-25</t>
  </si>
  <si>
    <t>Jaime Morgan</t>
  </si>
  <si>
    <t>716fb276-be64-4c2a-b966-71a54cec495b</t>
  </si>
  <si>
    <t>erica daniel</t>
  </si>
  <si>
    <t>2022-11-01, 2022-11-08, 2022-11-15, 2022-11-22, 2022-11-29, 2022-12-06</t>
  </si>
  <si>
    <t>Erica Daniel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</si>
  <si>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</si>
  <si>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</si>
  <si>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</si>
  <si>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</si>
  <si>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Rodney Figueroa</t>
  </si>
  <si>
    <t>d9ee7dc9-c7cf-4ca8-a2b9-f24c67443fb8</t>
  </si>
  <si>
    <t>laura thompson</t>
  </si>
  <si>
    <t>wrightstephen@bush-hill.info</t>
  </si>
  <si>
    <t>2024-06-02, 2024-06-09, 2024-06-16</t>
  </si>
  <si>
    <t>Laura Thompson</t>
  </si>
  <si>
    <t>1fb621ae-ec4e-4cbb-a2aa-378c659e0258</t>
  </si>
  <si>
    <t>dana burns</t>
  </si>
  <si>
    <t>susanwells@hotmail.com</t>
  </si>
  <si>
    <t>Dana Burns</t>
  </si>
  <si>
    <t>e4fd6c34-d670-4a21-a9dc-073e5820b3f2</t>
  </si>
  <si>
    <t>RONALD DAVIS</t>
  </si>
  <si>
    <t>kwilliams@vincent.com</t>
  </si>
  <si>
    <t>2023-10-02, 2023-10-09</t>
  </si>
  <si>
    <t>Ronald Davis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</si>
  <si>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</si>
  <si>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</si>
  <si>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</si>
  <si>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</si>
  <si>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Sharon Coffey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</si>
  <si>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</si>
  <si>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</si>
  <si>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</si>
  <si>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</si>
  <si>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Michelle Hill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</si>
  <si>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</si>
  <si>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</si>
  <si>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</si>
  <si>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</si>
  <si>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Adrienne Key</t>
  </si>
  <si>
    <t>533c2ed5-a3fe-4479-86c7-9b36fd053963</t>
  </si>
  <si>
    <t>debbie dawson</t>
  </si>
  <si>
    <t>edwardcannon@gmail.com</t>
  </si>
  <si>
    <t>2023-09-11, 2023-09-18, 2023-09-25, 2023-10-02</t>
  </si>
  <si>
    <t>Debbie Dawson</t>
  </si>
  <si>
    <t>ae46024d-51d0-4ef3-a918-83fc6772fe9f</t>
  </si>
  <si>
    <t>alexander jimenez</t>
  </si>
  <si>
    <t>rebecca66@hotmail.com</t>
  </si>
  <si>
    <t>2024-10-25, 2024-11-01</t>
  </si>
  <si>
    <t>Alexander Jimenez</t>
  </si>
  <si>
    <t>92715f6e-fea8-4e3a-b544-01cb95410a9d</t>
  </si>
  <si>
    <t>GRACE REEVES</t>
  </si>
  <si>
    <t>william28@gmail.com</t>
  </si>
  <si>
    <t>2022-05-31, 2022-06-07, 2022-06-14, 2022-06-21, 2022-06-28, 2022-07-05</t>
  </si>
  <si>
    <t>Grace Reeves</t>
  </si>
  <si>
    <t>bdacdc5e-20c0-4275-b885-187d18fc83b7</t>
  </si>
  <si>
    <t>robert hines</t>
  </si>
  <si>
    <t>destiny35@garner.biz</t>
  </si>
  <si>
    <t>2023-07-07, 2023-07-14</t>
  </si>
  <si>
    <t>Robert Hines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</si>
  <si>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</si>
  <si>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</si>
  <si>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</si>
  <si>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</si>
  <si>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Bruce Brown</t>
  </si>
  <si>
    <t>daaf7529-deef-482a-8dd7-015869c165ae</t>
  </si>
  <si>
    <t>WILLIE COOPER</t>
  </si>
  <si>
    <t>lesliebaldwin@gmail.com</t>
  </si>
  <si>
    <t>2023-07-14, 2023-07-21, 2023-07-28, 2023-08-04, 2023-08-11, 2023-08-18</t>
  </si>
  <si>
    <t>Willie Cooper</t>
  </si>
  <si>
    <t>2d445af8-fc94-46b1-a18b-5d1555273407</t>
  </si>
  <si>
    <t>anthony hayes</t>
  </si>
  <si>
    <t>barbaramoore@anderson.biz</t>
  </si>
  <si>
    <t>Anthony Hayes</t>
  </si>
  <si>
    <t>62210670-7a36-4788-b71f-b9a66dd49c96</t>
  </si>
  <si>
    <t>JOSEPH CROSS</t>
  </si>
  <si>
    <t>katherine83@rhodes.com</t>
  </si>
  <si>
    <t>2023-12-24, 2023-12-31, 2024-01-07, 2024-01-14</t>
  </si>
  <si>
    <t>Joseph Cross</t>
  </si>
  <si>
    <t>4fe54745-5827-4e80-a082-1918b18ad67d</t>
  </si>
  <si>
    <t>james chapman</t>
  </si>
  <si>
    <t>colonkenneth@bryant-meyer.net</t>
  </si>
  <si>
    <t>James Chapman</t>
  </si>
  <si>
    <t>fed747be-afd0-42f7-a352-44446f04af36</t>
  </si>
  <si>
    <t>zachary henry</t>
  </si>
  <si>
    <t>stacyhull@smith-walker.com</t>
  </si>
  <si>
    <t>Zachary Henry</t>
  </si>
  <si>
    <t>812faa38-96f6-4c09-859c-1ba0bbec721d</t>
  </si>
  <si>
    <t>jacob santos</t>
  </si>
  <si>
    <t>qmcdowell@dean.com</t>
  </si>
  <si>
    <t>2023-03-01, 2023-03-08, 2023-03-15, 2023-03-22, 2023-03-29, 2023-04-05</t>
  </si>
  <si>
    <t>Jacob Santos</t>
  </si>
  <si>
    <t>b0937085-0c59-41f8-850d-cbfed60bf603</t>
  </si>
  <si>
    <t>jeremy martinez</t>
  </si>
  <si>
    <t>nmiles@hotmail.com</t>
  </si>
  <si>
    <t>2025-01-16, 2025-01-23, 2025-01-30, 2025-02-06, 2025-02-13</t>
  </si>
  <si>
    <t>Jeremy Martinez</t>
  </si>
  <si>
    <t>6bbe3b5a-4d15-47d8-8261-c87aa15c159a</t>
  </si>
  <si>
    <t>mary nelson</t>
  </si>
  <si>
    <t>2025-03-07, 2025-03-14, 2025-03-21, 2025-03-28, 2025-04-04, 2025-04-11, 2025-04-18, 2025-04-25</t>
  </si>
  <si>
    <t>Mary Nelson</t>
  </si>
  <si>
    <t>d4a5a81e-6b38-4a0a-a31d-260bb362cd55</t>
  </si>
  <si>
    <t>kayla williamson</t>
  </si>
  <si>
    <t>glovertyler@hotmail.com</t>
  </si>
  <si>
    <t>2024-11-02, 2024-11-09, 2024-11-16</t>
  </si>
  <si>
    <t>Kayla Williamson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</si>
  <si>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</si>
  <si>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</si>
  <si>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</si>
  <si>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</si>
  <si>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Heather Ortiz</t>
  </si>
  <si>
    <t>7e7d9a19-ab45-4578-92fb-acf6d5d1c669</t>
  </si>
  <si>
    <t>brandon hunt</t>
  </si>
  <si>
    <t>dawn74@marshall-garcia.com</t>
  </si>
  <si>
    <t>2022-09-25, 2022-10-02, 2022-10-09, 2022-10-16</t>
  </si>
  <si>
    <t>Brandon Hunt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</si>
  <si>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</si>
  <si>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</si>
  <si>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</si>
  <si>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</si>
  <si>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Jessica Wilson</t>
  </si>
  <si>
    <t>5f642a53-17cb-485d-bbaa-574fe0e3c5ce</t>
  </si>
  <si>
    <t>catherine morales</t>
  </si>
  <si>
    <t>mary76@hotmail.com</t>
  </si>
  <si>
    <t>Catherine Morales</t>
  </si>
  <si>
    <t>b9f6143b-b238-4056-a1ec-47541cf14654</t>
  </si>
  <si>
    <t>tommy moore</t>
  </si>
  <si>
    <t>rpham@yahoo.com</t>
  </si>
  <si>
    <t>Tommy Moore</t>
  </si>
  <si>
    <t>5bcd236c-c777-4fae-a137-58c39c7faca6</t>
  </si>
  <si>
    <t>shari hobbs</t>
  </si>
  <si>
    <t>hknapp@alexander-brown.com</t>
  </si>
  <si>
    <t>Shari Hobbs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</si>
  <si>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</si>
  <si>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</si>
  <si>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</si>
  <si>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</si>
  <si>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Laura Cunningham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</si>
  <si>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</si>
  <si>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</si>
  <si>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</si>
  <si>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</si>
  <si>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Ronald Mcclain</t>
  </si>
  <si>
    <t>f85b6d0a-54b5-4635-bdab-161452150ed8</t>
  </si>
  <si>
    <t>jonathon pierce</t>
  </si>
  <si>
    <t>fmontoya@yahoo.com</t>
  </si>
  <si>
    <t>2024-05-09, 2024-05-16, 2024-05-23, 2024-05-30, 2024-06-06, 2024-06-13</t>
  </si>
  <si>
    <t>Jonathon Pierce</t>
  </si>
  <si>
    <t>1688782f-72b6-46ca-92b2-6acdcd1f75a3</t>
  </si>
  <si>
    <t>jillian wilson</t>
  </si>
  <si>
    <t>garciarobert@hotmail.com</t>
  </si>
  <si>
    <t>2024-02-26, 2024-03-04</t>
  </si>
  <si>
    <t>Jillian Wilson</t>
  </si>
  <si>
    <t>cab24f24-1744-4e3f-936e-c1bd000b1f5e</t>
  </si>
  <si>
    <t>lisa torres</t>
  </si>
  <si>
    <t>xclements@velasquez.com</t>
  </si>
  <si>
    <t>Lisa Torres</t>
  </si>
  <si>
    <t>791f49f6-9996-4612-9ea8-7552c47566bf</t>
  </si>
  <si>
    <t>heidi chavez</t>
  </si>
  <si>
    <t>aaronkelly@brandt.com</t>
  </si>
  <si>
    <t>2024-08-24, 2024-08-31, 2024-09-07, 2024-09-14, 2024-09-21</t>
  </si>
  <si>
    <t>Heidi Chavez</t>
  </si>
  <si>
    <t>23f47a55-7e0f-40b2-aa06-1609e599bd3c</t>
  </si>
  <si>
    <t>NATALIE ORTIZ</t>
  </si>
  <si>
    <t>jacobconrad@yahoo.com</t>
  </si>
  <si>
    <t>2022-06-17, 2022-06-24, 2022-07-01</t>
  </si>
  <si>
    <t>Natalie Ortiz</t>
  </si>
  <si>
    <t>30c9c51f-c80b-4af7-9315-fafa7500f785</t>
  </si>
  <si>
    <t>ashley perry</t>
  </si>
  <si>
    <t>2023-03-07, 2023-03-14</t>
  </si>
  <si>
    <t>Ashley Perry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</si>
  <si>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</si>
  <si>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</si>
  <si>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</si>
  <si>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</si>
  <si>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Joanna Barrett</t>
  </si>
  <si>
    <t>ebd14b0c-c7f4-44f9-8222-1ad3eca391d4</t>
  </si>
  <si>
    <t>melissa thompson</t>
  </si>
  <si>
    <t>hughescaroline@gordon-cruz.org</t>
  </si>
  <si>
    <t>2024-04-26, 2024-05-03</t>
  </si>
  <si>
    <t>Melissa Thompson</t>
  </si>
  <si>
    <t>65daced0-460a-4125-bf8c-93d4c32afc4a</t>
  </si>
  <si>
    <t>tracy chavez</t>
  </si>
  <si>
    <t>robertgraves@hunt.com</t>
  </si>
  <si>
    <t>2025-03-17, 2025-03-24, 2025-03-31</t>
  </si>
  <si>
    <t>Tracy Chavez</t>
  </si>
  <si>
    <t>35afbb2d-336d-4786-b7a3-c30aa1f0fa7a</t>
  </si>
  <si>
    <t>donna reed</t>
  </si>
  <si>
    <t>williambenson@page-hodges.net</t>
  </si>
  <si>
    <t>2024-08-13, 2024-08-20, 2024-08-27</t>
  </si>
  <si>
    <t>Donna Reed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</si>
  <si>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</si>
  <si>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</si>
  <si>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</si>
  <si>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</si>
  <si>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Megan English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</si>
  <si>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</si>
  <si>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</si>
  <si>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</si>
  <si>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</si>
  <si>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Derek Floyd</t>
  </si>
  <si>
    <t>73dd3bc6-d064-45a8-9bd2-9cb108453b2f</t>
  </si>
  <si>
    <t>sean stevenson</t>
  </si>
  <si>
    <t>yyoung@roberts.biz</t>
  </si>
  <si>
    <t>2024-07-25, 2024-08-01</t>
  </si>
  <si>
    <t>Sean Stevenson</t>
  </si>
  <si>
    <t>af65e8cc-f9cf-4499-89c1-ad45f4ea6b97</t>
  </si>
  <si>
    <t>JUAN SMITH</t>
  </si>
  <si>
    <t>christinenorman@yahoo.com</t>
  </si>
  <si>
    <t>2024-01-14, 2024-01-21, 2024-01-28, 2024-02-04</t>
  </si>
  <si>
    <t>Juan Smith</t>
  </si>
  <si>
    <t>b5a4c55b-b462-4214-a23f-f67de9572bc2</t>
  </si>
  <si>
    <t>NICOLE PAYNE</t>
  </si>
  <si>
    <t>kellythompson@jones.com</t>
  </si>
  <si>
    <t>2023-03-23, 2023-03-30</t>
  </si>
  <si>
    <t>Nicole Payne</t>
  </si>
  <si>
    <t>8e7d3f5a-4773-466a-adb2-b0200a670143</t>
  </si>
  <si>
    <t>CHRISTOPHER SINGLETON</t>
  </si>
  <si>
    <t>Christopher Singleton</t>
  </si>
  <si>
    <t>efffa2f4-b5ae-429d-b761-7d80549fc34c</t>
  </si>
  <si>
    <t>christian morris</t>
  </si>
  <si>
    <t>tracy98@jones-zimmerman.net</t>
  </si>
  <si>
    <t>2022-04-15, 2022-04-22, 2022-04-29, 2022-05-06</t>
  </si>
  <si>
    <t>Christian Morris</t>
  </si>
  <si>
    <t>11740357-8546-4426-af12-0b9ef4fd25b7</t>
  </si>
  <si>
    <t>caitlin daniels</t>
  </si>
  <si>
    <t>baileynicole@hotmail.com</t>
  </si>
  <si>
    <t>2023-03-14, 2023-03-21, 2023-03-28</t>
  </si>
  <si>
    <t>Caitlin Daniels</t>
  </si>
  <si>
    <t>37ec07a6-4b27-4079-9c5d-3f1b54c0c6c2</t>
  </si>
  <si>
    <t>lisa wells</t>
  </si>
  <si>
    <t>caldwellsean@austin.com</t>
  </si>
  <si>
    <t>2023-09-04, 2023-09-11, 2023-09-18, 2023-09-25, 2023-10-02, 2023-10-09</t>
  </si>
  <si>
    <t>Lisa Wells</t>
  </si>
  <si>
    <t>1d06149e-f1ea-464a-8bd4-31ccea7a8c21</t>
  </si>
  <si>
    <t>JOSHUA CAMPBELL</t>
  </si>
  <si>
    <t>stucker@hotmail.com</t>
  </si>
  <si>
    <t>2023-11-20, 2023-11-27, 2023-12-04, 2023-12-11, 2023-12-18</t>
  </si>
  <si>
    <t>Joshua Campbell</t>
  </si>
  <si>
    <t>f2be029f-1514-4755-838e-9a615200044b</t>
  </si>
  <si>
    <t>WESLEY AYALA</t>
  </si>
  <si>
    <t>clarkcrystal@hancock.com</t>
  </si>
  <si>
    <t>2023-01-31, 2023-02-07, 2023-02-14, 2023-02-21, 2023-02-28, 2023-03-07</t>
  </si>
  <si>
    <t>Wesley Ayala</t>
  </si>
  <si>
    <t>e0ee5e8a-b3e6-44c6-9428-df6c89aa4293</t>
  </si>
  <si>
    <t>PATRICIA LUCAS</t>
  </si>
  <si>
    <t>andrewlove@miller.com</t>
  </si>
  <si>
    <t>2023-02-20, 2023-02-27, 2023-03-06</t>
  </si>
  <si>
    <t>Patricia Lucas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</si>
  <si>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</si>
  <si>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</si>
  <si>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</si>
  <si>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</si>
  <si>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David Hughes</t>
  </si>
  <si>
    <t>b864a47b-a434-47fb-8182-978288eae7d4</t>
  </si>
  <si>
    <t>NICOLE RICHARDS</t>
  </si>
  <si>
    <t>sarah14@turner.info</t>
  </si>
  <si>
    <t>Nicole Richards</t>
  </si>
  <si>
    <t>07e3c39a-a925-4745-9276-9c9665262474</t>
  </si>
  <si>
    <t>joseph taylor</t>
  </si>
  <si>
    <t>susan24@hotmail.com</t>
  </si>
  <si>
    <t>2023-11-20, 2023-11-27, 2023-12-04</t>
  </si>
  <si>
    <t>Joseph Taylor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</si>
  <si>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</si>
  <si>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</si>
  <si>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</si>
  <si>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</si>
  <si>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Kristen Martinez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</si>
  <si>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</si>
  <si>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</si>
  <si>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</si>
  <si>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</si>
  <si>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Candace Walker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</si>
  <si>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</si>
  <si>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</si>
  <si>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</si>
  <si>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</si>
  <si>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Julia Dunn Md</t>
  </si>
  <si>
    <t>e66e2c11-11de-4ebf-9e98-961d48febf6d</t>
  </si>
  <si>
    <t>john murphy</t>
  </si>
  <si>
    <t>arianadiaz@yahoo.com</t>
  </si>
  <si>
    <t>2022-09-09, 2022-09-16</t>
  </si>
  <si>
    <t>John Murphy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</si>
  <si>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</si>
  <si>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</si>
  <si>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</si>
  <si>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</si>
  <si>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Michelle Davidson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</si>
  <si>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</si>
  <si>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</si>
  <si>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</si>
  <si>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</si>
  <si>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Casey Obrien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</si>
  <si>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</si>
  <si>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</si>
  <si>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</si>
  <si>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</si>
  <si>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Jonathon Johnson</t>
  </si>
  <si>
    <t>260ccfb4-c673-4380-a766-861778dbcde3</t>
  </si>
  <si>
    <t>daniel barton</t>
  </si>
  <si>
    <t>stevendixon@yahoo.com</t>
  </si>
  <si>
    <t>2024-07-23, 2024-07-30</t>
  </si>
  <si>
    <t>Daniel Barton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</si>
  <si>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</si>
  <si>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</si>
  <si>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</si>
  <si>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</si>
  <si>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Renee Mendez</t>
  </si>
  <si>
    <t>7cd61da4-c2ef-4a8b-b804-87860a58f43c</t>
  </si>
  <si>
    <t>dennis young</t>
  </si>
  <si>
    <t>paul70@hooper.com</t>
  </si>
  <si>
    <t>2023-10-16, 2023-10-23</t>
  </si>
  <si>
    <t>Dennis Young</t>
  </si>
  <si>
    <t>d463c183-a231-4211-8578-b1c6f7ebc69a</t>
  </si>
  <si>
    <t>patrick lane</t>
  </si>
  <si>
    <t>xvaldez@valdez.biz</t>
  </si>
  <si>
    <t>2025-04-04, 2025-04-11, 2025-04-18, 2025-04-25, 2025-05-02, 2025-05-09</t>
  </si>
  <si>
    <t>Patrick Lane</t>
  </si>
  <si>
    <t>d1366db1-5a57-4607-a7e5-46468430f0fa</t>
  </si>
  <si>
    <t>katelyn olson</t>
  </si>
  <si>
    <t>scotthall@schneider.com</t>
  </si>
  <si>
    <t>2023-03-19, 2023-03-26, 2023-04-02, 2023-04-09, 2023-04-16, 2023-04-23</t>
  </si>
  <si>
    <t>Katelyn Olson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</si>
  <si>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</si>
  <si>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</si>
  <si>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</si>
  <si>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</si>
  <si>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Robert Cortez</t>
  </si>
  <si>
    <t>3e612d66-05bf-4618-a930-b0c4d5576899</t>
  </si>
  <si>
    <t>KENNETH MARTIN</t>
  </si>
  <si>
    <t>brianscott@black.org</t>
  </si>
  <si>
    <t>Kenneth Martin</t>
  </si>
  <si>
    <t>b8344070-e0e5-46e5-84c4-4853a33b3dfd</t>
  </si>
  <si>
    <t>samantha valentine</t>
  </si>
  <si>
    <t>eobrien@jackson-greer.org</t>
  </si>
  <si>
    <t>2024-08-29, 2024-09-05, 2024-09-12, 2024-09-19, 2024-09-26</t>
  </si>
  <si>
    <t>Samantha Valentine</t>
  </si>
  <si>
    <t>c47a3b7e-d209-483b-9528-4c0acb6bf562</t>
  </si>
  <si>
    <t>matthew baker</t>
  </si>
  <si>
    <t>ecarlson@gmail.com</t>
  </si>
  <si>
    <t>2022-11-14, 2022-11-21, 2022-11-28</t>
  </si>
  <si>
    <t>Matthew Baker</t>
  </si>
  <si>
    <t>043d72db-1bcb-404c-a1d8-b96a62ada157</t>
  </si>
  <si>
    <t>SCOTT GORDON</t>
  </si>
  <si>
    <t>catherinethompson@hotmail.com</t>
  </si>
  <si>
    <t>2023-11-15, 2023-11-22, 2023-11-29, 2023-12-06, 2023-12-13</t>
  </si>
  <si>
    <t>Scott Gordon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</si>
  <si>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</si>
  <si>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</si>
  <si>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</si>
  <si>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</si>
  <si>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Autumn Olson</t>
  </si>
  <si>
    <t>7b6c7129-cd63-4ba8-b03c-664b3abf9c65</t>
  </si>
  <si>
    <t>jane chapman</t>
  </si>
  <si>
    <t>eanderson@kent.com</t>
  </si>
  <si>
    <t>2024-02-02, 2024-02-09</t>
  </si>
  <si>
    <t>Jane Chapman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</si>
  <si>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</si>
  <si>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</si>
  <si>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</si>
  <si>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</si>
  <si>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Michael Clarke</t>
  </si>
  <si>
    <t>dadfc499-42e4-4f01-80ee-131d95dad216</t>
  </si>
  <si>
    <t>krystal carr</t>
  </si>
  <si>
    <t>2025-01-13, 2025-01-20, 2025-01-27, 2025-02-03</t>
  </si>
  <si>
    <t>Krystal Carr</t>
  </si>
  <si>
    <t>69c9520f-3425-449c-8145-d6ba65bf8e04</t>
  </si>
  <si>
    <t>kristin white</t>
  </si>
  <si>
    <t>vanessa95@hotmail.com</t>
  </si>
  <si>
    <t>2025-02-27, 2025-03-06, 2025-03-13, 2025-03-20, 2025-03-27</t>
  </si>
  <si>
    <t>Kristin White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</si>
  <si>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</si>
  <si>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</si>
  <si>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</si>
  <si>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</si>
  <si>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Nicole Griffin</t>
  </si>
  <si>
    <t>015aba1d-a2c8-4f62-b6ee-137d639c4c6c</t>
  </si>
  <si>
    <t>samantha ruiz</t>
  </si>
  <si>
    <t>brownjeffrey@gmail.com</t>
  </si>
  <si>
    <t>2022-12-12, 2022-12-19, 2022-12-26</t>
  </si>
  <si>
    <t>Samantha Ruiz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</si>
  <si>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</si>
  <si>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</si>
  <si>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</si>
  <si>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</si>
  <si>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Miss Kelly Dawson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</si>
  <si>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</si>
  <si>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</si>
  <si>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</si>
  <si>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</si>
  <si>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Crystal Jackson</t>
  </si>
  <si>
    <t>33478a91-9609-498e-a7cb-a27a65281970</t>
  </si>
  <si>
    <t>NANCY JONES</t>
  </si>
  <si>
    <t>jessica89@bailey-ochoa.com</t>
  </si>
  <si>
    <t>2025-02-10, 2025-02-17, 2025-02-24, 2025-03-03, 2025-03-10</t>
  </si>
  <si>
    <t>Nancy Jones</t>
  </si>
  <si>
    <t>ee01b9e0-746b-461a-b1cc-6738f68ae9b7</t>
  </si>
  <si>
    <t>aaron thompson</t>
  </si>
  <si>
    <t>gordonmatthew@pratt.net</t>
  </si>
  <si>
    <t>2024-11-03, 2024-11-10</t>
  </si>
  <si>
    <t>Aaron Thompson</t>
  </si>
  <si>
    <t>f74f6900-7159-4914-b1b6-8ecd400945ce</t>
  </si>
  <si>
    <t>john sanchez</t>
  </si>
  <si>
    <t>lmaldonado@gmail.com</t>
  </si>
  <si>
    <t>2024-09-16, 2024-09-23, 2024-09-30</t>
  </si>
  <si>
    <t>John Sanchez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</si>
  <si>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</si>
  <si>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</si>
  <si>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</si>
  <si>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</si>
  <si>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Wendy Rhodes</t>
  </si>
  <si>
    <t>578cd875-d231-4372-bfb0-942cac777762</t>
  </si>
  <si>
    <t>TIMOTHY WOODS</t>
  </si>
  <si>
    <t>patriciaadams@hotmail.com</t>
  </si>
  <si>
    <t>2023-12-17, 2023-12-24, 2023-12-31, 2024-01-07, 2024-01-14, 2024-01-21</t>
  </si>
  <si>
    <t>Timothy Woods</t>
  </si>
  <si>
    <t>7fbe6bb3-30ae-412d-a8f1-0194ee25356a</t>
  </si>
  <si>
    <t>CYNTHIA ALLEN</t>
  </si>
  <si>
    <t>2025-03-03, 2025-03-10, 2025-03-17, 2025-03-24, 2025-03-31</t>
  </si>
  <si>
    <t>Cynthia Allen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</si>
  <si>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</si>
  <si>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</si>
  <si>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</si>
  <si>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</si>
  <si>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Luke Moore</t>
  </si>
  <si>
    <t>7e0a04c2-50bf-4995-9ee4-105d5f06bc76</t>
  </si>
  <si>
    <t>sierra andrews</t>
  </si>
  <si>
    <t>wwhite@hotmail.com</t>
  </si>
  <si>
    <t>2024-04-25, 2024-05-02</t>
  </si>
  <si>
    <t>Sierra Andrews</t>
  </si>
  <si>
    <t>93a05478-c00b-49de-b8db-128d65db6e43</t>
  </si>
  <si>
    <t>joseph henderson</t>
  </si>
  <si>
    <t>phillip27@wolfe.com</t>
  </si>
  <si>
    <t>2023-06-16, 2023-06-23</t>
  </si>
  <si>
    <t>Joseph Henderson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</si>
  <si>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</si>
  <si>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</si>
  <si>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</si>
  <si>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</si>
  <si>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Brian Ward</t>
  </si>
  <si>
    <t>7faf6458-2f14-4777-9dad-348e57d52b78</t>
  </si>
  <si>
    <t>jason goodwin</t>
  </si>
  <si>
    <t>lramirez@hotmail.com</t>
  </si>
  <si>
    <t>2024-11-14, 2024-11-21, 2024-11-28, 2024-12-05, 2024-12-12</t>
  </si>
  <si>
    <t>Jason Goodwin</t>
  </si>
  <si>
    <t>3a8359b6-af9e-4a0e-936d-b4a7fab1996a</t>
  </si>
  <si>
    <t>MICHELLE BROCK</t>
  </si>
  <si>
    <t>zgonzalez@hotmail.com</t>
  </si>
  <si>
    <t>2022-10-27, 2022-11-03, 2022-11-10, 2022-11-17</t>
  </si>
  <si>
    <t>Michelle Brock</t>
  </si>
  <si>
    <t>2d36226c-027e-489c-8e40-483b7915ad7e</t>
  </si>
  <si>
    <t>CHAD BARRY</t>
  </si>
  <si>
    <t>jevans@hotmail.com</t>
  </si>
  <si>
    <t>2022-11-25, 2022-12-02, 2022-12-09, 2022-12-16</t>
  </si>
  <si>
    <t>Chad Barry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</si>
  <si>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</si>
  <si>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</si>
  <si>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</si>
  <si>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</si>
  <si>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Robert Woods</t>
  </si>
  <si>
    <t>59e110eb-1f09-4b9d-a969-29b20513eda8</t>
  </si>
  <si>
    <t>tracey gonzalez</t>
  </si>
  <si>
    <t>michael87@griffin.info</t>
  </si>
  <si>
    <t>2023-09-23, 2023-09-30</t>
  </si>
  <si>
    <t>Tracey Gonzalez</t>
  </si>
  <si>
    <t>2ae63af6-de46-422e-a514-c7cef4e35f7b</t>
  </si>
  <si>
    <t>tanya fisher</t>
  </si>
  <si>
    <t>millermatthew@yahoo.com</t>
  </si>
  <si>
    <t>Tanya Fisher</t>
  </si>
  <si>
    <t>44791214-b5de-4807-8a96-5478a72bdddd</t>
  </si>
  <si>
    <t>jennifer barron</t>
  </si>
  <si>
    <t>lgutierrez@gmail.com</t>
  </si>
  <si>
    <t>2023-08-12, 2023-08-19, 2023-08-26</t>
  </si>
  <si>
    <t>Jennifer Barron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</si>
  <si>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</si>
  <si>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</si>
  <si>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</si>
  <si>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</si>
  <si>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Mercedes Miller</t>
  </si>
  <si>
    <t>1a9b0d42-154f-437d-befa-c198c3d6cd54</t>
  </si>
  <si>
    <t>CHRISTOPHER PENA</t>
  </si>
  <si>
    <t>jerome47@hotmail.com</t>
  </si>
  <si>
    <t>2024-06-28, 2024-07-05, 2024-07-12, 2024-07-19, 2024-07-26</t>
  </si>
  <si>
    <t>Christopher Pena</t>
  </si>
  <si>
    <t>2bacf712-d6a9-49e8-86d8-95e5219b606d</t>
  </si>
  <si>
    <t>matthew dalton</t>
  </si>
  <si>
    <t>imcdonald@yahoo.com</t>
  </si>
  <si>
    <t>Matthew Dalton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</si>
  <si>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</si>
  <si>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</si>
  <si>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</si>
  <si>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</si>
  <si>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Cassandra Harper</t>
  </si>
  <si>
    <t>6986305a-5da3-49cf-8ed0-730d711dc1dd</t>
  </si>
  <si>
    <t>eric smith</t>
  </si>
  <si>
    <t>justin80@weeks.com</t>
  </si>
  <si>
    <t>Eric Smith</t>
  </si>
  <si>
    <t>3b30ee97-98d5-4cf5-8afc-f9e8cc476b72</t>
  </si>
  <si>
    <t>kimberly lopez</t>
  </si>
  <si>
    <t>twright@hotmail.com</t>
  </si>
  <si>
    <t>2024-02-04, 2024-02-11, 2024-02-18, 2024-02-25</t>
  </si>
  <si>
    <t>Kimberly Lopez</t>
  </si>
  <si>
    <t>3878becf-60dc-42eb-9413-c85063c4e76d</t>
  </si>
  <si>
    <t>JAY ALLEN</t>
  </si>
  <si>
    <t>deborah84@yahoo.com</t>
  </si>
  <si>
    <t>2025-01-04, 2025-01-11, 2025-01-18</t>
  </si>
  <si>
    <t>Jay Allen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</si>
  <si>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</si>
  <si>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</si>
  <si>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</si>
  <si>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</si>
  <si>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Mark Williamson</t>
  </si>
  <si>
    <t>2f999b2a-05aa-4eab-88f3-d7eaf83f5274</t>
  </si>
  <si>
    <t>diane martinez</t>
  </si>
  <si>
    <t>halledward@yahoo.com</t>
  </si>
  <si>
    <t>Diane Martinez</t>
  </si>
  <si>
    <t>c9254bb5-4fc3-4d4e-ab95-0c1d578799d9</t>
  </si>
  <si>
    <t>YOLANDA FORD</t>
  </si>
  <si>
    <t>christopher20@rowe-jones.info</t>
  </si>
  <si>
    <t>2023-03-10, 2023-03-17, 2023-03-24</t>
  </si>
  <si>
    <t>Yolanda Ford</t>
  </si>
  <si>
    <t>4005353d-d76f-4e65-a54c-87393133839e</t>
  </si>
  <si>
    <t>sandra martinez</t>
  </si>
  <si>
    <t>cwise@rojas.com</t>
  </si>
  <si>
    <t>Sandra Martinez</t>
  </si>
  <si>
    <t>85695f97-180d-4855-855f-fde8bc3e1d19</t>
  </si>
  <si>
    <t>christine price</t>
  </si>
  <si>
    <t>eric08@hotmail.com</t>
  </si>
  <si>
    <t>2024-03-22, 2024-03-29, 2024-04-05, 2024-04-12, 2024-04-19, 2024-04-26</t>
  </si>
  <si>
    <t>Christine Price</t>
  </si>
  <si>
    <t>4c7f03bb-a376-4c2d-bb31-dcdc40d91a8e</t>
  </si>
  <si>
    <t>stephen boyer</t>
  </si>
  <si>
    <t>youngryan@jackson.org</t>
  </si>
  <si>
    <t>2022-10-13, 2022-10-20, 2022-10-27, 2022-11-03, 2022-11-10, 2022-11-17</t>
  </si>
  <si>
    <t>Stephen Boyer</t>
  </si>
  <si>
    <t>02493a09-3e3b-4a40-8a05-53a26553b15f</t>
  </si>
  <si>
    <t>lauren vazquez</t>
  </si>
  <si>
    <t>kelli32@davis-montgomery.com</t>
  </si>
  <si>
    <t>2022-10-09, 2022-10-16, 2022-10-23, 2022-10-30, 2022-11-06</t>
  </si>
  <si>
    <t>Lauren Vazquez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</si>
  <si>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</si>
  <si>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</si>
  <si>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</si>
  <si>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</si>
  <si>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Ashley Freeman</t>
  </si>
  <si>
    <t>227dcecc-b972-493a-9bb0-dd7660b57717</t>
  </si>
  <si>
    <t>ANDREW MANN</t>
  </si>
  <si>
    <t>llopez@hotmail.com</t>
  </si>
  <si>
    <t>2025-03-12, 2025-03-19</t>
  </si>
  <si>
    <t>Andrew Mann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</si>
  <si>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</si>
  <si>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</si>
  <si>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</si>
  <si>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</si>
  <si>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Linda Valencia</t>
  </si>
  <si>
    <t>04cad30a-e207-4b20-af7f-2cd7bbd0fe6c</t>
  </si>
  <si>
    <t>helen oliver</t>
  </si>
  <si>
    <t>Helen Oliver</t>
  </si>
  <si>
    <t>f7980131-a885-47b4-9037-2a5cb893b08a</t>
  </si>
  <si>
    <t>jasmine warren</t>
  </si>
  <si>
    <t>chloemorris@hotmail.com</t>
  </si>
  <si>
    <t>2023-08-18, 2023-08-25, 2023-09-01</t>
  </si>
  <si>
    <t>Jasmine Warren</t>
  </si>
  <si>
    <t>a8ad1539-85f0-486a-98a4-40bd1c4760a5</t>
  </si>
  <si>
    <t>russell anderson</t>
  </si>
  <si>
    <t>daniellee@duncan.info</t>
  </si>
  <si>
    <t>Russell Anderson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</si>
  <si>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</si>
  <si>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</si>
  <si>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</si>
  <si>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</si>
  <si>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Daniel Robbins</t>
  </si>
  <si>
    <t>e3f342a8-f030-4fd4-be54-898e8eda6433</t>
  </si>
  <si>
    <t>jacob erickson</t>
  </si>
  <si>
    <t>2023-10-19, 2023-10-26, 2023-11-02, 2023-11-09</t>
  </si>
  <si>
    <t>Jacob Erickson</t>
  </si>
  <si>
    <t>bbfb1b71-0a68-4eb8-876d-e8c5440c7e5b</t>
  </si>
  <si>
    <t>eric blackburn</t>
  </si>
  <si>
    <t>hardyamanda@lee.com</t>
  </si>
  <si>
    <t>2024-11-20, 2024-11-27, 2024-12-04, 2024-12-11, 2024-12-18</t>
  </si>
  <si>
    <t>Eric Blackburn</t>
  </si>
  <si>
    <t>8ef4d74b-2dcc-4095-b28f-9444a0154d65</t>
  </si>
  <si>
    <t>jennifer garcia</t>
  </si>
  <si>
    <t>bpark@gmail.com</t>
  </si>
  <si>
    <t>2024-09-08, 2024-09-15, 2024-09-22, 2024-09-29</t>
  </si>
  <si>
    <t>Jennifer Garcia</t>
  </si>
  <si>
    <t>66cc7376-8cca-4963-ae2e-77a4cadec379</t>
  </si>
  <si>
    <t>mary ferguson</t>
  </si>
  <si>
    <t>rachel85@yahoo.com</t>
  </si>
  <si>
    <t>2022-12-22, 2022-12-29, 2023-01-05, 2023-01-12</t>
  </si>
  <si>
    <t>Mary Ferguson</t>
  </si>
  <si>
    <t>d37ee471-6e3b-4507-a21c-1209c3a1962d</t>
  </si>
  <si>
    <t>lisa hart</t>
  </si>
  <si>
    <t>vcannon@ward-chavez.biz</t>
  </si>
  <si>
    <t>Lisa Hart</t>
  </si>
  <si>
    <t>48d3d2ce-fba3-491f-88df-aaf8b9efaad6</t>
  </si>
  <si>
    <t>kelly holder</t>
  </si>
  <si>
    <t>evansjeffrey@yahoo.com</t>
  </si>
  <si>
    <t>2022-04-07, 2022-04-14, 2022-04-21, 2022-04-28</t>
  </si>
  <si>
    <t>Kelly Holder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</si>
  <si>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</si>
  <si>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</si>
  <si>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</si>
  <si>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</si>
  <si>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Tamara Dixon</t>
  </si>
  <si>
    <t>17871810-4ce0-4ecb-8fa2-8fb84199322e</t>
  </si>
  <si>
    <t>LAURA ROBINSON</t>
  </si>
  <si>
    <t>laura27@warner.com</t>
  </si>
  <si>
    <t>2023-04-03, 2023-04-10, 2023-04-17, 2023-04-24</t>
  </si>
  <si>
    <t>Laura Robinson</t>
  </si>
  <si>
    <t>61ad018a-9387-4413-8eef-7261bb1502ea</t>
  </si>
  <si>
    <t>anthony wise</t>
  </si>
  <si>
    <t>hbutler@gmail.com</t>
  </si>
  <si>
    <t>Anthony Wise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</si>
  <si>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</si>
  <si>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</si>
  <si>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</si>
  <si>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</si>
  <si>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Lynn Brown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</si>
  <si>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</si>
  <si>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</si>
  <si>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</si>
  <si>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</si>
  <si>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Jeffrey Hartman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</si>
  <si>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</si>
  <si>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</si>
  <si>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</si>
  <si>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</si>
  <si>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Justin Freeman</t>
  </si>
  <si>
    <t>5d822e3a-6c6d-482b-a9e0-8370abf7a5d0</t>
  </si>
  <si>
    <t>frank wheeler</t>
  </si>
  <si>
    <t>gary59@hanson-alexander.com</t>
  </si>
  <si>
    <t>2022-09-28, 2022-10-05</t>
  </si>
  <si>
    <t>Frank Wheeler</t>
  </si>
  <si>
    <t>c1fad753-27ef-4a4b-9fb2-b838af73b3cf</t>
  </si>
  <si>
    <t>angelica singh</t>
  </si>
  <si>
    <t>mistywilkins@cooper.com</t>
  </si>
  <si>
    <t>Angelica Singh</t>
  </si>
  <si>
    <t>3581a632-54f5-4f70-85d2-d205789fed96</t>
  </si>
  <si>
    <t>christy payne</t>
  </si>
  <si>
    <t>jdean@hotmail.com</t>
  </si>
  <si>
    <t>2024-03-06, 2024-03-13, 2024-03-20</t>
  </si>
  <si>
    <t>Christy Payne</t>
  </si>
  <si>
    <t>953fcfd4-6069-4b6d-84b5-1c12ab132032</t>
  </si>
  <si>
    <t>kelsey scott</t>
  </si>
  <si>
    <t>james94@marshall.com</t>
  </si>
  <si>
    <t>2025-03-27, 2025-04-03, 2025-04-10, 2025-04-17</t>
  </si>
  <si>
    <t>Kelsey Scott</t>
  </si>
  <si>
    <t>da221b85-a9b9-4a1d-8574-98caa90e319d</t>
  </si>
  <si>
    <t>HEATHER RODRIGUEZ</t>
  </si>
  <si>
    <t>2023-12-01, 2023-12-08, 2023-12-15</t>
  </si>
  <si>
    <t>Heather Rodriguez</t>
  </si>
  <si>
    <t>62f32fae-a63f-4f12-a226-a768de0e9c53</t>
  </si>
  <si>
    <t>james bray</t>
  </si>
  <si>
    <t>todd98@lopez.info</t>
  </si>
  <si>
    <t>2023-07-05, 2023-07-12, 2023-07-19, 2023-07-26, 2023-08-02</t>
  </si>
  <si>
    <t>James Bray</t>
  </si>
  <si>
    <t>0a2d36a6-0580-4493-b664-6199ed25459e</t>
  </si>
  <si>
    <t>joseph cook</t>
  </si>
  <si>
    <t>andrewsutton@yahoo.com</t>
  </si>
  <si>
    <t>2024-08-24, 2024-08-31</t>
  </si>
  <si>
    <t>Joseph Cook</t>
  </si>
  <si>
    <t>fa6e3743-fef9-4d57-bc77-ea4a4d654036</t>
  </si>
  <si>
    <t>desiree brown</t>
  </si>
  <si>
    <t>bzamora@hotmail.com</t>
  </si>
  <si>
    <t>Desiree Brown</t>
  </si>
  <si>
    <t>e5ad481d-577f-4c16-a6d6-58fb39bfc9b6</t>
  </si>
  <si>
    <t>chad blair</t>
  </si>
  <si>
    <t>jallen@waller-browning.com</t>
  </si>
  <si>
    <t>2023-06-16, 2023-06-23, 2023-06-30</t>
  </si>
  <si>
    <t>Chad Blair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</si>
  <si>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</si>
  <si>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</si>
  <si>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</si>
  <si>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</si>
  <si>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Joshua Mcbride</t>
  </si>
  <si>
    <t>2875d40a-eac7-4c2e-9099-a283eedb0ce5</t>
  </si>
  <si>
    <t>justin fry</t>
  </si>
  <si>
    <t>lonniehobbs@johnson.biz</t>
  </si>
  <si>
    <t>2025-01-20, 2025-01-27, 2025-02-03, 2025-02-10</t>
  </si>
  <si>
    <t>Justin Fry</t>
  </si>
  <si>
    <t>d25ad576-ef0b-443e-bee0-47627168bdec</t>
  </si>
  <si>
    <t>taylor hill</t>
  </si>
  <si>
    <t>andersonanthony@jensen.org</t>
  </si>
  <si>
    <t>Taylor Hill</t>
  </si>
  <si>
    <t>5bf88d1d-06ad-4920-aff7-ff5d3b1d12cf</t>
  </si>
  <si>
    <t>richard anderson</t>
  </si>
  <si>
    <t>jack67@yahoo.com</t>
  </si>
  <si>
    <t>Richard Anderson</t>
  </si>
  <si>
    <t>08403234-39ed-4800-b179-79f929ede760</t>
  </si>
  <si>
    <t>wayne schaefer</t>
  </si>
  <si>
    <t>juliamcneil@gmail.com</t>
  </si>
  <si>
    <t>2022-11-06, 2022-11-13, 2022-11-20, 2022-11-27, 2022-12-04</t>
  </si>
  <si>
    <t>Wayne Schaefer</t>
  </si>
  <si>
    <t>fc5217cc-f467-4866-ad56-a2a02d54ff2b</t>
  </si>
  <si>
    <t>luis watts</t>
  </si>
  <si>
    <t>ronaldparsons@hotmail.com</t>
  </si>
  <si>
    <t>Luis Watts</t>
  </si>
  <si>
    <t>9c8b9550-64e7-4f9a-901a-0ccfb85f164b</t>
  </si>
  <si>
    <t>LAURA HERRERA</t>
  </si>
  <si>
    <t>hayesmargaret@rich.net</t>
  </si>
  <si>
    <t>2023-11-18, 2023-11-25</t>
  </si>
  <si>
    <t>Laura Herrera</t>
  </si>
  <si>
    <t>0a0c64e5-bc34-4b4f-bbdc-532e6546c66d</t>
  </si>
  <si>
    <t>kelli mccoy</t>
  </si>
  <si>
    <t>kellysanders@ayala-mitchell.com</t>
  </si>
  <si>
    <t>2024-07-20, 2024-07-27, 2024-08-03</t>
  </si>
  <si>
    <t>Kelli Mccoy</t>
  </si>
  <si>
    <t>0df6c527-eb45-4c38-9cf6-5e334b5f174b</t>
  </si>
  <si>
    <t>stephanie ford</t>
  </si>
  <si>
    <t>sharpdaniel@hotmail.com</t>
  </si>
  <si>
    <t>Stephanie Ford</t>
  </si>
  <si>
    <t>69df05c7-64a0-453f-a2a3-75568be15610</t>
  </si>
  <si>
    <t>ALEXANDER CHAVEZ</t>
  </si>
  <si>
    <t>2025-03-23, 2025-03-30, 2025-04-06, 2025-04-13, 2025-04-20, 2025-04-27, 2025-05-04, 2025-05-11</t>
  </si>
  <si>
    <t>Alexander Chavez</t>
  </si>
  <si>
    <t>400564b8-1716-43b1-b466-1e6fe1eeb1f1</t>
  </si>
  <si>
    <t>matthew dawson</t>
  </si>
  <si>
    <t>davisjasmin@cox.net</t>
  </si>
  <si>
    <t>2023-02-14, 2023-02-21, 2023-02-28, 2023-03-07, 2023-03-14</t>
  </si>
  <si>
    <t>Matthew Dawson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</si>
  <si>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</si>
  <si>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</si>
  <si>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</si>
  <si>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</si>
  <si>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Randy Barr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</si>
  <si>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</si>
  <si>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</si>
  <si>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</si>
  <si>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</si>
  <si>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Dale Dean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</si>
  <si>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</si>
  <si>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</si>
  <si>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</si>
  <si>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</si>
  <si>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Matthew Chavez</t>
  </si>
  <si>
    <t>d1f379b1-8ebb-4208-a0ee-404f9ea8fcb1</t>
  </si>
  <si>
    <t>AMBER HERNANDEZ</t>
  </si>
  <si>
    <t>thomasantonio@hotmail.com</t>
  </si>
  <si>
    <t>2023-06-13, 2023-06-20, 2023-06-27</t>
  </si>
  <si>
    <t>Amber Hernandez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</si>
  <si>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</si>
  <si>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</si>
  <si>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</si>
  <si>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</si>
  <si>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Jason Thompson</t>
  </si>
  <si>
    <t>52a473f9-4c9e-403a-84bd-338e17d71fc0</t>
  </si>
  <si>
    <t>james jones</t>
  </si>
  <si>
    <t>carterdennis@hotmail.com</t>
  </si>
  <si>
    <t>2022-06-01, 2022-06-08, 2022-06-15, 2022-06-22, 2022-06-29, 2022-07-06</t>
  </si>
  <si>
    <t>James Jones</t>
  </si>
  <si>
    <t>864f36dd-69ec-49d5-86ec-ed9954470290</t>
  </si>
  <si>
    <t>DANIEL BROWN</t>
  </si>
  <si>
    <t>mramsey@mitchell.net</t>
  </si>
  <si>
    <t>Daniel Brown</t>
  </si>
  <si>
    <t>ed56c714-5a96-41f5-9f8c-eda5feb9ea24</t>
  </si>
  <si>
    <t>JUSTIN STONE</t>
  </si>
  <si>
    <t>nmorton@gmail.com</t>
  </si>
  <si>
    <t>Justin Stone</t>
  </si>
  <si>
    <t>1e42d2b8-0067-4b62-b18c-d979fab0a15d</t>
  </si>
  <si>
    <t>mario wilson</t>
  </si>
  <si>
    <t>vgutierrez@castro-walsh.com</t>
  </si>
  <si>
    <t>2023-07-02, 2023-07-09, 2023-07-16, 2023-07-23, 2023-07-30</t>
  </si>
  <si>
    <t>Mario Wilson</t>
  </si>
  <si>
    <t>412181a3-4818-4004-b0a4-f5573381001f</t>
  </si>
  <si>
    <t>elizabeth hunter</t>
  </si>
  <si>
    <t>wilsonmathew@yahoo.com</t>
  </si>
  <si>
    <t>2024-12-27, 2025-01-03, 2025-01-10, 2025-01-17, 2025-01-24, 2025-01-31</t>
  </si>
  <si>
    <t>Elizabeth Hunter</t>
  </si>
  <si>
    <t>d500c147-0774-4c94-b5c9-f4599db1bd5e</t>
  </si>
  <si>
    <t>gary morgan</t>
  </si>
  <si>
    <t>probles@gmail.com</t>
  </si>
  <si>
    <t>2024-09-06, 2024-09-13, 2024-09-20</t>
  </si>
  <si>
    <t>Gary Morgan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</si>
  <si>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</si>
  <si>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</si>
  <si>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</si>
  <si>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</si>
  <si>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</si>
  <si>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</si>
  <si>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</si>
  <si>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Michael Marsh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</si>
  <si>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</si>
  <si>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</si>
  <si>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</si>
  <si>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</si>
  <si>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Laura Price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</si>
  <si>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</si>
  <si>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</si>
  <si>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</si>
  <si>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</si>
  <si>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Eric Rodriguez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</si>
  <si>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</si>
  <si>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</si>
  <si>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</si>
  <si>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</si>
  <si>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Emily Murphy</t>
  </si>
  <si>
    <t>d91ea7e6-afe2-4940-8b45-8c23eeada90c</t>
  </si>
  <si>
    <t>anita owens</t>
  </si>
  <si>
    <t>meyerdonna@johnson-blake.com</t>
  </si>
  <si>
    <t>2023-08-03, 2023-08-10, 2023-08-17, 2023-08-24, 2023-08-31</t>
  </si>
  <si>
    <t>Anita Owens</t>
  </si>
  <si>
    <t>46d28109-495c-4ac8-b14a-abdd33579b27</t>
  </si>
  <si>
    <t>PATRICIA LAMBERT</t>
  </si>
  <si>
    <t>ericwilson@hotmail.com</t>
  </si>
  <si>
    <t>2023-08-18, 2023-08-25, 2023-09-01, 2023-09-08, 2023-09-15</t>
  </si>
  <si>
    <t>Patricia Lambert</t>
  </si>
  <si>
    <t>8ae3297e-34e2-4142-9a35-447583997ac5</t>
  </si>
  <si>
    <t>FERNANDO THOMAS</t>
  </si>
  <si>
    <t>georgecollins@yahoo.com</t>
  </si>
  <si>
    <t>2024-08-23, 2024-08-30, 2024-09-06, 2024-09-13</t>
  </si>
  <si>
    <t>Fernando Thomas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</si>
  <si>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</si>
  <si>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</si>
  <si>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</si>
  <si>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</si>
  <si>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Michael Rodriguez</t>
  </si>
  <si>
    <t>d143e0a2-5513-474f-8ffc-1c545b0a31ea</t>
  </si>
  <si>
    <t>PETER LAMB</t>
  </si>
  <si>
    <t>fbradley@mcdonald.info</t>
  </si>
  <si>
    <t>2024-11-19, 2024-11-26, 2024-12-03, 2024-12-10</t>
  </si>
  <si>
    <t>Peter Lamb</t>
  </si>
  <si>
    <t>24caf1b8-394a-47fd-b28b-f8463b504fda</t>
  </si>
  <si>
    <t>lisa durham</t>
  </si>
  <si>
    <t>hollyortega@yahoo.com</t>
  </si>
  <si>
    <t>Lisa Durham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</si>
  <si>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</si>
  <si>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</si>
  <si>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</si>
  <si>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</si>
  <si>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John Singleton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</si>
  <si>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</si>
  <si>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</si>
  <si>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</si>
  <si>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</si>
  <si>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Matthew Sparks</t>
  </si>
  <si>
    <t>7b7ce7cc-f950-47fa-a8b5-8db58c466308</t>
  </si>
  <si>
    <t>GLEN CERVANTES</t>
  </si>
  <si>
    <t>vbradley@hotmail.com</t>
  </si>
  <si>
    <t>2023-04-20, 2023-04-27, 2023-05-04, 2023-05-11</t>
  </si>
  <si>
    <t>Glen Cervantes</t>
  </si>
  <si>
    <t>ab6b3f08-a9a0-44ef-ac4f-54163c749c16</t>
  </si>
  <si>
    <t>timothy andrews</t>
  </si>
  <si>
    <t>vargassteven@hotmail.com</t>
  </si>
  <si>
    <t>2025-03-20, 2025-03-27</t>
  </si>
  <si>
    <t>Timothy Andrews</t>
  </si>
  <si>
    <t>4edb6dc8-2d19-4d52-b1f9-b0e2d2701a52</t>
  </si>
  <si>
    <t>andrea rodriguez</t>
  </si>
  <si>
    <t>troy01@gmail.com</t>
  </si>
  <si>
    <t>2022-09-05, 2022-09-12, 2022-09-19, 2022-09-26, 2022-10-03, 2022-10-10</t>
  </si>
  <si>
    <t>Andrea Rodriguez</t>
  </si>
  <si>
    <t>c146ed52-e73b-4913-94ad-345ae3239264</t>
  </si>
  <si>
    <t>APRIL THOMAS</t>
  </si>
  <si>
    <t>2022-11-08, 2022-11-15, 2022-11-22, 2022-11-29</t>
  </si>
  <si>
    <t>April Thomas</t>
  </si>
  <si>
    <t>63d5e750-4a9f-450e-8800-61b673f621a8</t>
  </si>
  <si>
    <t>jillian harris</t>
  </si>
  <si>
    <t>ashley46@hotmail.com</t>
  </si>
  <si>
    <t>Jillian Harris</t>
  </si>
  <si>
    <t>02141a68-952d-486c-96db-8a18fd8398c3</t>
  </si>
  <si>
    <t>kayla abbott</t>
  </si>
  <si>
    <t>woodana@gmail.com</t>
  </si>
  <si>
    <t>2023-09-23, 2023-09-30, 2023-10-07, 2023-10-14</t>
  </si>
  <si>
    <t>Kayla Abbott</t>
  </si>
  <si>
    <t>fa8bd601-d21c-4315-8f5e-248eb40f040e</t>
  </si>
  <si>
    <t>SCOTT GLENN</t>
  </si>
  <si>
    <t>zpark@flores.net</t>
  </si>
  <si>
    <t>2022-04-08, 2022-04-15, 2022-04-22, 2022-04-29, 2022-05-06, 2022-05-13</t>
  </si>
  <si>
    <t>Scott Glenn</t>
  </si>
  <si>
    <t>239a046d-7991-4c51-ac64-9adfa998c8e1</t>
  </si>
  <si>
    <t>james middleton</t>
  </si>
  <si>
    <t>keithsalas@gmail.com</t>
  </si>
  <si>
    <t>James Middleton</t>
  </si>
  <si>
    <t>04056d2b-a5fc-4671-925d-f20602f865f8</t>
  </si>
  <si>
    <t>STEPHEN BARRETT</t>
  </si>
  <si>
    <t>taylorlinda@english-dominguez.biz</t>
  </si>
  <si>
    <t>2022-11-01, 2022-11-08, 2022-11-15, 2022-11-22, 2022-11-29</t>
  </si>
  <si>
    <t>Stephen Barrett</t>
  </si>
  <si>
    <t>6c936f69-8269-441a-b453-30442e07336d</t>
  </si>
  <si>
    <t>joanna kelly</t>
  </si>
  <si>
    <t>kjacobs@bradford-young.net</t>
  </si>
  <si>
    <t>2024-11-30, 2024-12-07, 2024-12-14</t>
  </si>
  <si>
    <t>Joanna Kelly</t>
  </si>
  <si>
    <t>938bd3f8-8bd1-4d4b-ad33-53fc692caaae</t>
  </si>
  <si>
    <t>william carroll</t>
  </si>
  <si>
    <t>carpentersuzanne@gmail.com</t>
  </si>
  <si>
    <t>2023-05-30, 2023-06-06, 2023-06-13</t>
  </si>
  <si>
    <t>William Carroll</t>
  </si>
  <si>
    <t>fbcbd6ec-86c2-4d8f-bb36-07b0baed6f49</t>
  </si>
  <si>
    <t>nicole ramirez</t>
  </si>
  <si>
    <t>sanchezcrystal@horne.org</t>
  </si>
  <si>
    <t>Nicole Ramirez</t>
  </si>
  <si>
    <t>57f2a45f-e751-4d4b-8d82-9d529cf021b8</t>
  </si>
  <si>
    <t>ALEXANDRA GIBSON</t>
  </si>
  <si>
    <t>robert44@gmail.com</t>
  </si>
  <si>
    <t>2023-08-05, 2023-08-12</t>
  </si>
  <si>
    <t>Alexandra Gibson</t>
  </si>
  <si>
    <t>bfda55c9-98fe-44f3-ac40-d95ab1eedf64</t>
  </si>
  <si>
    <t>RICHARD GREEN</t>
  </si>
  <si>
    <t>ashleydouglas@yahoo.com</t>
  </si>
  <si>
    <t>2022-05-31, 2022-06-07, 2022-06-14</t>
  </si>
  <si>
    <t>Richard Green</t>
  </si>
  <si>
    <t>151f62f9-7c19-4e6f-896c-c03a06fd01e6</t>
  </si>
  <si>
    <t>billy bowers</t>
  </si>
  <si>
    <t>2024-12-01, 2024-12-08, 2024-12-15, 2024-12-22, 2024-12-29</t>
  </si>
  <si>
    <t>Billy Bowers</t>
  </si>
  <si>
    <t>4674a0eb-47ed-46dd-9da4-ec0f21ee0f6c</t>
  </si>
  <si>
    <t>alexis rodriguez</t>
  </si>
  <si>
    <t>donnawood@green.com</t>
  </si>
  <si>
    <t>Alexis Rodriguez</t>
  </si>
  <si>
    <t>dcacfa54-8702-44ad-8ca3-a4c42e4982cf</t>
  </si>
  <si>
    <t>WILLIAM COFFEY</t>
  </si>
  <si>
    <t>amullins@young-alexander.com</t>
  </si>
  <si>
    <t>2024-04-29, 2024-05-06</t>
  </si>
  <si>
    <t>William Coffey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</si>
  <si>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</si>
  <si>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</si>
  <si>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</si>
  <si>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</si>
  <si>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Dennis Weiss</t>
  </si>
  <si>
    <t>63dba8c8-b4a2-4699-aefa-823b613a9ff9</t>
  </si>
  <si>
    <t>CHARLES BERG</t>
  </si>
  <si>
    <t>sara76@stewart.com</t>
  </si>
  <si>
    <t>Charles Berg</t>
  </si>
  <si>
    <t>d82010d1-f4c8-43a7-9a94-7a40a32e3ab5</t>
  </si>
  <si>
    <t>THOMAS GARRISON</t>
  </si>
  <si>
    <t>joseph14@hotmail.com</t>
  </si>
  <si>
    <t>2024-07-10, 2024-07-17</t>
  </si>
  <si>
    <t>Thomas Garrison</t>
  </si>
  <si>
    <t>acdfe0ff-c5ed-4982-b60b-36736422a73e</t>
  </si>
  <si>
    <t>morgan chapman</t>
  </si>
  <si>
    <t>erica25@smith.biz</t>
  </si>
  <si>
    <t>2024-09-30, 2024-10-07, 2024-10-14, 2024-10-21, 2024-10-28, 2024-11-04</t>
  </si>
  <si>
    <t>Morgan Chapman</t>
  </si>
  <si>
    <t>722944a9-af7c-4609-9a99-aae08677b81d</t>
  </si>
  <si>
    <t>nicholas king</t>
  </si>
  <si>
    <t>harveybrian@douglas.com</t>
  </si>
  <si>
    <t>2022-09-05, 2022-09-12, 2022-09-19, 2022-09-26, 2022-10-03</t>
  </si>
  <si>
    <t>Nicholas King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</si>
  <si>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</si>
  <si>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</si>
  <si>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</si>
  <si>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</si>
  <si>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Phillip Wong</t>
  </si>
  <si>
    <t>e744aa30-b135-4d67-ad4e-c8a4c4f4b844</t>
  </si>
  <si>
    <t>patricia scott</t>
  </si>
  <si>
    <t>kimberly66@ferrell-scott.com</t>
  </si>
  <si>
    <t>Patricia Scott</t>
  </si>
  <si>
    <t>fabb6609-7de1-4a85-91c4-194a70c98336</t>
  </si>
  <si>
    <t>LISA WHITE</t>
  </si>
  <si>
    <t>thomaskayla@gmail.com</t>
  </si>
  <si>
    <t>2023-01-08, 2023-01-15, 2023-01-22</t>
  </si>
  <si>
    <t>Lisa White</t>
  </si>
  <si>
    <t>710b7fa9-e9a0-420d-9b33-2e43a4b1cf6a</t>
  </si>
  <si>
    <t>ashley jones</t>
  </si>
  <si>
    <t>fsmith@gmail.com</t>
  </si>
  <si>
    <t>2024-11-15, 2024-11-22, 2024-11-29</t>
  </si>
  <si>
    <t>Ashley Jones</t>
  </si>
  <si>
    <t>09af9883-eed2-4f94-8038-dc84a3ed033a</t>
  </si>
  <si>
    <t>deborah graves</t>
  </si>
  <si>
    <t>robertsonshelby@yahoo.com</t>
  </si>
  <si>
    <t>2025-01-15, 2025-01-22, 2025-01-29, 2025-02-05</t>
  </si>
  <si>
    <t>Deborah Graves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</si>
  <si>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</si>
  <si>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</si>
  <si>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</si>
  <si>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</si>
  <si>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Rachel Fernandez</t>
  </si>
  <si>
    <t>0e213ce5-668e-410e-8d86-2412ae8cc97b</t>
  </si>
  <si>
    <t>tina davis</t>
  </si>
  <si>
    <t>randallkathleen@yahoo.com</t>
  </si>
  <si>
    <t>2023-09-06, 2023-09-13, 2023-09-20, 2023-09-27</t>
  </si>
  <si>
    <t>Tina Davis</t>
  </si>
  <si>
    <t>0a119bac-8df2-4ad5-ad36-db7e33ffb402</t>
  </si>
  <si>
    <t>mary evans</t>
  </si>
  <si>
    <t>mccoymichael@gmail.com</t>
  </si>
  <si>
    <t>2025-01-07, 2025-01-14</t>
  </si>
  <si>
    <t>Mary Evans</t>
  </si>
  <si>
    <t>23d34d22-3080-4ed6-bc3e-34af701fb3ea</t>
  </si>
  <si>
    <t>ALEXANDER DAVIES</t>
  </si>
  <si>
    <t>yprice@schneider.info</t>
  </si>
  <si>
    <t>2024-12-15, 2024-12-22</t>
  </si>
  <si>
    <t>Alexander Davies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</si>
  <si>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</si>
  <si>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</si>
  <si>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</si>
  <si>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</si>
  <si>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Amanda Wilson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</si>
  <si>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</si>
  <si>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</si>
  <si>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</si>
  <si>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</si>
  <si>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Terry Montgomery</t>
  </si>
  <si>
    <t>d15b5a37-105f-46aa-974e-8f83d5d9a385</t>
  </si>
  <si>
    <t>ashley larson</t>
  </si>
  <si>
    <t>brockronald@gregory.org</t>
  </si>
  <si>
    <t>2022-12-28, 2023-01-04, 2023-01-11, 2023-01-18, 2023-01-25, 2023-02-01</t>
  </si>
  <si>
    <t>Ashley Larson</t>
  </si>
  <si>
    <t>f6f61488-d620-45f0-9253-b6f72328051e</t>
  </si>
  <si>
    <t>PAMELA WATKINS</t>
  </si>
  <si>
    <t>martinezdonald@yahoo.com</t>
  </si>
  <si>
    <t>2024-08-02, 2024-08-09, 2024-08-16, 2024-08-23</t>
  </si>
  <si>
    <t>Pamela Watkins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</si>
  <si>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</si>
  <si>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</si>
  <si>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</si>
  <si>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</si>
  <si>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Timothy Williams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</si>
  <si>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</si>
  <si>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</si>
  <si>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</si>
  <si>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</si>
  <si>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Rebecca Alvarez</t>
  </si>
  <si>
    <t>b79a566b-2e14-42be-98a5-47b209a18b34</t>
  </si>
  <si>
    <t>DR. MARK PATTON MD</t>
  </si>
  <si>
    <t>jamesdowns@montgomery.net</t>
  </si>
  <si>
    <t>2025-03-16, 2025-03-23</t>
  </si>
  <si>
    <t>Dr. Mark Patton Md</t>
  </si>
  <si>
    <t>a8c9aa31-a05f-45e6-8534-6e4176d6dc39</t>
  </si>
  <si>
    <t>anthony rodriguez</t>
  </si>
  <si>
    <t>kjimenez@livingston.com</t>
  </si>
  <si>
    <t>2023-03-13, 2023-03-20, 2023-03-27, 2023-04-03</t>
  </si>
  <si>
    <t>Anthony Rodriguez</t>
  </si>
  <si>
    <t>ce1e8d1f-9de7-4f7b-9594-552b405a8e7e</t>
  </si>
  <si>
    <t>jody garcia</t>
  </si>
  <si>
    <t>2024-02-11, 2024-02-18, 2024-02-25, 2024-03-03, 2024-03-10, 2024-03-17</t>
  </si>
  <si>
    <t>Jody Garcia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</si>
  <si>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</si>
  <si>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</si>
  <si>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</si>
  <si>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</si>
  <si>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Karina Wilson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</si>
  <si>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</si>
  <si>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</si>
  <si>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</si>
  <si>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</si>
  <si>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Oscar Kane</t>
  </si>
  <si>
    <t>9c03d65c-ed8a-428c-b756-999b251adf0e</t>
  </si>
  <si>
    <t>james taylor</t>
  </si>
  <si>
    <t>theresa35@johnson.com</t>
  </si>
  <si>
    <t>2024-02-13, 2024-02-20, 2024-02-27, 2024-03-05</t>
  </si>
  <si>
    <t>James Taylor</t>
  </si>
  <si>
    <t>772d416d-da05-42fc-9c71-a82122f1c32b</t>
  </si>
  <si>
    <t>christopher cooper</t>
  </si>
  <si>
    <t>kristinelittle@hotmail.com</t>
  </si>
  <si>
    <t>Christopher Cooper</t>
  </si>
  <si>
    <t>dae18b28-8d81-44b0-b85a-d28793ffc45f</t>
  </si>
  <si>
    <t>jason boyd</t>
  </si>
  <si>
    <t>rhood@blair.com</t>
  </si>
  <si>
    <t>2022-12-26, 2023-01-02</t>
  </si>
  <si>
    <t>Jason Boyd</t>
  </si>
  <si>
    <t>38efa3bc-9457-4388-af2a-ec8a53c9aacb</t>
  </si>
  <si>
    <t>leslie hernandez</t>
  </si>
  <si>
    <t>cbaird@quinn-gordon.biz</t>
  </si>
  <si>
    <t>Leslie Hernandez</t>
  </si>
  <si>
    <t>cc4ae02c-cf49-44e0-bab1-653364f22a7c</t>
  </si>
  <si>
    <t>ANNETTE SIMPSON</t>
  </si>
  <si>
    <t>steelerichard@anderson.com</t>
  </si>
  <si>
    <t>2024-07-10, 2024-07-17, 2024-07-24, 2024-07-31, 2024-08-07</t>
  </si>
  <si>
    <t>Annette Simpson</t>
  </si>
  <si>
    <t>7ad30e2a-0413-4fc7-973a-0c96ffbb4bcc</t>
  </si>
  <si>
    <t>CANDICE STEVENS</t>
  </si>
  <si>
    <t>iford@sullivan.info</t>
  </si>
  <si>
    <t>2025-01-07, 2025-01-14, 2025-01-21, 2025-01-28, 2025-02-04, 2025-02-11</t>
  </si>
  <si>
    <t>Candice Stevens</t>
  </si>
  <si>
    <t>a0970ff4-dc42-4980-8059-5e29a226a75b</t>
  </si>
  <si>
    <t>steven cook</t>
  </si>
  <si>
    <t>ronald49@johnston.org</t>
  </si>
  <si>
    <t>2025-04-04, 2025-04-11, 2025-04-18</t>
  </si>
  <si>
    <t>Steven Cook</t>
  </si>
  <si>
    <t>83c5c510-0e08-4343-aea7-7ea8bc5ad195</t>
  </si>
  <si>
    <t>megan barron</t>
  </si>
  <si>
    <t>ndiaz@diaz.net</t>
  </si>
  <si>
    <t>2023-09-10, 2023-09-17, 2023-09-24, 2023-10-01, 2023-10-08, 2023-10-15</t>
  </si>
  <si>
    <t>Megan Barron</t>
  </si>
  <si>
    <t>c6090b78-b597-4e43-8f8d-d99511274cb2</t>
  </si>
  <si>
    <t>WILLIAM ALLEN</t>
  </si>
  <si>
    <t>wmclaughlin@pitts.com</t>
  </si>
  <si>
    <t>2025-04-05, 2025-04-12, 2025-04-19</t>
  </si>
  <si>
    <t>William Allen</t>
  </si>
  <si>
    <t>80e9b300-4471-4067-a5de-f08e5a4b4fdb</t>
  </si>
  <si>
    <t>DESTINY BROWN</t>
  </si>
  <si>
    <t>htucker@gmail.com</t>
  </si>
  <si>
    <t>Destiny Brown</t>
  </si>
  <si>
    <t>d34c0a09-ada5-4cb2-882a-e449b5b71c24</t>
  </si>
  <si>
    <t>EBONY OLIVER</t>
  </si>
  <si>
    <t>patriciaellis@myers.com</t>
  </si>
  <si>
    <t>2024-04-06, 2024-04-13, 2024-04-20, 2024-04-27</t>
  </si>
  <si>
    <t>Ebony Oliver</t>
  </si>
  <si>
    <t>1cada48a-46a4-4ee1-aa2e-1e6a1bff56f4</t>
  </si>
  <si>
    <t>kathleen golden</t>
  </si>
  <si>
    <t>robert82@reed-wallace.com</t>
  </si>
  <si>
    <t>2022-08-04, 2022-08-11</t>
  </si>
  <si>
    <t>Kathleen Golden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</si>
  <si>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</si>
  <si>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</si>
  <si>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</si>
  <si>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</si>
  <si>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Sandy Stone</t>
  </si>
  <si>
    <t>b265a6c2-aa75-4eeb-97e6-42d67c743895</t>
  </si>
  <si>
    <t>kimberly ellis</t>
  </si>
  <si>
    <t>george43@watson-roberts.com</t>
  </si>
  <si>
    <t>Kimberly Ellis</t>
  </si>
  <si>
    <t>f4ca6e70-74b7-49ec-88cd-42c05a66219e</t>
  </si>
  <si>
    <t>thomas joseph</t>
  </si>
  <si>
    <t>teresafranco@hotmail.com</t>
  </si>
  <si>
    <t>2022-11-23, 2022-11-30, 2022-12-07, 2022-12-14, 2022-12-21</t>
  </si>
  <si>
    <t>Thomas Joseph</t>
  </si>
  <si>
    <t>3ce75d1e-2947-4d26-a74a-c7a7cb618d75</t>
  </si>
  <si>
    <t>xavier andrews</t>
  </si>
  <si>
    <t>mike38@hotmail.com</t>
  </si>
  <si>
    <t>Xavier Andrews</t>
  </si>
  <si>
    <t>58065bae-fa5f-4fdb-9123-39faaa61b32f</t>
  </si>
  <si>
    <t>JERRY CANTRELL</t>
  </si>
  <si>
    <t>knapprichard@yahoo.com</t>
  </si>
  <si>
    <t>2022-05-30, 2022-06-06, 2022-06-13</t>
  </si>
  <si>
    <t>Jerry Cantrell</t>
  </si>
  <si>
    <t>51f9cd77-ed85-4a6d-b542-2851f2a24da4</t>
  </si>
  <si>
    <t>wayne payne</t>
  </si>
  <si>
    <t>thomas49@hotmail.com</t>
  </si>
  <si>
    <t>2022-11-18, 2022-11-25, 2022-12-02, 2022-12-09, 2022-12-16</t>
  </si>
  <si>
    <t>Wayne Payne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</si>
  <si>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</si>
  <si>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</si>
  <si>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</si>
  <si>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</si>
  <si>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Gina Rodriguez</t>
  </si>
  <si>
    <t>3869d3c9-d743-45a8-9e15-ebcc66d137f6</t>
  </si>
  <si>
    <t>brandon brown</t>
  </si>
  <si>
    <t>kimberlywang@johnson.info</t>
  </si>
  <si>
    <t>2022-05-15, 2022-05-22, 2022-05-29, 2022-06-05, 2022-06-12, 2022-06-19</t>
  </si>
  <si>
    <t>Brandon Brown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</si>
  <si>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</si>
  <si>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</si>
  <si>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</si>
  <si>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</si>
  <si>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Cheyenne Stewart</t>
  </si>
  <si>
    <t>8f9fdc15-dfd2-4d15-b211-4575fa3efd03</t>
  </si>
  <si>
    <t>nicholas wallace</t>
  </si>
  <si>
    <t>zroberts@hotmail.com</t>
  </si>
  <si>
    <t>Nicholas Wallace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</si>
  <si>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</si>
  <si>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</si>
  <si>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</si>
  <si>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</si>
  <si>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Linda Thomas</t>
  </si>
  <si>
    <t>c190b0cf-9736-4b4f-b5c8-ce3ceee31d47</t>
  </si>
  <si>
    <t>AARON FOWLER</t>
  </si>
  <si>
    <t>dthompson@hotmail.com</t>
  </si>
  <si>
    <t>2022-07-18, 2022-07-25, 2022-08-01, 2022-08-08, 2022-08-15, 2022-08-22</t>
  </si>
  <si>
    <t>Aaron Fowler</t>
  </si>
  <si>
    <t>33028b32-230d-4680-aa35-0f17c157a761</t>
  </si>
  <si>
    <t>JAMES SPENCER</t>
  </si>
  <si>
    <t>mary47@singh.com</t>
  </si>
  <si>
    <t>2024-09-05, 2024-09-12, 2024-09-19, 2024-09-26, 2024-10-03, 2024-10-10</t>
  </si>
  <si>
    <t>James Spencer</t>
  </si>
  <si>
    <t>d590f435-a3fb-4d0b-b4be-28b44cd7e6f7</t>
  </si>
  <si>
    <t>becky wade</t>
  </si>
  <si>
    <t>swhite@hotmail.com</t>
  </si>
  <si>
    <t>2023-05-20, 2023-05-27, 2023-06-03, 2023-06-10, 2023-06-17, 2023-06-24</t>
  </si>
  <si>
    <t>Becky Wade</t>
  </si>
  <si>
    <t>46f7b20a-c3c4-4506-9e8e-06ed07480379</t>
  </si>
  <si>
    <t>wesley george md</t>
  </si>
  <si>
    <t>ooneill@hotmail.com</t>
  </si>
  <si>
    <t>2023-04-22, 2023-04-29, 2023-05-06, 2023-05-13, 2023-05-20, 2023-05-27</t>
  </si>
  <si>
    <t>Wesley George Md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</si>
  <si>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</si>
  <si>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</si>
  <si>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</si>
  <si>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</si>
  <si>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Nicholas Smith</t>
  </si>
  <si>
    <t>0d8a16f3-29ce-4bfa-9b7d-9d2d22aff503</t>
  </si>
  <si>
    <t>jason barr</t>
  </si>
  <si>
    <t>robertsalyssa@gmail.com</t>
  </si>
  <si>
    <t>2025-03-18, 2025-03-25</t>
  </si>
  <si>
    <t>Jason Barr</t>
  </si>
  <si>
    <t>2ee94ed9-a0c6-4223-8435-9252319dd940</t>
  </si>
  <si>
    <t>linda jackson</t>
  </si>
  <si>
    <t>margaret44@hotmail.com</t>
  </si>
  <si>
    <t>2024-06-13, 2024-06-20, 2024-06-27, 2024-07-04, 2024-07-11</t>
  </si>
  <si>
    <t>Linda Jackson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</si>
  <si>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</si>
  <si>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</si>
  <si>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</si>
  <si>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</si>
  <si>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Samantha Smith</t>
  </si>
  <si>
    <t>389ae4fd-80dd-4386-a790-e92f37c6bc5d</t>
  </si>
  <si>
    <t>REBECCA HANSEN</t>
  </si>
  <si>
    <t>estevens@fuentes.info</t>
  </si>
  <si>
    <t>2022-09-13, 2022-09-20, 2022-09-27, 2022-10-04, 2022-10-11</t>
  </si>
  <si>
    <t>Rebecca Hansen</t>
  </si>
  <si>
    <t>23966b83-5cd1-4b22-b0e8-b2fa4fc34759</t>
  </si>
  <si>
    <t>stacy harper</t>
  </si>
  <si>
    <t>jenniferjohnson@gmail.com</t>
  </si>
  <si>
    <t>2023-09-29, 2023-10-06, 2023-10-13</t>
  </si>
  <si>
    <t>Stacy Harper</t>
  </si>
  <si>
    <t>2471a957-b1b9-4d9d-9b58-3dd920f36e92</t>
  </si>
  <si>
    <t>elizabeth clark</t>
  </si>
  <si>
    <t>yvazquez@jones.biz</t>
  </si>
  <si>
    <t>2023-03-18, 2023-03-25, 2023-04-01</t>
  </si>
  <si>
    <t>Elizabeth Clark</t>
  </si>
  <si>
    <t>cb05aa14-0865-4a6e-9b99-eb8332440f07</t>
  </si>
  <si>
    <t>LESLIE HARRISON</t>
  </si>
  <si>
    <t>joneselizabeth@gmail.com</t>
  </si>
  <si>
    <t>2022-06-12, 2022-06-19</t>
  </si>
  <si>
    <t>Leslie Harrison</t>
  </si>
  <si>
    <t>966d2735-3495-4c00-9a0f-09e9eb8b8c11</t>
  </si>
  <si>
    <t>cathy bell</t>
  </si>
  <si>
    <t>meghanmcmahon@bailey.org</t>
  </si>
  <si>
    <t>2022-10-16, 2022-10-23</t>
  </si>
  <si>
    <t>Cathy Bell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</si>
  <si>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</si>
  <si>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</si>
  <si>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</si>
  <si>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</si>
  <si>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Pamela Rice</t>
  </si>
  <si>
    <t>708df094-2f64-472f-96e1-a522b2b8d698</t>
  </si>
  <si>
    <t>ashley davenport</t>
  </si>
  <si>
    <t>olewis@yahoo.com</t>
  </si>
  <si>
    <t>2023-10-28, 2023-11-04, 2023-11-11, 2023-11-18, 2023-11-25, 2023-12-02</t>
  </si>
  <si>
    <t>Ashley Davenport</t>
  </si>
  <si>
    <t>1fa54251-5074-4c13-bc0f-94cdc2ebbaa2</t>
  </si>
  <si>
    <t>joseph simpson</t>
  </si>
  <si>
    <t>2022-09-29, 2022-10-06, 2022-10-13, 2022-10-20, 2022-10-27, 2022-11-03</t>
  </si>
  <si>
    <t>Joseph Simpson</t>
  </si>
  <si>
    <t>b8ddf15d-8ea0-45f0-89cc-253fb4693ec4</t>
  </si>
  <si>
    <t>garrett wilson</t>
  </si>
  <si>
    <t>2023-10-20, 2023-10-27, 2023-11-03</t>
  </si>
  <si>
    <t>Garrett Wilson</t>
  </si>
  <si>
    <t>4fdfaf5d-bc75-4d53-99b3-207074fa65ce</t>
  </si>
  <si>
    <t>sarah perez</t>
  </si>
  <si>
    <t>traci63@gmail.com</t>
  </si>
  <si>
    <t>2023-06-21, 2023-06-28, 2023-07-05</t>
  </si>
  <si>
    <t>Sarah Perez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</si>
  <si>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</si>
  <si>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</si>
  <si>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</si>
  <si>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</si>
  <si>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Michael Powers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</si>
  <si>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</si>
  <si>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</si>
  <si>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</si>
  <si>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</si>
  <si>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Ashley Schaefer</t>
  </si>
  <si>
    <t>7fc5ae23-b9a6-4d75-acb9-6a2cd68e51f0</t>
  </si>
  <si>
    <t>micheal perkins</t>
  </si>
  <si>
    <t>qkelly@hotmail.com</t>
  </si>
  <si>
    <t>Micheal Perkins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</si>
  <si>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</si>
  <si>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</si>
  <si>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</si>
  <si>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</si>
  <si>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Jesse Martinez</t>
  </si>
  <si>
    <t>11776f21-d48f-4ba3-8d87-bc72bce05a63</t>
  </si>
  <si>
    <t>MR. CHRISTOPHER JACOBS MD</t>
  </si>
  <si>
    <t>wolfdonna@hotmail.com</t>
  </si>
  <si>
    <t>2022-09-08, 2022-09-15, 2022-09-22, 2022-09-29</t>
  </si>
  <si>
    <t>Mr. Christopher Jacobs Md</t>
  </si>
  <si>
    <t>4b26f0a3-33b1-4ca4-b74d-34f5caf07226</t>
  </si>
  <si>
    <t>katherine green</t>
  </si>
  <si>
    <t>cisnerosanthony@yahoo.com</t>
  </si>
  <si>
    <t>2024-05-10, 2024-05-17, 2024-05-24</t>
  </si>
  <si>
    <t>Katherine Green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</si>
  <si>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</si>
  <si>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</si>
  <si>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</si>
  <si>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</si>
  <si>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Joe Johnson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</si>
  <si>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</si>
  <si>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</si>
  <si>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</si>
  <si>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</si>
  <si>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Mary Jennings</t>
  </si>
  <si>
    <t>974ebb87-7ea4-43e5-836d-977b6431cbbe</t>
  </si>
  <si>
    <t>lisa gomez</t>
  </si>
  <si>
    <t>bryan90@gmail.com</t>
  </si>
  <si>
    <t>2022-07-02, 2022-07-09, 2022-07-16, 2022-07-23, 2022-07-30, 2022-08-06</t>
  </si>
  <si>
    <t>Lisa Gomez</t>
  </si>
  <si>
    <t>957edc3c-bdf7-44c8-8f3e-e4aa594ffd27</t>
  </si>
  <si>
    <t>steven peterson</t>
  </si>
  <si>
    <t>wreed@bell-stanley.com</t>
  </si>
  <si>
    <t>2023-10-28, 2023-11-04, 2023-11-11</t>
  </si>
  <si>
    <t>Steven Peterson</t>
  </si>
  <si>
    <t>15bebdd0-97b0-47ce-8fe5-c13ba5e8c198</t>
  </si>
  <si>
    <t>ana torres</t>
  </si>
  <si>
    <t>andrewnguyen@yahoo.com</t>
  </si>
  <si>
    <t>2023-04-06, 2023-04-13, 2023-04-20, 2023-04-27, 2023-05-04, 2023-05-11</t>
  </si>
  <si>
    <t>Ana Torres</t>
  </si>
  <si>
    <t>83c74cbe-916b-4f87-ac27-316bdd05b827</t>
  </si>
  <si>
    <t>DEBORAH DOMINGUEZ</t>
  </si>
  <si>
    <t>nicholas65@davis.com</t>
  </si>
  <si>
    <t>2025-01-22, 2025-01-29, 2025-02-05</t>
  </si>
  <si>
    <t>Deborah Dominguez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</si>
  <si>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</si>
  <si>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</si>
  <si>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</si>
  <si>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</si>
  <si>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Carol Evans</t>
  </si>
  <si>
    <t>0c2b03e4-43e1-446d-8990-225836cdf42f</t>
  </si>
  <si>
    <t>kenneth ballard</t>
  </si>
  <si>
    <t>vargasjoshua@solis.com</t>
  </si>
  <si>
    <t>Kenneth Ballard</t>
  </si>
  <si>
    <t>cddb3f9e-8130-4e68-8d45-d885d2e08e57</t>
  </si>
  <si>
    <t>matthew edwards</t>
  </si>
  <si>
    <t>2025-01-13, 2025-01-20</t>
  </si>
  <si>
    <t>Matthew Edwards</t>
  </si>
  <si>
    <t>83ef3ce9-9ffd-41e7-8052-e3a566fd3215</t>
  </si>
  <si>
    <t>phillip white</t>
  </si>
  <si>
    <t>barbaralewis@hurley.org</t>
  </si>
  <si>
    <t>Phillip White</t>
  </si>
  <si>
    <t>a0733e57-ba03-41f9-90ed-01d3ef444cf5</t>
  </si>
  <si>
    <t>curtis ford</t>
  </si>
  <si>
    <t>juliecannon@jenkins-dalton.com</t>
  </si>
  <si>
    <t>2024-02-09, 2024-02-16</t>
  </si>
  <si>
    <t>Curtis Ford</t>
  </si>
  <si>
    <t>4455d60e-6995-4fd1-9891-4adf341c612a</t>
  </si>
  <si>
    <t>maria scott</t>
  </si>
  <si>
    <t>jallen@johnson.info</t>
  </si>
  <si>
    <t>2024-12-16, 2024-12-23, 2024-12-30</t>
  </si>
  <si>
    <t>Maria Scott</t>
  </si>
  <si>
    <t>6c097204-6fa6-481c-bdc5-62858f50b11f</t>
  </si>
  <si>
    <t>amanda moore</t>
  </si>
  <si>
    <t>greenlinda@pierce.info</t>
  </si>
  <si>
    <t>Amanda Moore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</si>
  <si>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</si>
  <si>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</si>
  <si>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</si>
  <si>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</si>
  <si>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Edward Brown</t>
  </si>
  <si>
    <t>bc06e86b-922b-4fb2-9ca7-99723c6d3173</t>
  </si>
  <si>
    <t>barbara beck</t>
  </si>
  <si>
    <t>pwilkerson@hotmail.com</t>
  </si>
  <si>
    <t>2022-11-11, 2022-11-18, 2022-11-25</t>
  </si>
  <si>
    <t>Barbara Beck</t>
  </si>
  <si>
    <t>544c14d1-503b-48c3-8e83-0e27c5efd670</t>
  </si>
  <si>
    <t>nancy shaffer</t>
  </si>
  <si>
    <t>grobinson@lewis.info</t>
  </si>
  <si>
    <t>Nancy Shaffer</t>
  </si>
  <si>
    <t>0e512083-96e8-4922-9ce7-0289411a315b</t>
  </si>
  <si>
    <t>james fry md</t>
  </si>
  <si>
    <t>rvega@gmail.com</t>
  </si>
  <si>
    <t>2024-01-01, 2024-01-08, 2024-01-15, 2024-01-22, 2024-01-29</t>
  </si>
  <si>
    <t>James Fry Md</t>
  </si>
  <si>
    <t>d2450039-5e24-496e-b736-3ad979a8226b</t>
  </si>
  <si>
    <t>MATTHEW STEIN</t>
  </si>
  <si>
    <t>vazquezkristina@king.com</t>
  </si>
  <si>
    <t>2023-10-22, 2023-10-29</t>
  </si>
  <si>
    <t>Matthew Stein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</si>
  <si>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</si>
  <si>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</si>
  <si>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</si>
  <si>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</si>
  <si>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Barbara Camacho</t>
  </si>
  <si>
    <t>c1b4fd44-d29c-492a-afb2-d33c171aa532</t>
  </si>
  <si>
    <t>daniel zamora</t>
  </si>
  <si>
    <t>natasha60@yahoo.com</t>
  </si>
  <si>
    <t>2023-07-18, 2023-07-25, 2023-08-01, 2023-08-08</t>
  </si>
  <si>
    <t>Daniel Zamora</t>
  </si>
  <si>
    <t>7ddf8484-f0c4-4ecb-878a-7900d2bd16ec</t>
  </si>
  <si>
    <t>jason randall</t>
  </si>
  <si>
    <t>hollowayholly@hotmail.com</t>
  </si>
  <si>
    <t>2022-08-09, 2022-08-16, 2022-08-23</t>
  </si>
  <si>
    <t>Jason Randall</t>
  </si>
  <si>
    <t>baaeebf8-9a24-4525-abbe-2bd65a1341e7</t>
  </si>
  <si>
    <t>nancy chavez</t>
  </si>
  <si>
    <t>davidsonisaiah@gibbs-taylor.biz</t>
  </si>
  <si>
    <t>Nancy Chavez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</si>
  <si>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</si>
  <si>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</si>
  <si>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</si>
  <si>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</si>
  <si>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Christopher Black</t>
  </si>
  <si>
    <t>53dc4fae-d3a7-4b83-97d0-2f8faffdd43b</t>
  </si>
  <si>
    <t>CHRISTINA PERRY</t>
  </si>
  <si>
    <t>kwalter@smith.net</t>
  </si>
  <si>
    <t>2023-01-01, 2023-01-08, 2023-01-15, 2023-01-22, 2023-01-29, 2023-02-05</t>
  </si>
  <si>
    <t>Christina Perry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</si>
  <si>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</si>
  <si>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</si>
  <si>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</si>
  <si>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</si>
  <si>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Joel Green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</si>
  <si>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</si>
  <si>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</si>
  <si>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</si>
  <si>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</si>
  <si>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Thomas Chavez</t>
  </si>
  <si>
    <t>2154be4a-61cf-41fb-be81-cdfabf16e3e9</t>
  </si>
  <si>
    <t>daniel lewis</t>
  </si>
  <si>
    <t>robertortiz@gmail.com</t>
  </si>
  <si>
    <t>2023-06-28, 2023-07-05, 2023-07-12, 2023-07-19, 2023-07-26, 2023-08-02</t>
  </si>
  <si>
    <t>Daniel Lewis</t>
  </si>
  <si>
    <t>3c48c936-4305-4a31-b9e3-89054a4a15ea</t>
  </si>
  <si>
    <t>susan wood</t>
  </si>
  <si>
    <t>smithdean@yahoo.com</t>
  </si>
  <si>
    <t>Susan Wood</t>
  </si>
  <si>
    <t>b69d2f48-3653-4588-afd5-8fe765c62548</t>
  </si>
  <si>
    <t>jay harper</t>
  </si>
  <si>
    <t>hawkinsbrett@ruiz.org</t>
  </si>
  <si>
    <t>Jay Harper</t>
  </si>
  <si>
    <t>b5a61d61-9925-4c9b-8d60-2879f79b1079</t>
  </si>
  <si>
    <t>AMBER KING</t>
  </si>
  <si>
    <t>tiffany52@hotmail.com</t>
  </si>
  <si>
    <t>2025-02-12, 2025-02-19</t>
  </si>
  <si>
    <t>Amber King</t>
  </si>
  <si>
    <t>2b7c5ee3-42a2-4950-adeb-5687949aca46</t>
  </si>
  <si>
    <t>tara humphrey</t>
  </si>
  <si>
    <t>stewartalyssa@green.com</t>
  </si>
  <si>
    <t>2022-06-09, 2022-06-16, 2022-06-23</t>
  </si>
  <si>
    <t>Tara Humphrey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</si>
  <si>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</si>
  <si>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</si>
  <si>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</si>
  <si>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</si>
  <si>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Isaac Jordan</t>
  </si>
  <si>
    <t>8e40b294-26b9-4955-b336-85dac3803b4a</t>
  </si>
  <si>
    <t>mary yates</t>
  </si>
  <si>
    <t>edgarhall@harrison.info</t>
  </si>
  <si>
    <t>Mary Yates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</si>
  <si>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</si>
  <si>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</si>
  <si>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</si>
  <si>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</si>
  <si>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Jeremy Zhang Md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</si>
  <si>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</si>
  <si>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</si>
  <si>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</si>
  <si>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</si>
  <si>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Ruben Brady</t>
  </si>
  <si>
    <t>13ab7d2c-eba0-430c-aa9a-6f4b2e39c29a</t>
  </si>
  <si>
    <t>jonathan davis</t>
  </si>
  <si>
    <t>mitchelltina@gmail.com</t>
  </si>
  <si>
    <t>2024-09-09, 2024-09-16, 2024-09-23, 2024-09-30, 2024-10-07, 2024-10-14</t>
  </si>
  <si>
    <t>Jonathan Davis</t>
  </si>
  <si>
    <t>f38324f7-eddc-4c0a-9720-6c665fa18468</t>
  </si>
  <si>
    <t>frank johnson</t>
  </si>
  <si>
    <t>rgibson@hotmail.com</t>
  </si>
  <si>
    <t>Frank Johnson</t>
  </si>
  <si>
    <t>0b398e89-f842-4163-9455-5290017c75c5</t>
  </si>
  <si>
    <t>tiffany nguyen</t>
  </si>
  <si>
    <t>Tiffany Nguyen</t>
  </si>
  <si>
    <t>0c767092-dcff-47b6-b61c-2373211b20eb</t>
  </si>
  <si>
    <t>diane yates</t>
  </si>
  <si>
    <t>qdavis@allen.com</t>
  </si>
  <si>
    <t>2024-09-07, 2024-09-14, 2024-09-21, 2024-09-28</t>
  </si>
  <si>
    <t>Diane Yates</t>
  </si>
  <si>
    <t>6374ed14-29b6-4b14-b54e-15ecda33562c</t>
  </si>
  <si>
    <t>dominique goodwin</t>
  </si>
  <si>
    <t>evanslaurie@drake.com</t>
  </si>
  <si>
    <t>2022-05-08, 2022-05-15, 2022-05-22, 2022-05-29</t>
  </si>
  <si>
    <t>Dominique Goodwin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</si>
  <si>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</si>
  <si>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</si>
  <si>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</si>
  <si>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</si>
  <si>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Katherine Mcclure</t>
  </si>
  <si>
    <t>a174a785-6f21-40cb-afb5-04019d267076</t>
  </si>
  <si>
    <t>andrew peterson</t>
  </si>
  <si>
    <t>deborahreeves@yahoo.com</t>
  </si>
  <si>
    <t>2023-10-31, 2023-11-07, 2023-11-14</t>
  </si>
  <si>
    <t>Andrew Peterson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</si>
  <si>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</si>
  <si>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</si>
  <si>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</si>
  <si>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</si>
  <si>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Jeffrey Solomon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</si>
  <si>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</si>
  <si>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</si>
  <si>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</si>
  <si>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</si>
  <si>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Sylvia Palmer</t>
  </si>
  <si>
    <t>413e84bd-5aff-4594-80dd-8895d0154898</t>
  </si>
  <si>
    <t>patricia smith</t>
  </si>
  <si>
    <t>kristicameron@gmail.com</t>
  </si>
  <si>
    <t>2024-09-06, 2024-09-13, 2024-09-20, 2024-09-27, 2024-10-04</t>
  </si>
  <si>
    <t>Patricia Smith</t>
  </si>
  <si>
    <t>4c32a0a2-b452-4738-a073-09de6a8f7654</t>
  </si>
  <si>
    <t>nathaniel todd</t>
  </si>
  <si>
    <t>matthew23@gmail.com</t>
  </si>
  <si>
    <t>2022-08-14, 2022-08-21, 2022-08-28, 2022-09-04, 2022-09-11, 2022-09-18</t>
  </si>
  <si>
    <t>Nathaniel Todd</t>
  </si>
  <si>
    <t>4262a48c-9aa3-4580-bb70-8dd7bf3d5023</t>
  </si>
  <si>
    <t>ashley ferguson</t>
  </si>
  <si>
    <t>kwilson@woods.org</t>
  </si>
  <si>
    <t>2022-08-06, 2022-08-13</t>
  </si>
  <si>
    <t>Ashley Ferguson</t>
  </si>
  <si>
    <t>f952f1e8-d029-433c-9e55-f98d4d844cb6</t>
  </si>
  <si>
    <t>melissa mccarty</t>
  </si>
  <si>
    <t>christopher20@gmail.com</t>
  </si>
  <si>
    <t>2024-05-02, 2024-05-09, 2024-05-16, 2024-05-23</t>
  </si>
  <si>
    <t>Melissa Mccarty</t>
  </si>
  <si>
    <t>f87405ca-b22f-4e91-8411-0e35d0e34b2b</t>
  </si>
  <si>
    <t>ALEXANDER CASTILLO</t>
  </si>
  <si>
    <t>ryangarrett@lee.info</t>
  </si>
  <si>
    <t>2022-09-27, 2022-10-04</t>
  </si>
  <si>
    <t>Alexander Castillo</t>
  </si>
  <si>
    <t>e704b115-2a85-43b1-9dd0-3ecd0595c9a3</t>
  </si>
  <si>
    <t>MICHAEL MAYNARD</t>
  </si>
  <si>
    <t>heathbrenda@gmail.com</t>
  </si>
  <si>
    <t>2024-01-22, 2024-01-29, 2024-02-05, 2024-02-12, 2024-02-19</t>
  </si>
  <si>
    <t>Michael Maynard</t>
  </si>
  <si>
    <t>6448a3d5-d576-4137-9456-e29d91c631cf</t>
  </si>
  <si>
    <t>adam mccoy</t>
  </si>
  <si>
    <t>vallison@hotmail.com</t>
  </si>
  <si>
    <t>2023-07-09, 2023-07-16, 2023-07-23, 2023-07-30, 2023-08-06, 2023-08-13</t>
  </si>
  <si>
    <t>Adam Mccoy</t>
  </si>
  <si>
    <t>4a703330-ffc0-4136-8de6-e6b3bb27f6bc</t>
  </si>
  <si>
    <t>james palmer</t>
  </si>
  <si>
    <t>jenniferrice@yahoo.com</t>
  </si>
  <si>
    <t>2024-10-18, 2024-10-25, 2024-11-01, 2024-11-08</t>
  </si>
  <si>
    <t>James Palmer</t>
  </si>
  <si>
    <t>4491be40-1042-4a8e-8da2-2a3950db8e34</t>
  </si>
  <si>
    <t>jennifer kennedy</t>
  </si>
  <si>
    <t>shane60@gmail.com</t>
  </si>
  <si>
    <t>Jennifer Kennedy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</si>
  <si>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</si>
  <si>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</si>
  <si>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</si>
  <si>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</si>
  <si>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Jordan Matthews</t>
  </si>
  <si>
    <t>f0f24933-d544-479b-aab7-6840f5b5ac71</t>
  </si>
  <si>
    <t>morgan flynn</t>
  </si>
  <si>
    <t>justincurry@webb.info</t>
  </si>
  <si>
    <t>Morgan Flynn</t>
  </si>
  <si>
    <t>fe678797-f16c-484e-aa7d-f379cb21aa80</t>
  </si>
  <si>
    <t>DAVID HAWKINS DVM</t>
  </si>
  <si>
    <t>michael22@hotmail.com</t>
  </si>
  <si>
    <t>2022-09-10, 2022-09-17, 2022-09-24, 2022-10-01</t>
  </si>
  <si>
    <t>David Hawkins Dvm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</si>
  <si>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</si>
  <si>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</si>
  <si>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</si>
  <si>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</si>
  <si>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Darrell Hoffman</t>
  </si>
  <si>
    <t>b0acb9ba-da78-44c5-a6b3-a03ae57513a5</t>
  </si>
  <si>
    <t>lindsey garcia</t>
  </si>
  <si>
    <t>wlloyd@villegas.org</t>
  </si>
  <si>
    <t>2023-05-27, 2023-06-03, 2023-06-10, 2023-06-17, 2023-06-24, 2023-07-01</t>
  </si>
  <si>
    <t>Lindsey Garcia</t>
  </si>
  <si>
    <t>81dec9db-0abe-4257-8ffe-38c9d2d81eb3</t>
  </si>
  <si>
    <t>mark pitts</t>
  </si>
  <si>
    <t>jessicaerickson@hotmail.com</t>
  </si>
  <si>
    <t>2022-09-12, 2022-09-19</t>
  </si>
  <si>
    <t>Mark Pitts</t>
  </si>
  <si>
    <t>277fecc6-196b-48f1-9ed8-9c47bb88854e</t>
  </si>
  <si>
    <t>FELICIA TAYLOR</t>
  </si>
  <si>
    <t>xmontes@sanchez.com</t>
  </si>
  <si>
    <t>Felicia Taylor</t>
  </si>
  <si>
    <t>441999b6-15d1-42f8-abd7-d03881492b7a</t>
  </si>
  <si>
    <t>PAUL WARD</t>
  </si>
  <si>
    <t>karenmoreno@taylor.biz</t>
  </si>
  <si>
    <t>2023-06-26, 2023-07-03, 2023-07-10, 2023-07-17</t>
  </si>
  <si>
    <t>Paul Ward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</si>
  <si>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</si>
  <si>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</si>
  <si>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</si>
  <si>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</si>
  <si>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Melanie Acevedo</t>
  </si>
  <si>
    <t>66d29752-5097-4843-969b-111f15b4066e</t>
  </si>
  <si>
    <t>mrs. amy malone</t>
  </si>
  <si>
    <t>2022-07-24, 2022-07-31, 2022-08-07, 2022-08-14</t>
  </si>
  <si>
    <t>Mrs. Amy Malone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</si>
  <si>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</si>
  <si>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</si>
  <si>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</si>
  <si>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</si>
  <si>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Vanessa Whitney</t>
  </si>
  <si>
    <t>be216c79-b8b7-41b0-8de8-1d1edfa0bc17</t>
  </si>
  <si>
    <t>gregory wilcox</t>
  </si>
  <si>
    <t>ngriffin@weber.com</t>
  </si>
  <si>
    <t>Gregory Wilcox</t>
  </si>
  <si>
    <t>e1878e93-3281-4976-8680-a2e5678daf97</t>
  </si>
  <si>
    <t>andrew cook</t>
  </si>
  <si>
    <t>jason88@boyd-sherman.com</t>
  </si>
  <si>
    <t>2025-01-08, 2025-01-15</t>
  </si>
  <si>
    <t>Andrew Cook</t>
  </si>
  <si>
    <t>8a39068b-cbed-4473-a3eb-f7c10723e11e</t>
  </si>
  <si>
    <t>daisy schroeder</t>
  </si>
  <si>
    <t>dennismckenzie@yahoo.com</t>
  </si>
  <si>
    <t>2022-05-13, 2022-05-20, 2022-05-27, 2022-06-03</t>
  </si>
  <si>
    <t>Daisy Schroeder</t>
  </si>
  <si>
    <t>0c3838a5-1fb2-45c4-9abe-c3fa81eb7abb</t>
  </si>
  <si>
    <t>teresa west</t>
  </si>
  <si>
    <t>pmorgan@zhang.net</t>
  </si>
  <si>
    <t>Teresa West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</si>
  <si>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</si>
  <si>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</si>
  <si>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</si>
  <si>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</si>
  <si>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Robin Armstrong</t>
  </si>
  <si>
    <t>b62e110a-2584-4385-9915-bb1c744da236</t>
  </si>
  <si>
    <t>jason davis</t>
  </si>
  <si>
    <t>thomasgriffin@yahoo.com</t>
  </si>
  <si>
    <t>2023-10-20, 2023-10-27, 2023-11-03, 2023-11-10, 2023-11-17, 2023-11-24</t>
  </si>
  <si>
    <t>Jason Davis</t>
  </si>
  <si>
    <t>8f188e72-9696-4c6c-a71a-dde586b8afef</t>
  </si>
  <si>
    <t>JENNIFER BAKER</t>
  </si>
  <si>
    <t>sbarajas@yahoo.com</t>
  </si>
  <si>
    <t>Jennifer Baker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</si>
  <si>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</si>
  <si>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</si>
  <si>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</si>
  <si>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</si>
  <si>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Michael Anderson</t>
  </si>
  <si>
    <t>1ef11a27-1c3e-4da4-a89b-4fb2da317fd7</t>
  </si>
  <si>
    <t>dylan mills</t>
  </si>
  <si>
    <t>kevin54@tucker-moody.com</t>
  </si>
  <si>
    <t>2024-10-27, 2024-11-03, 2024-11-10, 2024-11-17</t>
  </si>
  <si>
    <t>Dylan Mills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</si>
  <si>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</si>
  <si>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</si>
  <si>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</si>
  <si>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</si>
  <si>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Drew White</t>
  </si>
  <si>
    <t>90d5e87e-4f48-4f45-92b4-002c7b2e60e1</t>
  </si>
  <si>
    <t>george bennett</t>
  </si>
  <si>
    <t>2024-01-15, 2024-01-22, 2024-01-29, 2024-02-05, 2024-02-12, 2024-02-19</t>
  </si>
  <si>
    <t>George Bennett</t>
  </si>
  <si>
    <t>81383447-2376-424f-830f-3c6921ffcf72</t>
  </si>
  <si>
    <t>PAMELA CONTRERAS</t>
  </si>
  <si>
    <t>2024-11-02, 2024-11-09, 2024-11-16, 2024-11-23</t>
  </si>
  <si>
    <t>Pamela Contreras</t>
  </si>
  <si>
    <t>16dd58af-5341-4fe2-ba55-4e35ddc8d27b</t>
  </si>
  <si>
    <t>MARY ORTIZ</t>
  </si>
  <si>
    <t>cmorgan@wu.com</t>
  </si>
  <si>
    <t>2022-11-24, 2022-12-01, 2022-12-08, 2022-12-15</t>
  </si>
  <si>
    <t>Mary Ortiz</t>
  </si>
  <si>
    <t>c5874243-cbd1-4fdc-a14e-d649926e402e</t>
  </si>
  <si>
    <t>kristina martinez</t>
  </si>
  <si>
    <t>stephanieweaver@bernard.com</t>
  </si>
  <si>
    <t>2022-05-15, 2022-05-22, 2022-05-29, 2022-06-05</t>
  </si>
  <si>
    <t>Kristina Martinez</t>
  </si>
  <si>
    <t>1ecae0c0-04c7-4b2a-a598-e5c280acefb5</t>
  </si>
  <si>
    <t>kim rivers</t>
  </si>
  <si>
    <t>johnthornton@hotmail.com</t>
  </si>
  <si>
    <t>Kim Rivers</t>
  </si>
  <si>
    <t>9b5ad674-8896-44b2-8e92-605915ab7cd2</t>
  </si>
  <si>
    <t>kevin henry</t>
  </si>
  <si>
    <t>samuel60@stewart.com</t>
  </si>
  <si>
    <t>Kevin Henry</t>
  </si>
  <si>
    <t>2ec36411-24df-4dcc-890c-cf972b0c456b</t>
  </si>
  <si>
    <t>brandon parker</t>
  </si>
  <si>
    <t>brianwoodward@gmail.com</t>
  </si>
  <si>
    <t>2024-07-26, 2024-08-02, 2024-08-09</t>
  </si>
  <si>
    <t>Brandon Parker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</si>
  <si>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</si>
  <si>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</si>
  <si>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</si>
  <si>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</si>
  <si>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Charles Orozco</t>
  </si>
  <si>
    <t>9606006a-98d5-4b7e-808b-d6313d57ee27</t>
  </si>
  <si>
    <t>jordan gordon</t>
  </si>
  <si>
    <t>bruce78@jones-johnson.com</t>
  </si>
  <si>
    <t>2023-02-15, 2023-02-22, 2023-03-01, 2023-03-08, 2023-03-15</t>
  </si>
  <si>
    <t>Jordan Gordon</t>
  </si>
  <si>
    <t>960f69fc-f6a6-46ee-8dd7-e05244e7a702</t>
  </si>
  <si>
    <t>danielle peters</t>
  </si>
  <si>
    <t>ashley71@mason.net</t>
  </si>
  <si>
    <t>Danielle Peters</t>
  </si>
  <si>
    <t>f3de6bc2-899b-4f4b-bec2-e72ac832b3f0</t>
  </si>
  <si>
    <t>thomas hayes</t>
  </si>
  <si>
    <t>nwoodward@delgado-jackson.com</t>
  </si>
  <si>
    <t>2022-12-24, 2022-12-31, 2023-01-07, 2023-01-14, 2023-01-21</t>
  </si>
  <si>
    <t>Thomas Hayes</t>
  </si>
  <si>
    <t>d6e8aad3-403a-423a-990d-dc7345f72e6c</t>
  </si>
  <si>
    <t>yvonne kirby</t>
  </si>
  <si>
    <t>brandon89@turner.com</t>
  </si>
  <si>
    <t>2024-04-25, 2024-05-02, 2024-05-09, 2024-05-16</t>
  </si>
  <si>
    <t>Yvonne Kirby</t>
  </si>
  <si>
    <t>478a943a-ffb2-4fe1-8e75-69bcb99e6f7b</t>
  </si>
  <si>
    <t>christine wagner</t>
  </si>
  <si>
    <t>cynthia74@gmail.com</t>
  </si>
  <si>
    <t>Christine Wagner</t>
  </si>
  <si>
    <t>35eb728f-5775-4d0f-9256-e276fba75385</t>
  </si>
  <si>
    <t>kyle smith</t>
  </si>
  <si>
    <t>lynchadam@chambers.net</t>
  </si>
  <si>
    <t>2025-01-29, 2025-02-05, 2025-02-12, 2025-02-19</t>
  </si>
  <si>
    <t>Kyle Smith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</si>
  <si>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</si>
  <si>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</si>
  <si>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</si>
  <si>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</si>
  <si>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Rachel Banks</t>
  </si>
  <si>
    <t>d6d24227-2d5c-4a61-a302-1daa5ba3a49c</t>
  </si>
  <si>
    <t>melissa smith</t>
  </si>
  <si>
    <t>sharon70@gmail.com</t>
  </si>
  <si>
    <t>Melissa Smith</t>
  </si>
  <si>
    <t>ebe0c8c1-ae38-4f46-87f8-6de4c227e0f2</t>
  </si>
  <si>
    <t>cheryl velasquez</t>
  </si>
  <si>
    <t>jimsnyder@yahoo.com</t>
  </si>
  <si>
    <t>2022-05-07, 2022-05-14, 2022-05-21, 2022-05-28, 2022-06-04, 2022-06-11</t>
  </si>
  <si>
    <t>Cheryl Velasquez</t>
  </si>
  <si>
    <t>b43c7851-e78d-4f32-be2a-9f7347dfa607</t>
  </si>
  <si>
    <t>CHRISTINE GONZALEZ</t>
  </si>
  <si>
    <t>kaneashley@yahoo.com</t>
  </si>
  <si>
    <t>Christine Gonzalez</t>
  </si>
  <si>
    <t>bd22f7fc-a8eb-4ba6-b19a-ed6a8d41cb4c</t>
  </si>
  <si>
    <t>melanie cunningham</t>
  </si>
  <si>
    <t>julieanderson@foley.com</t>
  </si>
  <si>
    <t>2022-12-27, 2023-01-03</t>
  </si>
  <si>
    <t>Melanie Cunningham</t>
  </si>
  <si>
    <t>fdf0861e-05eb-474d-ad90-0360d900b745</t>
  </si>
  <si>
    <t>MEGAN MENDEZ</t>
  </si>
  <si>
    <t>pacedanielle@hotmail.com</t>
  </si>
  <si>
    <t>2023-01-30, 2023-02-06</t>
  </si>
  <si>
    <t>Megan Mendez</t>
  </si>
  <si>
    <t>6ebb7a17-52b0-447b-b052-8803da968e7d</t>
  </si>
  <si>
    <t>jennifer martinez</t>
  </si>
  <si>
    <t>wward@gmail.com</t>
  </si>
  <si>
    <t>2022-06-26, 2022-07-03, 2022-07-10, 2022-07-17, 2022-07-24</t>
  </si>
  <si>
    <t>Jennifer Martinez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</si>
  <si>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</si>
  <si>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</si>
  <si>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</si>
  <si>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</si>
  <si>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Emily Myers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</si>
  <si>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</si>
  <si>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</si>
  <si>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</si>
  <si>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</si>
  <si>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David Martin</t>
  </si>
  <si>
    <t>cc16ab4e-97b0-48b0-8626-67fccedcf5bf</t>
  </si>
  <si>
    <t>felicia wright</t>
  </si>
  <si>
    <t>vallen@underwood.com</t>
  </si>
  <si>
    <t>2024-02-07, 2024-02-14, 2024-02-21, 2024-02-28, 2024-03-06</t>
  </si>
  <si>
    <t>Felicia Wright</t>
  </si>
  <si>
    <t>704377c3-9e9b-49e2-9997-496bc6978476</t>
  </si>
  <si>
    <t>lori riley</t>
  </si>
  <si>
    <t>rangelnicholas@brown.info</t>
  </si>
  <si>
    <t>2022-07-29, 2022-08-05, 2022-08-12, 2022-08-19, 2022-08-26, 2022-09-02</t>
  </si>
  <si>
    <t>Lori Riley</t>
  </si>
  <si>
    <t>6e8d0018-a04d-4c84-9c59-5e034d2d3557</t>
  </si>
  <si>
    <t>michael hansen</t>
  </si>
  <si>
    <t>nmorales@yahoo.com</t>
  </si>
  <si>
    <t>Michael Hansen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</si>
  <si>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</si>
  <si>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</si>
  <si>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</si>
  <si>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</si>
  <si>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Jody Marshall</t>
  </si>
  <si>
    <t>314674a6-967a-4fbb-9404-801d84681060</t>
  </si>
  <si>
    <t>adam reeves</t>
  </si>
  <si>
    <t>danascott@olson-oliver.com</t>
  </si>
  <si>
    <t>2024-03-12, 2024-03-19, 2024-03-26, 2024-04-02, 2024-04-09</t>
  </si>
  <si>
    <t>Adam Reeves</t>
  </si>
  <si>
    <t>0f7c59ad-0b48-4935-8c09-de64233e84ac</t>
  </si>
  <si>
    <t>kevin palmer</t>
  </si>
  <si>
    <t>brandy82@gmail.com</t>
  </si>
  <si>
    <t>2023-04-19, 2023-04-26, 2023-05-03, 2023-05-10, 2023-05-17</t>
  </si>
  <si>
    <t>Kevin Palmer</t>
  </si>
  <si>
    <t>4a832ab5-57c8-40b0-9a73-cd2f4f05495e</t>
  </si>
  <si>
    <t>adam willis</t>
  </si>
  <si>
    <t>younglori@trevino.com</t>
  </si>
  <si>
    <t>2024-04-05, 2024-04-12, 2024-04-19, 2024-04-26, 2024-05-03, 2024-05-10</t>
  </si>
  <si>
    <t>Adam Willis</t>
  </si>
  <si>
    <t>1182e8e7-c907-4c97-b385-db3be893786d</t>
  </si>
  <si>
    <t>michael neal</t>
  </si>
  <si>
    <t>melissa95@hotmail.com</t>
  </si>
  <si>
    <t>2024-12-27, 2025-01-03, 2025-01-10, 2025-01-17</t>
  </si>
  <si>
    <t>Michael Neal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</si>
  <si>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</si>
  <si>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</si>
  <si>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</si>
  <si>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</si>
  <si>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Richard Williams</t>
  </si>
  <si>
    <t>d37a430a-2f2a-45e8-a67a-e277348f9ce0</t>
  </si>
  <si>
    <t>heidi jones md</t>
  </si>
  <si>
    <t>kellylee@durham.com</t>
  </si>
  <si>
    <t>2023-11-11, 2023-11-18, 2023-11-25</t>
  </si>
  <si>
    <t>Heidi Jones Md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</si>
  <si>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</si>
  <si>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</si>
  <si>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</si>
  <si>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</si>
  <si>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Christopher Abbott</t>
  </si>
  <si>
    <t>1c687714-e290-4d96-8993-f819a7a581e8</t>
  </si>
  <si>
    <t>DANIEL BRYANT</t>
  </si>
  <si>
    <t>donna89@yahoo.com</t>
  </si>
  <si>
    <t>2023-11-16, 2023-11-23</t>
  </si>
  <si>
    <t>Daniel Bryant</t>
  </si>
  <si>
    <t>ec9573e9-e1fa-4466-a4f9-82ec1e559419</t>
  </si>
  <si>
    <t>colton patel</t>
  </si>
  <si>
    <t>carol30@hotmail.com</t>
  </si>
  <si>
    <t>Colton Patel</t>
  </si>
  <si>
    <t>4b4f8f74-8914-441c-9abc-47ce3068ffdd</t>
  </si>
  <si>
    <t>erin brown</t>
  </si>
  <si>
    <t>melissaschmitt@yahoo.com</t>
  </si>
  <si>
    <t>2024-10-05, 2024-10-12, 2024-10-19, 2024-10-26</t>
  </si>
  <si>
    <t>Erin Brown</t>
  </si>
  <si>
    <t>787da6d7-c8df-41f1-94d7-2283ba303cce</t>
  </si>
  <si>
    <t>LISA JACKSON</t>
  </si>
  <si>
    <t>victor72@yahoo.com</t>
  </si>
  <si>
    <t>Lisa Jackson</t>
  </si>
  <si>
    <t>b734d467-7bb9-4b07-b1cb-62d0868592d2</t>
  </si>
  <si>
    <t>kara perkins</t>
  </si>
  <si>
    <t>jeffreyharris@foster.biz</t>
  </si>
  <si>
    <t>2023-11-08, 2023-11-15</t>
  </si>
  <si>
    <t>Kara Perkins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</si>
  <si>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</si>
  <si>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</si>
  <si>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</si>
  <si>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</si>
  <si>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Joshua Taylor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</si>
  <si>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</si>
  <si>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</si>
  <si>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</si>
  <si>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</si>
  <si>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Mr. Alexander Alexander Iii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</si>
  <si>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</si>
  <si>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</si>
  <si>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</si>
  <si>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</si>
  <si>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Felicia Leonard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</si>
  <si>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</si>
  <si>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</si>
  <si>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</si>
  <si>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</si>
  <si>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Nancy Gaines</t>
  </si>
  <si>
    <t>c2db6aab-fd41-4a05-833c-d4f2a7728290</t>
  </si>
  <si>
    <t>sharon perez</t>
  </si>
  <si>
    <t>lhall@todd.com</t>
  </si>
  <si>
    <t>2024-04-09, 2024-04-16, 2024-04-23, 2024-04-30, 2024-05-07, 2024-05-14, 2024-05-21</t>
  </si>
  <si>
    <t>Sharon Perez</t>
  </si>
  <si>
    <t>c5274f35-6dc5-4044-b016-b62bd8867545</t>
  </si>
  <si>
    <t>jennifer gonzales</t>
  </si>
  <si>
    <t>2023-08-06, 2023-08-13, 2023-08-20, 2023-08-27, 2023-09-03, 2023-09-10, 2023-09-17, 2023-09-24</t>
  </si>
  <si>
    <t>Jennifer Gonzales</t>
  </si>
  <si>
    <t>93d797e7-2392-4df4-9fec-59ac07b4e684</t>
  </si>
  <si>
    <t>elizabeth rojas</t>
  </si>
  <si>
    <t>matthew66@hotmail.com</t>
  </si>
  <si>
    <t>2024-08-21, 2024-08-28, 2024-09-04</t>
  </si>
  <si>
    <t>Elizabeth Rojas</t>
  </si>
  <si>
    <t>89a06a99-b0c5-43d5-8755-2c99c34995ff</t>
  </si>
  <si>
    <t>kevin bradley</t>
  </si>
  <si>
    <t>ericcisneros@carroll-lloyd.org</t>
  </si>
  <si>
    <t>2023-12-24, 2023-12-31, 2024-01-07, 2024-01-14, 2024-01-21</t>
  </si>
  <si>
    <t>Kevin Bradley</t>
  </si>
  <si>
    <t>619e17ff-faec-4f42-a411-18ecddf01771</t>
  </si>
  <si>
    <t>james ferguson</t>
  </si>
  <si>
    <t>krodriguez@fowler-torres.com</t>
  </si>
  <si>
    <t>2024-09-14, 2024-09-21, 2024-09-28, 2024-10-05</t>
  </si>
  <si>
    <t>James Ferguson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</si>
  <si>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</si>
  <si>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</si>
  <si>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</si>
  <si>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</si>
  <si>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Lindsey Johnson</t>
  </si>
  <si>
    <t>84be7e1c-5e5f-4eaa-8eb5-40787464d6f2</t>
  </si>
  <si>
    <t>gabriel browning</t>
  </si>
  <si>
    <t>veronicaanderson@yahoo.com</t>
  </si>
  <si>
    <t>2022-07-24, 2022-07-31, 2022-08-07, 2022-08-14, 2022-08-21</t>
  </si>
  <si>
    <t>Gabriel Browning</t>
  </si>
  <si>
    <t>f48138b5-6395-49c4-919a-7396be3e9a90</t>
  </si>
  <si>
    <t>CHRISTINE HARRELL</t>
  </si>
  <si>
    <t>qmeyers@yahoo.com</t>
  </si>
  <si>
    <t>2024-04-18, 2024-04-25, 2024-05-02, 2024-05-09</t>
  </si>
  <si>
    <t>Christine Harrell</t>
  </si>
  <si>
    <t>4f70b88b-f06c-49d9-9339-304b9a8cb3d7</t>
  </si>
  <si>
    <t>kathryn cohen</t>
  </si>
  <si>
    <t>adrianthomas@gmail.com</t>
  </si>
  <si>
    <t>2022-12-09, 2022-12-16, 2022-12-23, 2022-12-30, 2023-01-06</t>
  </si>
  <si>
    <t>Kathryn Cohen</t>
  </si>
  <si>
    <t>869e8836-3f30-4a12-8ebc-a2649ad75b94</t>
  </si>
  <si>
    <t>keith henry</t>
  </si>
  <si>
    <t>mclaughlinkeith@yahoo.com</t>
  </si>
  <si>
    <t>Keith Henry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</si>
  <si>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</si>
  <si>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</si>
  <si>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</si>
  <si>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</si>
  <si>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Louis Patrick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</si>
  <si>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</si>
  <si>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</si>
  <si>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</si>
  <si>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</si>
  <si>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Seth Hill</t>
  </si>
  <si>
    <t>8d85ddf1-c309-4f28-be0d-40b469498671</t>
  </si>
  <si>
    <t>jacob campos</t>
  </si>
  <si>
    <t>qhayes@gmail.com</t>
  </si>
  <si>
    <t>2024-05-12, 2024-05-19, 2024-05-26, 2024-06-02</t>
  </si>
  <si>
    <t>Jacob Campos</t>
  </si>
  <si>
    <t>12bcf090-06d6-4ba7-b650-9bcd0b6d35d7</t>
  </si>
  <si>
    <t>megan murray</t>
  </si>
  <si>
    <t>zfoley@gmail.com</t>
  </si>
  <si>
    <t>2024-06-01, 2024-06-08, 2024-06-15</t>
  </si>
  <si>
    <t>Megan Murray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</si>
  <si>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</si>
  <si>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</si>
  <si>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</si>
  <si>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</si>
  <si>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Michael Marshall</t>
  </si>
  <si>
    <t>4775d7ab-d207-4bc4-b885-8b6d23e7cd20</t>
  </si>
  <si>
    <t>carolyn smith</t>
  </si>
  <si>
    <t>kellynichols@jackson-powers.com</t>
  </si>
  <si>
    <t>2024-02-15, 2024-02-22</t>
  </si>
  <si>
    <t>Carolyn Smith</t>
  </si>
  <si>
    <t>5bab96cc-70ce-4646-a74b-8b9845f3dc5a</t>
  </si>
  <si>
    <t>miguel stafford</t>
  </si>
  <si>
    <t>ohorton@davidson.biz</t>
  </si>
  <si>
    <t>2025-02-22, 2025-03-01, 2025-03-08, 2025-03-15, 2025-03-22, 2025-03-29</t>
  </si>
  <si>
    <t>Miguel Stafford</t>
  </si>
  <si>
    <t>9923fc7a-0d6b-460f-b1a9-1c814eee5680</t>
  </si>
  <si>
    <t>raymond wang</t>
  </si>
  <si>
    <t>regina31@fisher.com</t>
  </si>
  <si>
    <t>2025-03-14, 2025-03-21, 2025-03-28, 2025-04-04</t>
  </si>
  <si>
    <t>Raymond Wang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</si>
  <si>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</si>
  <si>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</si>
  <si>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</si>
  <si>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</si>
  <si>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Anne Conley</t>
  </si>
  <si>
    <t>f05d45c7-6522-48b9-8aad-0665ef30141d</t>
  </si>
  <si>
    <t>DAVID RODRIGUEZ</t>
  </si>
  <si>
    <t>alexisvaldez@gmail.com</t>
  </si>
  <si>
    <t>2023-02-22, 2023-03-01, 2023-03-08, 2023-03-15, 2023-03-22, 2023-03-29</t>
  </si>
  <si>
    <t>David Rodriguez</t>
  </si>
  <si>
    <t>10e67176-3858-4966-b572-56f63677f5b4</t>
  </si>
  <si>
    <t>DIANA HANSON</t>
  </si>
  <si>
    <t>mcclurerobert@porter.org</t>
  </si>
  <si>
    <t>2023-12-02, 2023-12-09, 2023-12-16</t>
  </si>
  <si>
    <t>Diana Hanson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</si>
  <si>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</si>
  <si>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</si>
  <si>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</si>
  <si>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</si>
  <si>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Mark Price</t>
  </si>
  <si>
    <t>bde78473-a3fd-459c-82d2-9bf861e3178b</t>
  </si>
  <si>
    <t>kevin mcneil</t>
  </si>
  <si>
    <t>jensenpenny@young-patterson.com</t>
  </si>
  <si>
    <t>2024-03-04, 2024-03-11, 2024-03-18</t>
  </si>
  <si>
    <t>Kevin Mcneil</t>
  </si>
  <si>
    <t>5fe0c7c3-2336-460b-8f57-1d6b1452e130</t>
  </si>
  <si>
    <t>mr. james may ii</t>
  </si>
  <si>
    <t>2024-11-24, 2024-12-01, 2024-12-08</t>
  </si>
  <si>
    <t>Mr. James May Ii</t>
  </si>
  <si>
    <t>bd3fdb62-7198-4a55-b224-f64cfd11b3ff</t>
  </si>
  <si>
    <t>brandy stewart</t>
  </si>
  <si>
    <t>swong@perez.com</t>
  </si>
  <si>
    <t>Brandy Stewart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</si>
  <si>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</si>
  <si>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</si>
  <si>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</si>
  <si>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</si>
  <si>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Mary Wright</t>
  </si>
  <si>
    <t>a265df65-0d56-4000-b145-6a6cf42323d9</t>
  </si>
  <si>
    <t>teresa martinez md</t>
  </si>
  <si>
    <t>williamsimmons@collins-griffith.com</t>
  </si>
  <si>
    <t>Teresa Martinez Md</t>
  </si>
  <si>
    <t>4d980202-3fbc-45e0-9b19-11122d2ae08e</t>
  </si>
  <si>
    <t>jerome reid</t>
  </si>
  <si>
    <t>xmiller@yahoo.com</t>
  </si>
  <si>
    <t>2024-01-25, 2024-02-01</t>
  </si>
  <si>
    <t>Jerome Reid</t>
  </si>
  <si>
    <t>6c35e33c-70fe-45a1-b880-adc62af2b718</t>
  </si>
  <si>
    <t>nancy wolf</t>
  </si>
  <si>
    <t>gillronald@gmail.com</t>
  </si>
  <si>
    <t>Nancy Wolf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</si>
  <si>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</si>
  <si>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</si>
  <si>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</si>
  <si>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</si>
  <si>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Dawn Ford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</si>
  <si>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</si>
  <si>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</si>
  <si>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</si>
  <si>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</si>
  <si>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Colton Smith</t>
  </si>
  <si>
    <t>a41bc4c2-4ecc-40ab-bd53-38ca625046c0</t>
  </si>
  <si>
    <t>MRS. STACEY RIDDLE</t>
  </si>
  <si>
    <t>kfrederick@hines.com</t>
  </si>
  <si>
    <t>2023-11-07, 2023-11-14, 2023-11-21, 2023-11-28, 2023-12-05, 2023-12-12</t>
  </si>
  <si>
    <t>Mrs. Stacey Riddle</t>
  </si>
  <si>
    <t>b040d75a-a28e-4841-bd16-5228b589717e</t>
  </si>
  <si>
    <t>anthony cruz</t>
  </si>
  <si>
    <t>johnjohnson@yahoo.com</t>
  </si>
  <si>
    <t>2024-06-06, 2024-06-13, 2024-06-20, 2024-06-27</t>
  </si>
  <si>
    <t>Anthony Cruz</t>
  </si>
  <si>
    <t>b28d7cb8-073b-4a43-ad2a-3a7cb4e10c33</t>
  </si>
  <si>
    <t>brittany jacobs</t>
  </si>
  <si>
    <t>john92@wilson.biz</t>
  </si>
  <si>
    <t>2024-12-12, 2024-12-19, 2024-12-26, 2025-01-02, 2025-01-09</t>
  </si>
  <si>
    <t>Brittany Jacobs</t>
  </si>
  <si>
    <t>e6a7a6b0-f961-4ae2-960e-9c1ab4c0fd18</t>
  </si>
  <si>
    <t>theodore liu</t>
  </si>
  <si>
    <t>2023-12-15, 2023-12-22, 2023-12-29</t>
  </si>
  <si>
    <t>Theodore Liu</t>
  </si>
  <si>
    <t>b11c377f-40bc-4b56-ad47-72f8d46a77af</t>
  </si>
  <si>
    <t>walter barrett</t>
  </si>
  <si>
    <t>jessica11@hotmail.com</t>
  </si>
  <si>
    <t>2022-12-20, 2022-12-27</t>
  </si>
  <si>
    <t>Walter Barrett</t>
  </si>
  <si>
    <t>d0713f73-582a-4099-8c2b-2f49c6d53a90</t>
  </si>
  <si>
    <t>paul conrad</t>
  </si>
  <si>
    <t>adam27@gmail.com</t>
  </si>
  <si>
    <t>2024-09-12, 2024-09-19</t>
  </si>
  <si>
    <t>Paul Conrad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</si>
  <si>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</si>
  <si>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</si>
  <si>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</si>
  <si>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</si>
  <si>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Mary Quinn</t>
  </si>
  <si>
    <t>2f85f99d-366b-4575-907a-9518912cf322</t>
  </si>
  <si>
    <t>paul lamb</t>
  </si>
  <si>
    <t>tonya67@durham.com</t>
  </si>
  <si>
    <t>2024-03-07, 2024-03-14, 2024-03-21</t>
  </si>
  <si>
    <t>Paul Lamb</t>
  </si>
  <si>
    <t>46d9e34d-1feb-41c7-a0b2-d14b15f0e5ea</t>
  </si>
  <si>
    <t>allen young</t>
  </si>
  <si>
    <t>smithjoseph@gmail.com</t>
  </si>
  <si>
    <t>2023-07-06, 2023-07-13, 2023-07-20, 2023-07-27, 2023-08-03, 2023-08-10</t>
  </si>
  <si>
    <t>Allen Young</t>
  </si>
  <si>
    <t>0ab74b5d-fcd4-4681-8a09-7b17951b2503</t>
  </si>
  <si>
    <t>joseph smith</t>
  </si>
  <si>
    <t>vkennedy@hotmail.com</t>
  </si>
  <si>
    <t>2025-02-03, 2025-02-10</t>
  </si>
  <si>
    <t>Joseph Smith</t>
  </si>
  <si>
    <t>e3e103bb-ae8e-4075-9eeb-c61856282768</t>
  </si>
  <si>
    <t>ethan allen</t>
  </si>
  <si>
    <t>dgray@yahoo.com</t>
  </si>
  <si>
    <t>2024-02-03, 2024-02-10, 2024-02-17</t>
  </si>
  <si>
    <t>Ethan Allen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</si>
  <si>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</si>
  <si>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</si>
  <si>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</si>
  <si>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</si>
  <si>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Jennifer Houston</t>
  </si>
  <si>
    <t>a8ac1ab1-afa9-402c-9e4c-4be773b0e73d</t>
  </si>
  <si>
    <t>kayla keller</t>
  </si>
  <si>
    <t>allen50@nguyen.biz</t>
  </si>
  <si>
    <t>2023-10-31, 2023-11-07</t>
  </si>
  <si>
    <t>Kayla Keller</t>
  </si>
  <si>
    <t>6d8bebc3-592c-4a0e-94d4-9d3acb40fcdd</t>
  </si>
  <si>
    <t>TERESA ALVAREZ</t>
  </si>
  <si>
    <t>mcarter@thomas.net</t>
  </si>
  <si>
    <t>2024-11-13, 2024-11-20</t>
  </si>
  <si>
    <t>Teresa Alvarez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</si>
  <si>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</si>
  <si>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</si>
  <si>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</si>
  <si>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</si>
  <si>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Michael Dunn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</si>
  <si>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</si>
  <si>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</si>
  <si>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</si>
  <si>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</si>
  <si>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Tony Graves</t>
  </si>
  <si>
    <t>aa7a907d-41f3-41b9-b81b-da1d386a9050</t>
  </si>
  <si>
    <t>steven martinez</t>
  </si>
  <si>
    <t>sdavis@wiggins-huynh.org</t>
  </si>
  <si>
    <t>2023-06-16, 2023-06-23, 2023-06-30, 2023-07-07, 2023-07-14</t>
  </si>
  <si>
    <t>Steven Martinez</t>
  </si>
  <si>
    <t>e900b66f-6083-4f88-97dd-a51ea4dc4d4e</t>
  </si>
  <si>
    <t>nancy james</t>
  </si>
  <si>
    <t>jeffreywilson@gmail.com</t>
  </si>
  <si>
    <t>2022-07-16, 2022-07-23, 2022-07-30, 2022-08-06</t>
  </si>
  <si>
    <t>Nancy James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</si>
  <si>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</si>
  <si>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</si>
  <si>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</si>
  <si>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</si>
  <si>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Natasha Wilson</t>
  </si>
  <si>
    <t>891d47fe-970e-487a-8fd7-b0f24f908490</t>
  </si>
  <si>
    <t>JAMES HENDERSON</t>
  </si>
  <si>
    <t>aprilguzman@gmail.com</t>
  </si>
  <si>
    <t>2022-04-09, 2022-04-16</t>
  </si>
  <si>
    <t>James Henderson</t>
  </si>
  <si>
    <t>da3465d9-89cd-40e7-825a-2dd465333140</t>
  </si>
  <si>
    <t>charles hahn</t>
  </si>
  <si>
    <t>jfrazier@campbell.com</t>
  </si>
  <si>
    <t>2022-09-19, 2022-09-26, 2022-10-03, 2022-10-10, 2022-10-17</t>
  </si>
  <si>
    <t>Charles Hahn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</si>
  <si>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</si>
  <si>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</si>
  <si>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</si>
  <si>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</si>
  <si>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Denise Abbott</t>
  </si>
  <si>
    <t>27177e59-5548-4613-8f69-ef2dfb2c2c83</t>
  </si>
  <si>
    <t>christine oconnor</t>
  </si>
  <si>
    <t>leblanckimberly@luna-evans.com</t>
  </si>
  <si>
    <t>2022-07-07, 2022-07-14, 2022-07-21</t>
  </si>
  <si>
    <t>Christine Oconnor</t>
  </si>
  <si>
    <t>6c24dcaa-5660-42e1-a46c-d3c18c45fc9e</t>
  </si>
  <si>
    <t>wanda todd</t>
  </si>
  <si>
    <t>rosejustin@hotmail.com</t>
  </si>
  <si>
    <t>2022-05-10, 2022-05-17, 2022-05-24, 2022-05-31, 2022-06-07, 2022-06-14</t>
  </si>
  <si>
    <t>Wanda Todd</t>
  </si>
  <si>
    <t>64ce4589-8c4a-42ba-9b33-5860b37bdb99</t>
  </si>
  <si>
    <t>frank moody</t>
  </si>
  <si>
    <t>stephen29@ramos.com</t>
  </si>
  <si>
    <t>2023-02-04, 2023-02-11, 2023-02-18</t>
  </si>
  <si>
    <t>Frank Moody</t>
  </si>
  <si>
    <t>bf95ff33-cdea-4f52-b7d7-cab335b33f54</t>
  </si>
  <si>
    <t>matthew cox</t>
  </si>
  <si>
    <t>nicholasmcgrath@skinner.info</t>
  </si>
  <si>
    <t>2022-11-17, 2022-11-24, 2022-12-01, 2022-12-08, 2022-12-15</t>
  </si>
  <si>
    <t>Matthew Cox</t>
  </si>
  <si>
    <t>faf36aec-1e0a-4157-8d6e-d01ef1efa963</t>
  </si>
  <si>
    <t>gina hamilton</t>
  </si>
  <si>
    <t>hsanchez@sanders.org</t>
  </si>
  <si>
    <t>2023-01-11, 2023-01-18, 2023-01-25, 2023-02-01, 2023-02-08, 2023-02-15</t>
  </si>
  <si>
    <t>Gina Hamilton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</si>
  <si>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</si>
  <si>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</si>
  <si>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</si>
  <si>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</si>
  <si>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Rebecca Barrett</t>
  </si>
  <si>
    <t>1527b2ac-1ddb-4f15-9eb8-586302f86044</t>
  </si>
  <si>
    <t>martin kerr</t>
  </si>
  <si>
    <t>matthewsvanessa@hill-mcgee.org</t>
  </si>
  <si>
    <t>2023-10-29, 2023-11-05, 2023-11-12, 2023-11-19, 2023-11-26</t>
  </si>
  <si>
    <t>Martin Kerr</t>
  </si>
  <si>
    <t>a5044925-fffc-4f63-bbf3-f8f5624b31d7</t>
  </si>
  <si>
    <t>elizabeth martinez</t>
  </si>
  <si>
    <t>reevesmichelle@hotmail.com</t>
  </si>
  <si>
    <t>2023-01-13, 2023-01-20, 2023-01-27, 2023-02-03, 2023-02-10</t>
  </si>
  <si>
    <t>Elizabeth Martinez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</si>
  <si>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</si>
  <si>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</si>
  <si>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</si>
  <si>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</si>
  <si>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Robert Logan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</si>
  <si>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</si>
  <si>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</si>
  <si>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</si>
  <si>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</si>
  <si>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Stephanie White</t>
  </si>
  <si>
    <t>41bb0e0d-8fff-406d-967b-6ea029451370</t>
  </si>
  <si>
    <t>AMANDA WHITNEY</t>
  </si>
  <si>
    <t>tammy26@hotmail.com</t>
  </si>
  <si>
    <t>Amanda Whitney</t>
  </si>
  <si>
    <t>f23b1efb-0bd1-4d4a-8cf4-1edd3f9304fa</t>
  </si>
  <si>
    <t>summer carter</t>
  </si>
  <si>
    <t>barbaraneal@hotmail.com</t>
  </si>
  <si>
    <t>2022-04-07, 2022-04-14, 2022-04-21, 2022-04-28, 2022-05-05, 2022-05-12</t>
  </si>
  <si>
    <t>Summer Carter</t>
  </si>
  <si>
    <t>35b80aae-82b6-4c8e-89c8-18d79b2e18c0</t>
  </si>
  <si>
    <t>mary williams</t>
  </si>
  <si>
    <t>donaldchase@bernard.net</t>
  </si>
  <si>
    <t>2023-10-05, 2023-10-12, 2023-10-19, 2023-10-26, 2023-11-02</t>
  </si>
  <si>
    <t>Mary Williams</t>
  </si>
  <si>
    <t>20e4dbfe-4703-47f7-9beb-b1c7977f199a</t>
  </si>
  <si>
    <t>jennifer pierce</t>
  </si>
  <si>
    <t>ksantos@yahoo.com</t>
  </si>
  <si>
    <t>2023-03-08, 2023-03-15, 2023-03-22, 2023-03-29</t>
  </si>
  <si>
    <t>Jennifer Pierce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</si>
  <si>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</si>
  <si>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</si>
  <si>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</si>
  <si>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</si>
  <si>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Michael Herrera</t>
  </si>
  <si>
    <t>6f023006-c9ac-476c-be11-230e50fcfdaa</t>
  </si>
  <si>
    <t>victor wright</t>
  </si>
  <si>
    <t>schmidtgabriella@yahoo.com</t>
  </si>
  <si>
    <t>2022-12-01, 2022-12-08, 2022-12-15, 2022-12-22</t>
  </si>
  <si>
    <t>Victor Wright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</si>
  <si>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</si>
  <si>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</si>
  <si>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</si>
  <si>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</si>
  <si>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Paula Thomas</t>
  </si>
  <si>
    <t>4e7a081e-e021-4caf-ba73-aa4e86c71c16</t>
  </si>
  <si>
    <t>renee davis</t>
  </si>
  <si>
    <t>andrea91@gmail.com</t>
  </si>
  <si>
    <t>Renee Davis</t>
  </si>
  <si>
    <t>63ba6c3d-c07a-4e48-b24e-7fd651683612</t>
  </si>
  <si>
    <t>ROBERT BYRD</t>
  </si>
  <si>
    <t>qvargas@gmail.com</t>
  </si>
  <si>
    <t>Robert Byrd</t>
  </si>
  <si>
    <t>a8560b74-27ce-46ce-b695-c2bf837905ed</t>
  </si>
  <si>
    <t>james moss</t>
  </si>
  <si>
    <t>jasmine39@mann-white.com</t>
  </si>
  <si>
    <t>2025-03-08, 2025-03-15, 2025-03-22, 2025-03-29</t>
  </si>
  <si>
    <t>James Moss</t>
  </si>
  <si>
    <t>f3dea9dc-469c-458b-896d-036a8092189b</t>
  </si>
  <si>
    <t>todd keith</t>
  </si>
  <si>
    <t>cynthia14@townsend-bruce.com</t>
  </si>
  <si>
    <t>2024-04-04, 2024-04-11, 2024-04-18, 2024-04-25, 2024-05-02, 2024-05-09</t>
  </si>
  <si>
    <t>Todd Keith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</si>
  <si>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</si>
  <si>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</si>
  <si>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</si>
  <si>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</si>
  <si>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Anthony Paul</t>
  </si>
  <si>
    <t>af642572-83d7-4afc-bf70-29737acabb76</t>
  </si>
  <si>
    <t>dr. melissa sullivan dds</t>
  </si>
  <si>
    <t>vpark@sanchez-stevenson.net</t>
  </si>
  <si>
    <t>2022-11-04, 2022-11-11, 2022-11-18</t>
  </si>
  <si>
    <t>Dr. Melissa Sullivan Dds</t>
  </si>
  <si>
    <t>72dadc21-9b7c-4539-8ad7-d77c9bf41cc6</t>
  </si>
  <si>
    <t>megan macias</t>
  </si>
  <si>
    <t>charlesfranco@gomez.com</t>
  </si>
  <si>
    <t>2025-03-04, 2025-03-11</t>
  </si>
  <si>
    <t>Megan Macias</t>
  </si>
  <si>
    <t>e9fedd48-5684-4457-9cfc-df01f8401eea</t>
  </si>
  <si>
    <t>sandra rosales</t>
  </si>
  <si>
    <t>kevin44@smith.org</t>
  </si>
  <si>
    <t>2023-11-07, 2023-11-14, 2023-11-21, 2023-11-28</t>
  </si>
  <si>
    <t>Sandra Rosales</t>
  </si>
  <si>
    <t>edda1677-4e08-4b81-ac4d-6c0037abaaf8</t>
  </si>
  <si>
    <t>MARIA PETERSEN</t>
  </si>
  <si>
    <t>fstafford@kelly.info</t>
  </si>
  <si>
    <t>2023-12-09, 2023-12-16, 2023-12-23, 2023-12-30</t>
  </si>
  <si>
    <t>Maria Petersen</t>
  </si>
  <si>
    <t>0151ccb0-1b6f-4a9e-9a98-b7154c60b543</t>
  </si>
  <si>
    <t>NATHAN MORALES</t>
  </si>
  <si>
    <t>jordanjames@robertson.info</t>
  </si>
  <si>
    <t>2023-08-30, 2023-09-06, 2023-09-13</t>
  </si>
  <si>
    <t>Nathan Morales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</si>
  <si>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</si>
  <si>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</si>
  <si>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</si>
  <si>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</si>
  <si>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James Evans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</si>
  <si>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</si>
  <si>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</si>
  <si>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</si>
  <si>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</si>
  <si>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Jeffrey Howard</t>
  </si>
  <si>
    <t>7ab3137c-f2c8-425e-b2f1-227caa8c662d</t>
  </si>
  <si>
    <t>victoria wilson</t>
  </si>
  <si>
    <t>tmarsh@gmail.com</t>
  </si>
  <si>
    <t>2022-12-12, 2022-12-19</t>
  </si>
  <si>
    <t>Victoria Wilson</t>
  </si>
  <si>
    <t>e1bb7399-c7c4-42a0-83af-3d93c0476d80</t>
  </si>
  <si>
    <t>nicholas harmon</t>
  </si>
  <si>
    <t>danielrodriguez@gmail.com</t>
  </si>
  <si>
    <t>2023-08-24, 2023-08-31, 2023-09-07, 2023-09-14, 2023-09-21</t>
  </si>
  <si>
    <t>Nicholas Harmon</t>
  </si>
  <si>
    <t>037e7f60-8000-4fac-9818-48c527d19990</t>
  </si>
  <si>
    <t>cynthia gregory</t>
  </si>
  <si>
    <t>vbray@gmail.com</t>
  </si>
  <si>
    <t>2022-10-19, 2022-10-26, 2022-11-02, 2022-11-09</t>
  </si>
  <si>
    <t>Cynthia Gregory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</si>
  <si>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</si>
  <si>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</si>
  <si>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</si>
  <si>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</si>
  <si>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Jeffrey Williamson</t>
  </si>
  <si>
    <t>cf590b8e-c860-42c4-b4da-9f0479510a45</t>
  </si>
  <si>
    <t>nicholas carr</t>
  </si>
  <si>
    <t>jeromeanderson@hill.com</t>
  </si>
  <si>
    <t>Nicholas Carr</t>
  </si>
  <si>
    <t>17478b5c-331b-4602-9dd0-ce040485742a</t>
  </si>
  <si>
    <t>JAMIE WARREN</t>
  </si>
  <si>
    <t>matthewmendoza@simmons.com</t>
  </si>
  <si>
    <t>Jamie Warren</t>
  </si>
  <si>
    <t>6b06e92f-b62a-4941-99dc-be0ff1685db8</t>
  </si>
  <si>
    <t>steven white</t>
  </si>
  <si>
    <t>guerreromarc@kennedy-kerr.com</t>
  </si>
  <si>
    <t>Steven White</t>
  </si>
  <si>
    <t>7dc4f12b-f2c5-42da-8094-4f952f51aca6</t>
  </si>
  <si>
    <t>eric davis</t>
  </si>
  <si>
    <t>markfigueroa@paul-chapman.org</t>
  </si>
  <si>
    <t>2024-02-05, 2024-02-12, 2024-02-19, 2024-02-26</t>
  </si>
  <si>
    <t>Eric Davis</t>
  </si>
  <si>
    <t>35c4be08-46a4-4588-a676-ace13cfe18e9</t>
  </si>
  <si>
    <t>ANITA RODRIGUEZ</t>
  </si>
  <si>
    <t>willisrhonda@roth.com</t>
  </si>
  <si>
    <t>Anita Rodriguez</t>
  </si>
  <si>
    <t>57c8294c-9e77-46ae-8bec-9a50f11afc00</t>
  </si>
  <si>
    <t>john juarez</t>
  </si>
  <si>
    <t>andersonrobert@king.net</t>
  </si>
  <si>
    <t>John Juarez</t>
  </si>
  <si>
    <t>a13ecf15-72cf-4b0e-9db2-f6cee5190530</t>
  </si>
  <si>
    <t>susan jones</t>
  </si>
  <si>
    <t>jacksonjoshua@gmail.com</t>
  </si>
  <si>
    <t>2023-09-28, 2023-10-05</t>
  </si>
  <si>
    <t>Susan Jones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</si>
  <si>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</si>
  <si>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</si>
  <si>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</si>
  <si>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</si>
  <si>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Melissa Yang</t>
  </si>
  <si>
    <t>6257ae9c-8260-4132-802f-b24f70100d7e</t>
  </si>
  <si>
    <t>jeanette lawson</t>
  </si>
  <si>
    <t>adamarmstrong@horton.info</t>
  </si>
  <si>
    <t>Jeanette Lawson</t>
  </si>
  <si>
    <t>4242fc5c-866b-429a-b877-e049b52f5e0d</t>
  </si>
  <si>
    <t>DANIEL ERICKSON</t>
  </si>
  <si>
    <t>jeffreyferguson@williams-hernandez.com</t>
  </si>
  <si>
    <t>2024-05-28, 2024-06-04</t>
  </si>
  <si>
    <t>Daniel Erickson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</si>
  <si>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</si>
  <si>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</si>
  <si>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</si>
  <si>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</si>
  <si>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Danielle Colon</t>
  </si>
  <si>
    <t>e5f95507-6889-48ad-a234-5eacb8da3559</t>
  </si>
  <si>
    <t>erika brown</t>
  </si>
  <si>
    <t>jeffrey42@bonilla-medina.org</t>
  </si>
  <si>
    <t>2023-05-22, 2023-05-29, 2023-06-05, 2023-06-12</t>
  </si>
  <si>
    <t>Erika Brown</t>
  </si>
  <si>
    <t>61c9815e-b028-4484-beea-c4d3b8fc7513</t>
  </si>
  <si>
    <t>DAWN SIMS</t>
  </si>
  <si>
    <t>rwalker@perkins.com</t>
  </si>
  <si>
    <t>Dawn Sims</t>
  </si>
  <si>
    <t>6f144dc6-b9ed-433f-bad4-f3e03b523525</t>
  </si>
  <si>
    <t>STEVEN DAVIS</t>
  </si>
  <si>
    <t>llopez@hudson.com</t>
  </si>
  <si>
    <t>2024-02-28, 2024-03-06</t>
  </si>
  <si>
    <t>Steven Davis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</si>
  <si>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</si>
  <si>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</si>
  <si>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</si>
  <si>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</si>
  <si>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Ruth Mcdaniel</t>
  </si>
  <si>
    <t>ced89c97-c01d-4c62-ba0d-3f1f232585b4</t>
  </si>
  <si>
    <t>brett cruz</t>
  </si>
  <si>
    <t>hinesdeanna@anderson.com</t>
  </si>
  <si>
    <t>2024-07-03, 2024-07-10, 2024-07-17</t>
  </si>
  <si>
    <t>Brett Cruz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</si>
  <si>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</si>
  <si>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</si>
  <si>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</si>
  <si>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</si>
  <si>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Alexandra Conner</t>
  </si>
  <si>
    <t>54edfb70-4eb0-4866-a9c3-d598d0c24f21</t>
  </si>
  <si>
    <t>david stephens</t>
  </si>
  <si>
    <t>2024-02-26, 2024-03-04, 2024-03-11, 2024-03-18</t>
  </si>
  <si>
    <t>David Stephens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</si>
  <si>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</si>
  <si>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</si>
  <si>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</si>
  <si>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</si>
  <si>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Ashley Phillips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</si>
  <si>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</si>
  <si>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</si>
  <si>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</si>
  <si>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</si>
  <si>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Thomas Cohen</t>
  </si>
  <si>
    <t>5c494d63-1e4c-4fdf-956e-fce49d9e4da2</t>
  </si>
  <si>
    <t>TAMARA HUANG</t>
  </si>
  <si>
    <t>royrogers@shelton.com</t>
  </si>
  <si>
    <t>Tamara Huang</t>
  </si>
  <si>
    <t>e01a5b5e-592f-4dc6-8979-3220d14bc771</t>
  </si>
  <si>
    <t>thomas stanley</t>
  </si>
  <si>
    <t>mccormickmichelle@gmail.com</t>
  </si>
  <si>
    <t>2024-12-02, 2024-12-09</t>
  </si>
  <si>
    <t>Thomas Stanley</t>
  </si>
  <si>
    <t>63fe557c-25d4-4c19-91fc-4c232586dcd1</t>
  </si>
  <si>
    <t>ROBERT BRAY</t>
  </si>
  <si>
    <t>lanesusan@thomas-morris.com</t>
  </si>
  <si>
    <t>2025-01-19, 2025-01-26, 2025-02-02, 2025-02-09, 2025-02-16</t>
  </si>
  <si>
    <t>Robert Bray</t>
  </si>
  <si>
    <t>51beadc1-5a44-4143-a290-8017c47d336f</t>
  </si>
  <si>
    <t>JOHN DUDLEY DDS</t>
  </si>
  <si>
    <t>leahvaldez@gmail.com</t>
  </si>
  <si>
    <t>2023-01-14, 2023-01-21, 2023-01-28, 2023-02-04, 2023-02-11, 2023-02-18</t>
  </si>
  <si>
    <t>John Dudley Dds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</si>
  <si>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</si>
  <si>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</si>
  <si>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</si>
  <si>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</si>
  <si>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Kim Underwood</t>
  </si>
  <si>
    <t>b3fdec76-3826-45ad-bf8f-81eacfb0d68d</t>
  </si>
  <si>
    <t>isaiah harris</t>
  </si>
  <si>
    <t>angela21@pruitt.com</t>
  </si>
  <si>
    <t>2025-03-19, 2025-03-26, 2025-04-02</t>
  </si>
  <si>
    <t>Isaiah Harris</t>
  </si>
  <si>
    <t>da72ab37-d5d3-48cf-a4e6-5ffd75dc037d</t>
  </si>
  <si>
    <t>tara fisher</t>
  </si>
  <si>
    <t>briantaylor@padilla.biz</t>
  </si>
  <si>
    <t>Tara Fisher</t>
  </si>
  <si>
    <t>a9a9cef7-1b23-45d0-b38f-10f20dd867e5</t>
  </si>
  <si>
    <t>KAREN WHEELER</t>
  </si>
  <si>
    <t>thomasdonald@jones.biz</t>
  </si>
  <si>
    <t>Karen Wheeler</t>
  </si>
  <si>
    <t>be59d035-7842-4071-aeb3-5f6ac3f26a39</t>
  </si>
  <si>
    <t>JOSEPH RUSH</t>
  </si>
  <si>
    <t>csharp@hotmail.com</t>
  </si>
  <si>
    <t>2022-11-25, 2022-12-02, 2022-12-09</t>
  </si>
  <si>
    <t>Joseph Rush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</si>
  <si>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</si>
  <si>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</si>
  <si>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</si>
  <si>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</si>
  <si>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Marvin Munoz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</si>
  <si>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</si>
  <si>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</si>
  <si>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</si>
  <si>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</si>
  <si>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Christopher Dudley</t>
  </si>
  <si>
    <t>bef99394-d28f-4f65-af06-8e12646d2e33</t>
  </si>
  <si>
    <t>LISA JONES</t>
  </si>
  <si>
    <t>pedwards@yahoo.com</t>
  </si>
  <si>
    <t>2023-03-13, 2023-03-20, 2023-03-27</t>
  </si>
  <si>
    <t>Lisa Jones</t>
  </si>
  <si>
    <t>5f1930e0-cda7-4451-8dfe-f6332a31edfd</t>
  </si>
  <si>
    <t>chloe rodriguez</t>
  </si>
  <si>
    <t>carrie50@campbell.com</t>
  </si>
  <si>
    <t>2023-11-19, 2023-11-26, 2023-12-03, 2023-12-10, 2023-12-17</t>
  </si>
  <si>
    <t>Chloe Rodriguez</t>
  </si>
  <si>
    <t>c1ab6398-02cf-43a8-98dc-4031363fbae9</t>
  </si>
  <si>
    <t>CHELSEA HARRIS</t>
  </si>
  <si>
    <t>josephdavila@williams.com</t>
  </si>
  <si>
    <t>2022-07-17, 2022-07-24</t>
  </si>
  <si>
    <t>Chelsea Harris</t>
  </si>
  <si>
    <t>022ba960-4f00-4a6a-b189-d0b117dcabf5</t>
  </si>
  <si>
    <t>dr. tina porter</t>
  </si>
  <si>
    <t>iswanson@hotmail.com</t>
  </si>
  <si>
    <t>2023-08-08, 2023-08-15</t>
  </si>
  <si>
    <t>Dr. Tina Porter</t>
  </si>
  <si>
    <t>e581c1bc-6843-4e98-94d1-44d518ede297</t>
  </si>
  <si>
    <t>ashlee aguirre</t>
  </si>
  <si>
    <t>2025-02-18, 2025-02-25, 2025-03-04, 2025-03-11, 2025-03-18</t>
  </si>
  <si>
    <t>Ashlee Aguirre</t>
  </si>
  <si>
    <t>61d21319-cbcb-4293-9651-224006103d84</t>
  </si>
  <si>
    <t>SEAN JOHNSON</t>
  </si>
  <si>
    <t>faithmiller@davis.com</t>
  </si>
  <si>
    <t>2022-11-26, 2022-12-03, 2022-12-10, 2022-12-17, 2022-12-24, 2022-12-31</t>
  </si>
  <si>
    <t>Sean Johnson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</si>
  <si>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</si>
  <si>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</si>
  <si>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</si>
  <si>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</si>
  <si>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Lisa Mills Phd</t>
  </si>
  <si>
    <t>aed0cbcf-c630-4536-b677-9a11e403999b</t>
  </si>
  <si>
    <t>DANIEL BISHOP</t>
  </si>
  <si>
    <t>ashleygamble@ballard.com</t>
  </si>
  <si>
    <t>Daniel Bishop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</si>
  <si>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</si>
  <si>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</si>
  <si>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</si>
  <si>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</si>
  <si>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Kathryn Gibson</t>
  </si>
  <si>
    <t>418af089-fa7d-4961-b927-a136fc73e358</t>
  </si>
  <si>
    <t>JESSICA GLASS</t>
  </si>
  <si>
    <t>swilliams@ortiz-harvey.com</t>
  </si>
  <si>
    <t>2023-05-12, 2023-05-19, 2023-05-26, 2023-06-02, 2023-06-09</t>
  </si>
  <si>
    <t>Jessica Glass</t>
  </si>
  <si>
    <t>9fe7e068-d847-460b-8331-d7115de22a7d</t>
  </si>
  <si>
    <t>JACQUELINE FLEMING</t>
  </si>
  <si>
    <t>natalie09@hotmail.com</t>
  </si>
  <si>
    <t>2024-02-20, 2024-02-27</t>
  </si>
  <si>
    <t>Jacqueline Fleming</t>
  </si>
  <si>
    <t>b32281f3-3eac-4015-8a64-25fcbdb4f711</t>
  </si>
  <si>
    <t>aimee farrell</t>
  </si>
  <si>
    <t>zmoore@gmail.com</t>
  </si>
  <si>
    <t>2022-07-04, 2022-07-11, 2022-07-18, 2022-07-25</t>
  </si>
  <si>
    <t>Aimee Farrell</t>
  </si>
  <si>
    <t>ab4d738c-7657-437c-9fc8-e06063629509</t>
  </si>
  <si>
    <t>john day</t>
  </si>
  <si>
    <t>millerjessica@yahoo.com</t>
  </si>
  <si>
    <t>John Day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</si>
  <si>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</si>
  <si>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</si>
  <si>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</si>
  <si>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</si>
  <si>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Zachary Tucker</t>
  </si>
  <si>
    <t>51f7c017-36a5-4aba-a3e5-38922540647b</t>
  </si>
  <si>
    <t>victoria schroeder</t>
  </si>
  <si>
    <t>kristine73@lewis.biz</t>
  </si>
  <si>
    <t>2024-04-06, 2024-04-13</t>
  </si>
  <si>
    <t>Victoria Schroeder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</si>
  <si>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</si>
  <si>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</si>
  <si>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</si>
  <si>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</si>
  <si>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Donald Miller</t>
  </si>
  <si>
    <t>e51bdfff-17aa-4aee-8dc2-0df3d49edd91</t>
  </si>
  <si>
    <t>gloria mullins</t>
  </si>
  <si>
    <t>michaelbarnes@nichols-bowers.biz</t>
  </si>
  <si>
    <t>2023-01-17, 2023-01-24, 2023-01-31, 2023-02-07</t>
  </si>
  <si>
    <t>Gloria Mullins</t>
  </si>
  <si>
    <t>639e8bbc-9200-4957-b161-fd16e9a002a4</t>
  </si>
  <si>
    <t>KRISTINA ENGLISH</t>
  </si>
  <si>
    <t>2023-10-09, 2023-10-16</t>
  </si>
  <si>
    <t>Kristina English</t>
  </si>
  <si>
    <t>9417e0f5-aaff-46ff-b904-6b5213eb4599</t>
  </si>
  <si>
    <t>erica downs</t>
  </si>
  <si>
    <t>hernandezstephen@gmail.com</t>
  </si>
  <si>
    <t>2023-02-09, 2023-02-16, 2023-02-23, 2023-03-02, 2023-03-09</t>
  </si>
  <si>
    <t>Erica Downs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</si>
  <si>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</si>
  <si>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</si>
  <si>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</si>
  <si>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</si>
  <si>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Jennifer Meyer</t>
  </si>
  <si>
    <t>c63e0e47-8bcc-4e8d-b24a-4a6d6b90a95b</t>
  </si>
  <si>
    <t>james bailey</t>
  </si>
  <si>
    <t>woodmichael@mosley-shaw.com</t>
  </si>
  <si>
    <t>2023-01-23, 2023-01-30, 2023-02-06, 2023-02-13</t>
  </si>
  <si>
    <t>James Bailey</t>
  </si>
  <si>
    <t>74bc405c-ffc1-4ef6-a61f-135f7fc706f0</t>
  </si>
  <si>
    <t>guy clayton</t>
  </si>
  <si>
    <t>daniel27@yahoo.com</t>
  </si>
  <si>
    <t>2025-03-28, 2025-04-04</t>
  </si>
  <si>
    <t>Guy Clayton</t>
  </si>
  <si>
    <t>29a3e5f6-984a-4463-8d81-42152d490058</t>
  </si>
  <si>
    <t>jane bruce</t>
  </si>
  <si>
    <t>jacqueline11@gmail.com</t>
  </si>
  <si>
    <t>2023-11-07, 2023-11-14, 2023-11-21</t>
  </si>
  <si>
    <t>Jane Bruce</t>
  </si>
  <si>
    <t>eeb81b7d-9dc3-4d41-8434-86c3a64dcc1d</t>
  </si>
  <si>
    <t>JON WALTON</t>
  </si>
  <si>
    <t>zgordon@contreras.com</t>
  </si>
  <si>
    <t>2022-08-24, 2022-08-31, 2022-09-07</t>
  </si>
  <si>
    <t>Jon Walton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</si>
  <si>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</si>
  <si>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</si>
  <si>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</si>
  <si>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</si>
  <si>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Scott Sampson</t>
  </si>
  <si>
    <t>c83e0032-5fe8-47f4-b08a-ba2101f268f5</t>
  </si>
  <si>
    <t>drew hobbs</t>
  </si>
  <si>
    <t>mary63@gmail.com</t>
  </si>
  <si>
    <t>2023-12-12, 2023-12-19, 2023-12-26, 2024-01-02, 2024-01-09</t>
  </si>
  <si>
    <t>Drew Hobbs</t>
  </si>
  <si>
    <t>27439b53-06b8-4c8a-83f9-c74d085d5d01</t>
  </si>
  <si>
    <t>SARA STONE</t>
  </si>
  <si>
    <t>george96@gmail.com</t>
  </si>
  <si>
    <t>2024-01-10, 2024-01-17, 2024-01-24, 2024-01-31, 2024-02-07, 2024-02-14</t>
  </si>
  <si>
    <t>Sara Stone</t>
  </si>
  <si>
    <t>9dc3bbee-3152-4136-a430-5373f936a968</t>
  </si>
  <si>
    <t>sandra solis</t>
  </si>
  <si>
    <t>sheilamyers@hotmail.com</t>
  </si>
  <si>
    <t>Sandra Solis</t>
  </si>
  <si>
    <t>846c454c-5170-42ef-a777-c6646732ceca</t>
  </si>
  <si>
    <t>david mckinney</t>
  </si>
  <si>
    <t>welchkristen@rangel.com</t>
  </si>
  <si>
    <t>2023-01-01, 2023-01-08, 2023-01-15</t>
  </si>
  <si>
    <t>David Mckinney</t>
  </si>
  <si>
    <t>6ffad356-0690-4ba5-97e0-3df517df85b3</t>
  </si>
  <si>
    <t>randy hernandez</t>
  </si>
  <si>
    <t>ujohnson@lucero.com</t>
  </si>
  <si>
    <t>2023-02-17, 2023-02-24</t>
  </si>
  <si>
    <t>Randy Hernandez</t>
  </si>
  <si>
    <t>38c4f346-e5dd-414c-a70b-ba9c3d5e69df</t>
  </si>
  <si>
    <t>JOSEPH SANCHEZ</t>
  </si>
  <si>
    <t>donna41@gmail.com</t>
  </si>
  <si>
    <t>2023-01-21, 2023-01-28, 2023-02-04</t>
  </si>
  <si>
    <t>Joseph Sanchez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</si>
  <si>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</si>
  <si>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</si>
  <si>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</si>
  <si>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</si>
  <si>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Ashley Ho</t>
  </si>
  <si>
    <t>cba20d38-7db4-490d-99c5-9f2d640b7b85</t>
  </si>
  <si>
    <t>BENJAMIN CHUNG</t>
  </si>
  <si>
    <t>gracebrooks@schultz-hayes.com</t>
  </si>
  <si>
    <t>2023-02-24, 2023-03-03, 2023-03-10, 2023-03-17</t>
  </si>
  <si>
    <t>Benjamin Chung</t>
  </si>
  <si>
    <t>2dbdc7cf-e754-44c3-8298-8dd24c7b34e2</t>
  </si>
  <si>
    <t>lynn bond</t>
  </si>
  <si>
    <t>victoria79@payne.com</t>
  </si>
  <si>
    <t>2023-01-11, 2023-01-18, 2023-01-25, 2023-02-01, 2023-02-08</t>
  </si>
  <si>
    <t>Lynn Bond</t>
  </si>
  <si>
    <t>05e5d461-8934-4b06-8790-eeb49b2a1376</t>
  </si>
  <si>
    <t>paige robinson</t>
  </si>
  <si>
    <t>roachanthony@gmail.com</t>
  </si>
  <si>
    <t>2023-01-31, 2023-02-07</t>
  </si>
  <si>
    <t>Paige Robinson</t>
  </si>
  <si>
    <t>f099e2b6-b10c-4f77-ba4d-6c8e155c8139</t>
  </si>
  <si>
    <t>donald gonzalez</t>
  </si>
  <si>
    <t>jean47@lamb.com</t>
  </si>
  <si>
    <t>2023-03-14, 2023-03-21, 2023-03-28, 2023-04-04, 2023-04-11, 2023-04-18</t>
  </si>
  <si>
    <t>Donald Gonzalez</t>
  </si>
  <si>
    <t>d895ccea-afe2-4f5c-b2a8-07cc2c471336</t>
  </si>
  <si>
    <t>DIANA LONG</t>
  </si>
  <si>
    <t>lauramckay@yahoo.com</t>
  </si>
  <si>
    <t>2023-04-30, 2023-05-07, 2023-05-14, 2023-05-21, 2023-05-28, 2023-06-04</t>
  </si>
  <si>
    <t>Diana Long</t>
  </si>
  <si>
    <t>98a91187-6c7a-4c9d-b237-64bae202f022</t>
  </si>
  <si>
    <t>rose dean</t>
  </si>
  <si>
    <t>wgonzalez@yahoo.com</t>
  </si>
  <si>
    <t>Rose Dean</t>
  </si>
  <si>
    <t>2ad0d57e-730c-49bc-9073-c0c3d1c06099</t>
  </si>
  <si>
    <t>tina king</t>
  </si>
  <si>
    <t>cassandra85@yahoo.com</t>
  </si>
  <si>
    <t>Tina King</t>
  </si>
  <si>
    <t>529b3b96-cf1d-46be-ae0e-343d1d59b308</t>
  </si>
  <si>
    <t>cody sanchez</t>
  </si>
  <si>
    <t>nathan51@flores.com</t>
  </si>
  <si>
    <t>2022-05-23, 2022-05-30, 2022-06-06, 2022-06-13</t>
  </si>
  <si>
    <t>Cody Sanchez</t>
  </si>
  <si>
    <t>5251d645-cb94-4f8d-9145-aa387722ec2c</t>
  </si>
  <si>
    <t>kristina cruz</t>
  </si>
  <si>
    <t>dakotaramirez@shah.org</t>
  </si>
  <si>
    <t>Kristina Cruz</t>
  </si>
  <si>
    <t>6f69a1cf-c196-46e9-aea0-32926bf7d125</t>
  </si>
  <si>
    <t>FRANCISCO GONZALEZ</t>
  </si>
  <si>
    <t>rwilliams@yahoo.com</t>
  </si>
  <si>
    <t>Francisco Gonzalez</t>
  </si>
  <si>
    <t>99f75c76-2bcf-403f-b3e9-b99b1fc489b3</t>
  </si>
  <si>
    <t>james ray</t>
  </si>
  <si>
    <t>schneidermelissa@gmail.com</t>
  </si>
  <si>
    <t>2022-10-09, 2022-10-16, 2022-10-23, 2022-10-30, 2022-11-06, 2022-11-13</t>
  </si>
  <si>
    <t>James Ray</t>
  </si>
  <si>
    <t>f783b6f6-d775-4809-a18d-052048cc32c6</t>
  </si>
  <si>
    <t>steven hull</t>
  </si>
  <si>
    <t>deanna17@gallegos.com</t>
  </si>
  <si>
    <t>2024-03-24, 2024-03-31, 2024-04-07, 2024-04-14, 2024-04-21</t>
  </si>
  <si>
    <t>Steven Hull</t>
  </si>
  <si>
    <t>667cf788-5887-43d2-80f1-fa3a5133577b</t>
  </si>
  <si>
    <t>raymond snyder</t>
  </si>
  <si>
    <t>devans@allison-coffey.com</t>
  </si>
  <si>
    <t>2023-06-07, 2023-06-14, 2023-06-21, 2023-06-28</t>
  </si>
  <si>
    <t>Raymond Snyder</t>
  </si>
  <si>
    <t>077f6e36-1a4d-47db-9e33-bdbcf00d5a65</t>
  </si>
  <si>
    <t>roger taylor</t>
  </si>
  <si>
    <t>fperez@gmail.com</t>
  </si>
  <si>
    <t>2023-11-08, 2023-11-15, 2023-11-22, 2023-11-29, 2023-12-06</t>
  </si>
  <si>
    <t>Roger Taylor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</si>
  <si>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</si>
  <si>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</si>
  <si>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</si>
  <si>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</si>
  <si>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Michael Williams</t>
  </si>
  <si>
    <t>23447519-ecc3-4555-ab9b-4ffcb2dbb2c5</t>
  </si>
  <si>
    <t>barbara flores</t>
  </si>
  <si>
    <t>qwalsh@boyd.org</t>
  </si>
  <si>
    <t>2023-05-31, 2023-06-07, 2023-06-14, 2023-06-21</t>
  </si>
  <si>
    <t>Barbara Flores</t>
  </si>
  <si>
    <t>47d1931c-f9f2-49ab-bd77-71f8a948ec66</t>
  </si>
  <si>
    <t>nicholas perez</t>
  </si>
  <si>
    <t>jennifer58@gmail.com</t>
  </si>
  <si>
    <t>Nicholas Perez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</si>
  <si>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</si>
  <si>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</si>
  <si>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</si>
  <si>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</si>
  <si>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Angela Simpson</t>
  </si>
  <si>
    <t>dbc3f559-8390-4d94-8713-b81fc2f86229</t>
  </si>
  <si>
    <t>tony erickson</t>
  </si>
  <si>
    <t>sloanjeffery@cruz-chavez.org</t>
  </si>
  <si>
    <t>Tony Erickson</t>
  </si>
  <si>
    <t>301db817-6673-442d-87af-75de33f92a87</t>
  </si>
  <si>
    <t>jay parks</t>
  </si>
  <si>
    <t>stevenrodriguez@allen.com</t>
  </si>
  <si>
    <t>2024-06-12, 2024-06-19, 2024-06-26, 2024-07-03</t>
  </si>
  <si>
    <t>Jay Parks</t>
  </si>
  <si>
    <t>87e81b25-a971-4404-b9ea-e46107516daa</t>
  </si>
  <si>
    <t>DEREK MCINTOSH</t>
  </si>
  <si>
    <t>ryan26@jordan.com</t>
  </si>
  <si>
    <t>2023-05-26, 2023-06-02, 2023-06-09</t>
  </si>
  <si>
    <t>Derek Mcintosh</t>
  </si>
  <si>
    <t>bb647511-61ec-4f07-a60c-13290c941263</t>
  </si>
  <si>
    <t>CHEYENNE LOPEZ</t>
  </si>
  <si>
    <t>alyssa78@rodriguez-williams.com</t>
  </si>
  <si>
    <t>Cheyenne Lopez</t>
  </si>
  <si>
    <t>e5228d31-0d9a-4fce-9d7c-f46d3836613c</t>
  </si>
  <si>
    <t>DEREK JONES</t>
  </si>
  <si>
    <t>jeremy96@long-robinson.com</t>
  </si>
  <si>
    <t>2022-09-26, 2022-10-03, 2022-10-10, 2022-10-17, 2022-10-24</t>
  </si>
  <si>
    <t>Derek Jones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</si>
  <si>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</si>
  <si>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</si>
  <si>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</si>
  <si>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</si>
  <si>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Dwayne Carlson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</si>
  <si>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</si>
  <si>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</si>
  <si>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</si>
  <si>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</si>
  <si>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Steven Thomas</t>
  </si>
  <si>
    <t>9810b8c1-027d-4b45-9a64-15b5c2a072dd</t>
  </si>
  <si>
    <t>john smith</t>
  </si>
  <si>
    <t>John Smith</t>
  </si>
  <si>
    <t>d1a529db-0b90-403d-9c00-b89578fa3b84</t>
  </si>
  <si>
    <t>michael roberts</t>
  </si>
  <si>
    <t>karirowe@torres.com</t>
  </si>
  <si>
    <t>2023-04-26, 2023-05-03, 2023-05-10</t>
  </si>
  <si>
    <t>Michael Roberts</t>
  </si>
  <si>
    <t>fd6314f2-59cc-494a-bc1c-d60d7d9c03c7</t>
  </si>
  <si>
    <t>MARY KING</t>
  </si>
  <si>
    <t>careykevin@yahoo.com</t>
  </si>
  <si>
    <t>Mary King</t>
  </si>
  <si>
    <t>dd7902fc-db61-4a80-a9f7-c6d1c6475ae2</t>
  </si>
  <si>
    <t>linda rodriguez</t>
  </si>
  <si>
    <t>tiffanychase@mcknight.org</t>
  </si>
  <si>
    <t>2024-06-19, 2024-06-26, 2024-07-03</t>
  </si>
  <si>
    <t>Linda Rodriguez</t>
  </si>
  <si>
    <t>34d091d1-5c02-41da-ae43-b319f9299271</t>
  </si>
  <si>
    <t>cheryl blevins</t>
  </si>
  <si>
    <t>natalie87@thompson.com</t>
  </si>
  <si>
    <t>2025-03-22, 2025-03-29, 2025-04-05, 2025-04-12, 2025-04-19</t>
  </si>
  <si>
    <t>Cheryl Blevins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</si>
  <si>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</si>
  <si>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</si>
  <si>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</si>
  <si>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</si>
  <si>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Connor Riley</t>
  </si>
  <si>
    <t>7fb9ae49-0222-4c10-b82f-2dc31c35730b</t>
  </si>
  <si>
    <t>bridget becker</t>
  </si>
  <si>
    <t>Bridget Becker</t>
  </si>
  <si>
    <t>8ee25180-9fb1-49a3-8a2f-2373f777c816</t>
  </si>
  <si>
    <t>ELIZABETH ROBERTS</t>
  </si>
  <si>
    <t>chavezjeff@hotmail.com</t>
  </si>
  <si>
    <t>Elizabeth Roberts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</si>
  <si>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</si>
  <si>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</si>
  <si>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</si>
  <si>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</si>
  <si>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</si>
  <si>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</si>
  <si>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</si>
  <si>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Michelle Thomas</t>
  </si>
  <si>
    <t>62e0adf7-a315-4bbb-adb2-31a2cfcc2abd</t>
  </si>
  <si>
    <t>walter garcia</t>
  </si>
  <si>
    <t>carla29@yahoo.com</t>
  </si>
  <si>
    <t>Walter Garcia</t>
  </si>
  <si>
    <t>9402c7be-cdeb-4d3c-928e-0ae8e03d1b30</t>
  </si>
  <si>
    <t>RANDALL WRIGHT</t>
  </si>
  <si>
    <t>kevinmiller@hotmail.com</t>
  </si>
  <si>
    <t>2025-02-24, 2025-03-03, 2025-03-10, 2025-03-17, 2025-03-24</t>
  </si>
  <si>
    <t>Randall Wright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</si>
  <si>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</si>
  <si>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</si>
  <si>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</si>
  <si>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</si>
  <si>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Sandra Davis</t>
  </si>
  <si>
    <t>6906b588-f621-42ab-aba6-4252776ffd03</t>
  </si>
  <si>
    <t>THOMAS JOHNSON</t>
  </si>
  <si>
    <t>camposchristina@yahoo.com</t>
  </si>
  <si>
    <t>Thomas Johnson</t>
  </si>
  <si>
    <t>209515d5-5f84-4666-831f-fc009490029d</t>
  </si>
  <si>
    <t>stephanie rich</t>
  </si>
  <si>
    <t>qmartinez@ford.info</t>
  </si>
  <si>
    <t>2023-04-18, 2023-04-25, 2023-05-02, 2023-05-09, 2023-05-16, 2023-05-23</t>
  </si>
  <si>
    <t>Stephanie Rich</t>
  </si>
  <si>
    <t>d473f3b5-452a-4da7-8e00-583d15ac37f0</t>
  </si>
  <si>
    <t>mrs. linda short</t>
  </si>
  <si>
    <t>michelle19@hotmail.com</t>
  </si>
  <si>
    <t>2022-06-30, 2022-07-07, 2022-07-14, 2022-07-21, 2022-07-28, 2022-08-04</t>
  </si>
  <si>
    <t>Mrs. Linda Short</t>
  </si>
  <si>
    <t>b39a442b-0d92-4c7e-b78a-2037bd46ebd5</t>
  </si>
  <si>
    <t>charles yang</t>
  </si>
  <si>
    <t>jeffreylowe@gmail.com</t>
  </si>
  <si>
    <t>2024-06-08, 2024-06-15, 2024-06-22</t>
  </si>
  <si>
    <t>Charles Yang</t>
  </si>
  <si>
    <t>fd397fe7-b819-415d-8f96-8a84a0d44d24</t>
  </si>
  <si>
    <t>renee hanson</t>
  </si>
  <si>
    <t>joneseric@meyer.com</t>
  </si>
  <si>
    <t>2023-07-18, 2023-07-25, 2023-08-01</t>
  </si>
  <si>
    <t>Renee Hanson</t>
  </si>
  <si>
    <t>817c6779-d52d-4f91-864f-e16479472ea4</t>
  </si>
  <si>
    <t>anthony martinez</t>
  </si>
  <si>
    <t>pmcgrath@hotmail.com</t>
  </si>
  <si>
    <t>2022-09-14, 2022-09-21</t>
  </si>
  <si>
    <t>Anthony Martinez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</si>
  <si>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</si>
  <si>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</si>
  <si>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</si>
  <si>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</si>
  <si>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Lisa Reynolds</t>
  </si>
  <si>
    <t>4a1954ec-4a3f-4fda-baff-d9bd79e58450</t>
  </si>
  <si>
    <t>tina vasquez</t>
  </si>
  <si>
    <t>zcruz@gmail.com</t>
  </si>
  <si>
    <t>2023-02-12, 2023-02-19, 2023-02-26, 2023-03-05, 2023-03-12, 2023-03-19</t>
  </si>
  <si>
    <t>Tina Vasquez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</si>
  <si>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</si>
  <si>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</si>
  <si>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</si>
  <si>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</si>
  <si>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Jim Elliott</t>
  </si>
  <si>
    <t>46e32efc-7556-4ff1-b91a-ce28e1e68d35</t>
  </si>
  <si>
    <t>christopher mason</t>
  </si>
  <si>
    <t>rachel86@brown.org</t>
  </si>
  <si>
    <t>2024-04-02, 2024-04-09, 2024-04-16, 2024-04-23, 2024-04-30</t>
  </si>
  <si>
    <t>Christopher Mason</t>
  </si>
  <si>
    <t>c964f746-dbd1-45a3-b716-307d75a09875</t>
  </si>
  <si>
    <t>richard barrett</t>
  </si>
  <si>
    <t>hendricksdeanna@yahoo.com</t>
  </si>
  <si>
    <t>2023-09-16, 2023-09-23</t>
  </si>
  <si>
    <t>Richard Barrett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</si>
  <si>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</si>
  <si>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</si>
  <si>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</si>
  <si>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</si>
  <si>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Katie Hopkins</t>
  </si>
  <si>
    <t>675db93b-d473-4d37-9e12-d7cf95a15905</t>
  </si>
  <si>
    <t>allen quinn</t>
  </si>
  <si>
    <t>ortegavictor@alvarez.com</t>
  </si>
  <si>
    <t>Allen Quinn</t>
  </si>
  <si>
    <t>ba68e69f-2c8b-4151-a179-2fcde658eb6a</t>
  </si>
  <si>
    <t>nicole fisher</t>
  </si>
  <si>
    <t>salazardanny@jones.com</t>
  </si>
  <si>
    <t>2022-09-17, 2022-09-24</t>
  </si>
  <si>
    <t>Nicole Fisher</t>
  </si>
  <si>
    <t>73131038-b2df-4075-9b8f-abe952377d88</t>
  </si>
  <si>
    <t>william berry</t>
  </si>
  <si>
    <t>johnnykim@perez-harmon.biz</t>
  </si>
  <si>
    <t>2023-01-02, 2023-01-09, 2023-01-16, 2023-01-23</t>
  </si>
  <si>
    <t>William Berry</t>
  </si>
  <si>
    <t>16054b9e-313a-4c74-8a3d-b769cf052461</t>
  </si>
  <si>
    <t>lori barnett</t>
  </si>
  <si>
    <t>patrickpatricia@schroeder-carroll.com</t>
  </si>
  <si>
    <t>2024-07-06, 2024-07-13, 2024-07-20, 2024-07-27</t>
  </si>
  <si>
    <t>Lori Barnett</t>
  </si>
  <si>
    <t>f52eaf63-badf-47a8-aeaf-39512f701b32</t>
  </si>
  <si>
    <t>MARIA CRAWFORD</t>
  </si>
  <si>
    <t>wmason@yoder.info</t>
  </si>
  <si>
    <t>2023-09-18, 2023-09-25, 2023-10-02, 2023-10-09, 2023-10-16</t>
  </si>
  <si>
    <t>Maria Crawford</t>
  </si>
  <si>
    <t>1224615f-dfbc-4340-a049-48bea01ed90e</t>
  </si>
  <si>
    <t>BETHANY HOLMES</t>
  </si>
  <si>
    <t>jimenezbrett@rivera.com</t>
  </si>
  <si>
    <t>Bethany Holmes</t>
  </si>
  <si>
    <t>df5864d5-1165-4b1e-9b9f-acdeb409b855</t>
  </si>
  <si>
    <t>TRACY JONES</t>
  </si>
  <si>
    <t>reginald08@snow.com</t>
  </si>
  <si>
    <t>2023-12-04, 2023-12-11</t>
  </si>
  <si>
    <t>Tracy Jones</t>
  </si>
  <si>
    <t>6be13e78-568a-420d-8843-280a07aca3fe</t>
  </si>
  <si>
    <t>george hubbard</t>
  </si>
  <si>
    <t>amygross@gaines.org</t>
  </si>
  <si>
    <t>2025-01-15, 2025-01-22, 2025-01-29</t>
  </si>
  <si>
    <t>George Hubbard</t>
  </si>
  <si>
    <t>ceb7803e-c3fc-4c0e-95c2-c94db3fdc2b8</t>
  </si>
  <si>
    <t>william dodson</t>
  </si>
  <si>
    <t>rpotts@williams.com</t>
  </si>
  <si>
    <t>2024-11-09, 2024-11-16, 2024-11-23, 2024-11-30</t>
  </si>
  <si>
    <t>William Dodson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</si>
  <si>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</si>
  <si>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</si>
  <si>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</si>
  <si>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</si>
  <si>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Crystal Velazquez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</si>
  <si>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</si>
  <si>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</si>
  <si>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</si>
  <si>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</si>
  <si>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Chad Kim</t>
  </si>
  <si>
    <t>3a24ec19-0292-4d3d-96af-a28a178cb5a0</t>
  </si>
  <si>
    <t>paul morton</t>
  </si>
  <si>
    <t>marksjohn@jones.info</t>
  </si>
  <si>
    <t>2023-04-02, 2023-04-09, 2023-04-16, 2023-04-23</t>
  </si>
  <si>
    <t>Paul Morton</t>
  </si>
  <si>
    <t>5983ce94-506a-4dd3-8b31-324f485835db</t>
  </si>
  <si>
    <t>stephanie bolton</t>
  </si>
  <si>
    <t>hmendoza@jones.info</t>
  </si>
  <si>
    <t>2023-01-12, 2023-01-19, 2023-01-26, 2023-02-02, 2023-02-09, 2023-02-16</t>
  </si>
  <si>
    <t>Stephanie Bolton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</si>
  <si>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</si>
  <si>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</si>
  <si>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</si>
  <si>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</si>
  <si>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Connie Marquez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</si>
  <si>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</si>
  <si>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</si>
  <si>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</si>
  <si>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</si>
  <si>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Steven Thornton</t>
  </si>
  <si>
    <t>1f6c6a86-35f4-4fba-8d8f-2868bdedb9cc</t>
  </si>
  <si>
    <t>robert thomas</t>
  </si>
  <si>
    <t>dsantos@smith.com</t>
  </si>
  <si>
    <t>2023-07-24, 2023-07-31</t>
  </si>
  <si>
    <t>Robert Thomas</t>
  </si>
  <si>
    <t>d3c1fe3f-4ce7-4b3f-a259-66cc9696e833</t>
  </si>
  <si>
    <t>amy bond</t>
  </si>
  <si>
    <t>ysmith@yahoo.com</t>
  </si>
  <si>
    <t>Amy Bond</t>
  </si>
  <si>
    <t>611b92ab-34aa-4abd-b975-74330b5ed148</t>
  </si>
  <si>
    <t>jeffrey williams</t>
  </si>
  <si>
    <t>weavermichael@gmail.com</t>
  </si>
  <si>
    <t>2024-02-25, 2024-03-03, 2024-03-10, 2024-03-17</t>
  </si>
  <si>
    <t>Jeffrey Williams</t>
  </si>
  <si>
    <t>ec35fb0c-5612-46fb-a4a6-bf51c125798e</t>
  </si>
  <si>
    <t>deborah mullins</t>
  </si>
  <si>
    <t>petersonmaria@glenn-patton.com</t>
  </si>
  <si>
    <t>2024-11-07, 2024-11-14, 2024-11-21, 2024-11-28</t>
  </si>
  <si>
    <t>Deborah Mullins</t>
  </si>
  <si>
    <t>b8a6ebf6-f3d5-4f3e-a35b-36bd8da4afbe</t>
  </si>
  <si>
    <t>DONNA RITTER</t>
  </si>
  <si>
    <t>karmstrong@hotmail.com</t>
  </si>
  <si>
    <t>Donna Ritter</t>
  </si>
  <si>
    <t>77a319c6-619c-4a06-b5d6-8c8f299ccd73</t>
  </si>
  <si>
    <t>TAMMY ANDERSON</t>
  </si>
  <si>
    <t>lauren41@wise.com</t>
  </si>
  <si>
    <t>Tammy Anderson</t>
  </si>
  <si>
    <t>46368d12-9d94-413f-89e2-18a7650495b5</t>
  </si>
  <si>
    <t>MATTHEW PATTON</t>
  </si>
  <si>
    <t>2024-09-10, 2024-09-17, 2024-09-24, 2024-10-01, 2024-10-08, 2024-10-15, 2024-10-22, 2024-10-29</t>
  </si>
  <si>
    <t>Matthew Patton</t>
  </si>
  <si>
    <t>91855abd-4e90-4e4a-9fd2-8b9e0328a80d</t>
  </si>
  <si>
    <t>sara abbott</t>
  </si>
  <si>
    <t>asmith@yahoo.com</t>
  </si>
  <si>
    <t>Sara Abbott</t>
  </si>
  <si>
    <t>a34321bf-7aee-47df-9bd5-5037f7444596</t>
  </si>
  <si>
    <t>claudia brown</t>
  </si>
  <si>
    <t>penny85@alexander.com</t>
  </si>
  <si>
    <t>2022-06-03, 2022-06-10, 2022-06-17, 2022-06-24</t>
  </si>
  <si>
    <t>Claudia Brown</t>
  </si>
  <si>
    <t>3a38204b-2091-4706-beb3-a98fde7a69b4</t>
  </si>
  <si>
    <t>bridget williamson</t>
  </si>
  <si>
    <t>dannyjohnson@hunter.net</t>
  </si>
  <si>
    <t>Bridget Williamson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</si>
  <si>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</si>
  <si>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</si>
  <si>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</si>
  <si>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</si>
  <si>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David Gregory</t>
  </si>
  <si>
    <t>13d3c726-82d3-4948-9cf9-8855719db54f</t>
  </si>
  <si>
    <t>gabriel watson</t>
  </si>
  <si>
    <t>maynancy@gmail.com</t>
  </si>
  <si>
    <t>2024-06-02, 2024-06-09</t>
  </si>
  <si>
    <t>Gabriel Watson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</si>
  <si>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</si>
  <si>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</si>
  <si>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</si>
  <si>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</si>
  <si>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Jason Pearson</t>
  </si>
  <si>
    <t>975aae69-e970-4c9e-a66a-8b90ee28b2f4</t>
  </si>
  <si>
    <t>LEE MORTON</t>
  </si>
  <si>
    <t>nicholasaguilar@hotmail.com</t>
  </si>
  <si>
    <t>2023-07-02, 2023-07-09, 2023-07-16, 2023-07-23, 2023-07-30, 2023-08-06</t>
  </si>
  <si>
    <t>Lee Morton</t>
  </si>
  <si>
    <t>a632c350-ff71-4ff4-833a-8761618f178a</t>
  </si>
  <si>
    <t>billy walls</t>
  </si>
  <si>
    <t>hryan@yates.net</t>
  </si>
  <si>
    <t>2022-11-26, 2022-12-03, 2022-12-10</t>
  </si>
  <si>
    <t>Billy Walls</t>
  </si>
  <si>
    <t>d604ae9f-31ed-40f5-84e9-28ac5122f001</t>
  </si>
  <si>
    <t>susan murphy</t>
  </si>
  <si>
    <t>2024-02-21, 2024-02-28, 2024-03-06</t>
  </si>
  <si>
    <t>Susan Murphy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</si>
  <si>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</si>
  <si>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</si>
  <si>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</si>
  <si>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</si>
  <si>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Melissa Wallace</t>
  </si>
  <si>
    <t>3af834f2-9aef-4aec-bbf1-8cf4a740a142</t>
  </si>
  <si>
    <t>JASON HUDSON</t>
  </si>
  <si>
    <t>kimberlyrussell@wade.com</t>
  </si>
  <si>
    <t>Jason Hudson</t>
  </si>
  <si>
    <t>6bc822f4-6893-438a-94dd-93141e32e3e1</t>
  </si>
  <si>
    <t>BRITTANY SNYDER</t>
  </si>
  <si>
    <t>nancysmith@barnes.info</t>
  </si>
  <si>
    <t>2023-08-07, 2023-08-14, 2023-08-21</t>
  </si>
  <si>
    <t>Brittany Snyder</t>
  </si>
  <si>
    <t>d577c131-08b9-4ed4-9e94-da10205b9db8</t>
  </si>
  <si>
    <t>michael fritz</t>
  </si>
  <si>
    <t>wstrong@morales.com</t>
  </si>
  <si>
    <t>2022-09-10, 2022-09-17</t>
  </si>
  <si>
    <t>Michael Fritz</t>
  </si>
  <si>
    <t>d3208f77-e5bd-4b3e-9639-117a1e78ba02</t>
  </si>
  <si>
    <t>leslie jensen</t>
  </si>
  <si>
    <t>rodgersmichael@lozano-mccoy.biz</t>
  </si>
  <si>
    <t>Leslie Jensen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</si>
  <si>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</si>
  <si>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</si>
  <si>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</si>
  <si>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</si>
  <si>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Misty Lawrence</t>
  </si>
  <si>
    <t>968c77f1-b8f7-4f48-8238-03582d3dab8a</t>
  </si>
  <si>
    <t>raymond hall</t>
  </si>
  <si>
    <t>brandon88@hotmail.com</t>
  </si>
  <si>
    <t>2024-02-17, 2024-02-24, 2024-03-02, 2024-03-09, 2024-03-16, 2024-03-23</t>
  </si>
  <si>
    <t>Raymond Hall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</si>
  <si>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</si>
  <si>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</si>
  <si>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</si>
  <si>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</si>
  <si>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Fernando White</t>
  </si>
  <si>
    <t>2a6445d3-48e8-4f79-98eb-a4621976a39a</t>
  </si>
  <si>
    <t>DONALD GONZALES</t>
  </si>
  <si>
    <t>sheila49@middleton.com</t>
  </si>
  <si>
    <t>Donald Gonzales</t>
  </si>
  <si>
    <t>d6baf0f2-8d5a-4549-b4f3-ab8e1891e25c</t>
  </si>
  <si>
    <t>caroline george</t>
  </si>
  <si>
    <t>2022-11-12, 2022-11-19</t>
  </si>
  <si>
    <t>Caroline George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</si>
  <si>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</si>
  <si>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</si>
  <si>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</si>
  <si>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</si>
  <si>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Adriana Wall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</si>
  <si>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</si>
  <si>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</si>
  <si>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</si>
  <si>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</si>
  <si>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Sean Kaiser</t>
  </si>
  <si>
    <t>c6ec757f-ac0d-4818-8349-c078bc4b2732</t>
  </si>
  <si>
    <t>michael mcclain</t>
  </si>
  <si>
    <t>tgarcia@stewart.com</t>
  </si>
  <si>
    <t>2024-12-11, 2024-12-18</t>
  </si>
  <si>
    <t>Michael Mcclain</t>
  </si>
  <si>
    <t>230a37e5-3ef4-43df-820a-5c40a095c0d0</t>
  </si>
  <si>
    <t>SHELBY ROBINSON</t>
  </si>
  <si>
    <t>theodore72@crawford.com</t>
  </si>
  <si>
    <t>Shelby Robinson</t>
  </si>
  <si>
    <t>36d5187b-bfdb-410b-b929-1d34db6ea0ba</t>
  </si>
  <si>
    <t>austin grant</t>
  </si>
  <si>
    <t>benjaminwatts@james.info</t>
  </si>
  <si>
    <t>2024-06-17, 2024-06-24, 2024-07-01, 2024-07-08</t>
  </si>
  <si>
    <t>Austin Grant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</si>
  <si>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</si>
  <si>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</si>
  <si>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</si>
  <si>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</si>
  <si>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David Carter</t>
  </si>
  <si>
    <t>18b666f8-4ba0-468a-bb20-21f78b1d2284</t>
  </si>
  <si>
    <t>victor prince</t>
  </si>
  <si>
    <t>umontes@gmail.com</t>
  </si>
  <si>
    <t>2023-10-13, 2023-10-20, 2023-10-27, 2023-11-03</t>
  </si>
  <si>
    <t>Victor Prince</t>
  </si>
  <si>
    <t>76f8ef17-2d1b-443e-9da6-536d6cc3f8aa</t>
  </si>
  <si>
    <t>mary bailey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</si>
  <si>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</si>
  <si>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</si>
  <si>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</si>
  <si>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</si>
  <si>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</si>
  <si>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Dr. John Jenkins</t>
  </si>
  <si>
    <t>cf1ca021-6431-4fc2-a946-4f3f514f6fd9</t>
  </si>
  <si>
    <t>james gaines</t>
  </si>
  <si>
    <t>vchandler@hotmail.com</t>
  </si>
  <si>
    <t>2025-02-18, 2025-02-25, 2025-03-04, 2025-03-11, 2025-03-18, 2025-03-25</t>
  </si>
  <si>
    <t>James Gaines</t>
  </si>
  <si>
    <t>38a7c678-68e9-48cf-b298-4bb64efa8dc3</t>
  </si>
  <si>
    <t>carol harris</t>
  </si>
  <si>
    <t>david80@smith.com</t>
  </si>
  <si>
    <t>Carol Harris</t>
  </si>
  <si>
    <t>103f3a46-8d8a-4957-8419-6c8ac44fc2a8</t>
  </si>
  <si>
    <t>KELLY COX</t>
  </si>
  <si>
    <t>maryfoster@perez.com</t>
  </si>
  <si>
    <t>2023-10-06, 2023-10-13, 2023-10-20</t>
  </si>
  <si>
    <t>Kelly Cox</t>
  </si>
  <si>
    <t>3fab0c74-bbbb-4ccc-8d8e-352b37328d15</t>
  </si>
  <si>
    <t>AMANDA SMITH</t>
  </si>
  <si>
    <t>cmoody@campbell.com</t>
  </si>
  <si>
    <t>2024-01-09, 2024-01-16, 2024-01-23, 2024-01-30</t>
  </si>
  <si>
    <t>Amanda Smith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</si>
  <si>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</si>
  <si>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</si>
  <si>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</si>
  <si>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</si>
  <si>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Caleb Bowers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</si>
  <si>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</si>
  <si>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</si>
  <si>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</si>
  <si>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</si>
  <si>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Jennifer Smith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</si>
  <si>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</si>
  <si>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</si>
  <si>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</si>
  <si>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</si>
  <si>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Dale Baker</t>
  </si>
  <si>
    <t>48cff1da-7bbc-4b5d-874f-92058f9d7375</t>
  </si>
  <si>
    <t>KIM SANCHEZ</t>
  </si>
  <si>
    <t>xluna@klein.com</t>
  </si>
  <si>
    <t>2023-12-29, 2024-01-05, 2024-01-12, 2024-01-19, 2024-01-26</t>
  </si>
  <si>
    <t>Kim Sanchez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</si>
  <si>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</si>
  <si>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</si>
  <si>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</si>
  <si>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</si>
  <si>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Brian Collins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</si>
  <si>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</si>
  <si>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</si>
  <si>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</si>
  <si>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</si>
  <si>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Paige Brown</t>
  </si>
  <si>
    <t>6812a17c-9946-401e-90b8-4f94b062259e</t>
  </si>
  <si>
    <t>debra clark</t>
  </si>
  <si>
    <t>pedwards@gmail.com</t>
  </si>
  <si>
    <t>2023-08-19, 2023-08-26, 2023-09-02, 2023-09-09, 2023-09-16, 2023-09-23</t>
  </si>
  <si>
    <t>Debra Clark</t>
  </si>
  <si>
    <t>83b1c1ec-7ba5-45df-b578-6277761c7a2b</t>
  </si>
  <si>
    <t>nancy quinn</t>
  </si>
  <si>
    <t>2023-08-19, 2023-08-26, 2023-09-02, 2023-09-09</t>
  </si>
  <si>
    <t>Nancy Quinn</t>
  </si>
  <si>
    <t>602cf604-13d7-44d6-b302-69aa6cfacecc</t>
  </si>
  <si>
    <t>adam meyer</t>
  </si>
  <si>
    <t>2022-09-17, 2022-09-24, 2022-10-01, 2022-10-08, 2022-10-15, 2022-10-22</t>
  </si>
  <si>
    <t>Adam Meyer</t>
  </si>
  <si>
    <t>dea7e1ae-7006-42c6-b286-af002a8be289</t>
  </si>
  <si>
    <t>amanda coleman</t>
  </si>
  <si>
    <t>jtaylor@ross-phillips.biz</t>
  </si>
  <si>
    <t>Amanda Coleman</t>
  </si>
  <si>
    <t>ad3b1b9d-e156-40e9-ac06-3d73b84e2f11</t>
  </si>
  <si>
    <t>FRANK PRESTON</t>
  </si>
  <si>
    <t>kellycohen@crane.info</t>
  </si>
  <si>
    <t>2023-07-08, 2023-07-15, 2023-07-22, 2023-07-29, 2023-08-05</t>
  </si>
  <si>
    <t>Frank Preston</t>
  </si>
  <si>
    <t>ed55169f-5486-4db3-afaa-f79135eb0106</t>
  </si>
  <si>
    <t>whitney reilly</t>
  </si>
  <si>
    <t>asmith@hernandez.com</t>
  </si>
  <si>
    <t>2024-03-26, 2024-04-02</t>
  </si>
  <si>
    <t>Whitney Reilly</t>
  </si>
  <si>
    <t>b1acf1dd-3303-443c-b00b-6e7bb3932fb8</t>
  </si>
  <si>
    <t>JIMMY DAVIS</t>
  </si>
  <si>
    <t>carlfields@gmail.com</t>
  </si>
  <si>
    <t>2023-08-04, 2023-08-11</t>
  </si>
  <si>
    <t>Jimmy Davis</t>
  </si>
  <si>
    <t>3150e60d-ed89-42c2-839d-fd70a0fa7665</t>
  </si>
  <si>
    <t>robert parrish</t>
  </si>
  <si>
    <t>claudia64@hotmail.com</t>
  </si>
  <si>
    <t>2023-09-24, 2023-10-01, 2023-10-08</t>
  </si>
  <si>
    <t>Robert Parrish</t>
  </si>
  <si>
    <t>13d579ae-33dc-409c-a8cc-5023a43fdaf0</t>
  </si>
  <si>
    <t>ASHLEY ROBINSON</t>
  </si>
  <si>
    <t>anne28@newman.org</t>
  </si>
  <si>
    <t>2024-07-25, 2024-08-01, 2024-08-08, 2024-08-15, 2024-08-22</t>
  </si>
  <si>
    <t>Ashley Robinson</t>
  </si>
  <si>
    <t>bcbd6eeb-ceab-4f76-b776-f4e846f90964</t>
  </si>
  <si>
    <t>mary kennedy</t>
  </si>
  <si>
    <t>loganveronica@noble.com</t>
  </si>
  <si>
    <t>Mary Kennedy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</si>
  <si>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</si>
  <si>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</si>
  <si>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</si>
  <si>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</si>
  <si>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Steven Williams</t>
  </si>
  <si>
    <t>8f65abf9-3da3-4aca-9e07-24a8c28fd8cb</t>
  </si>
  <si>
    <t>raymond mccarthy</t>
  </si>
  <si>
    <t>mary58@gmail.com</t>
  </si>
  <si>
    <t>2024-05-23, 2024-05-30, 2024-06-06, 2024-06-13, 2024-06-20</t>
  </si>
  <si>
    <t>Raymond Mccarthy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</si>
  <si>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</si>
  <si>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</si>
  <si>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</si>
  <si>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</si>
  <si>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Sandra Dawson</t>
  </si>
  <si>
    <t>6f774027-e656-4fbc-8ed2-de161ec80917</t>
  </si>
  <si>
    <t>cassandra cline</t>
  </si>
  <si>
    <t>jessica39@hotmail.com</t>
  </si>
  <si>
    <t>2025-03-06, 2025-03-13, 2025-03-20</t>
  </si>
  <si>
    <t>Cassandra Cline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</si>
  <si>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</si>
  <si>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</si>
  <si>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</si>
  <si>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</si>
  <si>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Alexandra Ramos</t>
  </si>
  <si>
    <t>46633755-a5b0-4639-8895-4db145e526e1</t>
  </si>
  <si>
    <t>jennifer forbes</t>
  </si>
  <si>
    <t>colleen90@hotmail.com</t>
  </si>
  <si>
    <t>Jennifer Forbes</t>
  </si>
  <si>
    <t>7458d92c-a1da-4c7a-9b88-26edff4a9185</t>
  </si>
  <si>
    <t>john golden dds</t>
  </si>
  <si>
    <t>woodchloe@hernandez.com</t>
  </si>
  <si>
    <t>John Golden Dds</t>
  </si>
  <si>
    <t>1e92c0ae-d886-4de4-9585-3f0b6b691bd2</t>
  </si>
  <si>
    <t>mark brown</t>
  </si>
  <si>
    <t>tonya39@smith.com</t>
  </si>
  <si>
    <t>2022-08-13, 2022-08-20</t>
  </si>
  <si>
    <t>Mark Brown</t>
  </si>
  <si>
    <t>b8dddfc2-963b-431c-bc7c-356de7dd93a5</t>
  </si>
  <si>
    <t>KELLI SHEPARD</t>
  </si>
  <si>
    <t>qmonroe@gmail.com</t>
  </si>
  <si>
    <t>2022-12-25, 2023-01-01, 2023-01-08, 2023-01-15</t>
  </si>
  <si>
    <t>Kelli Shepard</t>
  </si>
  <si>
    <t>8063fce4-c2e4-4a50-9336-50db316482fe</t>
  </si>
  <si>
    <t>DEREK THOMPSON</t>
  </si>
  <si>
    <t>2022-07-16, 2022-07-23, 2022-07-30, 2022-08-06, 2022-08-13, 2022-08-20</t>
  </si>
  <si>
    <t>Derek Thompson</t>
  </si>
  <si>
    <t>b04fbce9-32dc-4a5b-9bc8-8efe4688d612</t>
  </si>
  <si>
    <t>carrie francis</t>
  </si>
  <si>
    <t>joshua51@owens-huff.com</t>
  </si>
  <si>
    <t>2022-06-15, 2022-06-22</t>
  </si>
  <si>
    <t>Carrie Francis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</si>
  <si>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</si>
  <si>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</si>
  <si>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</si>
  <si>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</si>
  <si>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Catherine Miller</t>
  </si>
  <si>
    <t>e09012d7-14ce-4f0f-b5d9-704d5fe12b57</t>
  </si>
  <si>
    <t>danielle hood</t>
  </si>
  <si>
    <t>lancegray@thompson-taylor.com</t>
  </si>
  <si>
    <t>2024-12-23, 2024-12-30, 2025-01-06</t>
  </si>
  <si>
    <t>Danielle Hood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</si>
  <si>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</si>
  <si>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</si>
  <si>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</si>
  <si>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</si>
  <si>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Cassandra Phillips</t>
  </si>
  <si>
    <t>731dc76f-85e6-40fe-a44e-b3e1c5ba136f</t>
  </si>
  <si>
    <t>melissa jackson</t>
  </si>
  <si>
    <t>amandaclark@hotmail.com</t>
  </si>
  <si>
    <t>2023-09-30, 2023-10-07, 2023-10-14, 2023-10-21, 2023-10-28</t>
  </si>
  <si>
    <t>Melissa Jackson</t>
  </si>
  <si>
    <t>ae98b722-cf97-4016-a560-c77558cfd966</t>
  </si>
  <si>
    <t>christine lyons</t>
  </si>
  <si>
    <t>2024-02-09, 2024-02-16, 2024-02-23</t>
  </si>
  <si>
    <t>Christine Lyons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</si>
  <si>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</si>
  <si>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</si>
  <si>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</si>
  <si>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</si>
  <si>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Jose Clark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</si>
  <si>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</si>
  <si>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</si>
  <si>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</si>
  <si>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</si>
  <si>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Amanda Haynes</t>
  </si>
  <si>
    <t>e9c41f0d-2fe6-4a52-99a7-361be729b06f</t>
  </si>
  <si>
    <t>christopher payne</t>
  </si>
  <si>
    <t>dlamb@johnston.com</t>
  </si>
  <si>
    <t>2025-01-07, 2025-01-14, 2025-01-21, 2025-01-28</t>
  </si>
  <si>
    <t>Christopher Payne</t>
  </si>
  <si>
    <t>567f3096-99d7-4477-9f8b-00f7b92eefe0</t>
  </si>
  <si>
    <t>mr. andrew hickman</t>
  </si>
  <si>
    <t>fisherkim@morales.com</t>
  </si>
  <si>
    <t>2023-05-04, 2023-05-11</t>
  </si>
  <si>
    <t>Mr. Andrew Hickman</t>
  </si>
  <si>
    <t>862a76f2-f15e-409c-b297-fa7ff719ae43</t>
  </si>
  <si>
    <t>WILLIAM WALTON</t>
  </si>
  <si>
    <t>kristina01@mcguire-thomas.com</t>
  </si>
  <si>
    <t>William Walton</t>
  </si>
  <si>
    <t>003742ae-75e9-43d8-aa53-dbd6655fdaa5</t>
  </si>
  <si>
    <t>christina jackson</t>
  </si>
  <si>
    <t>lopezmichaela@yahoo.com</t>
  </si>
  <si>
    <t>2024-03-19, 2024-03-26, 2024-04-02, 2024-04-09, 2024-04-16</t>
  </si>
  <si>
    <t>Christina Jackson</t>
  </si>
  <si>
    <t>af496395-2775-457e-bea6-ca65b960df1f</t>
  </si>
  <si>
    <t>PATRICIA SMITH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</si>
  <si>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</si>
  <si>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</si>
  <si>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</si>
  <si>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</si>
  <si>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</si>
  <si>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Phillip Anderson</t>
  </si>
  <si>
    <t>acbc63ed-d1dd-43e6-887f-70f0e5e4b935</t>
  </si>
  <si>
    <t>jessica long</t>
  </si>
  <si>
    <t>tracy90@blackwell.com</t>
  </si>
  <si>
    <t>2023-08-28, 2023-09-04, 2023-09-11, 2023-09-18, 2023-09-25</t>
  </si>
  <si>
    <t>Jessica Long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</si>
  <si>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</si>
  <si>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</si>
  <si>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</si>
  <si>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</si>
  <si>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Kyle Sanders</t>
  </si>
  <si>
    <t>26976497-6cfb-4acc-ae0c-5488a76f7d3c</t>
  </si>
  <si>
    <t>james nicholson</t>
  </si>
  <si>
    <t>susan62@sanders.com</t>
  </si>
  <si>
    <t>2023-11-24, 2023-12-01, 2023-12-08, 2023-12-15</t>
  </si>
  <si>
    <t>James Nicholson</t>
  </si>
  <si>
    <t>afa1ff17-58a6-4190-9527-ed08ce65050b</t>
  </si>
  <si>
    <t>mary sullivan</t>
  </si>
  <si>
    <t>luisandrews@parks-smith.biz</t>
  </si>
  <si>
    <t>2024-03-29, 2024-04-05, 2024-04-12</t>
  </si>
  <si>
    <t>Mary Sullivan</t>
  </si>
  <si>
    <t>6ccb9163-4d8e-4d5e-8df4-73bbc577d3a5</t>
  </si>
  <si>
    <t>mark munoz</t>
  </si>
  <si>
    <t>kimberly58@yahoo.com</t>
  </si>
  <si>
    <t>2024-01-23, 2024-01-30, 2024-02-06, 2024-02-13, 2024-02-20</t>
  </si>
  <si>
    <t>Mark Munoz</t>
  </si>
  <si>
    <t>6c8f8833-fb11-4ab6-adc8-6df8c9162eb7</t>
  </si>
  <si>
    <t>janet leonard</t>
  </si>
  <si>
    <t>rogerssarah@scott.info</t>
  </si>
  <si>
    <t>2022-09-27, 2022-10-04, 2022-10-11</t>
  </si>
  <si>
    <t>Janet Leonard</t>
  </si>
  <si>
    <t>0a333eef-481e-47f3-b6fa-b8280c6d5a71</t>
  </si>
  <si>
    <t>JOHN RICHARDSON</t>
  </si>
  <si>
    <t>ronald40@hotmail.com</t>
  </si>
  <si>
    <t>2024-02-11, 2024-02-18, 2024-02-25, 2024-03-03</t>
  </si>
  <si>
    <t>John Richardson</t>
  </si>
  <si>
    <t>6ac475a5-5b5c-46c5-8b11-c1812dc12143</t>
  </si>
  <si>
    <t>FREDERICK FIELDS</t>
  </si>
  <si>
    <t>jessica86@thompson.com</t>
  </si>
  <si>
    <t>Frederick Fields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</si>
  <si>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</si>
  <si>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</si>
  <si>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</si>
  <si>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</si>
  <si>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Donald Bonilla</t>
  </si>
  <si>
    <t>1429ef31-b9b3-40ee-baf2-be80833bde78</t>
  </si>
  <si>
    <t>mark turner</t>
  </si>
  <si>
    <t>whitejulie@hotmail.com</t>
  </si>
  <si>
    <t>2023-11-21, 2023-11-28</t>
  </si>
  <si>
    <t>Mark Turner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</si>
  <si>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</si>
  <si>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</si>
  <si>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</si>
  <si>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</si>
  <si>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Traci Leon</t>
  </si>
  <si>
    <t>3717f44b-7911-4e22-92c6-26305fcdf4b8</t>
  </si>
  <si>
    <t>jessica burgess</t>
  </si>
  <si>
    <t>2022-06-21, 2022-06-28</t>
  </si>
  <si>
    <t>Jessica Burgess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</si>
  <si>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</si>
  <si>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</si>
  <si>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</si>
  <si>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</si>
  <si>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Susan Gregory</t>
  </si>
  <si>
    <t>76628c4e-445d-4a87-8657-3d382138681b</t>
  </si>
  <si>
    <t>VANESSA FLORES</t>
  </si>
  <si>
    <t>andrewnguyen@carr.org</t>
  </si>
  <si>
    <t>2025-01-21, 2025-01-28, 2025-02-04, 2025-02-11</t>
  </si>
  <si>
    <t>Vanessa Flores</t>
  </si>
  <si>
    <t>98610b0b-a280-460f-abb7-3dac96818aed</t>
  </si>
  <si>
    <t>james spears</t>
  </si>
  <si>
    <t>matthew57@murray.info</t>
  </si>
  <si>
    <t>James Spears</t>
  </si>
  <si>
    <t>ac48ceaf-2b85-4fb7-b29e-21268840e78a</t>
  </si>
  <si>
    <t>jamie guerrero</t>
  </si>
  <si>
    <t>whoffman@clark.com</t>
  </si>
  <si>
    <t>2023-02-28, 2023-03-07, 2023-03-14, 2023-03-21, 2023-03-28, 2023-04-04</t>
  </si>
  <si>
    <t>Jamie Guerrero</t>
  </si>
  <si>
    <t>7395734b-50b9-4f30-8038-32d04ab4ea29</t>
  </si>
  <si>
    <t>alyssa weber</t>
  </si>
  <si>
    <t>annette60@hawkins-henry.com</t>
  </si>
  <si>
    <t>Alyssa Weber</t>
  </si>
  <si>
    <t>60e0b673-21b6-4b84-899f-ad03ebd23573</t>
  </si>
  <si>
    <t>sarah davis</t>
  </si>
  <si>
    <t>victoriaduncan@hancock.biz</t>
  </si>
  <si>
    <t>2023-11-10, 2023-11-17, 2023-11-24, 2023-12-01, 2023-12-08, 2023-12-15</t>
  </si>
  <si>
    <t>Sarah Davis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</si>
  <si>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</si>
  <si>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</si>
  <si>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</si>
  <si>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</si>
  <si>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Kyle Flores</t>
  </si>
  <si>
    <t>8852787c-891e-4aa2-8097-09fa5159b574</t>
  </si>
  <si>
    <t>scott simpson</t>
  </si>
  <si>
    <t>margaret72@gmail.com</t>
  </si>
  <si>
    <t>2024-12-20, 2024-12-27, 2025-01-03, 2025-01-10, 2025-01-17, 2025-01-24</t>
  </si>
  <si>
    <t>Scott Simpson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</si>
  <si>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</si>
  <si>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</si>
  <si>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</si>
  <si>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</si>
  <si>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John Jackson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</si>
  <si>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</si>
  <si>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</si>
  <si>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</si>
  <si>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</si>
  <si>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Ms. Monique Dougherty Md</t>
  </si>
  <si>
    <t>dd0a4a6e-82e6-414d-8d53-a19063abbef5</t>
  </si>
  <si>
    <t>THOMAS ELLIS</t>
  </si>
  <si>
    <t>thomasmarquez@morris.com</t>
  </si>
  <si>
    <t>2025-01-17, 2025-01-24, 2025-01-31, 2025-02-07, 2025-02-14</t>
  </si>
  <si>
    <t>Thomas Ellis</t>
  </si>
  <si>
    <t>758daaee-760f-4d95-93dd-bda134fe6da8</t>
  </si>
  <si>
    <t>larry fritz</t>
  </si>
  <si>
    <t>hporter@massey.com</t>
  </si>
  <si>
    <t>2022-05-24, 2022-05-31, 2022-06-07, 2022-06-14, 2022-06-21</t>
  </si>
  <si>
    <t>Larry Fritz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</si>
  <si>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</si>
  <si>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</si>
  <si>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</si>
  <si>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</si>
  <si>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Melanie Russell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</si>
  <si>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</si>
  <si>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</si>
  <si>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</si>
  <si>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</si>
  <si>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Kimberly Johnson</t>
  </si>
  <si>
    <t>ed696cb3-b774-461d-a641-01fa5d0607cc</t>
  </si>
  <si>
    <t>MARIE PATTERSON</t>
  </si>
  <si>
    <t>thomasjose@molina.biz</t>
  </si>
  <si>
    <t>Marie Patterson</t>
  </si>
  <si>
    <t>3e39bf9b-e9b8-43ea-a456-d76756ff66fd</t>
  </si>
  <si>
    <t>christine davis</t>
  </si>
  <si>
    <t>fnolan@sherman.com</t>
  </si>
  <si>
    <t>2025-01-20, 2025-01-27</t>
  </si>
  <si>
    <t>Christine Davis</t>
  </si>
  <si>
    <t>734bda19-c991-46cc-94a6-368b71d60744</t>
  </si>
  <si>
    <t>laura wheeler</t>
  </si>
  <si>
    <t>2025-03-12, 2025-03-19, 2025-03-26, 2025-04-02, 2025-04-09, 2025-04-16, 2025-04-23</t>
  </si>
  <si>
    <t>Laura Wheeler</t>
  </si>
  <si>
    <t>06a4093b-49d6-43b1-8593-53fa25e4e633</t>
  </si>
  <si>
    <t>jacob cox</t>
  </si>
  <si>
    <t>shirley29@hotmail.com</t>
  </si>
  <si>
    <t>Jacob Cox</t>
  </si>
  <si>
    <t>ac5bfe79-709a-41ab-b68c-55b279ac446d</t>
  </si>
  <si>
    <t>patrick neal</t>
  </si>
  <si>
    <t>michele43@rosales.com</t>
  </si>
  <si>
    <t>2023-07-24, 2023-07-31, 2023-08-07, 2023-08-14, 2023-08-21</t>
  </si>
  <si>
    <t>Patrick Neal</t>
  </si>
  <si>
    <t>5d39b505-4269-4d14-8316-cde595906901</t>
  </si>
  <si>
    <t>NICHOLE FERRELL</t>
  </si>
  <si>
    <t>kmontgomery@yahoo.com</t>
  </si>
  <si>
    <t>2022-11-23, 2022-11-30</t>
  </si>
  <si>
    <t>Nichole Ferrell</t>
  </si>
  <si>
    <t>8047c7e1-da44-4e00-964e-81dd27e78bba</t>
  </si>
  <si>
    <t>james grimes</t>
  </si>
  <si>
    <t>monicaolson@yahoo.com</t>
  </si>
  <si>
    <t>2025-01-01, 2025-01-08, 2025-01-15, 2025-01-22, 2025-01-29</t>
  </si>
  <si>
    <t>James Grimes</t>
  </si>
  <si>
    <t>1093a05b-f26b-4379-ab32-dc3a03a4bf4b</t>
  </si>
  <si>
    <t>eric walker</t>
  </si>
  <si>
    <t>santosmichael@yahoo.com</t>
  </si>
  <si>
    <t>Eric Walker</t>
  </si>
  <si>
    <t>031f9724-e803-48e2-a37d-afcae9a6df13</t>
  </si>
  <si>
    <t>sarah logan</t>
  </si>
  <si>
    <t>michaeljohnson@garcia.net</t>
  </si>
  <si>
    <t>2024-09-07, 2024-09-14, 2024-09-21</t>
  </si>
  <si>
    <t>Sarah Logan</t>
  </si>
  <si>
    <t>df63bcb2-89a8-4d04-bdc3-13b8d8bb254c</t>
  </si>
  <si>
    <t>robert griffin</t>
  </si>
  <si>
    <t>jonathanstevenson@mayer.info</t>
  </si>
  <si>
    <t>2024-07-15, 2024-07-22, 2024-07-29, 2024-08-05, 2024-08-12</t>
  </si>
  <si>
    <t>Robert Griffin</t>
  </si>
  <si>
    <t>440910e2-9bf0-42e7-bab8-7bb60a4cb231</t>
  </si>
  <si>
    <t>anna lee</t>
  </si>
  <si>
    <t>alexandrabrown@sanchez.info</t>
  </si>
  <si>
    <t>2023-01-07, 2023-01-14</t>
  </si>
  <si>
    <t>Anna Lee</t>
  </si>
  <si>
    <t>c80aa7cf-e1b3-4498-8974-7baf19283cfc</t>
  </si>
  <si>
    <t>richard jones</t>
  </si>
  <si>
    <t>ramosthomas@gmail.com</t>
  </si>
  <si>
    <t>2024-03-28, 2024-04-04, 2024-04-11, 2024-04-18</t>
  </si>
  <si>
    <t>Richard Jones</t>
  </si>
  <si>
    <t>7cbb2627-9929-47c7-b709-d7d396e15645</t>
  </si>
  <si>
    <t>adam jordan</t>
  </si>
  <si>
    <t>mwaters@shaffer.com</t>
  </si>
  <si>
    <t>2024-07-27, 2024-08-03</t>
  </si>
  <si>
    <t>Adam Jordan</t>
  </si>
  <si>
    <t>454f6d2d-99f2-487c-a83c-3806c12adc55</t>
  </si>
  <si>
    <t>christopher hunter md</t>
  </si>
  <si>
    <t>michelle35@yahoo.com</t>
  </si>
  <si>
    <t>2023-05-03, 2023-05-10</t>
  </si>
  <si>
    <t>Christopher Hunter Md</t>
  </si>
  <si>
    <t>a03c67ff-4f0d-47bc-80c8-b0838faf04ba</t>
  </si>
  <si>
    <t>william bautista</t>
  </si>
  <si>
    <t>floresterri@yahoo.com</t>
  </si>
  <si>
    <t>2025-02-22, 2025-03-01, 2025-03-08, 2025-03-15</t>
  </si>
  <si>
    <t>William Bautista</t>
  </si>
  <si>
    <t>c2ac0d6d-10c8-4179-adc5-852129c2f1f9</t>
  </si>
  <si>
    <t>eric schaefer</t>
  </si>
  <si>
    <t>dana82@gmail.com</t>
  </si>
  <si>
    <t>2024-05-16, 2024-05-23</t>
  </si>
  <si>
    <t>Eric Schaefer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</si>
  <si>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</si>
  <si>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</si>
  <si>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</si>
  <si>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</si>
  <si>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Erica Moreno</t>
  </si>
  <si>
    <t>535fd8d2-2839-4888-a99f-8c039c310930</t>
  </si>
  <si>
    <t>veronica valdez</t>
  </si>
  <si>
    <t>jeremy47@yahoo.com</t>
  </si>
  <si>
    <t>2022-12-08, 2022-12-15</t>
  </si>
  <si>
    <t>Veronica Valdez</t>
  </si>
  <si>
    <t>ba09a484-556e-40d1-8e65-3eee251dd64e</t>
  </si>
  <si>
    <t>patrick cole</t>
  </si>
  <si>
    <t>afarmer@yahoo.com</t>
  </si>
  <si>
    <t>Patrick Cole</t>
  </si>
  <si>
    <t>a552abc6-5a86-403a-a8a6-50cef7fb68d5</t>
  </si>
  <si>
    <t>VANESSA WANG</t>
  </si>
  <si>
    <t>jasonmoran@wall-johnson.biz</t>
  </si>
  <si>
    <t>2022-07-01, 2022-07-08, 2022-07-15</t>
  </si>
  <si>
    <t>Vanessa Wang</t>
  </si>
  <si>
    <t>bd303739-8f5a-4787-8edd-8e22536019db</t>
  </si>
  <si>
    <t>daniel shaw</t>
  </si>
  <si>
    <t>jonesethan@hotmail.com</t>
  </si>
  <si>
    <t>2023-11-22, 2023-11-29, 2023-12-06, 2023-12-13</t>
  </si>
  <si>
    <t>Daniel Shaw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</si>
  <si>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</si>
  <si>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</si>
  <si>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</si>
  <si>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</si>
  <si>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Theresa Harrington</t>
  </si>
  <si>
    <t>a3beb445-0e5d-4626-99f7-f7750f2f633b</t>
  </si>
  <si>
    <t>joshua kim</t>
  </si>
  <si>
    <t>ruiznicole@gmail.com</t>
  </si>
  <si>
    <t>2023-11-10, 2023-11-17</t>
  </si>
  <si>
    <t>Joshua Kim</t>
  </si>
  <si>
    <t>69ed5072-bb81-4774-8676-51b3fa286316</t>
  </si>
  <si>
    <t>shelly lawrence</t>
  </si>
  <si>
    <t>gonzalesmark@farmer.com</t>
  </si>
  <si>
    <t>2023-08-24, 2023-08-31, 2023-09-07</t>
  </si>
  <si>
    <t>Shelly Lawrence</t>
  </si>
  <si>
    <t>c5188d4d-c5a8-446c-a3f5-aea605981489</t>
  </si>
  <si>
    <t>richard dawson</t>
  </si>
  <si>
    <t>rebecca73@gmail.com</t>
  </si>
  <si>
    <t>2025-03-13, 2025-03-20</t>
  </si>
  <si>
    <t>Richard Dawson</t>
  </si>
  <si>
    <t>5cb9635c-75f7-4b07-ba49-62d177e43d33</t>
  </si>
  <si>
    <t>michael padilla</t>
  </si>
  <si>
    <t>taylordawn@yahoo.com</t>
  </si>
  <si>
    <t>2023-08-19, 2023-08-26, 2023-09-02, 2023-09-09, 2023-09-16</t>
  </si>
  <si>
    <t>Michael Padilla</t>
  </si>
  <si>
    <t>0c4bc3d2-cc50-45cf-bc81-ed5ace5a4372</t>
  </si>
  <si>
    <t>amy mayo</t>
  </si>
  <si>
    <t>knightwendy@hotmail.com</t>
  </si>
  <si>
    <t>2023-12-13, 2023-12-20, 2023-12-27, 2024-01-03</t>
  </si>
  <si>
    <t>Amy Mayo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</si>
  <si>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</si>
  <si>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</si>
  <si>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</si>
  <si>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</si>
  <si>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Madison Navarro</t>
  </si>
  <si>
    <t>12b59aa4-c07d-4001-b0de-0010fe31f408</t>
  </si>
  <si>
    <t>jessica hill</t>
  </si>
  <si>
    <t>debrajones@hotmail.com</t>
  </si>
  <si>
    <t>2025-01-11, 2025-01-18, 2025-01-25, 2025-02-01, 2025-02-08, 2025-02-15</t>
  </si>
  <si>
    <t>Jessica Hill</t>
  </si>
  <si>
    <t>c7f7040b-8718-4322-b43c-6de656fdc504</t>
  </si>
  <si>
    <t>SAMANTHA REYNOLDS</t>
  </si>
  <si>
    <t>aandrews@clayton.biz</t>
  </si>
  <si>
    <t>2024-09-16, 2024-09-23</t>
  </si>
  <si>
    <t>Samantha Reynolds</t>
  </si>
  <si>
    <t>9599b267-390f-416d-9b06-f07242442fce</t>
  </si>
  <si>
    <t>erin ellis</t>
  </si>
  <si>
    <t>patricia92@mejia.com</t>
  </si>
  <si>
    <t>2022-11-26, 2022-12-03, 2022-12-10, 2022-12-17, 2022-12-24</t>
  </si>
  <si>
    <t>Erin Ellis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</si>
  <si>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</si>
  <si>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</si>
  <si>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</si>
  <si>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</si>
  <si>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Amanda Anderson</t>
  </si>
  <si>
    <t>29cd4d5c-4d8c-49c6-b3a2-b47b35746477</t>
  </si>
  <si>
    <t>devin mayer</t>
  </si>
  <si>
    <t>anthony71@johnson-dillon.com</t>
  </si>
  <si>
    <t>2025-01-23, 2025-01-30, 2025-02-06, 2025-02-13</t>
  </si>
  <si>
    <t>Devin Mayer</t>
  </si>
  <si>
    <t>66308af8-7044-4b51-b262-4be80c994ec1</t>
  </si>
  <si>
    <t>ray lawrence</t>
  </si>
  <si>
    <t>costawilliam@ramsey.com</t>
  </si>
  <si>
    <t>Ray Lawrence</t>
  </si>
  <si>
    <t>bfeb32a4-5bbf-485b-9ad7-5864bd9ab6d9</t>
  </si>
  <si>
    <t>JENNIFER CLARK MD</t>
  </si>
  <si>
    <t>hscott@yahoo.com</t>
  </si>
  <si>
    <t>2024-05-05, 2024-05-12, 2024-05-19</t>
  </si>
  <si>
    <t>Jennifer Clark Md</t>
  </si>
  <si>
    <t>6b8608d1-cdac-4327-a149-96d101db80b4</t>
  </si>
  <si>
    <t>scott gomez</t>
  </si>
  <si>
    <t>hamiltonmelanie@yahoo.com</t>
  </si>
  <si>
    <t>2022-05-02, 2022-05-09, 2022-05-16</t>
  </si>
  <si>
    <t>Scott Gomez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</si>
  <si>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</si>
  <si>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</si>
  <si>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</si>
  <si>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</si>
  <si>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Jean Ruiz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</si>
  <si>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</si>
  <si>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</si>
  <si>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</si>
  <si>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</si>
  <si>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Pamela Brown</t>
  </si>
  <si>
    <t>ecc9d15a-e10b-4781-9d75-18d42e7e4cef</t>
  </si>
  <si>
    <t>christopher jimenez</t>
  </si>
  <si>
    <t>qgarrett@hotmail.com</t>
  </si>
  <si>
    <t>2025-02-08, 2025-02-15</t>
  </si>
  <si>
    <t>Christopher Jimenez</t>
  </si>
  <si>
    <t>54e28fa6-069c-4c0a-8884-4f88074a588f</t>
  </si>
  <si>
    <t>john moss</t>
  </si>
  <si>
    <t>ywilliams@sharp.com</t>
  </si>
  <si>
    <t>John Moss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</si>
  <si>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</si>
  <si>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</si>
  <si>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</si>
  <si>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</si>
  <si>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John Lucero</t>
  </si>
  <si>
    <t>e7235658-e648-47ae-b830-4c6c79eb1797</t>
  </si>
  <si>
    <t>frank fernandez</t>
  </si>
  <si>
    <t>kvasquez@martinez.com</t>
  </si>
  <si>
    <t>Frank Fernandez</t>
  </si>
  <si>
    <t>be41635f-150a-4643-a8c1-fb6439bdc3ed</t>
  </si>
  <si>
    <t>JARED EATON</t>
  </si>
  <si>
    <t>jeremylopez@turner.org</t>
  </si>
  <si>
    <t>2022-11-14, 2022-11-21, 2022-11-28, 2022-12-05</t>
  </si>
  <si>
    <t>Jared Eaton</t>
  </si>
  <si>
    <t>e2327c25-fcd6-4aba-93c1-392f8453d803</t>
  </si>
  <si>
    <t>steven murphy</t>
  </si>
  <si>
    <t>bethmichael@gmail.com</t>
  </si>
  <si>
    <t>2024-06-22, 2024-06-29, 2024-07-06, 2024-07-13, 2024-07-20, 2024-07-27</t>
  </si>
  <si>
    <t>Steven Murphy</t>
  </si>
  <si>
    <t>32a95261-cb50-4aa3-8c4a-ef81a1c2e70c</t>
  </si>
  <si>
    <t>ALEXIS WALTERS</t>
  </si>
  <si>
    <t>randysmith@webb-cooper.org</t>
  </si>
  <si>
    <t>2023-11-26, 2023-12-03, 2023-12-10</t>
  </si>
  <si>
    <t>Alexis Walters</t>
  </si>
  <si>
    <t>74047ec7-36ff-412d-be21-81fd73bd185b</t>
  </si>
  <si>
    <t>kimberly wilson</t>
  </si>
  <si>
    <t>matthew24@yahoo.com</t>
  </si>
  <si>
    <t>2023-12-28, 2024-01-04, 2024-01-11</t>
  </si>
  <si>
    <t>Kimberly Wilson</t>
  </si>
  <si>
    <t>a9caa03d-74d1-4024-8c84-c302c5a24d77</t>
  </si>
  <si>
    <t>SCOTT HINES</t>
  </si>
  <si>
    <t>caseyronald@gmail.com</t>
  </si>
  <si>
    <t>Scott Hines</t>
  </si>
  <si>
    <t>f99f5c06-3a24-4e17-9836-a02720507d45</t>
  </si>
  <si>
    <t>BRIAN PIERCE</t>
  </si>
  <si>
    <t>morganparker@yahoo.com</t>
  </si>
  <si>
    <t>2024-07-29, 2024-08-05, 2024-08-12</t>
  </si>
  <si>
    <t>Brian Pierce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</si>
  <si>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</si>
  <si>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</si>
  <si>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</si>
  <si>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</si>
  <si>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Kathy Sanders</t>
  </si>
  <si>
    <t>901919b7-26da-4a1c-87a9-ff3099d6f609</t>
  </si>
  <si>
    <t>KELLY MCBRIDE</t>
  </si>
  <si>
    <t>heatherosborn@gmail.com</t>
  </si>
  <si>
    <t>2024-07-01, 2024-07-08</t>
  </si>
  <si>
    <t>Kelly Mcbride</t>
  </si>
  <si>
    <t>2a6716d4-ae2e-4dd2-99a2-a60228a3d3a3</t>
  </si>
  <si>
    <t>shannon perez</t>
  </si>
  <si>
    <t>rgarrison@haley.com</t>
  </si>
  <si>
    <t>2023-11-09, 2023-11-16</t>
  </si>
  <si>
    <t>Shannon Perez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</si>
  <si>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</si>
  <si>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</si>
  <si>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</si>
  <si>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</si>
  <si>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Julie Taylor</t>
  </si>
  <si>
    <t>9cf540d9-bbc4-4107-ac4d-25503570f44d</t>
  </si>
  <si>
    <t>andrea fischer</t>
  </si>
  <si>
    <t>timothymartin@myers.biz</t>
  </si>
  <si>
    <t>2023-08-04, 2023-08-11, 2023-08-18, 2023-08-25</t>
  </si>
  <si>
    <t>Andrea Fischer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</si>
  <si>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</si>
  <si>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</si>
  <si>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</si>
  <si>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</si>
  <si>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Darrell Rush</t>
  </si>
  <si>
    <t>85475ee1-1e06-496a-a302-7b2102c1c269</t>
  </si>
  <si>
    <t>BRIAN FULLER</t>
  </si>
  <si>
    <t>donnaevans@gmail.com</t>
  </si>
  <si>
    <t>Brian Fuller</t>
  </si>
  <si>
    <t>275759a0-7451-4c96-9c2b-4ca9be2f7685</t>
  </si>
  <si>
    <t>WILLIAM LOZANO</t>
  </si>
  <si>
    <t>William Lozano</t>
  </si>
  <si>
    <t>fceae86b-f311-43a1-85a8-8731e00f6ea2</t>
  </si>
  <si>
    <t>ryan scott</t>
  </si>
  <si>
    <t>trichards@hotmail.com</t>
  </si>
  <si>
    <t>2023-09-19, 2023-09-26</t>
  </si>
  <si>
    <t>Ryan Scott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</si>
  <si>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</si>
  <si>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</si>
  <si>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</si>
  <si>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</si>
  <si>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Zachary Morrison</t>
  </si>
  <si>
    <t>1aedbcfd-a357-44ea-8e80-c78a6bf2d5d9</t>
  </si>
  <si>
    <t>DIANA RAMSEY</t>
  </si>
  <si>
    <t>danielle56@hotmail.com</t>
  </si>
  <si>
    <t>2024-02-07, 2024-02-14, 2024-02-21, 2024-02-28, 2024-03-06, 2024-03-13</t>
  </si>
  <si>
    <t>Diana Ramsey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</si>
  <si>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</si>
  <si>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</si>
  <si>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</si>
  <si>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</si>
  <si>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Robert Sanchez</t>
  </si>
  <si>
    <t>90cc7a42-d660-4275-9b4c-ccb08f881e63</t>
  </si>
  <si>
    <t>joseph schaefer</t>
  </si>
  <si>
    <t>guzmanbrittany@hotmail.com</t>
  </si>
  <si>
    <t>2024-05-03, 2024-05-10, 2024-05-17, 2024-05-24</t>
  </si>
  <si>
    <t>Joseph Schaefer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</si>
  <si>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</si>
  <si>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</si>
  <si>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</si>
  <si>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</si>
  <si>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Heather Chambers</t>
  </si>
  <si>
    <t>75f3405d-da2b-41b7-b0b3-e6dfc9c34dd8</t>
  </si>
  <si>
    <t>kelly bentley</t>
  </si>
  <si>
    <t>robinsonhenry@hotmail.com</t>
  </si>
  <si>
    <t>Kelly Bentley</t>
  </si>
  <si>
    <t>69824369-ebb1-4253-8ad2-a7ba194b3b6e</t>
  </si>
  <si>
    <t>monica atkinson</t>
  </si>
  <si>
    <t>loretta55@gmail.com</t>
  </si>
  <si>
    <t>2023-08-31, 2023-09-07, 2023-09-14</t>
  </si>
  <si>
    <t>Monica Atkinson</t>
  </si>
  <si>
    <t>53133ea1-0c3c-400f-88a1-34aa722d8397</t>
  </si>
  <si>
    <t>william baker</t>
  </si>
  <si>
    <t>angelaboyer@morris.com</t>
  </si>
  <si>
    <t>2023-06-10, 2023-06-17</t>
  </si>
  <si>
    <t>William Baker</t>
  </si>
  <si>
    <t>5a0fdf61-5571-4266-96c0-2601db4d2d18</t>
  </si>
  <si>
    <t>natalie huff</t>
  </si>
  <si>
    <t>maria11@sullivan.biz</t>
  </si>
  <si>
    <t>2024-05-22, 2024-05-29, 2024-06-05, 2024-06-12, 2024-06-19, 2024-06-26</t>
  </si>
  <si>
    <t>Natalie Huff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</si>
  <si>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</si>
  <si>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</si>
  <si>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</si>
  <si>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</si>
  <si>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Robert Huang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</si>
  <si>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</si>
  <si>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</si>
  <si>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</si>
  <si>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</si>
  <si>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Christina Davis</t>
  </si>
  <si>
    <t>1a873c25-629f-4962-abd7-95f5220e674e</t>
  </si>
  <si>
    <t>NANCY WALTER</t>
  </si>
  <si>
    <t>nguyenjeffrey@gmail.com</t>
  </si>
  <si>
    <t>2023-12-14, 2023-12-21, 2023-12-28, 2024-01-04, 2024-01-11, 2024-01-18</t>
  </si>
  <si>
    <t>Nancy Walter</t>
  </si>
  <si>
    <t>fe20193b-aae2-4d63-a7ae-daae8c48e3f4</t>
  </si>
  <si>
    <t>johnny whitaker</t>
  </si>
  <si>
    <t>nancyalexander@thomas.com</t>
  </si>
  <si>
    <t>2023-04-23, 2023-04-30</t>
  </si>
  <si>
    <t>Johnny Whitaker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</si>
  <si>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</si>
  <si>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</si>
  <si>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</si>
  <si>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</si>
  <si>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Justin Murillo</t>
  </si>
  <si>
    <t>5d2d113b-fb5e-4c15-8bfa-e8d6b4ed4d1d</t>
  </si>
  <si>
    <t>deborah wood</t>
  </si>
  <si>
    <t>amber12@heath-andersen.com</t>
  </si>
  <si>
    <t>2023-05-18, 2023-05-25</t>
  </si>
  <si>
    <t>Deborah Wood</t>
  </si>
  <si>
    <t>fb2389d3-18bc-4e3b-a0f6-b8d894369f5d</t>
  </si>
  <si>
    <t>victoria erickson</t>
  </si>
  <si>
    <t>aguirrecassandra@hotmail.com</t>
  </si>
  <si>
    <t>2024-07-21, 2024-07-28, 2024-08-04, 2024-08-11, 2024-08-18</t>
  </si>
  <si>
    <t>Victoria Erickson</t>
  </si>
  <si>
    <t>f9fb722d-a51c-4d2a-b3bf-bdabb7b24f20</t>
  </si>
  <si>
    <t>victoria marshall</t>
  </si>
  <si>
    <t>fmontgomery@graham.net</t>
  </si>
  <si>
    <t>2023-09-30, 2023-10-07, 2023-10-14, 2023-10-21</t>
  </si>
  <si>
    <t>Victoria Marshall</t>
  </si>
  <si>
    <t>e555e087-0ebb-41ae-a678-97538f1a5d4a</t>
  </si>
  <si>
    <t>SEAN HERNANDEZ</t>
  </si>
  <si>
    <t>blevinsjoshua@yahoo.com</t>
  </si>
  <si>
    <t>2024-03-03, 2024-03-10, 2024-03-17</t>
  </si>
  <si>
    <t>Sean Hernandez</t>
  </si>
  <si>
    <t>6e4ae071-7da5-4648-9905-6421b6af49df</t>
  </si>
  <si>
    <t>terri andersen</t>
  </si>
  <si>
    <t>scollins@torres.net</t>
  </si>
  <si>
    <t>2022-05-19, 2022-05-26, 2022-06-02</t>
  </si>
  <si>
    <t>Terri Andersen</t>
  </si>
  <si>
    <t>faecfb4c-8a24-4d57-842c-40ce24ec755d</t>
  </si>
  <si>
    <t>emily smith</t>
  </si>
  <si>
    <t>briana19@moreno.com</t>
  </si>
  <si>
    <t>2023-12-30, 2024-01-06</t>
  </si>
  <si>
    <t>Emily Smith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</si>
  <si>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</si>
  <si>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</si>
  <si>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</si>
  <si>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</si>
  <si>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Cassie White</t>
  </si>
  <si>
    <t>632fff79-af73-4c45-b2f3-9f61b3700e92</t>
  </si>
  <si>
    <t>JANE WELLS</t>
  </si>
  <si>
    <t>codykelly@hotmail.com</t>
  </si>
  <si>
    <t>2024-09-14, 2024-09-21, 2024-09-28</t>
  </si>
  <si>
    <t>Jane Wells</t>
  </si>
  <si>
    <t>173a603d-7feb-45e2-8083-ff8fe10a5f9f</t>
  </si>
  <si>
    <t>JAMES PEREZ</t>
  </si>
  <si>
    <t>shannon18@smith-obrien.net</t>
  </si>
  <si>
    <t>2024-02-04, 2024-02-11, 2024-02-18, 2024-02-25, 2024-03-03</t>
  </si>
  <si>
    <t>James Perez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</si>
  <si>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</si>
  <si>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</si>
  <si>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</si>
  <si>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</si>
  <si>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</si>
  <si>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</si>
  <si>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Mark Jimenez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</si>
  <si>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</si>
  <si>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</si>
  <si>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</si>
  <si>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</si>
  <si>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Andrew Medina</t>
  </si>
  <si>
    <t>9cfa2010-ff51-4c96-a7be-a2b29a7f326f</t>
  </si>
  <si>
    <t>teresa mcfarland</t>
  </si>
  <si>
    <t>2023-02-01, 2023-02-08, 2023-02-15, 2023-02-22, 2023-03-01, 2023-03-08, 2023-03-15, 2023-03-22</t>
  </si>
  <si>
    <t>Teresa Mcfarland</t>
  </si>
  <si>
    <t>72abe7ff-c8b8-447b-a38b-66acd4eee313</t>
  </si>
  <si>
    <t>MARY JONES</t>
  </si>
  <si>
    <t>donald73@williams-brown.info</t>
  </si>
  <si>
    <t>2024-08-05, 2024-08-12, 2024-08-19</t>
  </si>
  <si>
    <t>Mary Jones</t>
  </si>
  <si>
    <t>975481a3-d6cc-47cd-812e-3882b527ba0a</t>
  </si>
  <si>
    <t>joseph alvarado</t>
  </si>
  <si>
    <t>psherman@gmail.com</t>
  </si>
  <si>
    <t>2025-01-25, 2025-02-01, 2025-02-08, 2025-02-15, 2025-02-22</t>
  </si>
  <si>
    <t>Joseph Alvarado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</si>
  <si>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</si>
  <si>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</si>
  <si>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</si>
  <si>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</si>
  <si>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Tony Simmons</t>
  </si>
  <si>
    <t>9c12e3c9-7bee-4582-8fae-46a9524ec63c</t>
  </si>
  <si>
    <t>JONATHAN HARTMAN</t>
  </si>
  <si>
    <t>rosebobby@gmail.com</t>
  </si>
  <si>
    <t>Jonathan Hartman</t>
  </si>
  <si>
    <t>e67882ae-bf73-4026-9664-6ca5e4602d31</t>
  </si>
  <si>
    <t>carrie edwards</t>
  </si>
  <si>
    <t>williamskevin@bell.com</t>
  </si>
  <si>
    <t>Carrie Edwards</t>
  </si>
  <si>
    <t>8224da50-bd10-469f-af0d-c87bdfab24e2</t>
  </si>
  <si>
    <t>cassandra wood</t>
  </si>
  <si>
    <t>coreydodson@joseph.com</t>
  </si>
  <si>
    <t>2025-03-04, 2025-03-11, 2025-03-18, 2025-03-25, 2025-04-01, 2025-04-08</t>
  </si>
  <si>
    <t>Cassandra Wood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</si>
  <si>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</si>
  <si>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</si>
  <si>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</si>
  <si>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</si>
  <si>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Thomas Harris</t>
  </si>
  <si>
    <t>9947c98a-2444-4277-a7ea-f6650b752e49</t>
  </si>
  <si>
    <t>michael macias</t>
  </si>
  <si>
    <t>jamie46@hotmail.com</t>
  </si>
  <si>
    <t>Michael Macias</t>
  </si>
  <si>
    <t>608bb508-69e4-4d26-92d4-7ec76a77982b</t>
  </si>
  <si>
    <t>STEVEN MONTOYA</t>
  </si>
  <si>
    <t>carol60@hotmail.com</t>
  </si>
  <si>
    <t>2022-04-22, 2022-04-29, 2022-05-06, 2022-05-13</t>
  </si>
  <si>
    <t>Steven Montoya</t>
  </si>
  <si>
    <t>3914dce2-b083-47e1-a9b7-f1f520fed1f3</t>
  </si>
  <si>
    <t>BRIAN MOORE</t>
  </si>
  <si>
    <t>whitemark@hotmail.com</t>
  </si>
  <si>
    <t>Brian Moore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</si>
  <si>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</si>
  <si>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</si>
  <si>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</si>
  <si>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</si>
  <si>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Dominique Mitchell</t>
  </si>
  <si>
    <t>3366da87-7f7a-478c-98b1-3a9d8e041844</t>
  </si>
  <si>
    <t>zachary harrison</t>
  </si>
  <si>
    <t>perezmarissa@miller.com</t>
  </si>
  <si>
    <t>2022-08-19, 2022-08-26, 2022-09-02</t>
  </si>
  <si>
    <t>Zachary Harrison</t>
  </si>
  <si>
    <t>7027e1f1-5ef3-4d4d-9d85-aa726f9a544a</t>
  </si>
  <si>
    <t>jessica hammond</t>
  </si>
  <si>
    <t>jennywilliams@fry.com</t>
  </si>
  <si>
    <t>2023-04-17, 2023-04-24, 2023-05-01, 2023-05-08, 2023-05-15, 2023-05-22</t>
  </si>
  <si>
    <t>Jessica Hammond</t>
  </si>
  <si>
    <t>e6ccd201-335d-4080-b647-f43f59a14829</t>
  </si>
  <si>
    <t>JEANNE HERNANDEZ</t>
  </si>
  <si>
    <t>perezcourtney@yahoo.com</t>
  </si>
  <si>
    <t>2023-01-04, 2023-01-11</t>
  </si>
  <si>
    <t>Jeanne Hernandez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</si>
  <si>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</si>
  <si>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</si>
  <si>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</si>
  <si>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</si>
  <si>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Ryan Guzman</t>
  </si>
  <si>
    <t>849ebfa5-68f0-4a5d-90ac-72bdaf4c9dfc</t>
  </si>
  <si>
    <t>lisa jackson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</si>
  <si>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</si>
  <si>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</si>
  <si>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</si>
  <si>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</si>
  <si>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</si>
  <si>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Keith Vincent</t>
  </si>
  <si>
    <t>e9058f29-731d-46ec-a303-2bd49db564b5</t>
  </si>
  <si>
    <t>melanie salazar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</si>
  <si>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</si>
  <si>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</si>
  <si>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</si>
  <si>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</si>
  <si>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</si>
  <si>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Steven Gibson</t>
  </si>
  <si>
    <t>290a8303-e1c6-47c2-81d8-93a5ffc7aba2</t>
  </si>
  <si>
    <t>alex trujillo</t>
  </si>
  <si>
    <t>stevensjennifer@christian.com</t>
  </si>
  <si>
    <t>2023-12-01, 2023-12-08, 2023-12-15, 2023-12-22, 2023-12-29</t>
  </si>
  <si>
    <t>Alex Trujillo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</si>
  <si>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</si>
  <si>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</si>
  <si>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</si>
  <si>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</si>
  <si>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</si>
  <si>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</si>
  <si>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Micheal Carroll</t>
  </si>
  <si>
    <t>64907a63-36a8-453d-8e90-ee87a4dd2fe1</t>
  </si>
  <si>
    <t>brian pearson</t>
  </si>
  <si>
    <t>nwilliams@yahoo.com</t>
  </si>
  <si>
    <t>Brian Pearson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</si>
  <si>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</si>
  <si>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</si>
  <si>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</si>
  <si>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</si>
  <si>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Jessica Hahn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</si>
  <si>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</si>
  <si>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</si>
  <si>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</si>
  <si>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</si>
  <si>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Jason Mcdonald</t>
  </si>
  <si>
    <t>eb9060cb-0238-4c49-857e-ccfa15f3b747</t>
  </si>
  <si>
    <t>AMY PHELPS</t>
  </si>
  <si>
    <t>james23@yahoo.com</t>
  </si>
  <si>
    <t>2022-07-17, 2022-07-24, 2022-07-31, 2022-08-07, 2022-08-14</t>
  </si>
  <si>
    <t>Amy Phelps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</si>
  <si>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</si>
  <si>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</si>
  <si>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</si>
  <si>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</si>
  <si>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Sandra Alvarez</t>
  </si>
  <si>
    <t>8d64ec21-8fc9-4778-a885-10d168e0c800</t>
  </si>
  <si>
    <t>MELISSA CAMPBELL</t>
  </si>
  <si>
    <t>beckdwayne@davis-williams.biz</t>
  </si>
  <si>
    <t>2024-11-22, 2024-11-29, 2024-12-06, 2024-12-13, 2024-12-20</t>
  </si>
  <si>
    <t>Melissa Campbell</t>
  </si>
  <si>
    <t>c463299a-2ba3-41ef-ba14-cf98611e6047</t>
  </si>
  <si>
    <t>michael meyers</t>
  </si>
  <si>
    <t>sethsmith@yahoo.com</t>
  </si>
  <si>
    <t>2024-04-10, 2024-04-17, 2024-04-24, 2024-05-01, 2024-05-08, 2024-05-15</t>
  </si>
  <si>
    <t>Michael Meyers</t>
  </si>
  <si>
    <t>56fb9a22-e2b6-4f5d-9805-2a559118b0e6</t>
  </si>
  <si>
    <t>stacey jones md</t>
  </si>
  <si>
    <t>hrangel@hotmail.com</t>
  </si>
  <si>
    <t>2025-02-13, 2025-02-20, 2025-02-27</t>
  </si>
  <si>
    <t>Stacey Jones Md</t>
  </si>
  <si>
    <t>4ad76a0d-5219-4d62-a25c-6c5cf629c955</t>
  </si>
  <si>
    <t>tiffany miller</t>
  </si>
  <si>
    <t>howellbrittany@gmail.com</t>
  </si>
  <si>
    <t>2023-02-07, 2023-02-14, 2023-02-21</t>
  </si>
  <si>
    <t>Tiffany Miller</t>
  </si>
  <si>
    <t>836fad38-3128-4dc8-80b1-fb20d9ebb495</t>
  </si>
  <si>
    <t>joseph moon</t>
  </si>
  <si>
    <t>rebecca03@hotmail.com</t>
  </si>
  <si>
    <t>2023-10-26, 2023-11-02, 2023-11-09, 2023-11-16, 2023-11-23, 2023-11-30</t>
  </si>
  <si>
    <t>Joseph Moon</t>
  </si>
  <si>
    <t>6ed5ca30-ff03-41a9-b2ed-257b435b6625</t>
  </si>
  <si>
    <t>don carney</t>
  </si>
  <si>
    <t>cookanthony@hotmail.com</t>
  </si>
  <si>
    <t>2023-07-27, 2023-08-03</t>
  </si>
  <si>
    <t>Don Carney</t>
  </si>
  <si>
    <t>4d7e6eeb-04eb-4694-92da-e5a7bc11733c</t>
  </si>
  <si>
    <t>tanner james</t>
  </si>
  <si>
    <t>heidi55@nash.com</t>
  </si>
  <si>
    <t>Tanner James</t>
  </si>
  <si>
    <t>42f76d43-b818-4f1c-98a3-2011f1624df9</t>
  </si>
  <si>
    <t>katherine adams</t>
  </si>
  <si>
    <t>trujillorobin@hotmail.com</t>
  </si>
  <si>
    <t>2022-10-29, 2022-11-05</t>
  </si>
  <si>
    <t>Katherine Adams</t>
  </si>
  <si>
    <t>ce64debe-20e7-418a-8f8d-a52b05e3d107</t>
  </si>
  <si>
    <t>dana thompson</t>
  </si>
  <si>
    <t>ashleyyoung@shields.com</t>
  </si>
  <si>
    <t>Dana Thompson</t>
  </si>
  <si>
    <t>12049b0a-9e11-471c-a8ae-6b4bdec2c775</t>
  </si>
  <si>
    <t>mark savage</t>
  </si>
  <si>
    <t>kristi19@gmail.com</t>
  </si>
  <si>
    <t>Mark Savage</t>
  </si>
  <si>
    <t>eb0230a0-3313-4402-a382-d280b44304e9</t>
  </si>
  <si>
    <t>angela davis</t>
  </si>
  <si>
    <t>hamiltongina@williams.biz</t>
  </si>
  <si>
    <t>Angela Davis</t>
  </si>
  <si>
    <t>79de06cb-3150-4323-8782-6633a01d9aeb</t>
  </si>
  <si>
    <t>michelle simpson</t>
  </si>
  <si>
    <t>rroberts@hancock.com</t>
  </si>
  <si>
    <t>Michelle Simpson</t>
  </si>
  <si>
    <t>43651cb8-329d-4f9e-b964-8a0f2d0490a7</t>
  </si>
  <si>
    <t>joshua kaufman</t>
  </si>
  <si>
    <t>lopezmelinda@martin.org</t>
  </si>
  <si>
    <t>2022-08-08, 2022-08-15, 2022-08-22, 2022-08-29, 2022-09-05, 2022-09-12</t>
  </si>
  <si>
    <t>Joshua Kaufman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</si>
  <si>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</si>
  <si>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</si>
  <si>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</si>
  <si>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</si>
  <si>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Jeffery Summers</t>
  </si>
  <si>
    <t>bba04391-e716-4b38-981f-03df7e71bda8</t>
  </si>
  <si>
    <t>perry jordan</t>
  </si>
  <si>
    <t>rowlandemily@yahoo.com</t>
  </si>
  <si>
    <t>2022-07-13, 2022-07-20, 2022-07-27, 2022-08-03, 2022-08-10</t>
  </si>
  <si>
    <t>Perry Jordan</t>
  </si>
  <si>
    <t>5c89f06e-ea1b-448f-aa94-d306c5798f5d</t>
  </si>
  <si>
    <t>lisa chung</t>
  </si>
  <si>
    <t>shannon75@yahoo.com</t>
  </si>
  <si>
    <t>Lisa Chung</t>
  </si>
  <si>
    <t>8bc135a9-503f-4053-bd34-d5ecc36f0008</t>
  </si>
  <si>
    <t>MRS. LAURIE WILLIAMS MD</t>
  </si>
  <si>
    <t>ynguyen@yahoo.com</t>
  </si>
  <si>
    <t>2023-07-17, 2023-07-24, 2023-07-31</t>
  </si>
  <si>
    <t>Mrs. Laurie Williams Md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</si>
  <si>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</si>
  <si>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</si>
  <si>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</si>
  <si>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</si>
  <si>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Oscar Cruz</t>
  </si>
  <si>
    <t>378ce7b7-2f14-4369-b22f-deb897cabad1</t>
  </si>
  <si>
    <t>james hernandez</t>
  </si>
  <si>
    <t>andrewmyers@yahoo.com</t>
  </si>
  <si>
    <t>2022-11-27, 2022-12-04</t>
  </si>
  <si>
    <t>James Hernandez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</si>
  <si>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</si>
  <si>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</si>
  <si>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</si>
  <si>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</si>
  <si>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Kathryn Graham</t>
  </si>
  <si>
    <t>3c32f2ee-2437-4380-8a10-ff5a9b99f012</t>
  </si>
  <si>
    <t>KATHLEEN ROBINSON</t>
  </si>
  <si>
    <t>fryecrystal@yahoo.com</t>
  </si>
  <si>
    <t>2024-04-16, 2024-04-23, 2024-04-30, 2024-05-07, 2024-05-14</t>
  </si>
  <si>
    <t>Kathleen Robinson</t>
  </si>
  <si>
    <t>6dd2c683-9e54-47bf-af1e-65964f844346</t>
  </si>
  <si>
    <t>linda moreno</t>
  </si>
  <si>
    <t>lindsay25@hotmail.com</t>
  </si>
  <si>
    <t>2024-12-11, 2024-12-18, 2024-12-25</t>
  </si>
  <si>
    <t>Linda Moreno</t>
  </si>
  <si>
    <t>5eb8e0db-7273-47af-8488-a0e81028f5b4</t>
  </si>
  <si>
    <t>daniel nguyen</t>
  </si>
  <si>
    <t>cynthia74@peterson.com</t>
  </si>
  <si>
    <t>2024-04-11, 2024-04-18, 2024-04-25, 2024-05-02</t>
  </si>
  <si>
    <t>Daniel Nguyen</t>
  </si>
  <si>
    <t>f89c591d-9280-4c97-a1f7-6e1cc8169e32</t>
  </si>
  <si>
    <t>michelle lynch</t>
  </si>
  <si>
    <t>belliott@dixon-davis.com</t>
  </si>
  <si>
    <t>Michelle Lynch</t>
  </si>
  <si>
    <t>7dae4677-877b-4b50-94d0-945b5257fa5d</t>
  </si>
  <si>
    <t>steven valentine</t>
  </si>
  <si>
    <t>colekimberly@yahoo.com</t>
  </si>
  <si>
    <t>Steven Valentine</t>
  </si>
  <si>
    <t>0f1c0455-c71b-4b67-9907-a3145d20d8de</t>
  </si>
  <si>
    <t>daniel smith</t>
  </si>
  <si>
    <t>yhoffman@yahoo.com</t>
  </si>
  <si>
    <t>2022-11-15, 2022-11-22, 2022-11-29, 2022-12-06, 2022-12-13</t>
  </si>
  <si>
    <t>Daniel Smith</t>
  </si>
  <si>
    <t>9ad24609-506d-4518-bc3b-9c087c152622</t>
  </si>
  <si>
    <t>christina cochran</t>
  </si>
  <si>
    <t>phillipsbruce@mills.com</t>
  </si>
  <si>
    <t>2023-08-17, 2023-08-24, 2023-08-31</t>
  </si>
  <si>
    <t>Christina Cochran</t>
  </si>
  <si>
    <t>b35d8adb-6c49-48d4-a042-1eb5ca6beccd</t>
  </si>
  <si>
    <t>alexandra green</t>
  </si>
  <si>
    <t>anthony61@marshall-browning.com</t>
  </si>
  <si>
    <t>2023-04-27, 2023-05-04, 2023-05-11, 2023-05-18</t>
  </si>
  <si>
    <t>Alexandra Green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</si>
  <si>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</si>
  <si>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</si>
  <si>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</si>
  <si>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</si>
  <si>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Olivia Rodriguez</t>
  </si>
  <si>
    <t>20e7b6ef-9623-4346-a9b3-e2d348e636b5</t>
  </si>
  <si>
    <t>alan williams</t>
  </si>
  <si>
    <t>uwood@hotmail.com</t>
  </si>
  <si>
    <t>2024-03-11, 2024-03-18, 2024-03-25, 2024-04-01</t>
  </si>
  <si>
    <t>Alan Williams</t>
  </si>
  <si>
    <t>6f2ba37e-a0fe-451e-8684-e4388cd5219a</t>
  </si>
  <si>
    <t>jennifer nguyen</t>
  </si>
  <si>
    <t>mario90@brown.com</t>
  </si>
  <si>
    <t>2023-11-10, 2023-11-17, 2023-11-24, 2023-12-01</t>
  </si>
  <si>
    <t>Jennifer Nguyen</t>
  </si>
  <si>
    <t>85d4f2c1-1a2d-4453-a6cd-497923d13c7f</t>
  </si>
  <si>
    <t>miguel davis</t>
  </si>
  <si>
    <t>matthew65@gmail.com</t>
  </si>
  <si>
    <t>2022-07-21, 2022-07-28</t>
  </si>
  <si>
    <t>Miguel Davis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</si>
  <si>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</si>
  <si>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</si>
  <si>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</si>
  <si>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</si>
  <si>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Richard Neal</t>
  </si>
  <si>
    <t>b281738e-d7c7-48e6-a495-430e0d6f885a</t>
  </si>
  <si>
    <t>andrew robinson</t>
  </si>
  <si>
    <t>2022-05-14, 2022-05-21, 2022-05-28, 2022-06-04, 2022-06-11</t>
  </si>
  <si>
    <t>Andrew Robinson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</si>
  <si>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</si>
  <si>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</si>
  <si>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</si>
  <si>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</si>
  <si>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Francisco Hughes</t>
  </si>
  <si>
    <t>8cced653-6a39-4c71-b276-c469b6f957dc</t>
  </si>
  <si>
    <t>CURTIS JOHNSON</t>
  </si>
  <si>
    <t>ssmith@perkins.net</t>
  </si>
  <si>
    <t>Curtis Johnson</t>
  </si>
  <si>
    <t>89465e5b-26fa-4d5c-b678-a41a65adafab</t>
  </si>
  <si>
    <t>MARK DEAN</t>
  </si>
  <si>
    <t>2022-12-18, 2022-12-25, 2023-01-01, 2023-01-08, 2023-01-15, 2023-01-22, 2023-01-29, 2023-02-05</t>
  </si>
  <si>
    <t>Mark Dean</t>
  </si>
  <si>
    <t>636f7abf-82c9-41df-9fd2-29bc8e673bc8</t>
  </si>
  <si>
    <t>DAKOTA LAWSON</t>
  </si>
  <si>
    <t>markgreen@gmail.com</t>
  </si>
  <si>
    <t>2023-05-24, 2023-05-31</t>
  </si>
  <si>
    <t>Dakota Lawson</t>
  </si>
  <si>
    <t>720f2288-0760-4502-b39f-51c3490ec6f3</t>
  </si>
  <si>
    <t>marisa hunt</t>
  </si>
  <si>
    <t>jackwilliams@gmail.com</t>
  </si>
  <si>
    <t>Marisa Hunt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</si>
  <si>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</si>
  <si>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</si>
  <si>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</si>
  <si>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</si>
  <si>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Sandra Craig</t>
  </si>
  <si>
    <t>032a0c06-4f55-458e-8618-93ec82d768c6</t>
  </si>
  <si>
    <t>christopher cook</t>
  </si>
  <si>
    <t>dcortez@yahoo.com</t>
  </si>
  <si>
    <t>2023-03-09, 2023-03-16</t>
  </si>
  <si>
    <t>Christopher Cook</t>
  </si>
  <si>
    <t>7ddee37d-ebba-4a66-aa4e-4d28c0fce144</t>
  </si>
  <si>
    <t>kyle norton</t>
  </si>
  <si>
    <t>jensennicole@harvey.com</t>
  </si>
  <si>
    <t>2024-10-27, 2024-11-03, 2024-11-10, 2024-11-17, 2024-11-24</t>
  </si>
  <si>
    <t>Kyle Norton</t>
  </si>
  <si>
    <t>ba8f3e6c-61a4-4d19-b1ef-7e0a4daeac5c</t>
  </si>
  <si>
    <t>CAITLIN BROWN</t>
  </si>
  <si>
    <t>tashaharmon@jones-butler.com</t>
  </si>
  <si>
    <t>2022-04-07, 2022-04-14, 2022-04-21</t>
  </si>
  <si>
    <t>Caitlin Brown</t>
  </si>
  <si>
    <t>1ebd55b6-e605-44a2-88f5-48e7c53bcc3a</t>
  </si>
  <si>
    <t>DENNIS CONRAD</t>
  </si>
  <si>
    <t>calhounjulie@mcguire.com</t>
  </si>
  <si>
    <t>2023-07-13, 2023-07-20, 2023-07-27, 2023-08-03</t>
  </si>
  <si>
    <t>Dennis Conrad</t>
  </si>
  <si>
    <t>3c1c09a3-b98d-45a7-960a-56e11cd27c9f</t>
  </si>
  <si>
    <t>stephen neal</t>
  </si>
  <si>
    <t>andrew97@gmail.com</t>
  </si>
  <si>
    <t>Stephen Neal</t>
  </si>
  <si>
    <t>65c51c9a-10ae-4dfc-b729-6854273e54e5</t>
  </si>
  <si>
    <t>AMANDA JIMENEZ</t>
  </si>
  <si>
    <t>athompson@hotmail.com</t>
  </si>
  <si>
    <t>2025-03-16, 2025-03-23, 2025-03-30</t>
  </si>
  <si>
    <t>Amanda Jimenez</t>
  </si>
  <si>
    <t>c5001e3e-f59d-4194-9021-7062a8179850</t>
  </si>
  <si>
    <t>michelle higgins</t>
  </si>
  <si>
    <t>andrew43@norris.com</t>
  </si>
  <si>
    <t>2022-06-14, 2022-06-21, 2022-06-28</t>
  </si>
  <si>
    <t>Michelle Higgins</t>
  </si>
  <si>
    <t>8f16fac0-6f72-4ca4-9b64-3c30d5dc4812</t>
  </si>
  <si>
    <t>KATHERINE HALL</t>
  </si>
  <si>
    <t>michael95@hoover-stephens.com</t>
  </si>
  <si>
    <t>Katherine Hall</t>
  </si>
  <si>
    <t>8d0fe9b5-b9e8-46d0-9f0b-b32fe6ddbbe3</t>
  </si>
  <si>
    <t>erica fowler</t>
  </si>
  <si>
    <t>bettywatson@yahoo.com</t>
  </si>
  <si>
    <t>2025-01-24, 2025-01-31, 2025-02-07, 2025-02-14, 2025-02-21, 2025-02-28</t>
  </si>
  <si>
    <t>Erica Fowler</t>
  </si>
  <si>
    <t>c06cbd3f-ac33-4f9c-9071-365425cb49de</t>
  </si>
  <si>
    <t>megan russell</t>
  </si>
  <si>
    <t>guzmannicole@yahoo.com</t>
  </si>
  <si>
    <t>2023-07-05, 2023-07-12, 2023-07-19, 2023-07-26, 2023-08-02, 2023-08-09</t>
  </si>
  <si>
    <t>Megan Russell</t>
  </si>
  <si>
    <t>c0f2b34e-7365-449b-b770-28e6a53d2350</t>
  </si>
  <si>
    <t>MELANIE PRESTON</t>
  </si>
  <si>
    <t>carolfernandez@hotmail.com</t>
  </si>
  <si>
    <t>2023-10-16, 2023-10-23, 2023-10-30</t>
  </si>
  <si>
    <t>Melanie Preston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</si>
  <si>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</si>
  <si>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</si>
  <si>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</si>
  <si>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</si>
  <si>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Rebecca Summers</t>
  </si>
  <si>
    <t>9351a5da-1a93-43f1-8502-76c00abf1903</t>
  </si>
  <si>
    <t>TIMOTHY ORTEGA</t>
  </si>
  <si>
    <t>gabriellafrench@wilson-dennis.com</t>
  </si>
  <si>
    <t>2024-07-30, 2024-08-06, 2024-08-13, 2024-08-20, 2024-08-27</t>
  </si>
  <si>
    <t>Timothy Ortega</t>
  </si>
  <si>
    <t>a82a1132-85eb-4279-a51c-21fdefda849e</t>
  </si>
  <si>
    <t>COLLEEN BELL</t>
  </si>
  <si>
    <t>perezdawn@gmail.com</t>
  </si>
  <si>
    <t>2024-08-05, 2024-08-12</t>
  </si>
  <si>
    <t>Colleen Bell</t>
  </si>
  <si>
    <t>b75901d0-3036-481c-80d9-8272e52e1409</t>
  </si>
  <si>
    <t>RICKY WAGNER</t>
  </si>
  <si>
    <t>ethomas@clements.com</t>
  </si>
  <si>
    <t>2025-03-20, 2025-03-27, 2025-04-03, 2025-04-10, 2025-04-17, 2025-04-24</t>
  </si>
  <si>
    <t>Ricky Wagner</t>
  </si>
  <si>
    <t>d082b3b4-f398-416e-98b9-f0a2a36442e5</t>
  </si>
  <si>
    <t>alan phillips</t>
  </si>
  <si>
    <t>mariabecker@king.biz</t>
  </si>
  <si>
    <t>2024-07-26, 2024-08-02</t>
  </si>
  <si>
    <t>Alan Phillips</t>
  </si>
  <si>
    <t>b2a43bf4-02b4-4d26-a72b-0fa7a95da34b</t>
  </si>
  <si>
    <t>GRACE BROOKS</t>
  </si>
  <si>
    <t>eharvey@hotmail.com</t>
  </si>
  <si>
    <t>2023-10-14, 2023-10-21, 2023-10-28, 2023-11-04</t>
  </si>
  <si>
    <t>Grace Brooks</t>
  </si>
  <si>
    <t>7dc807a2-adda-43b6-8ab8-4fe297e4e173</t>
  </si>
  <si>
    <t>KATHRYN BELL</t>
  </si>
  <si>
    <t>ycallahan@hotmail.com</t>
  </si>
  <si>
    <t>2024-11-17, 2024-11-24, 2024-12-01</t>
  </si>
  <si>
    <t>Kathryn Bell</t>
  </si>
  <si>
    <t>9ec78199-964d-4e39-b047-824a6c362d23</t>
  </si>
  <si>
    <t>tiffany cohen</t>
  </si>
  <si>
    <t>fjohnson@wells.com</t>
  </si>
  <si>
    <t>2022-09-06, 2022-09-13, 2022-09-20, 2022-09-27, 2022-10-04, 2022-10-11</t>
  </si>
  <si>
    <t>Tiffany Cohen</t>
  </si>
  <si>
    <t>b7321e2b-d4a4-4bf0-b96a-53053ed1d8f8</t>
  </si>
  <si>
    <t>anna james</t>
  </si>
  <si>
    <t>cassandraharrison@yahoo.com</t>
  </si>
  <si>
    <t>2022-08-13, 2022-08-20, 2022-08-27, 2022-09-03, 2022-09-10</t>
  </si>
  <si>
    <t>Anna James</t>
  </si>
  <si>
    <t>dac9d4a4-b43b-488c-86f4-34688d78e1c8</t>
  </si>
  <si>
    <t>LOUIS DAVIS</t>
  </si>
  <si>
    <t>wallssean@white.net</t>
  </si>
  <si>
    <t>2023-08-01, 2023-08-08, 2023-08-15, 2023-08-22, 2023-08-29</t>
  </si>
  <si>
    <t>Louis Davis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</si>
  <si>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</si>
  <si>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</si>
  <si>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</si>
  <si>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</si>
  <si>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Jose Thompson</t>
  </si>
  <si>
    <t>27a0b911-afd2-4b72-9c13-a1e76d3e4848</t>
  </si>
  <si>
    <t>angela olson</t>
  </si>
  <si>
    <t>hughesjulie@whitehead.com</t>
  </si>
  <si>
    <t>Angela Olson</t>
  </si>
  <si>
    <t>9564d4c1-aedb-4262-9d95-b4d7570edab2</t>
  </si>
  <si>
    <t>crystal wallace</t>
  </si>
  <si>
    <t>martindavid@hart.biz</t>
  </si>
  <si>
    <t>2023-03-20, 2023-03-27, 2023-04-03</t>
  </si>
  <si>
    <t>Crystal Wallace</t>
  </si>
  <si>
    <t>b19dab55-e5ce-4a0f-8671-e213b55a478e</t>
  </si>
  <si>
    <t>joshua barnes</t>
  </si>
  <si>
    <t>2022-05-08, 2022-05-15</t>
  </si>
  <si>
    <t>Joshua Barnes</t>
  </si>
  <si>
    <t>b3b966e2-8eaa-4112-afb0-c6654766229e</t>
  </si>
  <si>
    <t>AUSTIN BAKER</t>
  </si>
  <si>
    <t>pmorales@gmail.com</t>
  </si>
  <si>
    <t>2022-05-29, 2022-06-05</t>
  </si>
  <si>
    <t>Austin Baker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</si>
  <si>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</si>
  <si>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</si>
  <si>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</si>
  <si>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</si>
  <si>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Craig Keller</t>
  </si>
  <si>
    <t>33d3958a-3b74-4fd2-8a2d-6f038f464f34</t>
  </si>
  <si>
    <t>CASEY MILES</t>
  </si>
  <si>
    <t>brian01@wade.com</t>
  </si>
  <si>
    <t>2022-10-03, 2022-10-10</t>
  </si>
  <si>
    <t>Casey Miles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</si>
  <si>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</si>
  <si>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</si>
  <si>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</si>
  <si>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</si>
  <si>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Chelsea Wells</t>
  </si>
  <si>
    <t>1227b7ac-cdca-4bef-9bd3-4a948a996027</t>
  </si>
  <si>
    <t>cameron hicks</t>
  </si>
  <si>
    <t>epalmer@martin.com</t>
  </si>
  <si>
    <t>Cameron Hicks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</si>
  <si>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</si>
  <si>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</si>
  <si>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</si>
  <si>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</si>
  <si>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Amanda Flores</t>
  </si>
  <si>
    <t>ddef7af4-d61c-4113-9b3f-6c547327f33e</t>
  </si>
  <si>
    <t>TERRY MENDOZA</t>
  </si>
  <si>
    <t>johnboyd@yahoo.com</t>
  </si>
  <si>
    <t>2023-12-05, 2023-12-12, 2023-12-19, 2023-12-26, 2024-01-02, 2024-01-09</t>
  </si>
  <si>
    <t>Terry Mendoza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</si>
  <si>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</si>
  <si>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</si>
  <si>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</si>
  <si>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</si>
  <si>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Bradley Snow</t>
  </si>
  <si>
    <t>53bc0611-9af4-4b8a-8908-d3f9d6195c4f</t>
  </si>
  <si>
    <t>savannah harrison</t>
  </si>
  <si>
    <t>stodd@hotmail.com</t>
  </si>
  <si>
    <t>2023-07-22, 2023-07-29, 2023-08-05</t>
  </si>
  <si>
    <t>Savannah Harrison</t>
  </si>
  <si>
    <t>9aeeb3e9-aea3-48c6-ac67-7b258f6875a3</t>
  </si>
  <si>
    <t>rachel taylor</t>
  </si>
  <si>
    <t>holttheresa@hotmail.com</t>
  </si>
  <si>
    <t>2025-03-22, 2025-03-29, 2025-04-05, 2025-04-12, 2025-04-19, 2025-04-26</t>
  </si>
  <si>
    <t>Rachel Taylor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</si>
  <si>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</si>
  <si>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</si>
  <si>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</si>
  <si>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</si>
  <si>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Taylor Baxter</t>
  </si>
  <si>
    <t>438f9d83-474d-4a1a-a95a-a2daad14e5bf</t>
  </si>
  <si>
    <t>mckenzie lopez</t>
  </si>
  <si>
    <t>james58@morris.com</t>
  </si>
  <si>
    <t>2024-06-19, 2024-06-26, 2024-07-03, 2024-07-10, 2024-07-17</t>
  </si>
  <si>
    <t>Mckenzie Lopez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</si>
  <si>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</si>
  <si>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</si>
  <si>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</si>
  <si>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</si>
  <si>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Christine Tyler</t>
  </si>
  <si>
    <t>454f3fbf-b790-4752-bbfd-ec746441e11e</t>
  </si>
  <si>
    <t>judy peterson</t>
  </si>
  <si>
    <t>kingtammy@hotmail.com</t>
  </si>
  <si>
    <t>2023-04-23, 2023-04-30, 2023-05-07, 2023-05-14</t>
  </si>
  <si>
    <t>Judy Peterson</t>
  </si>
  <si>
    <t>cfdea771-305d-4749-9109-2f7a00d61c63</t>
  </si>
  <si>
    <t>tanya gibson</t>
  </si>
  <si>
    <t>dgonzalez@yahoo.com</t>
  </si>
  <si>
    <t>Tanya Gibson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</si>
  <si>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</si>
  <si>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</si>
  <si>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</si>
  <si>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</si>
  <si>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</si>
  <si>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</si>
  <si>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</si>
  <si>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Tammy Mcdaniel</t>
  </si>
  <si>
    <t>386e995d-3b01-4893-bd9d-38e36e078bdc</t>
  </si>
  <si>
    <t>laura adams</t>
  </si>
  <si>
    <t>edwardspencer@yahoo.com</t>
  </si>
  <si>
    <t>2023-06-22, 2023-06-29</t>
  </si>
  <si>
    <t>Laura Adams</t>
  </si>
  <si>
    <t>d33b05e6-f765-48a0-8e43-07c42bfddbf9</t>
  </si>
  <si>
    <t>JOSHUA SMITH</t>
  </si>
  <si>
    <t>duncanchristina@pacheco-martinez.com</t>
  </si>
  <si>
    <t>2023-03-14, 2023-03-21</t>
  </si>
  <si>
    <t>Joshua Smith</t>
  </si>
  <si>
    <t>9c0f37d5-75a2-49b1-bdf5-516b3891b7f7</t>
  </si>
  <si>
    <t>christopher robinson</t>
  </si>
  <si>
    <t>allenkyle@valencia.com</t>
  </si>
  <si>
    <t>2023-12-29, 2024-01-05</t>
  </si>
  <si>
    <t>Christopher Robinson</t>
  </si>
  <si>
    <t>b6617c50-6895-496f-94fd-c3a7d8e77ca2</t>
  </si>
  <si>
    <t>CHRIS BEASLEY</t>
  </si>
  <si>
    <t>weaverjoseph@hotmail.com</t>
  </si>
  <si>
    <t>Chris Beasley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</si>
  <si>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</si>
  <si>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</si>
  <si>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</si>
  <si>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</si>
  <si>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Alex Romero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</si>
  <si>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</si>
  <si>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</si>
  <si>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</si>
  <si>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</si>
  <si>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Caroline Powell</t>
  </si>
  <si>
    <t>3e7b8fb1-9035-46bb-af6d-8fc6afbdf369</t>
  </si>
  <si>
    <t>amy marquez</t>
  </si>
  <si>
    <t>xarmstrong@smith-graham.info</t>
  </si>
  <si>
    <t>Amy Marquez</t>
  </si>
  <si>
    <t>59259acd-4142-400e-aff6-fa9a16e6e8fc</t>
  </si>
  <si>
    <t>jacob osborn</t>
  </si>
  <si>
    <t>garynash@hotmail.com</t>
  </si>
  <si>
    <t>2024-01-25, 2024-02-01, 2024-02-08</t>
  </si>
  <si>
    <t>Jacob Osborn</t>
  </si>
  <si>
    <t>321a3244-cf65-49ec-87eb-754a995ef5bd</t>
  </si>
  <si>
    <t>veronica diaz</t>
  </si>
  <si>
    <t>mannerik@dominguez.com</t>
  </si>
  <si>
    <t>2024-06-18, 2024-06-25, 2024-07-02</t>
  </si>
  <si>
    <t>Veronica Diaz</t>
  </si>
  <si>
    <t>dbc6ac37-2442-40c6-8b0c-100c2626c97d</t>
  </si>
  <si>
    <t>SETH LOPEZ</t>
  </si>
  <si>
    <t>garrett13@gmail.com</t>
  </si>
  <si>
    <t>2024-03-10, 2024-03-17, 2024-03-24, 2024-03-31</t>
  </si>
  <si>
    <t>Seth Lopez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</si>
  <si>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</si>
  <si>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</si>
  <si>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</si>
  <si>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</si>
  <si>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Tiffany David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</si>
  <si>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</si>
  <si>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</si>
  <si>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</si>
  <si>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</si>
  <si>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Cassandra Martinez</t>
  </si>
  <si>
    <t>dafbf997-5352-4440-823d-35cfc972d38d</t>
  </si>
  <si>
    <t>DOMINIC LI</t>
  </si>
  <si>
    <t>dtaylor@moore-anderson.org</t>
  </si>
  <si>
    <t>Dominic Li</t>
  </si>
  <si>
    <t>7660302f-477e-4375-887d-01c292e8c8b1</t>
  </si>
  <si>
    <t>CHRISTOPHER RODRIGUEZ</t>
  </si>
  <si>
    <t>daniellewebster@mcgrath.com</t>
  </si>
  <si>
    <t>2023-10-29, 2023-11-05, 2023-11-12, 2023-11-19</t>
  </si>
  <si>
    <t>Christopher Rodriguez</t>
  </si>
  <si>
    <t>7d6dca57-cc80-4698-8765-88fe75f53328</t>
  </si>
  <si>
    <t>jennifer weaver</t>
  </si>
  <si>
    <t>hhayden@yahoo.com</t>
  </si>
  <si>
    <t>2023-06-27, 2023-07-04, 2023-07-11, 2023-07-18, 2023-07-25</t>
  </si>
  <si>
    <t>Jennifer Weaver</t>
  </si>
  <si>
    <t>bfd4f67c-d66e-4576-b7e6-2b4d93d5326f</t>
  </si>
  <si>
    <t>DAVID GILES</t>
  </si>
  <si>
    <t>cmartinez@jones.com</t>
  </si>
  <si>
    <t>David Giles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</si>
  <si>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</si>
  <si>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</si>
  <si>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</si>
  <si>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</si>
  <si>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James Edwards</t>
  </si>
  <si>
    <t>3e97037d-6577-464d-8d4e-0bd1cb33e3c6</t>
  </si>
  <si>
    <t>steven mckee</t>
  </si>
  <si>
    <t>tross@yahoo.com</t>
  </si>
  <si>
    <t>2025-01-09, 2025-01-16</t>
  </si>
  <si>
    <t>Steven Mckee</t>
  </si>
  <si>
    <t>2162d1b7-769a-4892-b466-b8f9e1e3e199</t>
  </si>
  <si>
    <t>ANTHONY GOULD</t>
  </si>
  <si>
    <t>2023-11-05, 2023-11-12, 2023-11-19, 2023-11-26</t>
  </si>
  <si>
    <t>Anthony Gould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</si>
  <si>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</si>
  <si>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</si>
  <si>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</si>
  <si>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</si>
  <si>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John Hughes</t>
  </si>
  <si>
    <t>fb3a3e15-ef19-40da-8a5f-cede7a23c1bc</t>
  </si>
  <si>
    <t>karen gomez</t>
  </si>
  <si>
    <t>sandra20@thomas.net</t>
  </si>
  <si>
    <t>2024-08-10, 2024-08-17, 2024-08-24, 2024-08-31</t>
  </si>
  <si>
    <t>Karen Gomez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</si>
  <si>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</si>
  <si>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</si>
  <si>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</si>
  <si>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</si>
  <si>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Jacqueline West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</si>
  <si>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</si>
  <si>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</si>
  <si>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</si>
  <si>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</si>
  <si>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Jeffrey Freeman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</si>
  <si>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</si>
  <si>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</si>
  <si>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</si>
  <si>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</si>
  <si>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James Foster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</si>
  <si>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</si>
  <si>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</si>
  <si>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</si>
  <si>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</si>
  <si>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Christine Ritter Md</t>
  </si>
  <si>
    <t>cfcae6b9-75a8-41d7-ab5e-ebe91478e20e</t>
  </si>
  <si>
    <t>lisa krause</t>
  </si>
  <si>
    <t>barbara85@hotmail.com</t>
  </si>
  <si>
    <t>2022-10-01, 2022-10-08, 2022-10-15, 2022-10-22, 2022-10-29, 2022-11-05</t>
  </si>
  <si>
    <t>Lisa Krause</t>
  </si>
  <si>
    <t>aaf1c938-27d5-4ab0-86d6-69465397abdf</t>
  </si>
  <si>
    <t>MICHELLE MEYER</t>
  </si>
  <si>
    <t>jeremyjohnson@yahoo.com</t>
  </si>
  <si>
    <t>2025-02-02, 2025-02-09, 2025-02-16, 2025-02-23</t>
  </si>
  <si>
    <t>Michelle Meyer</t>
  </si>
  <si>
    <t>4cf21624-8243-4329-b09f-e9365401e034</t>
  </si>
  <si>
    <t>dr. jared crane md</t>
  </si>
  <si>
    <t>hollowayangela@gmail.com</t>
  </si>
  <si>
    <t>2023-06-03, 2023-06-10, 2023-06-17, 2023-06-24, 2023-07-01</t>
  </si>
  <si>
    <t>Dr. Jared Crane Md</t>
  </si>
  <si>
    <t>ed11b850-273b-4ecb-a7b9-86cb76df7b9a</t>
  </si>
  <si>
    <t>JOSHUA COX</t>
  </si>
  <si>
    <t>tknight@gmail.com</t>
  </si>
  <si>
    <t>2023-04-28, 2023-05-05, 2023-05-12, 2023-05-19, 2023-05-26</t>
  </si>
  <si>
    <t>Joshua Cox</t>
  </si>
  <si>
    <t>f2d058ca-7b2e-429d-9f80-bd12299606d2</t>
  </si>
  <si>
    <t>andrea edwards</t>
  </si>
  <si>
    <t>bsullivan@perry.com</t>
  </si>
  <si>
    <t>2023-04-18, 2023-04-25, 2023-05-02, 2023-05-09</t>
  </si>
  <si>
    <t>Andrea Edwards</t>
  </si>
  <si>
    <t>7c8c9267-3c55-4d3a-8ed9-92e01e4415f4</t>
  </si>
  <si>
    <t>KATHERINE MULLEN</t>
  </si>
  <si>
    <t>pjordan@sanchez-ballard.com</t>
  </si>
  <si>
    <t>2023-11-03, 2023-11-10, 2023-11-17</t>
  </si>
  <si>
    <t>Katherine Mullen</t>
  </si>
  <si>
    <t>60791657-97ec-447d-93bf-a31199155bef</t>
  </si>
  <si>
    <t>ashlee miller</t>
  </si>
  <si>
    <t>ambervasquez@michael.com</t>
  </si>
  <si>
    <t>2022-12-10, 2022-12-17, 2022-12-24, 2022-12-31</t>
  </si>
  <si>
    <t>Ashlee Miller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</si>
  <si>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</si>
  <si>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</si>
  <si>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</si>
  <si>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</si>
  <si>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William Richardson</t>
  </si>
  <si>
    <t>15149d1a-9536-4ae6-bf0e-88ea09f81e6f</t>
  </si>
  <si>
    <t>lisa underwood md</t>
  </si>
  <si>
    <t>fholloway@adams.org</t>
  </si>
  <si>
    <t>2022-09-09, 2022-09-16, 2022-09-23</t>
  </si>
  <si>
    <t>Lisa Underwood Md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</si>
  <si>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</si>
  <si>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</si>
  <si>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</si>
  <si>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</si>
  <si>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Joel Phelps</t>
  </si>
  <si>
    <t>5bd72a7c-73d7-4809-8f6d-e80279004406</t>
  </si>
  <si>
    <t>elizabeth valdez</t>
  </si>
  <si>
    <t>2025-03-21, 2025-03-28, 2025-04-04, 2025-04-11, 2025-04-18</t>
  </si>
  <si>
    <t>Elizabeth Valdez</t>
  </si>
  <si>
    <t>Enagegement Score Range</t>
  </si>
  <si>
    <t xml:space="preserve"> 2025-01-01</t>
  </si>
  <si>
    <t xml:space="preserve"> 2025-01-08</t>
  </si>
  <si>
    <t xml:space="preserve"> 2025-01-15</t>
  </si>
  <si>
    <t xml:space="preserve"> 2025-01-22</t>
  </si>
  <si>
    <t xml:space="preserve"> 2022-09-05</t>
  </si>
  <si>
    <t xml:space="preserve"> 2022-09-12</t>
  </si>
  <si>
    <t xml:space="preserve"> 2022-09-19</t>
  </si>
  <si>
    <t xml:space="preserve"> 2023-07-13</t>
  </si>
  <si>
    <t xml:space="preserve"> 2023-07-20</t>
  </si>
  <si>
    <t xml:space="preserve"> 2023-07-27</t>
  </si>
  <si>
    <t xml:space="preserve"> 2023-08-03</t>
  </si>
  <si>
    <t xml:space="preserve"> 2024-03-18</t>
  </si>
  <si>
    <t xml:space="preserve"> 2024-03-25</t>
  </si>
  <si>
    <t xml:space="preserve"> 2024-04-01</t>
  </si>
  <si>
    <t xml:space="preserve"> 2024-04-08</t>
  </si>
  <si>
    <t xml:space="preserve"> 2024-04-15</t>
  </si>
  <si>
    <t xml:space="preserve"> 2023-03-21</t>
  </si>
  <si>
    <t xml:space="preserve"> 2023-03-28</t>
  </si>
  <si>
    <t xml:space="preserve"> 2023-04-04</t>
  </si>
  <si>
    <t xml:space="preserve"> 2023-08-15</t>
  </si>
  <si>
    <t xml:space="preserve"> 2023-08-22</t>
  </si>
  <si>
    <t xml:space="preserve"> 2023-08-29</t>
  </si>
  <si>
    <t xml:space="preserve"> 2023-09-05</t>
  </si>
  <si>
    <t xml:space="preserve"> 2023-09-12</t>
  </si>
  <si>
    <t xml:space="preserve"> 2023-09-19</t>
  </si>
  <si>
    <t xml:space="preserve"> 2023-09-26</t>
  </si>
  <si>
    <t xml:space="preserve"> 2022-11-14</t>
  </si>
  <si>
    <t xml:space="preserve"> 2022-04-19</t>
  </si>
  <si>
    <t xml:space="preserve"> 2022-04-26</t>
  </si>
  <si>
    <t xml:space="preserve"> 2024-07-15</t>
  </si>
  <si>
    <t xml:space="preserve"> 2024-07-22</t>
  </si>
  <si>
    <t xml:space="preserve"> 2024-07-29</t>
  </si>
  <si>
    <t xml:space="preserve"> 2024-08-05</t>
  </si>
  <si>
    <t xml:space="preserve"> 2024-08-12</t>
  </si>
  <si>
    <t xml:space="preserve"> 2022-08-25</t>
  </si>
  <si>
    <t xml:space="preserve"> 2022-09-01</t>
  </si>
  <si>
    <t xml:space="preserve"> 2023-03-09</t>
  </si>
  <si>
    <t xml:space="preserve"> 2023-03-16</t>
  </si>
  <si>
    <t xml:space="preserve"> 2023-03-23</t>
  </si>
  <si>
    <t xml:space="preserve"> 2023-03-30</t>
  </si>
  <si>
    <t xml:space="preserve"> 2023-04-06</t>
  </si>
  <si>
    <t xml:space="preserve"> 2023-05-04</t>
  </si>
  <si>
    <t xml:space="preserve"> 2023-03-12</t>
  </si>
  <si>
    <t xml:space="preserve"> 2023-03-19</t>
  </si>
  <si>
    <t xml:space="preserve"> 2023-03-26</t>
  </si>
  <si>
    <t xml:space="preserve"> 2024-02-12</t>
  </si>
  <si>
    <t xml:space="preserve"> 2024-02-19</t>
  </si>
  <si>
    <t xml:space="preserve"> 2024-02-26</t>
  </si>
  <si>
    <t xml:space="preserve"> 2024-03-04</t>
  </si>
  <si>
    <t xml:space="preserve"> 2024-03-11</t>
  </si>
  <si>
    <t xml:space="preserve"> 2024-03-10</t>
  </si>
  <si>
    <t xml:space="preserve"> 2024-01-05</t>
  </si>
  <si>
    <t xml:space="preserve"> 2024-01-12</t>
  </si>
  <si>
    <t xml:space="preserve"> 2024-01-19</t>
  </si>
  <si>
    <t xml:space="preserve"> 2024-01-26</t>
  </si>
  <si>
    <t xml:space="preserve"> 2024-02-02</t>
  </si>
  <si>
    <t xml:space="preserve"> 2024-02-09</t>
  </si>
  <si>
    <t xml:space="preserve"> 2022-07-17</t>
  </si>
  <si>
    <t xml:space="preserve"> 2022-07-24</t>
  </si>
  <si>
    <t xml:space="preserve"> 2022-07-31</t>
  </si>
  <si>
    <t xml:space="preserve"> 2022-12-14</t>
  </si>
  <si>
    <t xml:space="preserve"> 2022-12-21</t>
  </si>
  <si>
    <t xml:space="preserve"> 2022-12-28</t>
  </si>
  <si>
    <t xml:space="preserve"> 2023-01-04</t>
  </si>
  <si>
    <t xml:space="preserve"> 2023-01-11</t>
  </si>
  <si>
    <t xml:space="preserve"> 2022-08-19</t>
  </si>
  <si>
    <t xml:space="preserve"> 2022-08-26</t>
  </si>
  <si>
    <t xml:space="preserve"> 2022-09-02</t>
  </si>
  <si>
    <t xml:space="preserve"> 2023-07-24</t>
  </si>
  <si>
    <t xml:space="preserve"> 2023-07-31</t>
  </si>
  <si>
    <t xml:space="preserve"> 2023-08-07</t>
  </si>
  <si>
    <t xml:space="preserve"> 2023-08-14</t>
  </si>
  <si>
    <t xml:space="preserve"> 2023-11-09</t>
  </si>
  <si>
    <t xml:space="preserve"> 2023-11-16</t>
  </si>
  <si>
    <t xml:space="preserve"> 2023-11-23</t>
  </si>
  <si>
    <t xml:space="preserve"> 2023-11-30</t>
  </si>
  <si>
    <t xml:space="preserve"> 2022-12-11</t>
  </si>
  <si>
    <t xml:space="preserve"> 2022-12-18</t>
  </si>
  <si>
    <t xml:space="preserve"> 2022-12-25</t>
  </si>
  <si>
    <t xml:space="preserve"> 2023-01-01</t>
  </si>
  <si>
    <t xml:space="preserve"> 2023-01-08</t>
  </si>
  <si>
    <t xml:space="preserve"> 2023-01-15</t>
  </si>
  <si>
    <t xml:space="preserve"> 2023-01-22</t>
  </si>
  <si>
    <t xml:space="preserve"> 2024-09-01</t>
  </si>
  <si>
    <t xml:space="preserve"> 2024-09-08</t>
  </si>
  <si>
    <t xml:space="preserve"> 2022-06-14</t>
  </si>
  <si>
    <t xml:space="preserve"> 2023-01-14</t>
  </si>
  <si>
    <t xml:space="preserve"> 2023-01-21</t>
  </si>
  <si>
    <t xml:space="preserve"> 2023-01-28</t>
  </si>
  <si>
    <t xml:space="preserve"> 2023-02-04</t>
  </si>
  <si>
    <t xml:space="preserve"> 2023-02-11</t>
  </si>
  <si>
    <t xml:space="preserve"> 2024-03-29</t>
  </si>
  <si>
    <t xml:space="preserve"> 2024-04-05</t>
  </si>
  <si>
    <t xml:space="preserve"> 2024-04-12</t>
  </si>
  <si>
    <t xml:space="preserve"> 2024-04-19</t>
  </si>
  <si>
    <t xml:space="preserve"> 2024-04-26</t>
  </si>
  <si>
    <t xml:space="preserve"> 2024-05-03</t>
  </si>
  <si>
    <t xml:space="preserve"> 2025-01-04</t>
  </si>
  <si>
    <t xml:space="preserve"> 2025-01-11</t>
  </si>
  <si>
    <t xml:space="preserve"> 2025-01-18</t>
  </si>
  <si>
    <t xml:space="preserve"> 2022-09-29</t>
  </si>
  <si>
    <t xml:space="preserve"> 2022-10-06</t>
  </si>
  <si>
    <t xml:space="preserve"> 2022-10-13</t>
  </si>
  <si>
    <t xml:space="preserve"> 2022-10-20</t>
  </si>
  <si>
    <t xml:space="preserve"> 2024-07-28</t>
  </si>
  <si>
    <t xml:space="preserve"> 2024-08-04</t>
  </si>
  <si>
    <t xml:space="preserve"> 2024-08-11</t>
  </si>
  <si>
    <t xml:space="preserve"> 2024-08-18</t>
  </si>
  <si>
    <t xml:space="preserve"> 2024-08-25</t>
  </si>
  <si>
    <t xml:space="preserve"> 2025-02-09</t>
  </si>
  <si>
    <t xml:space="preserve"> 2025-02-16</t>
  </si>
  <si>
    <t xml:space="preserve"> 2025-02-23</t>
  </si>
  <si>
    <t xml:space="preserve"> 2025-03-02</t>
  </si>
  <si>
    <t xml:space="preserve"> 2025-03-09</t>
  </si>
  <si>
    <t xml:space="preserve"> 2025-03-16</t>
  </si>
  <si>
    <t xml:space="preserve"> 2023-08-09</t>
  </si>
  <si>
    <t xml:space="preserve"> 2023-08-16</t>
  </si>
  <si>
    <t xml:space="preserve"> 2022-11-29</t>
  </si>
  <si>
    <t xml:space="preserve"> 2022-12-06</t>
  </si>
  <si>
    <t xml:space="preserve"> 2022-12-13</t>
  </si>
  <si>
    <t xml:space="preserve"> 2022-12-20</t>
  </si>
  <si>
    <t xml:space="preserve"> 2024-04-04</t>
  </si>
  <si>
    <t xml:space="preserve"> 2024-04-11</t>
  </si>
  <si>
    <t xml:space="preserve"> 2024-04-18</t>
  </si>
  <si>
    <t xml:space="preserve"> 2024-04-25</t>
  </si>
  <si>
    <t xml:space="preserve"> 2024-05-02</t>
  </si>
  <si>
    <t xml:space="preserve"> 2024-05-09</t>
  </si>
  <si>
    <t xml:space="preserve"> 2024-05-16</t>
  </si>
  <si>
    <t xml:space="preserve"> 2024-02-05</t>
  </si>
  <si>
    <t xml:space="preserve"> 2024-05-05</t>
  </si>
  <si>
    <t xml:space="preserve"> 2024-05-12</t>
  </si>
  <si>
    <t xml:space="preserve"> 2024-05-19</t>
  </si>
  <si>
    <t xml:space="preserve"> 2024-05-26</t>
  </si>
  <si>
    <t xml:space="preserve"> 2024-06-02</t>
  </si>
  <si>
    <t xml:space="preserve"> 2024-06-09</t>
  </si>
  <si>
    <t xml:space="preserve"> 2022-12-07</t>
  </si>
  <si>
    <t xml:space="preserve"> 2023-11-25</t>
  </si>
  <si>
    <t xml:space="preserve"> 2023-12-02</t>
  </si>
  <si>
    <t xml:space="preserve"> 2023-12-09</t>
  </si>
  <si>
    <t xml:space="preserve"> 2022-05-29</t>
  </si>
  <si>
    <t xml:space="preserve"> 2024-04-13</t>
  </si>
  <si>
    <t xml:space="preserve"> 2024-04-20</t>
  </si>
  <si>
    <t xml:space="preserve"> 2024-04-27</t>
  </si>
  <si>
    <t xml:space="preserve"> 2024-05-04</t>
  </si>
  <si>
    <t xml:space="preserve"> 2024-05-11</t>
  </si>
  <si>
    <t xml:space="preserve"> 2024-05-18</t>
  </si>
  <si>
    <t xml:space="preserve"> 2024-09-06</t>
  </si>
  <si>
    <t xml:space="preserve"> 2024-09-13</t>
  </si>
  <si>
    <t xml:space="preserve"> 2024-09-20</t>
  </si>
  <si>
    <t xml:space="preserve"> 2024-09-27</t>
  </si>
  <si>
    <t xml:space="preserve"> 2024-10-04</t>
  </si>
  <si>
    <t xml:space="preserve"> 2024-10-11</t>
  </si>
  <si>
    <t xml:space="preserve"> 2024-10-18</t>
  </si>
  <si>
    <t xml:space="preserve"> 2023-12-21</t>
  </si>
  <si>
    <t xml:space="preserve"> 2023-12-28</t>
  </si>
  <si>
    <t xml:space="preserve"> 2024-01-04</t>
  </si>
  <si>
    <t xml:space="preserve"> 2024-01-11</t>
  </si>
  <si>
    <t xml:space="preserve"> 2024-01-18</t>
  </si>
  <si>
    <t xml:space="preserve"> 2024-01-25</t>
  </si>
  <si>
    <t xml:space="preserve"> 2023-10-05</t>
  </si>
  <si>
    <t xml:space="preserve"> 2023-10-12</t>
  </si>
  <si>
    <t xml:space="preserve"> 2023-10-19</t>
  </si>
  <si>
    <t xml:space="preserve"> 2024-03-28</t>
  </si>
  <si>
    <t xml:space="preserve"> 2023-06-04</t>
  </si>
  <si>
    <t xml:space="preserve"> 2023-06-11</t>
  </si>
  <si>
    <t xml:space="preserve"> 2023-06-18</t>
  </si>
  <si>
    <t xml:space="preserve"> 2024-02-16</t>
  </si>
  <si>
    <t xml:space="preserve"> 2024-07-24</t>
  </si>
  <si>
    <t xml:space="preserve"> 2024-07-31</t>
  </si>
  <si>
    <t xml:space="preserve"> 2024-08-07</t>
  </si>
  <si>
    <t xml:space="preserve"> 2023-01-17</t>
  </si>
  <si>
    <t xml:space="preserve"> 2022-05-03</t>
  </si>
  <si>
    <t xml:space="preserve"> 2022-05-10</t>
  </si>
  <si>
    <t xml:space="preserve"> 2022-05-17</t>
  </si>
  <si>
    <t xml:space="preserve"> 2024-03-01</t>
  </si>
  <si>
    <t xml:space="preserve"> 2024-03-08</t>
  </si>
  <si>
    <t xml:space="preserve"> 2024-03-15</t>
  </si>
  <si>
    <t xml:space="preserve"> 2024-03-22</t>
  </si>
  <si>
    <t xml:space="preserve"> 2022-08-08</t>
  </si>
  <si>
    <t xml:space="preserve"> 2022-08-15</t>
  </si>
  <si>
    <t xml:space="preserve"> 2022-08-22</t>
  </si>
  <si>
    <t xml:space="preserve"> 2022-08-29</t>
  </si>
  <si>
    <t xml:space="preserve"> 2023-04-11</t>
  </si>
  <si>
    <t xml:space="preserve"> 2023-04-18</t>
  </si>
  <si>
    <t xml:space="preserve"> 2023-04-25</t>
  </si>
  <si>
    <t xml:space="preserve"> 2023-05-02</t>
  </si>
  <si>
    <t xml:space="preserve"> 2023-05-09</t>
  </si>
  <si>
    <t xml:space="preserve"> 2022-11-20</t>
  </si>
  <si>
    <t xml:space="preserve"> 2025-04-04</t>
  </si>
  <si>
    <t xml:space="preserve"> 2025-04-11</t>
  </si>
  <si>
    <t xml:space="preserve"> 2025-04-18</t>
  </si>
  <si>
    <t xml:space="preserve"> 2025-04-25</t>
  </si>
  <si>
    <t xml:space="preserve"> 2025-05-02</t>
  </si>
  <si>
    <t xml:space="preserve"> 2025-05-09</t>
  </si>
  <si>
    <t xml:space="preserve"> 2025-05-16</t>
  </si>
  <si>
    <t xml:space="preserve"> 2025-02-24</t>
  </si>
  <si>
    <t xml:space="preserve"> 2025-03-03</t>
  </si>
  <si>
    <t xml:space="preserve"> 2025-01-20</t>
  </si>
  <si>
    <t xml:space="preserve"> 2025-01-27</t>
  </si>
  <si>
    <t xml:space="preserve"> 2025-02-03</t>
  </si>
  <si>
    <t xml:space="preserve"> 2025-02-10</t>
  </si>
  <si>
    <t xml:space="preserve"> 2023-09-08</t>
  </si>
  <si>
    <t xml:space="preserve"> 2023-09-15</t>
  </si>
  <si>
    <t xml:space="preserve"> 2023-09-22</t>
  </si>
  <si>
    <t xml:space="preserve"> 2023-09-29</t>
  </si>
  <si>
    <t xml:space="preserve"> 2022-04-15</t>
  </si>
  <si>
    <t xml:space="preserve"> 2022-04-22</t>
  </si>
  <si>
    <t xml:space="preserve"> 2022-04-29</t>
  </si>
  <si>
    <t xml:space="preserve"> 2022-05-06</t>
  </si>
  <si>
    <t xml:space="preserve"> 2022-05-13</t>
  </si>
  <si>
    <t xml:space="preserve"> 2022-05-20</t>
  </si>
  <si>
    <t xml:space="preserve"> 2024-08-14</t>
  </si>
  <si>
    <t xml:space="preserve"> 2024-08-21</t>
  </si>
  <si>
    <t xml:space="preserve"> 2024-03-30</t>
  </si>
  <si>
    <t xml:space="preserve"> 2024-04-06</t>
  </si>
  <si>
    <t xml:space="preserve"> 2024-03-23</t>
  </si>
  <si>
    <t xml:space="preserve"> 2024-09-30</t>
  </si>
  <si>
    <t xml:space="preserve"> 2024-10-07</t>
  </si>
  <si>
    <t xml:space="preserve"> 2023-04-19</t>
  </si>
  <si>
    <t xml:space="preserve"> 2023-04-26</t>
  </si>
  <si>
    <t xml:space="preserve"> 2022-11-23</t>
  </si>
  <si>
    <t xml:space="preserve"> 2022-11-30</t>
  </si>
  <si>
    <t xml:space="preserve"> 2022-09-13</t>
  </si>
  <si>
    <t xml:space="preserve"> 2024-01-14</t>
  </si>
  <si>
    <t xml:space="preserve"> 2024-01-21</t>
  </si>
  <si>
    <t xml:space="preserve"> 2024-01-28</t>
  </si>
  <si>
    <t xml:space="preserve"> 2024-02-04</t>
  </si>
  <si>
    <t xml:space="preserve"> 2024-02-11</t>
  </si>
  <si>
    <t xml:space="preserve"> 2023-05-15</t>
  </si>
  <si>
    <t xml:space="preserve"> 2023-05-22</t>
  </si>
  <si>
    <t xml:space="preserve"> 2023-05-29</t>
  </si>
  <si>
    <t xml:space="preserve"> 2024-09-18</t>
  </si>
  <si>
    <t xml:space="preserve"> 2024-09-25</t>
  </si>
  <si>
    <t xml:space="preserve"> 2024-10-02</t>
  </si>
  <si>
    <t xml:space="preserve"> 2024-10-09</t>
  </si>
  <si>
    <t xml:space="preserve"> 2024-10-16</t>
  </si>
  <si>
    <t xml:space="preserve"> 2024-10-23</t>
  </si>
  <si>
    <t xml:space="preserve"> 2024-05-24</t>
  </si>
  <si>
    <t xml:space="preserve"> 2024-05-31</t>
  </si>
  <si>
    <t xml:space="preserve"> 2024-12-13</t>
  </si>
  <si>
    <t xml:space="preserve"> 2024-12-20</t>
  </si>
  <si>
    <t xml:space="preserve"> 2024-12-27</t>
  </si>
  <si>
    <t xml:space="preserve"> 2025-01-03</t>
  </si>
  <si>
    <t xml:space="preserve"> 2025-01-10</t>
  </si>
  <si>
    <t xml:space="preserve"> 2023-04-13</t>
  </si>
  <si>
    <t xml:space="preserve"> 2023-04-20</t>
  </si>
  <si>
    <t xml:space="preserve"> 2024-09-02</t>
  </si>
  <si>
    <t xml:space="preserve"> 2024-09-09</t>
  </si>
  <si>
    <t xml:space="preserve"> 2024-09-16</t>
  </si>
  <si>
    <t xml:space="preserve"> 2023-07-30</t>
  </si>
  <si>
    <t xml:space="preserve"> 2023-08-06</t>
  </si>
  <si>
    <t xml:space="preserve"> 2023-08-13</t>
  </si>
  <si>
    <t xml:space="preserve"> 2023-08-20</t>
  </si>
  <si>
    <t xml:space="preserve"> 2023-08-27</t>
  </si>
  <si>
    <t xml:space="preserve"> 2023-09-03</t>
  </si>
  <si>
    <t xml:space="preserve"> 2023-09-10</t>
  </si>
  <si>
    <t xml:space="preserve"> 2022-09-15</t>
  </si>
  <si>
    <t xml:space="preserve"> 2024-10-22</t>
  </si>
  <si>
    <t xml:space="preserve"> 2024-10-29</t>
  </si>
  <si>
    <t xml:space="preserve"> 2024-11-05</t>
  </si>
  <si>
    <t xml:space="preserve"> 2024-11-12</t>
  </si>
  <si>
    <t xml:space="preserve"> 2024-11-19</t>
  </si>
  <si>
    <t xml:space="preserve"> 2024-11-26</t>
  </si>
  <si>
    <t xml:space="preserve"> 2023-11-26</t>
  </si>
  <si>
    <t xml:space="preserve"> 2022-09-08</t>
  </si>
  <si>
    <t xml:space="preserve"> 2022-09-22</t>
  </si>
  <si>
    <t xml:space="preserve"> 2022-09-11</t>
  </si>
  <si>
    <t xml:space="preserve"> 2022-09-18</t>
  </si>
  <si>
    <t xml:space="preserve"> 2022-09-25</t>
  </si>
  <si>
    <t xml:space="preserve"> 2022-10-02</t>
  </si>
  <si>
    <t xml:space="preserve"> 2022-10-09</t>
  </si>
  <si>
    <t xml:space="preserve"> 2022-07-02</t>
  </si>
  <si>
    <t xml:space="preserve"> 2023-11-05</t>
  </si>
  <si>
    <t xml:space="preserve"> 2024-09-11</t>
  </si>
  <si>
    <t xml:space="preserve"> 2024-09-24</t>
  </si>
  <si>
    <t xml:space="preserve"> 2024-10-01</t>
  </si>
  <si>
    <t xml:space="preserve"> 2023-10-28</t>
  </si>
  <si>
    <t xml:space="preserve"> 2023-11-04</t>
  </si>
  <si>
    <t xml:space="preserve"> 2023-11-11</t>
  </si>
  <si>
    <t xml:space="preserve"> 2023-11-18</t>
  </si>
  <si>
    <t xml:space="preserve"> 2022-08-10</t>
  </si>
  <si>
    <t xml:space="preserve"> 2024-12-19</t>
  </si>
  <si>
    <t xml:space="preserve"> 2024-12-26</t>
  </si>
  <si>
    <t xml:space="preserve"> 2025-01-02</t>
  </si>
  <si>
    <t xml:space="preserve"> 2025-01-09</t>
  </si>
  <si>
    <t xml:space="preserve"> 2025-01-16</t>
  </si>
  <si>
    <t xml:space="preserve"> 2025-01-23</t>
  </si>
  <si>
    <t xml:space="preserve"> 2025-01-30</t>
  </si>
  <si>
    <t xml:space="preserve"> 2024-03-13</t>
  </si>
  <si>
    <t xml:space="preserve"> 2024-03-20</t>
  </si>
  <si>
    <t xml:space="preserve"> 2024-03-27</t>
  </si>
  <si>
    <t xml:space="preserve"> 2024-04-03</t>
  </si>
  <si>
    <t xml:space="preserve"> 2024-04-10</t>
  </si>
  <si>
    <t xml:space="preserve"> 2024-04-17</t>
  </si>
  <si>
    <t xml:space="preserve"> 2023-11-14</t>
  </si>
  <si>
    <t xml:space="preserve"> 2023-06-29</t>
  </si>
  <si>
    <t xml:space="preserve"> 2023-07-06</t>
  </si>
  <si>
    <t xml:space="preserve"> 2022-08-18</t>
  </si>
  <si>
    <t xml:space="preserve"> 2023-12-13</t>
  </si>
  <si>
    <t xml:space="preserve"> 2023-12-20</t>
  </si>
  <si>
    <t xml:space="preserve"> 2023-12-27</t>
  </si>
  <si>
    <t xml:space="preserve"> 2025-03-13</t>
  </si>
  <si>
    <t xml:space="preserve"> 2025-03-20</t>
  </si>
  <si>
    <t xml:space="preserve"> 2025-03-27</t>
  </si>
  <si>
    <t xml:space="preserve"> 2022-12-27</t>
  </si>
  <si>
    <t xml:space="preserve"> 2023-01-03</t>
  </si>
  <si>
    <t xml:space="preserve"> 2023-01-10</t>
  </si>
  <si>
    <t xml:space="preserve"> 2023-01-24</t>
  </si>
  <si>
    <t xml:space="preserve"> 2023-02-18</t>
  </si>
  <si>
    <t xml:space="preserve"> 2023-02-25</t>
  </si>
  <si>
    <t xml:space="preserve"> 2023-03-04</t>
  </si>
  <si>
    <t xml:space="preserve"> 2023-03-11</t>
  </si>
  <si>
    <t xml:space="preserve"> 2023-03-18</t>
  </si>
  <si>
    <t xml:space="preserve"> 2022-09-03</t>
  </si>
  <si>
    <t xml:space="preserve"> 2022-09-10</t>
  </si>
  <si>
    <t xml:space="preserve"> 2022-09-17</t>
  </si>
  <si>
    <t xml:space="preserve"> 2022-09-24</t>
  </si>
  <si>
    <t xml:space="preserve"> 2024-08-13</t>
  </si>
  <si>
    <t xml:space="preserve"> 2024-08-20</t>
  </si>
  <si>
    <t xml:space="preserve"> 2024-08-27</t>
  </si>
  <si>
    <t xml:space="preserve"> 2024-09-03</t>
  </si>
  <si>
    <t xml:space="preserve"> 2024-09-10</t>
  </si>
  <si>
    <t xml:space="preserve"> 2024-09-17</t>
  </si>
  <si>
    <t xml:space="preserve"> 2022-08-24</t>
  </si>
  <si>
    <t xml:space="preserve"> 2022-08-31</t>
  </si>
  <si>
    <t xml:space="preserve"> 2022-09-07</t>
  </si>
  <si>
    <t xml:space="preserve"> 2022-09-14</t>
  </si>
  <si>
    <t xml:space="preserve"> 2022-09-21</t>
  </si>
  <si>
    <t xml:space="preserve"> 2022-09-28</t>
  </si>
  <si>
    <t xml:space="preserve"> 2022-10-05</t>
  </si>
  <si>
    <t xml:space="preserve"> 2022-07-27</t>
  </si>
  <si>
    <t xml:space="preserve"> 2022-08-03</t>
  </si>
  <si>
    <t xml:space="preserve"> 2022-08-17</t>
  </si>
  <si>
    <t xml:space="preserve"> 2023-01-31</t>
  </si>
  <si>
    <t xml:space="preserve"> 2023-02-07</t>
  </si>
  <si>
    <t xml:space="preserve"> 2022-06-18</t>
  </si>
  <si>
    <t xml:space="preserve"> 2023-06-02</t>
  </si>
  <si>
    <t xml:space="preserve"> 2023-06-09</t>
  </si>
  <si>
    <t xml:space="preserve"> 2023-06-16</t>
  </si>
  <si>
    <t xml:space="preserve"> 2023-06-23</t>
  </si>
  <si>
    <t xml:space="preserve"> 2024-07-14</t>
  </si>
  <si>
    <t xml:space="preserve"> 2023-03-13</t>
  </si>
  <si>
    <t xml:space="preserve"> 2023-03-20</t>
  </si>
  <si>
    <t xml:space="preserve"> 2023-03-27</t>
  </si>
  <si>
    <t xml:space="preserve"> 2023-04-03</t>
  </si>
  <si>
    <t xml:space="preserve"> 2023-04-10</t>
  </si>
  <si>
    <t xml:space="preserve"> 2023-04-17</t>
  </si>
  <si>
    <t xml:space="preserve"> 2023-04-24</t>
  </si>
  <si>
    <t xml:space="preserve"> 2025-02-14</t>
  </si>
  <si>
    <t xml:space="preserve"> 2025-02-21</t>
  </si>
  <si>
    <t xml:space="preserve"> 2025-02-28</t>
  </si>
  <si>
    <t xml:space="preserve"> 2025-03-07</t>
  </si>
  <si>
    <t xml:space="preserve"> 2025-03-14</t>
  </si>
  <si>
    <t xml:space="preserve"> 2025-03-21</t>
  </si>
  <si>
    <t xml:space="preserve"> 2025-03-28</t>
  </si>
  <si>
    <t xml:space="preserve"> 2023-10-26</t>
  </si>
  <si>
    <t xml:space="preserve"> 2023-11-02</t>
  </si>
  <si>
    <t xml:space="preserve"> 2022-08-06</t>
  </si>
  <si>
    <t xml:space="preserve"> 2022-08-13</t>
  </si>
  <si>
    <t xml:space="preserve"> 2022-10-30</t>
  </si>
  <si>
    <t xml:space="preserve"> 2022-11-06</t>
  </si>
  <si>
    <t xml:space="preserve"> 2022-11-13</t>
  </si>
  <si>
    <t xml:space="preserve"> 2022-11-27</t>
  </si>
  <si>
    <t xml:space="preserve"> 2023-06-14</t>
  </si>
  <si>
    <t xml:space="preserve"> 2023-06-21</t>
  </si>
  <si>
    <t xml:space="preserve"> 2024-10-30</t>
  </si>
  <si>
    <t xml:space="preserve"> 2024-11-06</t>
  </si>
  <si>
    <t xml:space="preserve"> 2024-11-13</t>
  </si>
  <si>
    <t xml:space="preserve"> 2024-12-31</t>
  </si>
  <si>
    <t xml:space="preserve"> 2025-01-07</t>
  </si>
  <si>
    <t xml:space="preserve"> 2025-01-14</t>
  </si>
  <si>
    <t xml:space="preserve"> 2025-01-21</t>
  </si>
  <si>
    <t xml:space="preserve"> 2025-01-28</t>
  </si>
  <si>
    <t xml:space="preserve"> 2023-09-24</t>
  </si>
  <si>
    <t xml:space="preserve"> 2023-10-01</t>
  </si>
  <si>
    <t xml:space="preserve"> 2023-10-08</t>
  </si>
  <si>
    <t xml:space="preserve"> 2024-03-24</t>
  </si>
  <si>
    <t xml:space="preserve"> 2024-03-31</t>
  </si>
  <si>
    <t xml:space="preserve"> 2025-03-05</t>
  </si>
  <si>
    <t xml:space="preserve"> 2025-03-12</t>
  </si>
  <si>
    <t xml:space="preserve"> 2022-06-15</t>
  </si>
  <si>
    <t xml:space="preserve"> 2022-06-22</t>
  </si>
  <si>
    <t xml:space="preserve"> 2024-10-27</t>
  </si>
  <si>
    <t xml:space="preserve"> 2024-11-03</t>
  </si>
  <si>
    <t xml:space="preserve"> 2024-11-10</t>
  </si>
  <si>
    <t xml:space="preserve"> 2022-06-02</t>
  </si>
  <si>
    <t xml:space="preserve"> 2022-07-19</t>
  </si>
  <si>
    <t xml:space="preserve"> 2022-07-26</t>
  </si>
  <si>
    <t xml:space="preserve"> 2022-08-02</t>
  </si>
  <si>
    <t xml:space="preserve"> 2022-08-09</t>
  </si>
  <si>
    <t xml:space="preserve"> 2022-08-16</t>
  </si>
  <si>
    <t xml:space="preserve"> 2022-08-23</t>
  </si>
  <si>
    <t xml:space="preserve"> 2022-08-30</t>
  </si>
  <si>
    <t xml:space="preserve"> 2024-08-09</t>
  </si>
  <si>
    <t xml:space="preserve"> 2024-08-16</t>
  </si>
  <si>
    <t xml:space="preserve"> 2024-08-23</t>
  </si>
  <si>
    <t xml:space="preserve"> 2024-08-30</t>
  </si>
  <si>
    <t xml:space="preserve"> 2023-03-29</t>
  </si>
  <si>
    <t xml:space="preserve"> 2023-04-05</t>
  </si>
  <si>
    <t xml:space="preserve"> 2023-04-12</t>
  </si>
  <si>
    <t xml:space="preserve"> 2022-10-27</t>
  </si>
  <si>
    <t xml:space="preserve"> 2022-11-03</t>
  </si>
  <si>
    <t xml:space="preserve"> 2022-11-10</t>
  </si>
  <si>
    <t xml:space="preserve"> 2023-02-21</t>
  </si>
  <si>
    <t xml:space="preserve"> 2023-02-28</t>
  </si>
  <si>
    <t xml:space="preserve"> 2023-03-07</t>
  </si>
  <si>
    <t xml:space="preserve"> 2023-03-14</t>
  </si>
  <si>
    <t xml:space="preserve"> 2024-01-16</t>
  </si>
  <si>
    <t xml:space="preserve"> 2024-01-23</t>
  </si>
  <si>
    <t xml:space="preserve"> 2023-08-25</t>
  </si>
  <si>
    <t xml:space="preserve"> 2023-09-01</t>
  </si>
  <si>
    <t xml:space="preserve"> 2024-04-24</t>
  </si>
  <si>
    <t xml:space="preserve"> 2024-05-01</t>
  </si>
  <si>
    <t xml:space="preserve"> 2024-02-07</t>
  </si>
  <si>
    <t xml:space="preserve"> 2024-02-14</t>
  </si>
  <si>
    <t xml:space="preserve"> 2024-02-21</t>
  </si>
  <si>
    <t xml:space="preserve"> 2024-02-28</t>
  </si>
  <si>
    <t xml:space="preserve"> 2023-06-30</t>
  </si>
  <si>
    <t xml:space="preserve"> 2025-02-08</t>
  </si>
  <si>
    <t xml:space="preserve"> 2025-02-15</t>
  </si>
  <si>
    <t xml:space="preserve"> 2025-02-22</t>
  </si>
  <si>
    <t xml:space="preserve"> 2022-09-09</t>
  </si>
  <si>
    <t xml:space="preserve"> 2022-09-16</t>
  </si>
  <si>
    <t xml:space="preserve"> 2022-09-23</t>
  </si>
  <si>
    <t xml:space="preserve"> 2022-09-30</t>
  </si>
  <si>
    <t xml:space="preserve"> 2024-09-28</t>
  </si>
  <si>
    <t xml:space="preserve"> 2024-10-05</t>
  </si>
  <si>
    <t xml:space="preserve"> 2023-12-07</t>
  </si>
  <si>
    <t xml:space="preserve"> 2023-12-14</t>
  </si>
  <si>
    <t xml:space="preserve"> 2025-02-02</t>
  </si>
  <si>
    <t xml:space="preserve"> 2024-02-24</t>
  </si>
  <si>
    <t xml:space="preserve"> 2024-03-02</t>
  </si>
  <si>
    <t xml:space="preserve"> 2024-03-09</t>
  </si>
  <si>
    <t xml:space="preserve"> 2024-03-16</t>
  </si>
  <si>
    <t xml:space="preserve"> 2024-08-24</t>
  </si>
  <si>
    <t xml:space="preserve"> 2024-08-31</t>
  </si>
  <si>
    <t xml:space="preserve"> 2024-09-07</t>
  </si>
  <si>
    <t xml:space="preserve"> 2024-09-14</t>
  </si>
  <si>
    <t xml:space="preserve"> 2024-09-21</t>
  </si>
  <si>
    <t xml:space="preserve"> 2024-04-02</t>
  </si>
  <si>
    <t xml:space="preserve"> 2024-04-09</t>
  </si>
  <si>
    <t xml:space="preserve"> 2024-04-16</t>
  </si>
  <si>
    <t xml:space="preserve"> 2022-07-03</t>
  </si>
  <si>
    <t xml:space="preserve"> 2022-07-10</t>
  </si>
  <si>
    <t xml:space="preserve"> 2024-04-07</t>
  </si>
  <si>
    <t xml:space="preserve"> 2024-04-14</t>
  </si>
  <si>
    <t xml:space="preserve"> 2024-04-21</t>
  </si>
  <si>
    <t xml:space="preserve"> 2024-04-28</t>
  </si>
  <si>
    <t xml:space="preserve"> 2024-09-15</t>
  </si>
  <si>
    <t xml:space="preserve"> 2024-09-22</t>
  </si>
  <si>
    <t xml:space="preserve"> 2024-09-29</t>
  </si>
  <si>
    <t xml:space="preserve"> 2024-10-06</t>
  </si>
  <si>
    <t xml:space="preserve"> 2024-10-13</t>
  </si>
  <si>
    <t xml:space="preserve"> 2022-07-28</t>
  </si>
  <si>
    <t xml:space="preserve"> 2022-08-04</t>
  </si>
  <si>
    <t xml:space="preserve"> 2022-08-11</t>
  </si>
  <si>
    <t xml:space="preserve"> 2023-04-23</t>
  </si>
  <si>
    <t xml:space="preserve"> 2023-04-30</t>
  </si>
  <si>
    <t xml:space="preserve"> 2023-05-07</t>
  </si>
  <si>
    <t xml:space="preserve"> 2023-05-14</t>
  </si>
  <si>
    <t xml:space="preserve"> 2023-05-21</t>
  </si>
  <si>
    <t xml:space="preserve"> 2022-08-20</t>
  </si>
  <si>
    <t xml:space="preserve"> 2022-08-27</t>
  </si>
  <si>
    <t xml:space="preserve"> 2023-12-23</t>
  </si>
  <si>
    <t xml:space="preserve"> 2024-12-24</t>
  </si>
  <si>
    <t xml:space="preserve"> 2023-10-25</t>
  </si>
  <si>
    <t xml:space="preserve"> 2023-11-01</t>
  </si>
  <si>
    <t xml:space="preserve"> 2023-11-08</t>
  </si>
  <si>
    <t xml:space="preserve"> 2023-11-15</t>
  </si>
  <si>
    <t xml:space="preserve"> 2023-11-22</t>
  </si>
  <si>
    <t xml:space="preserve"> 2023-11-29</t>
  </si>
  <si>
    <t xml:space="preserve"> 2023-09-02</t>
  </si>
  <si>
    <t xml:space="preserve"> 2024-01-09</t>
  </si>
  <si>
    <t xml:space="preserve"> 2023-10-17</t>
  </si>
  <si>
    <t xml:space="preserve"> 2023-10-24</t>
  </si>
  <si>
    <t xml:space="preserve"> 2023-10-31</t>
  </si>
  <si>
    <t xml:space="preserve"> 2023-11-07</t>
  </si>
  <si>
    <t xml:space="preserve"> 2023-11-21</t>
  </si>
  <si>
    <t xml:space="preserve"> 2023-03-24</t>
  </si>
  <si>
    <t xml:space="preserve"> 2023-03-31</t>
  </si>
  <si>
    <t xml:space="preserve"> 2023-04-07</t>
  </si>
  <si>
    <t xml:space="preserve"> 2023-04-14</t>
  </si>
  <si>
    <t xml:space="preserve"> 2024-05-30</t>
  </si>
  <si>
    <t xml:space="preserve"> 2024-06-06</t>
  </si>
  <si>
    <t xml:space="preserve"> 2024-06-13</t>
  </si>
  <si>
    <t xml:space="preserve"> 2024-06-20</t>
  </si>
  <si>
    <t xml:space="preserve"> 2024-06-27</t>
  </si>
  <si>
    <t xml:space="preserve"> 2023-04-09</t>
  </si>
  <si>
    <t xml:space="preserve"> 2023-04-16</t>
  </si>
  <si>
    <t xml:space="preserve"> 2024-07-11</t>
  </si>
  <si>
    <t xml:space="preserve"> 2024-07-18</t>
  </si>
  <si>
    <t xml:space="preserve"> 2024-01-31</t>
  </si>
  <si>
    <t xml:space="preserve"> 2022-12-29</t>
  </si>
  <si>
    <t xml:space="preserve"> 2023-01-05</t>
  </si>
  <si>
    <t xml:space="preserve"> 2024-08-28</t>
  </si>
  <si>
    <t xml:space="preserve"> 2024-09-04</t>
  </si>
  <si>
    <t xml:space="preserve"> 2024-12-03</t>
  </si>
  <si>
    <t xml:space="preserve"> 2024-09-19</t>
  </si>
  <si>
    <t xml:space="preserve"> 2024-09-26</t>
  </si>
  <si>
    <t xml:space="preserve"> 2024-10-03</t>
  </si>
  <si>
    <t xml:space="preserve"> 2024-10-10</t>
  </si>
  <si>
    <t xml:space="preserve"> 2024-10-17</t>
  </si>
  <si>
    <t xml:space="preserve"> 2024-10-24</t>
  </si>
  <si>
    <t xml:space="preserve"> 2025-04-07</t>
  </si>
  <si>
    <t xml:space="preserve"> 2025-04-14</t>
  </si>
  <si>
    <t xml:space="preserve"> 2025-04-21</t>
  </si>
  <si>
    <t xml:space="preserve"> 2025-04-28</t>
  </si>
  <si>
    <t xml:space="preserve"> 2025-05-05</t>
  </si>
  <si>
    <t xml:space="preserve"> 2024-12-14</t>
  </si>
  <si>
    <t xml:space="preserve"> 2024-12-21</t>
  </si>
  <si>
    <t xml:space="preserve"> 2024-12-28</t>
  </si>
  <si>
    <t xml:space="preserve"> 2025-01-25</t>
  </si>
  <si>
    <t xml:space="preserve"> 2022-04-17</t>
  </si>
  <si>
    <t xml:space="preserve"> 2022-04-24</t>
  </si>
  <si>
    <t xml:space="preserve"> 2022-05-01</t>
  </si>
  <si>
    <t xml:space="preserve"> 2022-05-08</t>
  </si>
  <si>
    <t xml:space="preserve"> 2023-06-13</t>
  </si>
  <si>
    <t xml:space="preserve"> 2023-06-20</t>
  </si>
  <si>
    <t xml:space="preserve"> 2023-06-27</t>
  </si>
  <si>
    <t xml:space="preserve"> 2023-07-04</t>
  </si>
  <si>
    <t xml:space="preserve"> 2023-07-11</t>
  </si>
  <si>
    <t xml:space="preserve"> 2022-10-12</t>
  </si>
  <si>
    <t xml:space="preserve"> 2024-01-13</t>
  </si>
  <si>
    <t xml:space="preserve"> 2024-01-20</t>
  </si>
  <si>
    <t xml:space="preserve"> 2024-01-27</t>
  </si>
  <si>
    <t xml:space="preserve"> 2024-02-03</t>
  </si>
  <si>
    <t xml:space="preserve"> 2024-02-10</t>
  </si>
  <si>
    <t xml:space="preserve"> 2023-05-11</t>
  </si>
  <si>
    <t xml:space="preserve"> 2024-01-03</t>
  </si>
  <si>
    <t xml:space="preserve"> 2024-01-10</t>
  </si>
  <si>
    <t xml:space="preserve"> 2024-01-17</t>
  </si>
  <si>
    <t xml:space="preserve"> 2022-11-05</t>
  </si>
  <si>
    <t xml:space="preserve"> 2022-11-12</t>
  </si>
  <si>
    <t xml:space="preserve"> 2022-11-19</t>
  </si>
  <si>
    <t xml:space="preserve"> 2022-11-26</t>
  </si>
  <si>
    <t xml:space="preserve"> 2022-12-03</t>
  </si>
  <si>
    <t xml:space="preserve"> 2022-12-10</t>
  </si>
  <si>
    <t xml:space="preserve"> 2022-12-17</t>
  </si>
  <si>
    <t xml:space="preserve"> 2023-03-15</t>
  </si>
  <si>
    <t xml:space="preserve"> 2023-03-22</t>
  </si>
  <si>
    <t xml:space="preserve"> 2024-07-25</t>
  </si>
  <si>
    <t xml:space="preserve"> 2024-08-01</t>
  </si>
  <si>
    <t xml:space="preserve"> 2024-08-08</t>
  </si>
  <si>
    <t xml:space="preserve"> 2024-08-15</t>
  </si>
  <si>
    <t xml:space="preserve"> 2024-08-22</t>
  </si>
  <si>
    <t xml:space="preserve"> 2024-08-29</t>
  </si>
  <si>
    <t xml:space="preserve"> 2024-06-25</t>
  </si>
  <si>
    <t xml:space="preserve"> 2024-07-02</t>
  </si>
  <si>
    <t xml:space="preserve"> 2024-07-09</t>
  </si>
  <si>
    <t xml:space="preserve"> 2023-06-10</t>
  </si>
  <si>
    <t xml:space="preserve"> 2023-06-17</t>
  </si>
  <si>
    <t xml:space="preserve"> 2023-06-24</t>
  </si>
  <si>
    <t xml:space="preserve"> 2023-07-01</t>
  </si>
  <si>
    <t xml:space="preserve"> 2023-07-08</t>
  </si>
  <si>
    <t xml:space="preserve"> 2023-07-15</t>
  </si>
  <si>
    <t xml:space="preserve"> 2023-08-24</t>
  </si>
  <si>
    <t xml:space="preserve"> 2023-08-31</t>
  </si>
  <si>
    <t xml:space="preserve"> 2023-09-07</t>
  </si>
  <si>
    <t xml:space="preserve"> 2023-09-14</t>
  </si>
  <si>
    <t xml:space="preserve"> 2023-08-04</t>
  </si>
  <si>
    <t xml:space="preserve"> 2023-08-11</t>
  </si>
  <si>
    <t xml:space="preserve"> 2023-08-18</t>
  </si>
  <si>
    <t xml:space="preserve"> 2023-12-15</t>
  </si>
  <si>
    <t xml:space="preserve"> 2023-12-22</t>
  </si>
  <si>
    <t xml:space="preserve"> 2023-12-29</t>
  </si>
  <si>
    <t xml:space="preserve"> 2023-08-21</t>
  </si>
  <si>
    <t xml:space="preserve"> 2023-08-28</t>
  </si>
  <si>
    <t xml:space="preserve"> 2025-03-15</t>
  </si>
  <si>
    <t xml:space="preserve"> 2025-03-22</t>
  </si>
  <si>
    <t xml:space="preserve"> 2025-03-29</t>
  </si>
  <si>
    <t xml:space="preserve"> 2025-04-05</t>
  </si>
  <si>
    <t xml:space="preserve"> 2025-04-12</t>
  </si>
  <si>
    <t xml:space="preserve"> 2025-04-19</t>
  </si>
  <si>
    <t xml:space="preserve"> 2022-06-19</t>
  </si>
  <si>
    <t xml:space="preserve"> 2022-06-26</t>
  </si>
  <si>
    <t xml:space="preserve"> 2024-02-01</t>
  </si>
  <si>
    <t xml:space="preserve"> 2024-02-08</t>
  </si>
  <si>
    <t xml:space="preserve"> 2024-02-15</t>
  </si>
  <si>
    <t xml:space="preserve"> 2024-06-16</t>
  </si>
  <si>
    <t xml:space="preserve"> 2024-06-23</t>
  </si>
  <si>
    <t xml:space="preserve"> 2024-06-30</t>
  </si>
  <si>
    <t xml:space="preserve"> 2024-07-07</t>
  </si>
  <si>
    <t xml:space="preserve"> 2024-10-14</t>
  </si>
  <si>
    <t xml:space="preserve"> 2024-10-21</t>
  </si>
  <si>
    <t xml:space="preserve"> 2024-10-28</t>
  </si>
  <si>
    <t xml:space="preserve"> 2024-11-04</t>
  </si>
  <si>
    <t xml:space="preserve"> 2024-11-11</t>
  </si>
  <si>
    <t xml:space="preserve"> 2022-07-09</t>
  </si>
  <si>
    <t xml:space="preserve"> 2022-10-03</t>
  </si>
  <si>
    <t xml:space="preserve"> 2022-10-10</t>
  </si>
  <si>
    <t xml:space="preserve"> 2022-10-17</t>
  </si>
  <si>
    <t xml:space="preserve"> 2022-10-24</t>
  </si>
  <si>
    <t xml:space="preserve"> 2022-10-31</t>
  </si>
  <si>
    <t xml:space="preserve"> 2022-11-07</t>
  </si>
  <si>
    <t xml:space="preserve"> 2023-08-10</t>
  </si>
  <si>
    <t xml:space="preserve"> 2025-02-17</t>
  </si>
  <si>
    <t xml:space="preserve"> 2025-03-10</t>
  </si>
  <si>
    <t xml:space="preserve"> 2025-03-17</t>
  </si>
  <si>
    <t xml:space="preserve"> 2025-03-24</t>
  </si>
  <si>
    <t xml:space="preserve"> 2023-01-18</t>
  </si>
  <si>
    <t xml:space="preserve"> 2025-04-26</t>
  </si>
  <si>
    <t xml:space="preserve"> 2025-05-03</t>
  </si>
  <si>
    <t xml:space="preserve"> 2025-05-10</t>
  </si>
  <si>
    <t xml:space="preserve"> 2023-07-19</t>
  </si>
  <si>
    <t xml:space="preserve"> 2023-07-26</t>
  </si>
  <si>
    <t xml:space="preserve"> 2023-08-02</t>
  </si>
  <si>
    <t xml:space="preserve"> 2024-12-10</t>
  </si>
  <si>
    <t xml:space="preserve"> 2024-12-17</t>
  </si>
  <si>
    <t xml:space="preserve"> 2022-10-07</t>
  </si>
  <si>
    <t xml:space="preserve"> 2024-05-07</t>
  </si>
  <si>
    <t xml:space="preserve"> 2024-05-14</t>
  </si>
  <si>
    <t xml:space="preserve"> 2024-05-21</t>
  </si>
  <si>
    <t xml:space="preserve"> 2024-05-28</t>
  </si>
  <si>
    <t xml:space="preserve"> 2024-06-04</t>
  </si>
  <si>
    <t xml:space="preserve"> 2024-06-11</t>
  </si>
  <si>
    <t xml:space="preserve"> 2024-06-18</t>
  </si>
  <si>
    <t xml:space="preserve"> 2022-11-08</t>
  </si>
  <si>
    <t xml:space="preserve"> 2022-11-15</t>
  </si>
  <si>
    <t xml:space="preserve"> 2022-11-22</t>
  </si>
  <si>
    <t xml:space="preserve"> 2024-11-08</t>
  </si>
  <si>
    <t xml:space="preserve"> 2024-11-15</t>
  </si>
  <si>
    <t xml:space="preserve"> 2024-11-22</t>
  </si>
  <si>
    <t xml:space="preserve"> 2024-11-29</t>
  </si>
  <si>
    <t xml:space="preserve"> 2024-12-06</t>
  </si>
  <si>
    <t xml:space="preserve"> 2023-10-09</t>
  </si>
  <si>
    <t xml:space="preserve"> 2025-03-01</t>
  </si>
  <si>
    <t xml:space="preserve"> 2025-03-08</t>
  </si>
  <si>
    <t xml:space="preserve"> 2023-05-18</t>
  </si>
  <si>
    <t xml:space="preserve"> 2023-05-25</t>
  </si>
  <si>
    <t xml:space="preserve"> 2023-06-01</t>
  </si>
  <si>
    <t xml:space="preserve"> 2023-06-08</t>
  </si>
  <si>
    <t xml:space="preserve"> 2023-06-15</t>
  </si>
  <si>
    <t xml:space="preserve"> 2023-06-22</t>
  </si>
  <si>
    <t xml:space="preserve"> 2023-09-18</t>
  </si>
  <si>
    <t xml:space="preserve"> 2023-09-25</t>
  </si>
  <si>
    <t xml:space="preserve"> 2023-10-02</t>
  </si>
  <si>
    <t xml:space="preserve"> 2024-11-01</t>
  </si>
  <si>
    <t xml:space="preserve"> 2022-06-07</t>
  </si>
  <si>
    <t xml:space="preserve"> 2022-06-21</t>
  </si>
  <si>
    <t xml:space="preserve"> 2022-06-28</t>
  </si>
  <si>
    <t xml:space="preserve"> 2022-07-05</t>
  </si>
  <si>
    <t xml:space="preserve"> 2023-07-14</t>
  </si>
  <si>
    <t xml:space="preserve"> 2023-09-17</t>
  </si>
  <si>
    <t xml:space="preserve"> 2023-10-15</t>
  </si>
  <si>
    <t xml:space="preserve"> 2023-10-22</t>
  </si>
  <si>
    <t xml:space="preserve"> 2023-07-21</t>
  </si>
  <si>
    <t xml:space="preserve"> 2023-07-28</t>
  </si>
  <si>
    <t xml:space="preserve"> 2023-12-31</t>
  </si>
  <si>
    <t xml:space="preserve"> 2024-01-07</t>
  </si>
  <si>
    <t xml:space="preserve"> 2023-03-08</t>
  </si>
  <si>
    <t xml:space="preserve"> 2025-02-06</t>
  </si>
  <si>
    <t xml:space="preserve"> 2025-02-13</t>
  </si>
  <si>
    <t xml:space="preserve"> 2024-11-09</t>
  </si>
  <si>
    <t xml:space="preserve"> 2024-11-16</t>
  </si>
  <si>
    <t xml:space="preserve"> 2023-03-25</t>
  </si>
  <si>
    <t xml:space="preserve"> 2022-10-16</t>
  </si>
  <si>
    <t xml:space="preserve"> 2022-07-12</t>
  </si>
  <si>
    <t xml:space="preserve"> 2022-05-24</t>
  </si>
  <si>
    <t xml:space="preserve"> 2022-05-31</t>
  </si>
  <si>
    <t xml:space="preserve"> 2023-10-03</t>
  </si>
  <si>
    <t xml:space="preserve"> 2023-10-10</t>
  </si>
  <si>
    <t xml:space="preserve"> 2024-05-23</t>
  </si>
  <si>
    <t xml:space="preserve"> 2022-06-24</t>
  </si>
  <si>
    <t xml:space="preserve"> 2022-07-01</t>
  </si>
  <si>
    <t xml:space="preserve"> 2024-12-22</t>
  </si>
  <si>
    <t xml:space="preserve"> 2024-12-29</t>
  </si>
  <si>
    <t xml:space="preserve"> 2025-01-05</t>
  </si>
  <si>
    <t xml:space="preserve"> 2025-01-12</t>
  </si>
  <si>
    <t xml:space="preserve"> 2025-01-19</t>
  </si>
  <si>
    <t xml:space="preserve"> 2025-01-26</t>
  </si>
  <si>
    <t xml:space="preserve"> 2025-03-31</t>
  </si>
  <si>
    <t xml:space="preserve"> 2024-04-29</t>
  </si>
  <si>
    <t xml:space="preserve"> 2024-05-06</t>
  </si>
  <si>
    <t xml:space="preserve"> 2024-05-13</t>
  </si>
  <si>
    <t xml:space="preserve"> 2024-05-20</t>
  </si>
  <si>
    <t xml:space="preserve"> 2024-05-27</t>
  </si>
  <si>
    <t xml:space="preserve"> 2024-06-03</t>
  </si>
  <si>
    <t xml:space="preserve"> 2022-05-23</t>
  </si>
  <si>
    <t xml:space="preserve"> 2022-05-30</t>
  </si>
  <si>
    <t xml:space="preserve"> 2022-06-06</t>
  </si>
  <si>
    <t xml:space="preserve"> 2022-06-13</t>
  </si>
  <si>
    <t xml:space="preserve"> 2022-06-20</t>
  </si>
  <si>
    <t xml:space="preserve"> 2022-06-27</t>
  </si>
  <si>
    <t xml:space="preserve"> 2022-07-04</t>
  </si>
  <si>
    <t xml:space="preserve"> 2023-09-11</t>
  </si>
  <si>
    <t xml:space="preserve"> 2023-11-27</t>
  </si>
  <si>
    <t xml:space="preserve"> 2023-12-04</t>
  </si>
  <si>
    <t xml:space="preserve"> 2023-12-11</t>
  </si>
  <si>
    <t xml:space="preserve"> 2023-12-18</t>
  </si>
  <si>
    <t xml:space="preserve"> 2023-02-14</t>
  </si>
  <si>
    <t xml:space="preserve"> 2023-02-27</t>
  </si>
  <si>
    <t xml:space="preserve"> 2023-03-06</t>
  </si>
  <si>
    <t xml:space="preserve"> 2023-05-10</t>
  </si>
  <si>
    <t xml:space="preserve"> 2023-05-17</t>
  </si>
  <si>
    <t xml:space="preserve"> 2023-05-24</t>
  </si>
  <si>
    <t xml:space="preserve"> 2023-05-31</t>
  </si>
  <si>
    <t xml:space="preserve"> 2023-06-07</t>
  </si>
  <si>
    <t xml:space="preserve"> 2025-02-04</t>
  </si>
  <si>
    <t xml:space="preserve"> 2025-02-11</t>
  </si>
  <si>
    <t xml:space="preserve"> 2025-02-18</t>
  </si>
  <si>
    <t xml:space="preserve"> 2022-07-07</t>
  </si>
  <si>
    <t xml:space="preserve"> 2022-07-14</t>
  </si>
  <si>
    <t xml:space="preserve"> 2022-07-21</t>
  </si>
  <si>
    <t xml:space="preserve"> 2024-02-22</t>
  </si>
  <si>
    <t xml:space="preserve"> 2024-02-29</t>
  </si>
  <si>
    <t xml:space="preserve"> 2024-03-07</t>
  </si>
  <si>
    <t xml:space="preserve"> 2024-03-14</t>
  </si>
  <si>
    <t xml:space="preserve"> 2024-03-05</t>
  </si>
  <si>
    <t xml:space="preserve"> 2024-03-12</t>
  </si>
  <si>
    <t xml:space="preserve"> 2024-03-19</t>
  </si>
  <si>
    <t xml:space="preserve"> 2024-03-26</t>
  </si>
  <si>
    <t xml:space="preserve"> 2024-12-12</t>
  </si>
  <si>
    <t xml:space="preserve"> 2024-07-30</t>
  </si>
  <si>
    <t xml:space="preserve"> 2023-11-28</t>
  </si>
  <si>
    <t xml:space="preserve"> 2023-12-05</t>
  </si>
  <si>
    <t xml:space="preserve"> 2023-12-12</t>
  </si>
  <si>
    <t xml:space="preserve"> 2023-10-23</t>
  </si>
  <si>
    <t xml:space="preserve"> 2023-04-02</t>
  </si>
  <si>
    <t xml:space="preserve"> 2024-11-18</t>
  </si>
  <si>
    <t xml:space="preserve"> 2024-11-25</t>
  </si>
  <si>
    <t xml:space="preserve"> 2024-12-02</t>
  </si>
  <si>
    <t xml:space="preserve"> 2024-12-09</t>
  </si>
  <si>
    <t xml:space="preserve"> 2024-12-16</t>
  </si>
  <si>
    <t xml:space="preserve"> 2024-09-05</t>
  </si>
  <si>
    <t xml:space="preserve"> 2024-09-12</t>
  </si>
  <si>
    <t xml:space="preserve"> 2022-11-21</t>
  </si>
  <si>
    <t xml:space="preserve"> 2022-11-28</t>
  </si>
  <si>
    <t xml:space="preserve"> 2023-12-06</t>
  </si>
  <si>
    <t xml:space="preserve"> 2024-10-31</t>
  </si>
  <si>
    <t xml:space="preserve"> 2024-11-07</t>
  </si>
  <si>
    <t xml:space="preserve"> 2024-11-14</t>
  </si>
  <si>
    <t xml:space="preserve"> 2024-11-21</t>
  </si>
  <si>
    <t xml:space="preserve"> 2024-11-28</t>
  </si>
  <si>
    <t xml:space="preserve"> 2025-03-06</t>
  </si>
  <si>
    <t xml:space="preserve"> 2023-12-30</t>
  </si>
  <si>
    <t xml:space="preserve"> 2024-01-06</t>
  </si>
  <si>
    <t xml:space="preserve"> 2022-12-19</t>
  </si>
  <si>
    <t xml:space="preserve"> 2022-12-26</t>
  </si>
  <si>
    <t xml:space="preserve"> 2023-02-10</t>
  </si>
  <si>
    <t xml:space="preserve"> 2023-02-17</t>
  </si>
  <si>
    <t xml:space="preserve"> 2023-02-24</t>
  </si>
  <si>
    <t xml:space="preserve"> 2023-03-03</t>
  </si>
  <si>
    <t xml:space="preserve"> 2023-03-10</t>
  </si>
  <si>
    <t xml:space="preserve"> 2023-03-17</t>
  </si>
  <si>
    <t xml:space="preserve"> 2024-09-23</t>
  </si>
  <si>
    <t xml:space="preserve"> 2024-05-08</t>
  </si>
  <si>
    <t xml:space="preserve"> 2024-05-15</t>
  </si>
  <si>
    <t xml:space="preserve"> 2024-05-22</t>
  </si>
  <si>
    <t xml:space="preserve"> 2024-05-29</t>
  </si>
  <si>
    <t xml:space="preserve"> 2024-06-05</t>
  </si>
  <si>
    <t xml:space="preserve"> 2024-06-12</t>
  </si>
  <si>
    <t xml:space="preserve"> 2023-12-24</t>
  </si>
  <si>
    <t xml:space="preserve"> 2023-06-28</t>
  </si>
  <si>
    <t xml:space="preserve"> 2023-07-05</t>
  </si>
  <si>
    <t xml:space="preserve"> 2025-03-19</t>
  </si>
  <si>
    <t xml:space="preserve"> 2025-03-26</t>
  </si>
  <si>
    <t xml:space="preserve"> 2025-04-02</t>
  </si>
  <si>
    <t xml:space="preserve"> 2025-04-09</t>
  </si>
  <si>
    <t xml:space="preserve"> 2025-04-16</t>
  </si>
  <si>
    <t xml:space="preserve"> 2025-04-23</t>
  </si>
  <si>
    <t xml:space="preserve"> 2025-04-30</t>
  </si>
  <si>
    <t xml:space="preserve"> 2024-12-05</t>
  </si>
  <si>
    <t xml:space="preserve"> 2022-11-17</t>
  </si>
  <si>
    <t xml:space="preserve"> 2022-12-02</t>
  </si>
  <si>
    <t xml:space="preserve"> 2022-12-09</t>
  </si>
  <si>
    <t xml:space="preserve"> 2022-12-16</t>
  </si>
  <si>
    <t xml:space="preserve"> 2022-07-11</t>
  </si>
  <si>
    <t xml:space="preserve"> 2022-07-18</t>
  </si>
  <si>
    <t xml:space="preserve"> 2022-07-25</t>
  </si>
  <si>
    <t xml:space="preserve"> 2022-08-01</t>
  </si>
  <si>
    <t xml:space="preserve"> 2023-09-30</t>
  </si>
  <si>
    <t xml:space="preserve"> 2023-08-19</t>
  </si>
  <si>
    <t xml:space="preserve"> 2023-08-26</t>
  </si>
  <si>
    <t xml:space="preserve"> 2022-10-25</t>
  </si>
  <si>
    <t xml:space="preserve"> 2022-11-01</t>
  </si>
  <si>
    <t xml:space="preserve"> 2024-07-05</t>
  </si>
  <si>
    <t xml:space="preserve"> 2024-07-12</t>
  </si>
  <si>
    <t xml:space="preserve"> 2024-07-19</t>
  </si>
  <si>
    <t xml:space="preserve"> 2024-07-26</t>
  </si>
  <si>
    <t xml:space="preserve"> 2024-02-18</t>
  </si>
  <si>
    <t xml:space="preserve"> 2024-02-25</t>
  </si>
  <si>
    <t xml:space="preserve"> 2022-10-23</t>
  </si>
  <si>
    <t xml:space="preserve"> 2022-07-15</t>
  </si>
  <si>
    <t xml:space="preserve"> 2022-07-22</t>
  </si>
  <si>
    <t xml:space="preserve"> 2022-07-29</t>
  </si>
  <si>
    <t xml:space="preserve"> 2022-08-05</t>
  </si>
  <si>
    <t xml:space="preserve"> 2022-08-12</t>
  </si>
  <si>
    <t xml:space="preserve"> 2023-10-06</t>
  </si>
  <si>
    <t xml:space="preserve"> 2023-10-13</t>
  </si>
  <si>
    <t xml:space="preserve"> 2023-10-20</t>
  </si>
  <si>
    <t xml:space="preserve"> 2023-10-27</t>
  </si>
  <si>
    <t xml:space="preserve"> 2023-11-03</t>
  </si>
  <si>
    <t xml:space="preserve"> 2023-11-10</t>
  </si>
  <si>
    <t xml:space="preserve"> 2023-11-17</t>
  </si>
  <si>
    <t xml:space="preserve"> 2024-07-08</t>
  </si>
  <si>
    <t xml:space="preserve"> 2024-11-27</t>
  </si>
  <si>
    <t xml:space="preserve"> 2024-12-04</t>
  </si>
  <si>
    <t xml:space="preserve"> 2024-12-11</t>
  </si>
  <si>
    <t xml:space="preserve"> 2024-12-18</t>
  </si>
  <si>
    <t xml:space="preserve"> 2023-01-12</t>
  </si>
  <si>
    <t xml:space="preserve"> 2022-04-14</t>
  </si>
  <si>
    <t xml:space="preserve"> 2022-04-21</t>
  </si>
  <si>
    <t xml:space="preserve"> 2022-04-28</t>
  </si>
  <si>
    <t xml:space="preserve"> 2025-01-29</t>
  </si>
  <si>
    <t xml:space="preserve"> 2025-02-05</t>
  </si>
  <si>
    <t xml:space="preserve"> 2025-02-12</t>
  </si>
  <si>
    <t xml:space="preserve"> 2025-02-19</t>
  </si>
  <si>
    <t xml:space="preserve"> 2025-02-26</t>
  </si>
  <si>
    <t xml:space="preserve"> 2024-03-06</t>
  </si>
  <si>
    <t xml:space="preserve"> 2024-02-17</t>
  </si>
  <si>
    <t xml:space="preserve"> 2025-04-03</t>
  </si>
  <si>
    <t xml:space="preserve"> 2025-04-10</t>
  </si>
  <si>
    <t xml:space="preserve"> 2025-04-17</t>
  </si>
  <si>
    <t xml:space="preserve"> 2023-12-08</t>
  </si>
  <si>
    <t xml:space="preserve"> 2023-07-12</t>
  </si>
  <si>
    <t xml:space="preserve"> 2024-04-22</t>
  </si>
  <si>
    <t xml:space="preserve"> 2022-12-04</t>
  </si>
  <si>
    <t xml:space="preserve"> 2024-07-27</t>
  </si>
  <si>
    <t xml:space="preserve"> 2024-08-03</t>
  </si>
  <si>
    <t xml:space="preserve"> 2025-03-30</t>
  </si>
  <si>
    <t xml:space="preserve"> 2025-04-06</t>
  </si>
  <si>
    <t xml:space="preserve"> 2025-04-13</t>
  </si>
  <si>
    <t xml:space="preserve"> 2025-04-20</t>
  </si>
  <si>
    <t xml:space="preserve"> 2025-04-27</t>
  </si>
  <si>
    <t xml:space="preserve"> 2025-05-04</t>
  </si>
  <si>
    <t xml:space="preserve"> 2025-05-11</t>
  </si>
  <si>
    <t xml:space="preserve"> 2023-08-17</t>
  </si>
  <si>
    <t xml:space="preserve"> 2022-05-27</t>
  </si>
  <si>
    <t xml:space="preserve"> 2024-11-20</t>
  </si>
  <si>
    <t xml:space="preserve"> 2022-06-08</t>
  </si>
  <si>
    <t xml:space="preserve"> 2022-06-29</t>
  </si>
  <si>
    <t xml:space="preserve"> 2022-07-06</t>
  </si>
  <si>
    <t xml:space="preserve"> 2023-07-09</t>
  </si>
  <si>
    <t xml:space="preserve"> 2023-07-16</t>
  </si>
  <si>
    <t xml:space="preserve"> 2023-07-23</t>
  </si>
  <si>
    <t xml:space="preserve"> 2025-01-17</t>
  </si>
  <si>
    <t xml:space="preserve"> 2025-01-24</t>
  </si>
  <si>
    <t xml:space="preserve"> 2025-01-31</t>
  </si>
  <si>
    <t xml:space="preserve"> 2024-04-30</t>
  </si>
  <si>
    <t xml:space="preserve"> 2023-11-12</t>
  </si>
  <si>
    <t xml:space="preserve"> 2023-11-19</t>
  </si>
  <si>
    <t xml:space="preserve"> 2023-12-03</t>
  </si>
  <si>
    <t xml:space="preserve"> 2023-12-10</t>
  </si>
  <si>
    <t xml:space="preserve"> 2023-12-17</t>
  </si>
  <si>
    <t xml:space="preserve"> 2023-02-03</t>
  </si>
  <si>
    <t xml:space="preserve"> 2023-04-27</t>
  </si>
  <si>
    <t xml:space="preserve"> 2022-09-26</t>
  </si>
  <si>
    <t xml:space="preserve"> 2023-10-07</t>
  </si>
  <si>
    <t xml:space="preserve"> 2023-10-14</t>
  </si>
  <si>
    <t xml:space="preserve"> 2024-12-07</t>
  </si>
  <si>
    <t xml:space="preserve"> 2023-06-06</t>
  </si>
  <si>
    <t xml:space="preserve"> 2023-08-12</t>
  </si>
  <si>
    <t xml:space="preserve"> 2024-12-08</t>
  </si>
  <si>
    <t xml:space="preserve"> 2024-12-15</t>
  </si>
  <si>
    <t xml:space="preserve"> 2024-07-17</t>
  </si>
  <si>
    <t xml:space="preserve"> 2023-09-13</t>
  </si>
  <si>
    <t xml:space="preserve"> 2023-09-20</t>
  </si>
  <si>
    <t xml:space="preserve"> 2023-09-27</t>
  </si>
  <si>
    <t xml:space="preserve"> 2022-05-09</t>
  </si>
  <si>
    <t xml:space="preserve"> 2022-05-16</t>
  </si>
  <si>
    <t xml:space="preserve"> 2022-06-10</t>
  </si>
  <si>
    <t xml:space="preserve"> 2022-06-17</t>
  </si>
  <si>
    <t xml:space="preserve"> 2022-07-08</t>
  </si>
  <si>
    <t xml:space="preserve"> 2023-01-25</t>
  </si>
  <si>
    <t xml:space="preserve"> 2023-02-01</t>
  </si>
  <si>
    <t xml:space="preserve"> 2022-12-31</t>
  </si>
  <si>
    <t xml:space="preserve"> 2023-01-07</t>
  </si>
  <si>
    <t xml:space="preserve"> 2025-03-23</t>
  </si>
  <si>
    <t xml:space="preserve"> 2024-03-03</t>
  </si>
  <si>
    <t xml:space="preserve"> 2024-03-17</t>
  </si>
  <si>
    <t xml:space="preserve"> 2024-02-20</t>
  </si>
  <si>
    <t xml:space="preserve"> 2024-02-27</t>
  </si>
  <si>
    <t xml:space="preserve"> 2023-01-02</t>
  </si>
  <si>
    <t xml:space="preserve"> 2023-07-10</t>
  </si>
  <si>
    <t xml:space="preserve"> 2023-07-17</t>
  </si>
  <si>
    <t xml:space="preserve"> 2022-11-25</t>
  </si>
  <si>
    <t xml:space="preserve"> 2022-12-05</t>
  </si>
  <si>
    <t xml:space="preserve"> 2022-12-12</t>
  </si>
  <si>
    <t xml:space="preserve"> 2023-01-09</t>
  </si>
  <si>
    <t xml:space="preserve"> 2022-05-22</t>
  </si>
  <si>
    <t xml:space="preserve"> 2022-06-05</t>
  </si>
  <si>
    <t xml:space="preserve"> 2022-06-12</t>
  </si>
  <si>
    <t xml:space="preserve"> 2023-05-27</t>
  </si>
  <si>
    <t xml:space="preserve"> 2023-06-03</t>
  </si>
  <si>
    <t xml:space="preserve"> 2023-04-29</t>
  </si>
  <si>
    <t xml:space="preserve"> 2023-05-06</t>
  </si>
  <si>
    <t xml:space="preserve"> 2023-05-13</t>
  </si>
  <si>
    <t xml:space="preserve"> 2023-05-20</t>
  </si>
  <si>
    <t xml:space="preserve"> 2025-03-25</t>
  </si>
  <si>
    <t xml:space="preserve"> 2024-07-04</t>
  </si>
  <si>
    <t xml:space="preserve"> 2025-05-07</t>
  </si>
  <si>
    <t xml:space="preserve"> 2025-05-14</t>
  </si>
  <si>
    <t xml:space="preserve"> 2022-09-20</t>
  </si>
  <si>
    <t xml:space="preserve"> 2022-09-27</t>
  </si>
  <si>
    <t xml:space="preserve"> 2022-10-04</t>
  </si>
  <si>
    <t xml:space="preserve"> 2022-10-11</t>
  </si>
  <si>
    <t xml:space="preserve"> 2023-04-01</t>
  </si>
  <si>
    <t xml:space="preserve"> 2023-05-01</t>
  </si>
  <si>
    <t xml:space="preserve"> 2023-05-08</t>
  </si>
  <si>
    <t xml:space="preserve"> 2023-06-05</t>
  </si>
  <si>
    <t xml:space="preserve"> 2024-01-02</t>
  </si>
  <si>
    <t xml:space="preserve"> 2024-01-30</t>
  </si>
  <si>
    <t xml:space="preserve"> 2024-02-06</t>
  </si>
  <si>
    <t xml:space="preserve"> 2024-05-17</t>
  </si>
  <si>
    <t xml:space="preserve"> 2023-12-16</t>
  </si>
  <si>
    <t xml:space="preserve"> 2022-07-16</t>
  </si>
  <si>
    <t xml:space="preserve"> 2022-07-23</t>
  </si>
  <si>
    <t xml:space="preserve"> 2022-07-30</t>
  </si>
  <si>
    <t xml:space="preserve"> 2023-10-29</t>
  </si>
  <si>
    <t xml:space="preserve"> 2024-12-23</t>
  </si>
  <si>
    <t xml:space="preserve"> 2024-12-30</t>
  </si>
  <si>
    <t xml:space="preserve"> 2022-05-14</t>
  </si>
  <si>
    <t xml:space="preserve"> 2022-05-21</t>
  </si>
  <si>
    <t xml:space="preserve"> 2022-05-28</t>
  </si>
  <si>
    <t xml:space="preserve"> 2022-06-04</t>
  </si>
  <si>
    <t xml:space="preserve"> 2022-06-11</t>
  </si>
  <si>
    <t xml:space="preserve"> 2022-06-25</t>
  </si>
  <si>
    <t xml:space="preserve"> 2022-11-18</t>
  </si>
  <si>
    <t xml:space="preserve"> 2024-01-08</t>
  </si>
  <si>
    <t xml:space="preserve"> 2024-01-15</t>
  </si>
  <si>
    <t xml:space="preserve"> 2024-01-22</t>
  </si>
  <si>
    <t xml:space="preserve"> 2024-01-29</t>
  </si>
  <si>
    <t xml:space="preserve"> 2023-07-25</t>
  </si>
  <si>
    <t xml:space="preserve"> 2023-08-01</t>
  </si>
  <si>
    <t xml:space="preserve"> 2023-08-08</t>
  </si>
  <si>
    <t xml:space="preserve"> 2023-01-29</t>
  </si>
  <si>
    <t xml:space="preserve"> 2023-02-05</t>
  </si>
  <si>
    <t xml:space="preserve"> 2025-01-13</t>
  </si>
  <si>
    <t xml:space="preserve"> 2022-06-16</t>
  </si>
  <si>
    <t xml:space="preserve"> 2022-06-23</t>
  </si>
  <si>
    <t xml:space="preserve"> 2022-10-29</t>
  </si>
  <si>
    <t xml:space="preserve"> 2022-05-15</t>
  </si>
  <si>
    <t xml:space="preserve"> 2023-10-30</t>
  </si>
  <si>
    <t xml:space="preserve"> 2023-11-06</t>
  </si>
  <si>
    <t xml:space="preserve"> 2023-11-13</t>
  </si>
  <si>
    <t xml:space="preserve"> 2023-11-20</t>
  </si>
  <si>
    <t xml:space="preserve"> 2022-08-21</t>
  </si>
  <si>
    <t xml:space="preserve"> 2022-08-28</t>
  </si>
  <si>
    <t xml:space="preserve"> 2022-09-04</t>
  </si>
  <si>
    <t xml:space="preserve"> 2024-10-25</t>
  </si>
  <si>
    <t xml:space="preserve"> 2022-10-01</t>
  </si>
  <si>
    <t xml:space="preserve"> 2022-06-09</t>
  </si>
  <si>
    <t xml:space="preserve"> 2022-06-30</t>
  </si>
  <si>
    <t xml:space="preserve"> 2023-07-03</t>
  </si>
  <si>
    <t xml:space="preserve"> 2024-02-13</t>
  </si>
  <si>
    <t xml:space="preserve"> 2022-08-07</t>
  </si>
  <si>
    <t xml:space="preserve"> 2022-08-14</t>
  </si>
  <si>
    <t xml:space="preserve"> 2022-06-03</t>
  </si>
  <si>
    <t xml:space="preserve"> 2023-11-24</t>
  </si>
  <si>
    <t xml:space="preserve"> 2024-11-17</t>
  </si>
  <si>
    <t xml:space="preserve"> 2024-10-15</t>
  </si>
  <si>
    <t xml:space="preserve"> 2024-11-23</t>
  </si>
  <si>
    <t xml:space="preserve"> 2022-12-01</t>
  </si>
  <si>
    <t xml:space="preserve"> 2022-12-08</t>
  </si>
  <si>
    <t xml:space="preserve"> 2022-12-15</t>
  </si>
  <si>
    <t xml:space="preserve"> 2024-08-02</t>
  </si>
  <si>
    <t xml:space="preserve"> 2022-05-26</t>
  </si>
  <si>
    <t xml:space="preserve"> 2023-02-22</t>
  </si>
  <si>
    <t xml:space="preserve"> 2023-03-01</t>
  </si>
  <si>
    <t xml:space="preserve"> 2023-02-06</t>
  </si>
  <si>
    <t xml:space="preserve"> 2023-05-16</t>
  </si>
  <si>
    <t xml:space="preserve"> 2023-05-23</t>
  </si>
  <si>
    <t xml:space="preserve"> 2023-05-03</t>
  </si>
  <si>
    <t xml:space="preserve"> 2024-05-10</t>
  </si>
  <si>
    <t xml:space="preserve"> 2023-02-15</t>
  </si>
  <si>
    <t xml:space="preserve"> 2024-10-12</t>
  </si>
  <si>
    <t xml:space="preserve"> 2024-10-19</t>
  </si>
  <si>
    <t xml:space="preserve"> 2024-10-26</t>
  </si>
  <si>
    <t xml:space="preserve"> 2023-12-25</t>
  </si>
  <si>
    <t xml:space="preserve"> 2024-01-01</t>
  </si>
  <si>
    <t xml:space="preserve"> 2024-04-23</t>
  </si>
  <si>
    <t xml:space="preserve"> 2022-10-18</t>
  </si>
  <si>
    <t xml:space="preserve"> 2022-10-14</t>
  </si>
  <si>
    <t xml:space="preserve"> 2022-10-21</t>
  </si>
  <si>
    <t xml:space="preserve"> 2022-10-28</t>
  </si>
  <si>
    <t xml:space="preserve"> 2022-12-23</t>
  </si>
  <si>
    <t xml:space="preserve"> 2022-12-30</t>
  </si>
  <si>
    <t xml:space="preserve"> 2023-01-06</t>
  </si>
  <si>
    <t xml:space="preserve"> 2023-10-04</t>
  </si>
  <si>
    <t xml:space="preserve"> 2023-10-11</t>
  </si>
  <si>
    <t xml:space="preserve"> 2023-10-18</t>
  </si>
  <si>
    <t xml:space="preserve"> 2024-06-08</t>
  </si>
  <si>
    <t xml:space="preserve"> 2024-06-15</t>
  </si>
  <si>
    <t xml:space="preserve"> 2022-04-30</t>
  </si>
  <si>
    <t xml:space="preserve"> 2022-05-07</t>
  </si>
  <si>
    <t xml:space="preserve"> 2023-02-13</t>
  </si>
  <si>
    <t xml:space="preserve"> 2023-02-20</t>
  </si>
  <si>
    <t xml:space="preserve"> 2023-01-19</t>
  </si>
  <si>
    <t xml:space="preserve"> 2023-01-26</t>
  </si>
  <si>
    <t xml:space="preserve"> 2023-02-02</t>
  </si>
  <si>
    <t xml:space="preserve"> 2023-02-09</t>
  </si>
  <si>
    <t xml:space="preserve"> 2024-12-01</t>
  </si>
  <si>
    <t xml:space="preserve"> 2023-09-28</t>
  </si>
  <si>
    <t xml:space="preserve"> 2023-09-04</t>
  </si>
  <si>
    <t xml:space="preserve"> 2024-03-21</t>
  </si>
  <si>
    <t xml:space="preserve"> 2023-09-09</t>
  </si>
  <si>
    <t xml:space="preserve"> 2023-09-16</t>
  </si>
  <si>
    <t xml:space="preserve"> 2023-09-23</t>
  </si>
  <si>
    <t xml:space="preserve"> 2025-02-20</t>
  </si>
  <si>
    <t xml:space="preserve"> 2025-02-27</t>
  </si>
  <si>
    <t xml:space="preserve"> 2023-07-07</t>
  </si>
  <si>
    <t xml:space="preserve"> 2022-04-16</t>
  </si>
  <si>
    <t xml:space="preserve"> 2022-11-24</t>
  </si>
  <si>
    <t xml:space="preserve"> 2023-02-08</t>
  </si>
  <si>
    <t xml:space="preserve"> 2023-01-13</t>
  </si>
  <si>
    <t xml:space="preserve"> 2023-01-20</t>
  </si>
  <si>
    <t xml:space="preserve"> 2023-01-27</t>
  </si>
  <si>
    <t xml:space="preserve"> 2023-02-16</t>
  </si>
  <si>
    <t xml:space="preserve"> 2023-02-23</t>
  </si>
  <si>
    <t xml:space="preserve"> 2023-03-02</t>
  </si>
  <si>
    <t xml:space="preserve"> 2022-05-05</t>
  </si>
  <si>
    <t xml:space="preserve"> 2022-05-12</t>
  </si>
  <si>
    <t xml:space="preserve"> 2022-12-22</t>
  </si>
  <si>
    <t xml:space="preserve"> 2022-11-11</t>
  </si>
  <si>
    <t xml:space="preserve"> 2025-03-11</t>
  </si>
  <si>
    <t xml:space="preserve"> 2023-09-06</t>
  </si>
  <si>
    <t xml:space="preserve"> 2023-09-21</t>
  </si>
  <si>
    <t xml:space="preserve"> 2022-10-26</t>
  </si>
  <si>
    <t xml:space="preserve"> 2022-11-02</t>
  </si>
  <si>
    <t xml:space="preserve"> 2022-11-09</t>
  </si>
  <si>
    <t xml:space="preserve"> 2023-06-12</t>
  </si>
  <si>
    <t xml:space="preserve"> 2024-07-10</t>
  </si>
  <si>
    <t xml:space="preserve"> 2025-02-25</t>
  </si>
  <si>
    <t xml:space="preserve"> 2025-03-04</t>
  </si>
  <si>
    <t xml:space="preserve"> 2025-03-18</t>
  </si>
  <si>
    <t xml:space="preserve"> 2022-12-24</t>
  </si>
  <si>
    <t xml:space="preserve"> 2024-08-10</t>
  </si>
  <si>
    <t xml:space="preserve"> 2024-08-17</t>
  </si>
  <si>
    <t xml:space="preserve"> 2023-05-19</t>
  </si>
  <si>
    <t xml:space="preserve"> 2023-05-26</t>
  </si>
  <si>
    <t xml:space="preserve"> 2023-10-16</t>
  </si>
  <si>
    <t xml:space="preserve"> 2023-01-30</t>
  </si>
  <si>
    <t xml:space="preserve"> 2023-12-19</t>
  </si>
  <si>
    <t xml:space="preserve"> 2023-12-26</t>
  </si>
  <si>
    <t xml:space="preserve"> 2024-01-24</t>
  </si>
  <si>
    <t xml:space="preserve"> 2023-05-28</t>
  </si>
  <si>
    <t xml:space="preserve"> 2025-02-01</t>
  </si>
  <si>
    <t xml:space="preserve"> 2024-06-19</t>
  </si>
  <si>
    <t xml:space="preserve"> 2024-06-26</t>
  </si>
  <si>
    <t xml:space="preserve"> 2024-07-03</t>
  </si>
  <si>
    <t xml:space="preserve"> 2022-10-22</t>
  </si>
  <si>
    <t xml:space="preserve"> 2024-06-22</t>
  </si>
  <si>
    <t xml:space="preserve"> 2023-05-30</t>
  </si>
  <si>
    <t xml:space="preserve"> 2023-02-19</t>
  </si>
  <si>
    <t xml:space="preserve"> 2023-02-26</t>
  </si>
  <si>
    <t xml:space="preserve"> 2023-03-05</t>
  </si>
  <si>
    <t xml:space="preserve"> 2023-01-16</t>
  </si>
  <si>
    <t xml:space="preserve"> 2023-01-23</t>
  </si>
  <si>
    <t xml:space="preserve"> 2024-07-13</t>
  </si>
  <si>
    <t xml:space="preserve"> 2024-07-20</t>
  </si>
  <si>
    <t xml:space="preserve"> 2024-11-30</t>
  </si>
  <si>
    <t xml:space="preserve"> 2025-05-18</t>
  </si>
  <si>
    <t xml:space="preserve"> 2024-10-08</t>
  </si>
  <si>
    <t xml:space="preserve"> 2024-07-16</t>
  </si>
  <si>
    <t xml:space="preserve"> 2024-07-23</t>
  </si>
  <si>
    <t xml:space="preserve"> 2024-06-24</t>
  </si>
  <si>
    <t xml:space="preserve"> 2024-07-01</t>
  </si>
  <si>
    <t xml:space="preserve"> 2024-08-06</t>
  </si>
  <si>
    <t xml:space="preserve"> 2022-10-08</t>
  </si>
  <si>
    <t xml:space="preserve"> 2022-10-15</t>
  </si>
  <si>
    <t xml:space="preserve"> 2023-07-22</t>
  </si>
  <si>
    <t xml:space="preserve"> 2023-07-29</t>
  </si>
  <si>
    <t xml:space="preserve"> 2023-08-05</t>
  </si>
  <si>
    <t xml:space="preserve"> 2025-01-06</t>
  </si>
  <si>
    <t xml:space="preserve"> 2023-10-21</t>
  </si>
  <si>
    <t xml:space="preserve"> 2024-02-23</t>
  </si>
  <si>
    <t xml:space="preserve"> 2023-12-01</t>
  </si>
  <si>
    <t xml:space="preserve"> 2022-11-16</t>
  </si>
  <si>
    <t xml:space="preserve"> 2025-02-07</t>
  </si>
  <si>
    <t xml:space="preserve"> 2022-05-19</t>
  </si>
  <si>
    <t xml:space="preserve"> 2023-04-08</t>
  </si>
  <si>
    <t xml:space="preserve"> 2023-04-15</t>
  </si>
  <si>
    <t xml:space="preserve"> 2023-04-22</t>
  </si>
  <si>
    <t xml:space="preserve"> 2024-06-29</t>
  </si>
  <si>
    <t xml:space="preserve"> 2024-07-06</t>
  </si>
  <si>
    <t xml:space="preserve"> 2024-06-07</t>
  </si>
  <si>
    <t xml:space="preserve"> 2024-06-14</t>
  </si>
  <si>
    <t xml:space="preserve"> 2024-06-21</t>
  </si>
  <si>
    <t xml:space="preserve"> 2022-10-19</t>
  </si>
  <si>
    <t xml:space="preserve"> 2024-06-10</t>
  </si>
  <si>
    <t xml:space="preserve"> 2024-06-17</t>
  </si>
  <si>
    <t xml:space="preserve"> 2024-08-19</t>
  </si>
  <si>
    <t xml:space="preserve"> 2023-06-26</t>
  </si>
  <si>
    <t xml:space="preserve"> 2025-04-01</t>
  </si>
  <si>
    <t xml:space="preserve"> 2025-04-08</t>
  </si>
  <si>
    <t xml:space="preserve"> 2023-07-18</t>
  </si>
  <si>
    <t xml:space="preserve"> 2022-07-20</t>
  </si>
  <si>
    <t xml:space="preserve"> 2024-12-25</t>
  </si>
  <si>
    <t xml:space="preserve"> 2024-05-25</t>
  </si>
  <si>
    <t xml:space="preserve"> 2024-06-01</t>
  </si>
  <si>
    <t xml:space="preserve"> 2024-11-24</t>
  </si>
  <si>
    <t xml:space="preserve"> 2025-04-24</t>
  </si>
  <si>
    <t xml:space="preserve"> 2023-08-23</t>
  </si>
  <si>
    <t xml:space="preserve"> 2023-08-30</t>
  </si>
  <si>
    <t xml:space="preserve"> 2025-05-01</t>
  </si>
  <si>
    <t xml:space="preserve"> 2025-05-08</t>
  </si>
  <si>
    <t xml:space="preserve"> 2025-05-15</t>
  </si>
  <si>
    <t xml:space="preserve"> 2025-05-22</t>
  </si>
  <si>
    <t xml:space="preserve"> 2023-05-05</t>
  </si>
  <si>
    <t xml:space="preserve"> 2023-05-12</t>
  </si>
  <si>
    <t>Total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</si>
</sst>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16" fillId="0" borderId="10" xfId="0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1" fontId="16" fillId="0" borderId="1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2" fontId="16" fillId="0" borderId="0" xfId="0" applyNumberFormat="1" applyFont="1" applyAlignment="1">
      <alignment horizontal="left"/>
    </xf>
    <xf numFmtId="9" fontId="16" fillId="0" borderId="0" xfId="42" applyFont="1" applyAlignment="1">
      <alignment horizontal="left"/>
    </xf>
    <xf numFmtId="9" fontId="0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ill>
        <patternFill>
          <bgColor theme="9"/>
        </patternFill>
      </fill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B6694-A4D4-42E0-B15F-6E9D17EDB02B}" name="Table1" displayName="Table1" ref="A1:S1201" totalsRowShown="0" headerRowDxfId="21" dataDxfId="20">
  <autoFilter ref="A1:S1201" xr:uid="{670B6694-A4D4-42E0-B15F-6E9D17EDB02B}"/>
  <tableColumns count="19">
    <tableColumn id="1" xr3:uid="{A883B66B-320D-432A-A9A4-87D97A97F2E3}" name="Student_ID" dataDxfId="19"/>
    <tableColumn id="2" xr3:uid="{45933D30-6BD3-44F8-B9A2-E8FC46E48C20}" name="Name" dataDxfId="18"/>
    <tableColumn id="3" xr3:uid="{D326B480-3285-4C13-8A12-24558887FB89}" name="Email" dataDxfId="17"/>
    <tableColumn id="4" xr3:uid="{27844AEF-3160-43E7-9D9F-2DBFEA8A4756}" name="Gender" dataDxfId="16"/>
    <tableColumn id="5" xr3:uid="{7D50C447-582B-4849-B8D0-574ACB1C95E6}" name="Country" dataDxfId="15"/>
    <tableColumn id="6" xr3:uid="{B4891CC2-76F5-4AC1-B899-A3068E3F0668}" name="Age" dataDxfId="14"/>
    <tableColumn id="7" xr3:uid="{4184FA3F-A5F6-4A8C-827F-86C7B2E18212}" name="Enrollment_Date" dataDxfId="13"/>
    <tableColumn id="8" xr3:uid="{9D1D9A15-E4AA-404A-8447-8B4FABF6FE4E}" name="Course_Name" dataDxfId="12"/>
    <tableColumn id="9" xr3:uid="{38A34D8E-6D3C-4E04-ACC6-FBE9C82393C6}" name="Course_Category" dataDxfId="11"/>
    <tableColumn id="10" xr3:uid="{00926F67-3133-46F0-A985-1A0DEA452A24}" name="Progress (%)" dataDxfId="10" dataCellStyle="Percent"/>
    <tableColumn id="11" xr3:uid="{7E95AF55-9224-4A7F-931D-04F1B7EACF87}" name="Time_Spent (hrs)" dataDxfId="9"/>
    <tableColumn id="12" xr3:uid="{A93A5F27-CED4-4BB8-98B6-E2E626CE350B}" name="Completed" dataDxfId="8"/>
    <tableColumn id="13" xr3:uid="{C3161A4A-5689-4831-8151-7CDDC89109CE}" name="Feedback_Rating" dataDxfId="7"/>
    <tableColumn id="14" xr3:uid="{72E26402-8EF8-4BE9-988C-14F58AA0589B}" name="High Performer" dataDxfId="6">
      <calculatedColumnFormula>IF(AND(L2="Yes",M2&gt;=4),"High Performer","Normal")</calculatedColumnFormula>
    </tableColumn>
    <tableColumn id="16" xr3:uid="{1D3515FC-0791-4079-B9F9-B101FCCB1D77}" name="Enagegement Score Range" dataDxfId="5">
      <calculatedColumnFormula>J2*100+K2</calculatedColumnFormula>
    </tableColumn>
    <tableColumn id="17" xr3:uid="{5C008CAE-410A-4C86-B8B8-74FFEA6D20A0}" name="Experience_Level " dataDxfId="4">
      <calculatedColumnFormula>_xlfn.IFS(AND(F2&gt;=18,F2&lt;=22),"Student",AND(F2&gt;=23,F2&lt;=30),"Early Career",AND(F2&gt;=31,F2&lt;=40),"Mid Career",F2&gt;=41,"Senior")</calculatedColumnFormula>
    </tableColumn>
    <tableColumn id="18" xr3:uid="{451FF423-C3BA-4CED-B707-7355223809D0}" name="Engagement Level" dataDxfId="0">
      <calculatedColumnFormula>_xlfn.IFS(AND(O2&gt;0,O2&lt;5),"Low",AND(O2&gt;5,O2&lt;15),"Medium",O2=15,"Medium",O2=5,"Low",O2&gt;15,"High")</calculatedColumnFormula>
    </tableColumn>
    <tableColumn id="19" xr3:uid="{B995DF2D-E0D8-4D80-BED1-2702D178265B}" name="Session_Attendance" dataDxfId="3"/>
    <tableColumn id="20" xr3:uid="{4CAE94A6-6C32-47BA-BFD1-62FD1A062B83}" name="Total Session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585F-181D-442B-B0C8-15C9D9E74FD4}">
  <dimension ref="A1:BB1201"/>
  <sheetViews>
    <sheetView workbookViewId="0">
      <selection activeCell="AN2" sqref="AN2"/>
    </sheetView>
  </sheetViews>
  <sheetFormatPr defaultRowHeight="14.4" x14ac:dyDescent="0.3"/>
  <cols>
    <col min="1" max="6" width="8.88671875" style="1"/>
    <col min="7" max="7" width="15.21875" style="1" bestFit="1" customWidth="1"/>
    <col min="8" max="14" width="8.88671875" style="1"/>
    <col min="15" max="15" width="83.88671875" style="1" bestFit="1" customWidth="1"/>
    <col min="16" max="26" width="8.88671875" style="1"/>
    <col min="27" max="27" width="36.33203125" style="1" bestFit="1" customWidth="1"/>
    <col min="28" max="28" width="24" style="7" bestFit="1" customWidth="1"/>
    <col min="29" max="29" width="9.33203125" style="1" customWidth="1"/>
    <col min="30" max="31" width="8.88671875" style="7"/>
    <col min="32" max="32" width="8.88671875" style="8"/>
    <col min="33" max="33" width="22.109375" style="2" customWidth="1"/>
    <col min="34" max="34" width="18.21875" style="7" customWidth="1"/>
    <col min="35" max="35" width="17.88671875" style="7" customWidth="1"/>
    <col min="36" max="36" width="13.109375" style="1" bestFit="1" customWidth="1"/>
    <col min="37" max="37" width="16.88671875" style="1" bestFit="1" customWidth="1"/>
    <col min="38" max="41" width="15.6640625" style="3" customWidth="1"/>
    <col min="42" max="42" width="25" style="1" customWidth="1"/>
    <col min="43" max="43" width="17.88671875" style="1" customWidth="1"/>
    <col min="44" max="44" width="19.44140625" style="1" customWidth="1"/>
    <col min="45" max="45" width="24.77734375" style="1" customWidth="1"/>
    <col min="46" max="46" width="10.88671875" style="1" customWidth="1"/>
    <col min="47" max="50" width="10.77734375" style="1" customWidth="1"/>
    <col min="51" max="51" width="9.21875" style="1" customWidth="1"/>
    <col min="52" max="52" width="10.77734375" style="1" customWidth="1"/>
    <col min="53" max="53" width="15.33203125" style="1" customWidth="1"/>
    <col min="54" max="54" width="13.5546875" style="1" customWidth="1"/>
    <col min="55" max="16384" width="8.88671875" style="1"/>
  </cols>
  <sheetData>
    <row r="1" spans="1:54" s="3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AA1" s="13" t="s">
        <v>0</v>
      </c>
      <c r="AB1" s="14" t="s">
        <v>1</v>
      </c>
      <c r="AC1" s="13" t="s">
        <v>2</v>
      </c>
      <c r="AD1" s="14" t="s">
        <v>3</v>
      </c>
      <c r="AE1" s="14" t="s">
        <v>4</v>
      </c>
      <c r="AF1" s="15" t="s">
        <v>5</v>
      </c>
      <c r="AG1" s="16" t="s">
        <v>6</v>
      </c>
      <c r="AH1" s="14" t="s">
        <v>7</v>
      </c>
      <c r="AI1" s="14" t="s">
        <v>8</v>
      </c>
      <c r="AJ1" s="13" t="s">
        <v>9</v>
      </c>
      <c r="AK1" s="13" t="s">
        <v>15</v>
      </c>
      <c r="AL1" s="13" t="s">
        <v>12</v>
      </c>
      <c r="AM1" s="13" t="s">
        <v>13</v>
      </c>
      <c r="AN1" s="13" t="s">
        <v>72</v>
      </c>
      <c r="AO1" s="13" t="s">
        <v>72</v>
      </c>
      <c r="AP1" s="13" t="s">
        <v>5797</v>
      </c>
      <c r="AQ1" s="13" t="s">
        <v>16</v>
      </c>
      <c r="AR1" s="13" t="s">
        <v>17</v>
      </c>
      <c r="AS1" s="13" t="s">
        <v>14</v>
      </c>
      <c r="AT1" s="13" t="s">
        <v>14</v>
      </c>
      <c r="AU1" s="13"/>
      <c r="AV1" s="13"/>
      <c r="AW1" s="13"/>
      <c r="AX1" s="13"/>
      <c r="AY1" s="13"/>
      <c r="AZ1" s="13"/>
      <c r="BA1" s="13"/>
      <c r="BB1" s="13" t="s">
        <v>6898</v>
      </c>
    </row>
    <row r="2" spans="1:54" x14ac:dyDescent="0.3">
      <c r="A2" s="11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1">
        <v>19</v>
      </c>
      <c r="G2" s="12">
        <v>45651</v>
      </c>
      <c r="H2" s="11" t="s">
        <v>23</v>
      </c>
      <c r="I2" s="11" t="s">
        <v>24</v>
      </c>
      <c r="J2" s="11">
        <v>0.94</v>
      </c>
      <c r="K2" s="11">
        <v>90</v>
      </c>
      <c r="L2" s="11" t="s">
        <v>25</v>
      </c>
      <c r="M2" s="11" t="s">
        <v>26</v>
      </c>
      <c r="N2" s="11">
        <v>1</v>
      </c>
      <c r="O2" s="11" t="s">
        <v>27</v>
      </c>
      <c r="AA2" s="11" t="s">
        <v>18</v>
      </c>
      <c r="AB2" s="17" t="s">
        <v>28</v>
      </c>
      <c r="AC2" s="11" t="s">
        <v>20</v>
      </c>
      <c r="AD2" s="17" t="s">
        <v>21</v>
      </c>
      <c r="AE2" s="17" t="s">
        <v>29</v>
      </c>
      <c r="AF2" s="18">
        <v>19</v>
      </c>
      <c r="AG2" s="12">
        <v>45651</v>
      </c>
      <c r="AH2" s="17" t="s">
        <v>23</v>
      </c>
      <c r="AI2" s="17" t="s">
        <v>24</v>
      </c>
      <c r="AJ2" s="19">
        <v>0.94</v>
      </c>
      <c r="AK2" s="11">
        <v>1.5</v>
      </c>
      <c r="AL2" s="13" t="s">
        <v>30</v>
      </c>
      <c r="AM2" s="13">
        <v>1</v>
      </c>
      <c r="AN2" s="13" t="str">
        <f>IF(AND(AL2="Yes",AM2&gt;=4),"High Performer","")</f>
        <v/>
      </c>
      <c r="AO2" s="13" t="str">
        <f>IF(AND(AL2="Yes",AM2&gt;=4),"TRUE","FALSE")</f>
        <v>FALSE</v>
      </c>
      <c r="AP2" s="20">
        <f>AJ2+AK2</f>
        <v>2.44</v>
      </c>
      <c r="AQ2" s="11" t="str">
        <f t="shared" ref="AQ2:AQ33" si="0">_xlfn.IFS(AND(AF2&gt;=18,AF2&lt;=22),"Student",AND(AF2&gt;=23,AF2&lt;=30),"Early Career",AND(AF2&gt;=31,AF2&lt;=40),"Mid Career",AF2&gt;=41,"Senior")</f>
        <v>Student</v>
      </c>
      <c r="AR2" s="11" t="str">
        <f>_xlfn.IFS(AND(AP2&gt;0,AP2&lt;5),"Low",AND(AP2&gt;5,AP2&lt;15),"Medium",AP2&gt;15,"High")</f>
        <v>Low</v>
      </c>
      <c r="AS2" s="11" t="s">
        <v>27</v>
      </c>
      <c r="AT2" s="12">
        <v>45651</v>
      </c>
      <c r="AU2" s="11" t="s">
        <v>5798</v>
      </c>
      <c r="AV2" s="11" t="s">
        <v>5799</v>
      </c>
      <c r="AW2" s="11" t="s">
        <v>5800</v>
      </c>
      <c r="AX2" s="11" t="s">
        <v>5801</v>
      </c>
      <c r="AY2" s="11"/>
      <c r="AZ2" s="11"/>
      <c r="BA2" s="11"/>
      <c r="BB2" s="11">
        <f t="shared" ref="BB2:BB65" si="1">COUNTA(AT2:BA2)</f>
        <v>5</v>
      </c>
    </row>
    <row r="3" spans="1:54" x14ac:dyDescent="0.3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>
        <v>42</v>
      </c>
      <c r="G3" s="12">
        <v>45529</v>
      </c>
      <c r="H3" s="11" t="s">
        <v>36</v>
      </c>
      <c r="I3" s="11" t="s">
        <v>37</v>
      </c>
      <c r="J3" s="11">
        <v>0.83</v>
      </c>
      <c r="K3" s="11">
        <v>45</v>
      </c>
      <c r="L3" s="11"/>
      <c r="M3" s="11" t="s">
        <v>38</v>
      </c>
      <c r="N3" s="11"/>
      <c r="O3" s="12">
        <v>45529</v>
      </c>
      <c r="AA3" s="11" t="s">
        <v>31</v>
      </c>
      <c r="AB3" s="17" t="s">
        <v>39</v>
      </c>
      <c r="AC3" s="11" t="s">
        <v>33</v>
      </c>
      <c r="AD3" s="17" t="s">
        <v>40</v>
      </c>
      <c r="AE3" s="17" t="s">
        <v>35</v>
      </c>
      <c r="AF3" s="18">
        <v>42</v>
      </c>
      <c r="AG3" s="12">
        <v>45529</v>
      </c>
      <c r="AH3" s="17" t="s">
        <v>36</v>
      </c>
      <c r="AI3" s="17" t="s">
        <v>37</v>
      </c>
      <c r="AJ3" s="19">
        <v>0.83</v>
      </c>
      <c r="AK3" s="11">
        <v>0.75</v>
      </c>
      <c r="AL3" s="13" t="s">
        <v>38</v>
      </c>
      <c r="AM3" s="13">
        <v>1</v>
      </c>
      <c r="AN3" s="13" t="str">
        <f t="shared" ref="AN3:AN66" si="2">IF(AND(AL3="Yes",AM3&gt;=4),"High Performer","")</f>
        <v/>
      </c>
      <c r="AO3" s="13" t="str">
        <f t="shared" ref="AO3:AO66" si="3">IF(AND(AL3="Yes",AM3&gt;=4),"TRUE","FALSE")</f>
        <v>FALSE</v>
      </c>
      <c r="AP3" s="20">
        <f t="shared" ref="AP3:AP66" si="4">AJ3+AK3</f>
        <v>1.58</v>
      </c>
      <c r="AQ3" s="11" t="str">
        <f t="shared" si="0"/>
        <v>Senior</v>
      </c>
      <c r="AR3" s="11" t="str">
        <f t="shared" ref="AR3:AR66" si="5">_xlfn.IFS(AND(AP3&gt;0,AP3&lt;5),"Low",AND(AP3&gt;5,AP3&lt;15),"Medium",AP3&gt;15,"High")</f>
        <v>Low</v>
      </c>
      <c r="AS3" s="12">
        <v>45529</v>
      </c>
      <c r="AT3" s="12">
        <v>45529</v>
      </c>
      <c r="AU3" s="11"/>
      <c r="AV3" s="11"/>
      <c r="AW3" s="11"/>
      <c r="AX3" s="11"/>
      <c r="AY3" s="11"/>
      <c r="AZ3" s="11"/>
      <c r="BA3" s="11"/>
      <c r="BB3" s="11">
        <f t="shared" si="1"/>
        <v>1</v>
      </c>
    </row>
    <row r="4" spans="1:54" x14ac:dyDescent="0.3">
      <c r="A4" s="11" t="s">
        <v>41</v>
      </c>
      <c r="B4" s="11" t="s">
        <v>42</v>
      </c>
      <c r="C4" s="11" t="s">
        <v>43</v>
      </c>
      <c r="D4" s="11" t="s">
        <v>34</v>
      </c>
      <c r="E4" s="11" t="s">
        <v>35</v>
      </c>
      <c r="F4" s="11"/>
      <c r="G4" s="12">
        <v>44802</v>
      </c>
      <c r="H4" s="11" t="s">
        <v>44</v>
      </c>
      <c r="I4" s="11" t="s">
        <v>45</v>
      </c>
      <c r="J4" s="11">
        <v>0.48</v>
      </c>
      <c r="K4" s="11">
        <v>2</v>
      </c>
      <c r="L4" s="11"/>
      <c r="M4" s="11" t="s">
        <v>30</v>
      </c>
      <c r="N4" s="11">
        <v>1</v>
      </c>
      <c r="O4" s="11" t="s">
        <v>46</v>
      </c>
      <c r="AA4" s="11" t="s">
        <v>41</v>
      </c>
      <c r="AB4" s="17" t="s">
        <v>47</v>
      </c>
      <c r="AC4" s="11" t="s">
        <v>43</v>
      </c>
      <c r="AD4" s="17" t="s">
        <v>40</v>
      </c>
      <c r="AE4" s="17" t="s">
        <v>35</v>
      </c>
      <c r="AF4" s="18">
        <f>31</f>
        <v>31</v>
      </c>
      <c r="AG4" s="12">
        <v>44802</v>
      </c>
      <c r="AH4" s="17" t="s">
        <v>44</v>
      </c>
      <c r="AI4" s="17" t="s">
        <v>45</v>
      </c>
      <c r="AJ4" s="19">
        <v>0.48</v>
      </c>
      <c r="AK4" s="11">
        <v>2</v>
      </c>
      <c r="AL4" s="13" t="s">
        <v>30</v>
      </c>
      <c r="AM4" s="13">
        <v>1</v>
      </c>
      <c r="AN4" s="13" t="str">
        <f t="shared" si="2"/>
        <v/>
      </c>
      <c r="AO4" s="13" t="str">
        <f t="shared" si="3"/>
        <v>FALSE</v>
      </c>
      <c r="AP4" s="20">
        <f t="shared" si="4"/>
        <v>2.48</v>
      </c>
      <c r="AQ4" s="11" t="str">
        <f t="shared" si="0"/>
        <v>Mid Career</v>
      </c>
      <c r="AR4" s="11" t="str">
        <f t="shared" si="5"/>
        <v>Low</v>
      </c>
      <c r="AS4" s="11" t="s">
        <v>46</v>
      </c>
      <c r="AT4" s="12">
        <v>44802</v>
      </c>
      <c r="AU4" s="11" t="s">
        <v>5802</v>
      </c>
      <c r="AV4" s="11" t="s">
        <v>5803</v>
      </c>
      <c r="AW4" s="11" t="s">
        <v>5804</v>
      </c>
      <c r="AX4" s="11"/>
      <c r="AY4" s="11"/>
      <c r="AZ4" s="11"/>
      <c r="BA4" s="11"/>
      <c r="BB4" s="11">
        <f t="shared" si="1"/>
        <v>4</v>
      </c>
    </row>
    <row r="5" spans="1:54" x14ac:dyDescent="0.3">
      <c r="A5" s="11" t="s">
        <v>48</v>
      </c>
      <c r="B5" s="11" t="s">
        <v>49</v>
      </c>
      <c r="C5" s="11" t="s">
        <v>50</v>
      </c>
      <c r="D5" s="11" t="s">
        <v>51</v>
      </c>
      <c r="E5" s="11" t="s">
        <v>52</v>
      </c>
      <c r="F5" s="11">
        <v>20</v>
      </c>
      <c r="G5" s="12">
        <v>45113</v>
      </c>
      <c r="H5" s="11" t="s">
        <v>53</v>
      </c>
      <c r="I5" s="11" t="s">
        <v>24</v>
      </c>
      <c r="J5" s="11">
        <v>0.46</v>
      </c>
      <c r="K5" s="11">
        <v>1</v>
      </c>
      <c r="L5" s="11" t="s">
        <v>54</v>
      </c>
      <c r="M5" s="11" t="s">
        <v>30</v>
      </c>
      <c r="N5" s="11">
        <v>5</v>
      </c>
      <c r="O5" s="11" t="s">
        <v>55</v>
      </c>
      <c r="AA5" s="11" t="s">
        <v>48</v>
      </c>
      <c r="AB5" s="17" t="s">
        <v>56</v>
      </c>
      <c r="AC5" s="11" t="s">
        <v>50</v>
      </c>
      <c r="AD5" s="17" t="s">
        <v>21</v>
      </c>
      <c r="AE5" s="17" t="s">
        <v>52</v>
      </c>
      <c r="AF5" s="18">
        <v>20</v>
      </c>
      <c r="AG5" s="12">
        <v>45113</v>
      </c>
      <c r="AH5" s="17" t="s">
        <v>53</v>
      </c>
      <c r="AI5" s="17" t="s">
        <v>24</v>
      </c>
      <c r="AJ5" s="19">
        <v>0.46</v>
      </c>
      <c r="AK5" s="11">
        <v>1</v>
      </c>
      <c r="AL5" s="13" t="s">
        <v>30</v>
      </c>
      <c r="AM5" s="13">
        <v>5</v>
      </c>
      <c r="AN5" s="13" t="str">
        <f t="shared" si="2"/>
        <v/>
      </c>
      <c r="AO5" s="13" t="str">
        <f t="shared" si="3"/>
        <v>FALSE</v>
      </c>
      <c r="AP5" s="20">
        <f t="shared" si="4"/>
        <v>1.46</v>
      </c>
      <c r="AQ5" s="11" t="str">
        <f t="shared" si="0"/>
        <v>Student</v>
      </c>
      <c r="AR5" s="11" t="str">
        <f t="shared" si="5"/>
        <v>Low</v>
      </c>
      <c r="AS5" s="11" t="s">
        <v>55</v>
      </c>
      <c r="AT5" s="12">
        <v>45113</v>
      </c>
      <c r="AU5" s="11" t="s">
        <v>5805</v>
      </c>
      <c r="AV5" s="11" t="s">
        <v>5806</v>
      </c>
      <c r="AW5" s="11" t="s">
        <v>5807</v>
      </c>
      <c r="AX5" s="11" t="s">
        <v>5808</v>
      </c>
      <c r="AY5" s="11"/>
      <c r="AZ5" s="11"/>
      <c r="BA5" s="11"/>
      <c r="BB5" s="11">
        <f t="shared" si="1"/>
        <v>5</v>
      </c>
    </row>
    <row r="6" spans="1:54" x14ac:dyDescent="0.3">
      <c r="A6" s="11" t="s">
        <v>57</v>
      </c>
      <c r="B6" s="11" t="s">
        <v>58</v>
      </c>
      <c r="C6" s="11" t="s">
        <v>59</v>
      </c>
      <c r="D6" s="11" t="s">
        <v>21</v>
      </c>
      <c r="E6" s="11" t="s">
        <v>60</v>
      </c>
      <c r="F6" s="11">
        <v>0</v>
      </c>
      <c r="G6" s="12">
        <v>45362</v>
      </c>
      <c r="H6" s="11" t="s">
        <v>61</v>
      </c>
      <c r="I6" s="11" t="s">
        <v>45</v>
      </c>
      <c r="J6" s="11">
        <v>0.26</v>
      </c>
      <c r="K6" s="11">
        <v>90</v>
      </c>
      <c r="L6" s="11" t="s">
        <v>25</v>
      </c>
      <c r="M6" s="11" t="s">
        <v>30</v>
      </c>
      <c r="N6" s="11"/>
      <c r="O6" s="11" t="s">
        <v>62</v>
      </c>
      <c r="AA6" s="11" t="s">
        <v>57</v>
      </c>
      <c r="AB6" s="17" t="s">
        <v>63</v>
      </c>
      <c r="AC6" s="11" t="s">
        <v>59</v>
      </c>
      <c r="AD6" s="17" t="s">
        <v>21</v>
      </c>
      <c r="AE6" s="17" t="s">
        <v>60</v>
      </c>
      <c r="AF6" s="18">
        <f>31</f>
        <v>31</v>
      </c>
      <c r="AG6" s="12">
        <v>45362</v>
      </c>
      <c r="AH6" s="17" t="s">
        <v>61</v>
      </c>
      <c r="AI6" s="17" t="s">
        <v>45</v>
      </c>
      <c r="AJ6" s="19">
        <v>0.26</v>
      </c>
      <c r="AK6" s="11">
        <v>1.5</v>
      </c>
      <c r="AL6" s="13" t="s">
        <v>30</v>
      </c>
      <c r="AM6" s="13">
        <v>5</v>
      </c>
      <c r="AN6" s="13" t="str">
        <f t="shared" si="2"/>
        <v/>
      </c>
      <c r="AO6" s="13" t="str">
        <f t="shared" si="3"/>
        <v>FALSE</v>
      </c>
      <c r="AP6" s="20">
        <f t="shared" si="4"/>
        <v>1.76</v>
      </c>
      <c r="AQ6" s="11" t="str">
        <f t="shared" si="0"/>
        <v>Mid Career</v>
      </c>
      <c r="AR6" s="11" t="str">
        <f t="shared" si="5"/>
        <v>Low</v>
      </c>
      <c r="AS6" s="11" t="s">
        <v>62</v>
      </c>
      <c r="AT6" s="12">
        <v>45362</v>
      </c>
      <c r="AU6" s="11" t="s">
        <v>5809</v>
      </c>
      <c r="AV6" s="11" t="s">
        <v>5810</v>
      </c>
      <c r="AW6" s="11" t="s">
        <v>5811</v>
      </c>
      <c r="AX6" s="11" t="s">
        <v>5812</v>
      </c>
      <c r="AY6" s="11" t="s">
        <v>5813</v>
      </c>
      <c r="AZ6" s="11"/>
      <c r="BA6" s="11"/>
      <c r="BB6" s="11">
        <f t="shared" si="1"/>
        <v>6</v>
      </c>
    </row>
    <row r="7" spans="1:54" x14ac:dyDescent="0.3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22</v>
      </c>
      <c r="F7" s="11">
        <v>26</v>
      </c>
      <c r="G7" s="12">
        <v>44999</v>
      </c>
      <c r="H7" s="11" t="s">
        <v>68</v>
      </c>
      <c r="I7" s="11" t="s">
        <v>69</v>
      </c>
      <c r="J7" s="11">
        <v>0.98</v>
      </c>
      <c r="K7" s="11">
        <v>1</v>
      </c>
      <c r="L7" s="11" t="s">
        <v>54</v>
      </c>
      <c r="M7" s="11">
        <v>1</v>
      </c>
      <c r="N7" s="11">
        <v>6</v>
      </c>
      <c r="O7" s="11" t="s">
        <v>70</v>
      </c>
      <c r="Y7" s="1">
        <f>AVERAGE(AF2:AF1184)</f>
        <v>31.145393068469993</v>
      </c>
      <c r="AA7" s="11" t="s">
        <v>64</v>
      </c>
      <c r="AB7" s="17" t="s">
        <v>71</v>
      </c>
      <c r="AC7" s="11" t="s">
        <v>66</v>
      </c>
      <c r="AD7" s="17" t="s">
        <v>21</v>
      </c>
      <c r="AE7" s="17" t="s">
        <v>29</v>
      </c>
      <c r="AF7" s="18">
        <v>26</v>
      </c>
      <c r="AG7" s="12">
        <v>44999</v>
      </c>
      <c r="AH7" s="17" t="s">
        <v>68</v>
      </c>
      <c r="AI7" s="17" t="s">
        <v>69</v>
      </c>
      <c r="AJ7" s="19">
        <v>0.98</v>
      </c>
      <c r="AK7" s="11">
        <v>1</v>
      </c>
      <c r="AL7" s="13" t="s">
        <v>38</v>
      </c>
      <c r="AM7" s="13">
        <v>5</v>
      </c>
      <c r="AN7" s="13" t="str">
        <f t="shared" si="2"/>
        <v>High Performer</v>
      </c>
      <c r="AO7" s="13" t="str">
        <f t="shared" si="3"/>
        <v>TRUE</v>
      </c>
      <c r="AP7" s="20">
        <f t="shared" si="4"/>
        <v>1.98</v>
      </c>
      <c r="AQ7" s="11" t="str">
        <f t="shared" si="0"/>
        <v>Early Career</v>
      </c>
      <c r="AR7" s="11" t="str">
        <f t="shared" si="5"/>
        <v>Low</v>
      </c>
      <c r="AS7" s="11" t="s">
        <v>70</v>
      </c>
      <c r="AT7" s="12">
        <v>44999</v>
      </c>
      <c r="AU7" s="11" t="s">
        <v>5814</v>
      </c>
      <c r="AV7" s="11" t="s">
        <v>5815</v>
      </c>
      <c r="AW7" s="11" t="s">
        <v>5816</v>
      </c>
      <c r="AX7" s="11"/>
      <c r="AY7" s="11"/>
      <c r="AZ7" s="11"/>
      <c r="BA7" s="11"/>
      <c r="BB7" s="11">
        <f t="shared" si="1"/>
        <v>4</v>
      </c>
    </row>
    <row r="8" spans="1:54" x14ac:dyDescent="0.3">
      <c r="A8" s="11" t="s">
        <v>73</v>
      </c>
      <c r="B8" s="11" t="s">
        <v>74</v>
      </c>
      <c r="C8" s="11" t="s">
        <v>75</v>
      </c>
      <c r="D8" s="11" t="s">
        <v>34</v>
      </c>
      <c r="E8" s="11" t="s">
        <v>22</v>
      </c>
      <c r="F8" s="11"/>
      <c r="G8" s="12">
        <v>45146</v>
      </c>
      <c r="H8" s="11" t="s">
        <v>44</v>
      </c>
      <c r="I8" s="11" t="s">
        <v>45</v>
      </c>
      <c r="J8" s="11">
        <v>82</v>
      </c>
      <c r="K8" s="11">
        <v>120</v>
      </c>
      <c r="L8" s="11" t="s">
        <v>76</v>
      </c>
      <c r="M8" s="11" t="s">
        <v>26</v>
      </c>
      <c r="N8" s="11">
        <v>4</v>
      </c>
      <c r="O8" s="11" t="s">
        <v>77</v>
      </c>
      <c r="AA8" s="11" t="s">
        <v>73</v>
      </c>
      <c r="AB8" s="17" t="s">
        <v>78</v>
      </c>
      <c r="AC8" s="11" t="s">
        <v>75</v>
      </c>
      <c r="AD8" s="17" t="s">
        <v>40</v>
      </c>
      <c r="AE8" s="17" t="s">
        <v>29</v>
      </c>
      <c r="AF8" s="18">
        <f>31</f>
        <v>31</v>
      </c>
      <c r="AG8" s="12">
        <v>45146</v>
      </c>
      <c r="AH8" s="17" t="s">
        <v>44</v>
      </c>
      <c r="AI8" s="17" t="s">
        <v>45</v>
      </c>
      <c r="AJ8" s="19">
        <v>0.82</v>
      </c>
      <c r="AK8" s="11">
        <v>2</v>
      </c>
      <c r="AL8" s="13" t="s">
        <v>30</v>
      </c>
      <c r="AM8" s="13">
        <v>4</v>
      </c>
      <c r="AN8" s="13" t="str">
        <f t="shared" si="2"/>
        <v/>
      </c>
      <c r="AO8" s="13" t="str">
        <f t="shared" si="3"/>
        <v>FALSE</v>
      </c>
      <c r="AP8" s="20">
        <f t="shared" si="4"/>
        <v>2.82</v>
      </c>
      <c r="AQ8" s="11" t="str">
        <f t="shared" si="0"/>
        <v>Mid Career</v>
      </c>
      <c r="AR8" s="11" t="str">
        <f t="shared" si="5"/>
        <v>Low</v>
      </c>
      <c r="AS8" s="11" t="s">
        <v>77</v>
      </c>
      <c r="AT8" s="12">
        <v>45146</v>
      </c>
      <c r="AU8" s="11" t="s">
        <v>5817</v>
      </c>
      <c r="AV8" s="11" t="s">
        <v>5818</v>
      </c>
      <c r="AW8" s="11" t="s">
        <v>5819</v>
      </c>
      <c r="AX8" s="11" t="s">
        <v>5820</v>
      </c>
      <c r="AY8" s="11" t="s">
        <v>5821</v>
      </c>
      <c r="AZ8" s="11" t="s">
        <v>5822</v>
      </c>
      <c r="BA8" s="11" t="s">
        <v>5823</v>
      </c>
      <c r="BB8" s="11">
        <f t="shared" si="1"/>
        <v>8</v>
      </c>
    </row>
    <row r="9" spans="1:54" x14ac:dyDescent="0.3">
      <c r="A9" s="11" t="s">
        <v>79</v>
      </c>
      <c r="B9" s="11" t="s">
        <v>80</v>
      </c>
      <c r="C9" s="11" t="s">
        <v>81</v>
      </c>
      <c r="D9" s="11" t="s">
        <v>21</v>
      </c>
      <c r="E9" s="11" t="s">
        <v>22</v>
      </c>
      <c r="F9" s="11">
        <v>0</v>
      </c>
      <c r="G9" s="12">
        <v>44872</v>
      </c>
      <c r="H9" s="11" t="s">
        <v>82</v>
      </c>
      <c r="I9" s="11" t="s">
        <v>37</v>
      </c>
      <c r="J9" s="11">
        <v>19</v>
      </c>
      <c r="K9" s="11">
        <v>1.5</v>
      </c>
      <c r="L9" s="11"/>
      <c r="M9" s="11">
        <v>1</v>
      </c>
      <c r="N9" s="11"/>
      <c r="O9" s="11" t="s">
        <v>83</v>
      </c>
      <c r="AA9" s="11" t="s">
        <v>79</v>
      </c>
      <c r="AB9" s="17" t="s">
        <v>84</v>
      </c>
      <c r="AC9" s="11" t="s">
        <v>81</v>
      </c>
      <c r="AD9" s="17" t="s">
        <v>21</v>
      </c>
      <c r="AE9" s="17" t="s">
        <v>29</v>
      </c>
      <c r="AF9" s="18">
        <f>31</f>
        <v>31</v>
      </c>
      <c r="AG9" s="12">
        <v>44872</v>
      </c>
      <c r="AH9" s="17" t="s">
        <v>82</v>
      </c>
      <c r="AI9" s="17" t="s">
        <v>37</v>
      </c>
      <c r="AJ9" s="19">
        <v>0.19</v>
      </c>
      <c r="AK9" s="11">
        <v>1.5</v>
      </c>
      <c r="AL9" s="13" t="s">
        <v>38</v>
      </c>
      <c r="AM9" s="13">
        <v>4</v>
      </c>
      <c r="AN9" s="13" t="str">
        <f t="shared" si="2"/>
        <v>High Performer</v>
      </c>
      <c r="AO9" s="13" t="str">
        <f t="shared" si="3"/>
        <v>TRUE</v>
      </c>
      <c r="AP9" s="20">
        <f t="shared" si="4"/>
        <v>1.69</v>
      </c>
      <c r="AQ9" s="11" t="str">
        <f t="shared" si="0"/>
        <v>Mid Career</v>
      </c>
      <c r="AR9" s="11" t="str">
        <f t="shared" si="5"/>
        <v>Low</v>
      </c>
      <c r="AS9" s="11" t="s">
        <v>83</v>
      </c>
      <c r="AT9" s="12">
        <v>44872</v>
      </c>
      <c r="AU9" s="11" t="s">
        <v>5824</v>
      </c>
      <c r="AV9" s="11"/>
      <c r="AW9" s="11"/>
      <c r="AX9" s="11"/>
      <c r="AY9" s="11"/>
      <c r="AZ9" s="11"/>
      <c r="BA9" s="11"/>
      <c r="BB9" s="11">
        <f t="shared" si="1"/>
        <v>2</v>
      </c>
    </row>
    <row r="10" spans="1:54" x14ac:dyDescent="0.3">
      <c r="A10" s="11" t="s">
        <v>85</v>
      </c>
      <c r="B10" s="11" t="s">
        <v>86</v>
      </c>
      <c r="C10" s="11" t="s">
        <v>87</v>
      </c>
      <c r="D10" s="11" t="s">
        <v>67</v>
      </c>
      <c r="E10" s="11" t="s">
        <v>29</v>
      </c>
      <c r="F10" s="11"/>
      <c r="G10" s="12">
        <v>45479</v>
      </c>
      <c r="H10" s="11" t="s">
        <v>88</v>
      </c>
      <c r="I10" s="11" t="s">
        <v>45</v>
      </c>
      <c r="J10" s="11">
        <v>87</v>
      </c>
      <c r="K10" s="11">
        <v>1</v>
      </c>
      <c r="L10" s="11" t="s">
        <v>54</v>
      </c>
      <c r="M10" s="11" t="s">
        <v>89</v>
      </c>
      <c r="N10" s="11">
        <v>5</v>
      </c>
      <c r="O10" s="12">
        <v>45479</v>
      </c>
      <c r="AA10" s="11" t="s">
        <v>85</v>
      </c>
      <c r="AB10" s="17" t="s">
        <v>90</v>
      </c>
      <c r="AC10" s="11" t="s">
        <v>87</v>
      </c>
      <c r="AD10" s="17" t="s">
        <v>21</v>
      </c>
      <c r="AE10" s="17" t="s">
        <v>29</v>
      </c>
      <c r="AF10" s="18">
        <f>31</f>
        <v>31</v>
      </c>
      <c r="AG10" s="12">
        <v>45479</v>
      </c>
      <c r="AH10" s="17" t="s">
        <v>88</v>
      </c>
      <c r="AI10" s="17" t="s">
        <v>45</v>
      </c>
      <c r="AJ10" s="19">
        <v>0.87</v>
      </c>
      <c r="AK10" s="11">
        <v>1</v>
      </c>
      <c r="AL10" s="13" t="s">
        <v>38</v>
      </c>
      <c r="AM10" s="13">
        <v>5</v>
      </c>
      <c r="AN10" s="13" t="str">
        <f t="shared" si="2"/>
        <v>High Performer</v>
      </c>
      <c r="AO10" s="13" t="str">
        <f t="shared" si="3"/>
        <v>TRUE</v>
      </c>
      <c r="AP10" s="20">
        <f t="shared" si="4"/>
        <v>1.87</v>
      </c>
      <c r="AQ10" s="11" t="str">
        <f t="shared" si="0"/>
        <v>Mid Career</v>
      </c>
      <c r="AR10" s="11" t="str">
        <f t="shared" si="5"/>
        <v>Low</v>
      </c>
      <c r="AS10" s="12">
        <v>45479</v>
      </c>
      <c r="AT10" s="12">
        <v>45479</v>
      </c>
      <c r="AU10" s="11"/>
      <c r="AV10" s="11"/>
      <c r="AW10" s="11"/>
      <c r="AX10" s="11"/>
      <c r="AY10" s="11"/>
      <c r="AZ10" s="11"/>
      <c r="BA10" s="11"/>
      <c r="BB10" s="11">
        <f t="shared" si="1"/>
        <v>1</v>
      </c>
    </row>
    <row r="11" spans="1:54" x14ac:dyDescent="0.3">
      <c r="A11" s="11" t="s">
        <v>91</v>
      </c>
      <c r="B11" s="11" t="s">
        <v>92</v>
      </c>
      <c r="C11" s="11" t="s">
        <v>93</v>
      </c>
      <c r="D11" s="11" t="s">
        <v>51</v>
      </c>
      <c r="E11" s="11" t="s">
        <v>60</v>
      </c>
      <c r="F11" s="11">
        <v>29</v>
      </c>
      <c r="G11" s="12">
        <v>44663</v>
      </c>
      <c r="H11" s="11" t="s">
        <v>88</v>
      </c>
      <c r="I11" s="11" t="s">
        <v>45</v>
      </c>
      <c r="J11" s="11">
        <v>80</v>
      </c>
      <c r="K11" s="11">
        <v>45</v>
      </c>
      <c r="L11" s="11"/>
      <c r="M11" s="11">
        <v>1</v>
      </c>
      <c r="N11" s="11">
        <v>3</v>
      </c>
      <c r="O11" s="11" t="s">
        <v>94</v>
      </c>
      <c r="AA11" s="11" t="s">
        <v>91</v>
      </c>
      <c r="AB11" s="17" t="s">
        <v>95</v>
      </c>
      <c r="AC11" s="11" t="s">
        <v>93</v>
      </c>
      <c r="AD11" s="17" t="s">
        <v>21</v>
      </c>
      <c r="AE11" s="17" t="s">
        <v>60</v>
      </c>
      <c r="AF11" s="18">
        <v>29</v>
      </c>
      <c r="AG11" s="12">
        <v>44663</v>
      </c>
      <c r="AH11" s="17" t="s">
        <v>88</v>
      </c>
      <c r="AI11" s="17" t="s">
        <v>45</v>
      </c>
      <c r="AJ11" s="19">
        <v>0.8</v>
      </c>
      <c r="AK11" s="11">
        <v>0.75</v>
      </c>
      <c r="AL11" s="13" t="s">
        <v>38</v>
      </c>
      <c r="AM11" s="13">
        <v>3</v>
      </c>
      <c r="AN11" s="13" t="str">
        <f t="shared" si="2"/>
        <v/>
      </c>
      <c r="AO11" s="13" t="str">
        <f t="shared" si="3"/>
        <v>FALSE</v>
      </c>
      <c r="AP11" s="20">
        <f t="shared" si="4"/>
        <v>1.55</v>
      </c>
      <c r="AQ11" s="11" t="str">
        <f t="shared" si="0"/>
        <v>Early Career</v>
      </c>
      <c r="AR11" s="11" t="str">
        <f t="shared" si="5"/>
        <v>Low</v>
      </c>
      <c r="AS11" s="11" t="s">
        <v>94</v>
      </c>
      <c r="AT11" s="12">
        <v>44663</v>
      </c>
      <c r="AU11" s="11" t="s">
        <v>5825</v>
      </c>
      <c r="AV11" s="11" t="s">
        <v>5826</v>
      </c>
      <c r="AW11" s="11"/>
      <c r="AX11" s="11"/>
      <c r="AY11" s="11"/>
      <c r="AZ11" s="11"/>
      <c r="BA11" s="11"/>
      <c r="BB11" s="11">
        <f t="shared" si="1"/>
        <v>3</v>
      </c>
    </row>
    <row r="12" spans="1:54" x14ac:dyDescent="0.3">
      <c r="A12" s="11" t="s">
        <v>96</v>
      </c>
      <c r="B12" s="11" t="s">
        <v>97</v>
      </c>
      <c r="C12" s="11" t="s">
        <v>98</v>
      </c>
      <c r="D12" s="11" t="s">
        <v>51</v>
      </c>
      <c r="E12" s="11" t="s">
        <v>29</v>
      </c>
      <c r="F12" s="11">
        <v>0</v>
      </c>
      <c r="G12" s="12">
        <v>45481</v>
      </c>
      <c r="H12" s="11" t="s">
        <v>53</v>
      </c>
      <c r="I12" s="11" t="s">
        <v>24</v>
      </c>
      <c r="J12" s="11">
        <v>0.46</v>
      </c>
      <c r="K12" s="11">
        <v>120</v>
      </c>
      <c r="L12" s="11" t="s">
        <v>76</v>
      </c>
      <c r="M12" s="11" t="s">
        <v>89</v>
      </c>
      <c r="N12" s="11">
        <v>6</v>
      </c>
      <c r="O12" s="11" t="s">
        <v>99</v>
      </c>
      <c r="AA12" s="11" t="s">
        <v>96</v>
      </c>
      <c r="AB12" s="17" t="s">
        <v>100</v>
      </c>
      <c r="AC12" s="11" t="s">
        <v>98</v>
      </c>
      <c r="AD12" s="17" t="s">
        <v>21</v>
      </c>
      <c r="AE12" s="17" t="s">
        <v>29</v>
      </c>
      <c r="AF12" s="18">
        <f>31</f>
        <v>31</v>
      </c>
      <c r="AG12" s="12">
        <v>45481</v>
      </c>
      <c r="AH12" s="17" t="s">
        <v>53</v>
      </c>
      <c r="AI12" s="17" t="s">
        <v>24</v>
      </c>
      <c r="AJ12" s="19">
        <v>0.46</v>
      </c>
      <c r="AK12" s="11">
        <v>2</v>
      </c>
      <c r="AL12" s="13" t="s">
        <v>38</v>
      </c>
      <c r="AM12" s="13">
        <v>5</v>
      </c>
      <c r="AN12" s="13" t="str">
        <f t="shared" si="2"/>
        <v>High Performer</v>
      </c>
      <c r="AO12" s="13" t="str">
        <f t="shared" si="3"/>
        <v>TRUE</v>
      </c>
      <c r="AP12" s="20">
        <f t="shared" si="4"/>
        <v>2.46</v>
      </c>
      <c r="AQ12" s="11" t="str">
        <f t="shared" si="0"/>
        <v>Mid Career</v>
      </c>
      <c r="AR12" s="11" t="str">
        <f t="shared" si="5"/>
        <v>Low</v>
      </c>
      <c r="AS12" s="11" t="s">
        <v>99</v>
      </c>
      <c r="AT12" s="12">
        <v>45481</v>
      </c>
      <c r="AU12" s="11" t="s">
        <v>5827</v>
      </c>
      <c r="AV12" s="11" t="s">
        <v>5828</v>
      </c>
      <c r="AW12" s="11" t="s">
        <v>5829</v>
      </c>
      <c r="AX12" s="11" t="s">
        <v>5830</v>
      </c>
      <c r="AY12" s="11" t="s">
        <v>5831</v>
      </c>
      <c r="AZ12" s="11"/>
      <c r="BA12" s="11"/>
      <c r="BB12" s="11">
        <f t="shared" si="1"/>
        <v>6</v>
      </c>
    </row>
    <row r="13" spans="1:54" x14ac:dyDescent="0.3">
      <c r="A13" s="11" t="s">
        <v>101</v>
      </c>
      <c r="B13" s="11" t="s">
        <v>102</v>
      </c>
      <c r="C13" s="11" t="s">
        <v>103</v>
      </c>
      <c r="D13" s="11" t="s">
        <v>104</v>
      </c>
      <c r="E13" s="11" t="s">
        <v>105</v>
      </c>
      <c r="F13" s="11">
        <v>0</v>
      </c>
      <c r="G13" s="12">
        <v>44791</v>
      </c>
      <c r="H13" s="11" t="s">
        <v>106</v>
      </c>
      <c r="I13" s="11" t="s">
        <v>37</v>
      </c>
      <c r="J13" s="11">
        <v>0.7</v>
      </c>
      <c r="K13" s="11">
        <v>1</v>
      </c>
      <c r="L13" s="11" t="s">
        <v>54</v>
      </c>
      <c r="M13" s="11">
        <v>0</v>
      </c>
      <c r="N13" s="11">
        <v>2</v>
      </c>
      <c r="O13" s="11" t="s">
        <v>107</v>
      </c>
      <c r="AA13" s="11" t="s">
        <v>101</v>
      </c>
      <c r="AB13" s="17" t="s">
        <v>108</v>
      </c>
      <c r="AC13" s="11" t="s">
        <v>103</v>
      </c>
      <c r="AD13" s="17" t="s">
        <v>40</v>
      </c>
      <c r="AE13" s="17" t="s">
        <v>105</v>
      </c>
      <c r="AF13" s="18">
        <f>31</f>
        <v>31</v>
      </c>
      <c r="AG13" s="12">
        <v>44791</v>
      </c>
      <c r="AH13" s="17" t="s">
        <v>106</v>
      </c>
      <c r="AI13" s="17" t="s">
        <v>37</v>
      </c>
      <c r="AJ13" s="19">
        <v>0.7</v>
      </c>
      <c r="AK13" s="11">
        <v>1</v>
      </c>
      <c r="AL13" s="13" t="s">
        <v>30</v>
      </c>
      <c r="AM13" s="13">
        <v>2</v>
      </c>
      <c r="AN13" s="13" t="str">
        <f t="shared" si="2"/>
        <v/>
      </c>
      <c r="AO13" s="13" t="str">
        <f t="shared" si="3"/>
        <v>FALSE</v>
      </c>
      <c r="AP13" s="20">
        <f t="shared" si="4"/>
        <v>1.7</v>
      </c>
      <c r="AQ13" s="11" t="str">
        <f t="shared" si="0"/>
        <v>Mid Career</v>
      </c>
      <c r="AR13" s="11" t="str">
        <f t="shared" si="5"/>
        <v>Low</v>
      </c>
      <c r="AS13" s="11" t="s">
        <v>107</v>
      </c>
      <c r="AT13" s="12">
        <v>44791</v>
      </c>
      <c r="AU13" s="11" t="s">
        <v>5832</v>
      </c>
      <c r="AV13" s="11" t="s">
        <v>5833</v>
      </c>
      <c r="AW13" s="11"/>
      <c r="AX13" s="11"/>
      <c r="AY13" s="11"/>
      <c r="AZ13" s="11"/>
      <c r="BA13" s="11"/>
      <c r="BB13" s="11">
        <f t="shared" si="1"/>
        <v>3</v>
      </c>
    </row>
    <row r="14" spans="1:54" x14ac:dyDescent="0.3">
      <c r="A14" s="11" t="s">
        <v>109</v>
      </c>
      <c r="B14" s="11" t="s">
        <v>110</v>
      </c>
      <c r="C14" s="11" t="s">
        <v>111</v>
      </c>
      <c r="D14" s="11" t="s">
        <v>40</v>
      </c>
      <c r="E14" s="11" t="s">
        <v>112</v>
      </c>
      <c r="F14" s="11">
        <v>0</v>
      </c>
      <c r="G14" s="12">
        <v>44987</v>
      </c>
      <c r="H14" s="11" t="s">
        <v>61</v>
      </c>
      <c r="I14" s="11" t="s">
        <v>45</v>
      </c>
      <c r="J14" s="11">
        <v>57</v>
      </c>
      <c r="K14" s="11">
        <v>120</v>
      </c>
      <c r="L14" s="11" t="s">
        <v>76</v>
      </c>
      <c r="M14" s="11" t="s">
        <v>89</v>
      </c>
      <c r="N14" s="11">
        <v>1</v>
      </c>
      <c r="O14" s="11" t="s">
        <v>113</v>
      </c>
      <c r="AA14" s="11" t="s">
        <v>109</v>
      </c>
      <c r="AB14" s="17" t="s">
        <v>114</v>
      </c>
      <c r="AC14" s="11" t="s">
        <v>111</v>
      </c>
      <c r="AD14" s="17" t="s">
        <v>40</v>
      </c>
      <c r="AE14" s="17" t="s">
        <v>35</v>
      </c>
      <c r="AF14" s="18">
        <f>31</f>
        <v>31</v>
      </c>
      <c r="AG14" s="12">
        <v>44987</v>
      </c>
      <c r="AH14" s="17" t="s">
        <v>61</v>
      </c>
      <c r="AI14" s="17" t="s">
        <v>45</v>
      </c>
      <c r="AJ14" s="19">
        <v>0.56999999999999995</v>
      </c>
      <c r="AK14" s="11">
        <v>2</v>
      </c>
      <c r="AL14" s="13" t="s">
        <v>38</v>
      </c>
      <c r="AM14" s="13">
        <v>1</v>
      </c>
      <c r="AN14" s="13" t="str">
        <f t="shared" si="2"/>
        <v/>
      </c>
      <c r="AO14" s="13" t="str">
        <f t="shared" si="3"/>
        <v>FALSE</v>
      </c>
      <c r="AP14" s="20">
        <f t="shared" si="4"/>
        <v>2.57</v>
      </c>
      <c r="AQ14" s="11" t="str">
        <f t="shared" si="0"/>
        <v>Mid Career</v>
      </c>
      <c r="AR14" s="11" t="str">
        <f t="shared" si="5"/>
        <v>Low</v>
      </c>
      <c r="AS14" s="11" t="s">
        <v>113</v>
      </c>
      <c r="AT14" s="12">
        <v>44987</v>
      </c>
      <c r="AU14" s="11" t="s">
        <v>5834</v>
      </c>
      <c r="AV14" s="11" t="s">
        <v>5835</v>
      </c>
      <c r="AW14" s="11" t="s">
        <v>5836</v>
      </c>
      <c r="AX14" s="11" t="s">
        <v>5837</v>
      </c>
      <c r="AY14" s="11" t="s">
        <v>5838</v>
      </c>
      <c r="AZ14" s="11"/>
      <c r="BA14" s="11"/>
      <c r="BB14" s="11">
        <f t="shared" si="1"/>
        <v>6</v>
      </c>
    </row>
    <row r="15" spans="1:54" x14ac:dyDescent="0.3">
      <c r="A15" s="11" t="s">
        <v>115</v>
      </c>
      <c r="B15" s="11" t="s">
        <v>116</v>
      </c>
      <c r="C15" s="11" t="s">
        <v>117</v>
      </c>
      <c r="D15" s="11" t="s">
        <v>51</v>
      </c>
      <c r="E15" s="11" t="s">
        <v>112</v>
      </c>
      <c r="F15" s="11">
        <v>0</v>
      </c>
      <c r="G15" s="12">
        <v>45043</v>
      </c>
      <c r="H15" s="11" t="s">
        <v>23</v>
      </c>
      <c r="I15" s="11" t="s">
        <v>24</v>
      </c>
      <c r="J15" s="11">
        <v>9</v>
      </c>
      <c r="K15" s="11">
        <v>1.5</v>
      </c>
      <c r="L15" s="11"/>
      <c r="M15" s="11">
        <v>1</v>
      </c>
      <c r="N15" s="11">
        <v>5</v>
      </c>
      <c r="O15" s="11" t="s">
        <v>118</v>
      </c>
      <c r="AA15" s="11" t="s">
        <v>115</v>
      </c>
      <c r="AB15" s="17" t="s">
        <v>119</v>
      </c>
      <c r="AC15" s="11" t="s">
        <v>117</v>
      </c>
      <c r="AD15" s="17" t="s">
        <v>21</v>
      </c>
      <c r="AE15" s="17" t="s">
        <v>35</v>
      </c>
      <c r="AF15" s="18">
        <f>31</f>
        <v>31</v>
      </c>
      <c r="AG15" s="12">
        <v>45043</v>
      </c>
      <c r="AH15" s="17" t="s">
        <v>23</v>
      </c>
      <c r="AI15" s="17" t="s">
        <v>24</v>
      </c>
      <c r="AJ15" s="19">
        <v>0.09</v>
      </c>
      <c r="AK15" s="11">
        <v>1.5</v>
      </c>
      <c r="AL15" s="13" t="s">
        <v>38</v>
      </c>
      <c r="AM15" s="13">
        <v>5</v>
      </c>
      <c r="AN15" s="13" t="str">
        <f t="shared" si="2"/>
        <v>High Performer</v>
      </c>
      <c r="AO15" s="13" t="str">
        <f t="shared" si="3"/>
        <v>TRUE</v>
      </c>
      <c r="AP15" s="20">
        <f t="shared" si="4"/>
        <v>1.59</v>
      </c>
      <c r="AQ15" s="11" t="str">
        <f t="shared" si="0"/>
        <v>Mid Career</v>
      </c>
      <c r="AR15" s="11" t="str">
        <f t="shared" si="5"/>
        <v>Low</v>
      </c>
      <c r="AS15" s="11" t="s">
        <v>118</v>
      </c>
      <c r="AT15" s="12">
        <v>45043</v>
      </c>
      <c r="AU15" s="11" t="s">
        <v>5839</v>
      </c>
      <c r="AV15" s="11"/>
      <c r="AW15" s="11"/>
      <c r="AX15" s="11"/>
      <c r="AY15" s="11"/>
      <c r="AZ15" s="11"/>
      <c r="BA15" s="11"/>
      <c r="BB15" s="11">
        <f t="shared" si="1"/>
        <v>2</v>
      </c>
    </row>
    <row r="16" spans="1:54" x14ac:dyDescent="0.3">
      <c r="A16" s="11" t="s">
        <v>120</v>
      </c>
      <c r="B16" s="11" t="s">
        <v>121</v>
      </c>
      <c r="C16" s="11" t="s">
        <v>122</v>
      </c>
      <c r="D16" s="11" t="s">
        <v>104</v>
      </c>
      <c r="E16" s="11" t="s">
        <v>22</v>
      </c>
      <c r="F16" s="11">
        <v>0</v>
      </c>
      <c r="G16" s="12">
        <v>44990</v>
      </c>
      <c r="H16" s="11" t="s">
        <v>82</v>
      </c>
      <c r="I16" s="11" t="s">
        <v>37</v>
      </c>
      <c r="J16" s="11">
        <v>24</v>
      </c>
      <c r="K16" s="11">
        <v>120</v>
      </c>
      <c r="L16" s="11" t="s">
        <v>76</v>
      </c>
      <c r="M16" s="11">
        <v>0</v>
      </c>
      <c r="N16" s="11">
        <v>1</v>
      </c>
      <c r="O16" s="11" t="s">
        <v>123</v>
      </c>
      <c r="AA16" s="11" t="s">
        <v>120</v>
      </c>
      <c r="AB16" s="17" t="s">
        <v>124</v>
      </c>
      <c r="AC16" s="11" t="s">
        <v>122</v>
      </c>
      <c r="AD16" s="17" t="s">
        <v>40</v>
      </c>
      <c r="AE16" s="17" t="s">
        <v>29</v>
      </c>
      <c r="AF16" s="18">
        <f>31</f>
        <v>31</v>
      </c>
      <c r="AG16" s="12">
        <v>44990</v>
      </c>
      <c r="AH16" s="17" t="s">
        <v>82</v>
      </c>
      <c r="AI16" s="17" t="s">
        <v>37</v>
      </c>
      <c r="AJ16" s="19">
        <v>0.24</v>
      </c>
      <c r="AK16" s="11">
        <v>2</v>
      </c>
      <c r="AL16" s="13" t="s">
        <v>30</v>
      </c>
      <c r="AM16" s="13">
        <v>1</v>
      </c>
      <c r="AN16" s="13" t="str">
        <f t="shared" si="2"/>
        <v/>
      </c>
      <c r="AO16" s="13" t="str">
        <f t="shared" si="3"/>
        <v>FALSE</v>
      </c>
      <c r="AP16" s="20">
        <f t="shared" si="4"/>
        <v>2.2400000000000002</v>
      </c>
      <c r="AQ16" s="11" t="str">
        <f t="shared" si="0"/>
        <v>Mid Career</v>
      </c>
      <c r="AR16" s="11" t="str">
        <f t="shared" si="5"/>
        <v>Low</v>
      </c>
      <c r="AS16" s="11" t="s">
        <v>123</v>
      </c>
      <c r="AT16" s="12">
        <v>44990</v>
      </c>
      <c r="AU16" s="11" t="s">
        <v>5840</v>
      </c>
      <c r="AV16" s="11" t="s">
        <v>5841</v>
      </c>
      <c r="AW16" s="11" t="s">
        <v>5842</v>
      </c>
      <c r="AX16" s="11"/>
      <c r="AY16" s="11"/>
      <c r="AZ16" s="11"/>
      <c r="BA16" s="11"/>
      <c r="BB16" s="11">
        <f t="shared" si="1"/>
        <v>4</v>
      </c>
    </row>
    <row r="17" spans="1:54" x14ac:dyDescent="0.3">
      <c r="A17" s="11" t="s">
        <v>125</v>
      </c>
      <c r="B17" s="11" t="s">
        <v>126</v>
      </c>
      <c r="C17" s="11" t="s">
        <v>127</v>
      </c>
      <c r="D17" s="11" t="s">
        <v>128</v>
      </c>
      <c r="E17" s="11" t="s">
        <v>22</v>
      </c>
      <c r="F17" s="11"/>
      <c r="G17" s="12">
        <v>45327</v>
      </c>
      <c r="H17" s="11" t="s">
        <v>23</v>
      </c>
      <c r="I17" s="11" t="s">
        <v>24</v>
      </c>
      <c r="J17" s="11">
        <v>0.13</v>
      </c>
      <c r="K17" s="11">
        <v>1</v>
      </c>
      <c r="L17" s="11" t="s">
        <v>54</v>
      </c>
      <c r="M17" s="11" t="s">
        <v>89</v>
      </c>
      <c r="N17" s="11">
        <v>2</v>
      </c>
      <c r="O17" s="11" t="s">
        <v>129</v>
      </c>
      <c r="AA17" s="11" t="s">
        <v>125</v>
      </c>
      <c r="AB17" s="17" t="s">
        <v>130</v>
      </c>
      <c r="AC17" s="11" t="s">
        <v>127</v>
      </c>
      <c r="AD17" s="17" t="s">
        <v>40</v>
      </c>
      <c r="AE17" s="17" t="s">
        <v>29</v>
      </c>
      <c r="AF17" s="18">
        <f>31</f>
        <v>31</v>
      </c>
      <c r="AG17" s="12">
        <v>45327</v>
      </c>
      <c r="AH17" s="17" t="s">
        <v>23</v>
      </c>
      <c r="AI17" s="17" t="s">
        <v>24</v>
      </c>
      <c r="AJ17" s="19">
        <v>0.13</v>
      </c>
      <c r="AK17" s="11">
        <v>1</v>
      </c>
      <c r="AL17" s="13" t="s">
        <v>38</v>
      </c>
      <c r="AM17" s="13">
        <v>2</v>
      </c>
      <c r="AN17" s="13" t="str">
        <f t="shared" si="2"/>
        <v/>
      </c>
      <c r="AO17" s="13" t="str">
        <f t="shared" si="3"/>
        <v>FALSE</v>
      </c>
      <c r="AP17" s="20">
        <f t="shared" si="4"/>
        <v>1.1299999999999999</v>
      </c>
      <c r="AQ17" s="11" t="str">
        <f t="shared" si="0"/>
        <v>Mid Career</v>
      </c>
      <c r="AR17" s="11" t="str">
        <f t="shared" si="5"/>
        <v>Low</v>
      </c>
      <c r="AS17" s="11" t="s">
        <v>129</v>
      </c>
      <c r="AT17" s="12">
        <v>45327</v>
      </c>
      <c r="AU17" s="11" t="s">
        <v>5843</v>
      </c>
      <c r="AV17" s="11" t="s">
        <v>5844</v>
      </c>
      <c r="AW17" s="11" t="s">
        <v>5845</v>
      </c>
      <c r="AX17" s="11" t="s">
        <v>5846</v>
      </c>
      <c r="AY17" s="11" t="s">
        <v>5847</v>
      </c>
      <c r="AZ17" s="11" t="s">
        <v>5809</v>
      </c>
      <c r="BA17" s="11"/>
      <c r="BB17" s="11">
        <f t="shared" si="1"/>
        <v>7</v>
      </c>
    </row>
    <row r="18" spans="1:54" x14ac:dyDescent="0.3">
      <c r="A18" s="11" t="s">
        <v>131</v>
      </c>
      <c r="B18" s="11" t="s">
        <v>132</v>
      </c>
      <c r="C18" s="11" t="s">
        <v>133</v>
      </c>
      <c r="D18" s="11" t="s">
        <v>51</v>
      </c>
      <c r="E18" s="11" t="s">
        <v>60</v>
      </c>
      <c r="F18" s="11"/>
      <c r="G18" s="12">
        <v>45354</v>
      </c>
      <c r="H18" s="11" t="s">
        <v>134</v>
      </c>
      <c r="I18" s="11" t="s">
        <v>69</v>
      </c>
      <c r="J18" s="11">
        <v>0.69</v>
      </c>
      <c r="K18" s="11">
        <v>1.5</v>
      </c>
      <c r="L18" s="11"/>
      <c r="M18" s="11" t="s">
        <v>30</v>
      </c>
      <c r="N18" s="11">
        <v>6</v>
      </c>
      <c r="O18" s="11" t="s">
        <v>135</v>
      </c>
      <c r="AA18" s="11" t="s">
        <v>131</v>
      </c>
      <c r="AB18" s="17" t="s">
        <v>136</v>
      </c>
      <c r="AC18" s="11" t="s">
        <v>133</v>
      </c>
      <c r="AD18" s="17" t="s">
        <v>21</v>
      </c>
      <c r="AE18" s="17" t="s">
        <v>60</v>
      </c>
      <c r="AF18" s="18">
        <f>31</f>
        <v>31</v>
      </c>
      <c r="AG18" s="12">
        <v>45354</v>
      </c>
      <c r="AH18" s="17" t="s">
        <v>134</v>
      </c>
      <c r="AI18" s="17" t="s">
        <v>69</v>
      </c>
      <c r="AJ18" s="19">
        <v>0.69</v>
      </c>
      <c r="AK18" s="11">
        <v>1.5</v>
      </c>
      <c r="AL18" s="13" t="s">
        <v>30</v>
      </c>
      <c r="AM18" s="13">
        <v>5</v>
      </c>
      <c r="AN18" s="13" t="str">
        <f t="shared" si="2"/>
        <v/>
      </c>
      <c r="AO18" s="13" t="str">
        <f t="shared" si="3"/>
        <v>FALSE</v>
      </c>
      <c r="AP18" s="20">
        <f t="shared" si="4"/>
        <v>2.19</v>
      </c>
      <c r="AQ18" s="11" t="str">
        <f t="shared" si="0"/>
        <v>Mid Career</v>
      </c>
      <c r="AR18" s="11" t="str">
        <f t="shared" si="5"/>
        <v>Low</v>
      </c>
      <c r="AS18" s="11" t="s">
        <v>135</v>
      </c>
      <c r="AT18" s="12">
        <v>45354</v>
      </c>
      <c r="AU18" s="11" t="s">
        <v>5848</v>
      </c>
      <c r="AV18" s="11"/>
      <c r="AW18" s="11"/>
      <c r="AX18" s="11"/>
      <c r="AY18" s="11"/>
      <c r="AZ18" s="11"/>
      <c r="BA18" s="11"/>
      <c r="BB18" s="11">
        <f t="shared" si="1"/>
        <v>2</v>
      </c>
    </row>
    <row r="19" spans="1:54" x14ac:dyDescent="0.3">
      <c r="A19" s="11" t="s">
        <v>137</v>
      </c>
      <c r="B19" s="11" t="s">
        <v>138</v>
      </c>
      <c r="C19" s="11" t="s">
        <v>139</v>
      </c>
      <c r="D19" s="11" t="s">
        <v>140</v>
      </c>
      <c r="E19" s="11" t="s">
        <v>60</v>
      </c>
      <c r="F19" s="11"/>
      <c r="G19" s="12">
        <v>45289</v>
      </c>
      <c r="H19" s="11" t="s">
        <v>23</v>
      </c>
      <c r="I19" s="11" t="s">
        <v>24</v>
      </c>
      <c r="J19" s="11">
        <v>33</v>
      </c>
      <c r="K19" s="11">
        <v>1.5</v>
      </c>
      <c r="L19" s="11"/>
      <c r="M19" s="11" t="s">
        <v>89</v>
      </c>
      <c r="N19" s="11">
        <v>6</v>
      </c>
      <c r="O19" s="11" t="s">
        <v>141</v>
      </c>
      <c r="AA19" s="11" t="s">
        <v>137</v>
      </c>
      <c r="AB19" s="17" t="s">
        <v>142</v>
      </c>
      <c r="AC19" s="11" t="s">
        <v>139</v>
      </c>
      <c r="AD19" s="17" t="s">
        <v>21</v>
      </c>
      <c r="AE19" s="17" t="s">
        <v>60</v>
      </c>
      <c r="AF19" s="18">
        <f>31</f>
        <v>31</v>
      </c>
      <c r="AG19" s="12">
        <v>45289</v>
      </c>
      <c r="AH19" s="17" t="s">
        <v>23</v>
      </c>
      <c r="AI19" s="17" t="s">
        <v>24</v>
      </c>
      <c r="AJ19" s="19">
        <v>0.33</v>
      </c>
      <c r="AK19" s="11">
        <v>1.5</v>
      </c>
      <c r="AL19" s="13" t="s">
        <v>38</v>
      </c>
      <c r="AM19" s="13">
        <v>5</v>
      </c>
      <c r="AN19" s="13" t="str">
        <f t="shared" si="2"/>
        <v>High Performer</v>
      </c>
      <c r="AO19" s="13" t="str">
        <f t="shared" si="3"/>
        <v>TRUE</v>
      </c>
      <c r="AP19" s="20">
        <f t="shared" si="4"/>
        <v>1.83</v>
      </c>
      <c r="AQ19" s="11" t="str">
        <f t="shared" si="0"/>
        <v>Mid Career</v>
      </c>
      <c r="AR19" s="11" t="str">
        <f t="shared" si="5"/>
        <v>Low</v>
      </c>
      <c r="AS19" s="11" t="s">
        <v>141</v>
      </c>
      <c r="AT19" s="12">
        <v>45289</v>
      </c>
      <c r="AU19" s="11" t="s">
        <v>5849</v>
      </c>
      <c r="AV19" s="11" t="s">
        <v>5850</v>
      </c>
      <c r="AW19" s="11" t="s">
        <v>5851</v>
      </c>
      <c r="AX19" s="11" t="s">
        <v>5852</v>
      </c>
      <c r="AY19" s="11" t="s">
        <v>5853</v>
      </c>
      <c r="AZ19" s="11" t="s">
        <v>5854</v>
      </c>
      <c r="BA19" s="11"/>
      <c r="BB19" s="11">
        <f t="shared" si="1"/>
        <v>7</v>
      </c>
    </row>
    <row r="20" spans="1:54" x14ac:dyDescent="0.3">
      <c r="A20" s="11" t="s">
        <v>143</v>
      </c>
      <c r="B20" s="11" t="s">
        <v>144</v>
      </c>
      <c r="C20" s="11" t="s">
        <v>145</v>
      </c>
      <c r="D20" s="11" t="s">
        <v>128</v>
      </c>
      <c r="E20" s="11" t="s">
        <v>35</v>
      </c>
      <c r="F20" s="11">
        <v>34</v>
      </c>
      <c r="G20" s="12">
        <v>45740</v>
      </c>
      <c r="H20" s="11" t="s">
        <v>36</v>
      </c>
      <c r="I20" s="11" t="s">
        <v>37</v>
      </c>
      <c r="J20" s="11">
        <v>0.06</v>
      </c>
      <c r="K20" s="11">
        <v>1</v>
      </c>
      <c r="L20" s="11" t="s">
        <v>54</v>
      </c>
      <c r="M20" s="11" t="s">
        <v>89</v>
      </c>
      <c r="N20" s="11">
        <v>5</v>
      </c>
      <c r="O20" s="12">
        <v>45740</v>
      </c>
      <c r="AA20" s="11" t="s">
        <v>143</v>
      </c>
      <c r="AB20" s="17" t="s">
        <v>146</v>
      </c>
      <c r="AC20" s="11" t="s">
        <v>145</v>
      </c>
      <c r="AD20" s="17" t="s">
        <v>40</v>
      </c>
      <c r="AE20" s="17" t="s">
        <v>35</v>
      </c>
      <c r="AF20" s="18">
        <v>34</v>
      </c>
      <c r="AG20" s="12">
        <v>45740</v>
      </c>
      <c r="AH20" s="17" t="s">
        <v>36</v>
      </c>
      <c r="AI20" s="17" t="s">
        <v>37</v>
      </c>
      <c r="AJ20" s="19">
        <v>0.06</v>
      </c>
      <c r="AK20" s="11">
        <v>1</v>
      </c>
      <c r="AL20" s="13" t="s">
        <v>38</v>
      </c>
      <c r="AM20" s="13">
        <v>5</v>
      </c>
      <c r="AN20" s="13" t="str">
        <f t="shared" si="2"/>
        <v>High Performer</v>
      </c>
      <c r="AO20" s="13" t="str">
        <f t="shared" si="3"/>
        <v>TRUE</v>
      </c>
      <c r="AP20" s="20">
        <f t="shared" si="4"/>
        <v>1.06</v>
      </c>
      <c r="AQ20" s="11" t="str">
        <f t="shared" si="0"/>
        <v>Mid Career</v>
      </c>
      <c r="AR20" s="11" t="str">
        <f t="shared" si="5"/>
        <v>Low</v>
      </c>
      <c r="AS20" s="12">
        <v>45740</v>
      </c>
      <c r="AT20" s="12">
        <v>45740</v>
      </c>
      <c r="AU20" s="11"/>
      <c r="AV20" s="11"/>
      <c r="AW20" s="11"/>
      <c r="AX20" s="11"/>
      <c r="AY20" s="11"/>
      <c r="AZ20" s="11"/>
      <c r="BA20" s="11"/>
      <c r="BB20" s="11">
        <f t="shared" si="1"/>
        <v>1</v>
      </c>
    </row>
    <row r="21" spans="1:54" x14ac:dyDescent="0.3">
      <c r="A21" s="11" t="s">
        <v>147</v>
      </c>
      <c r="B21" s="11" t="s">
        <v>148</v>
      </c>
      <c r="C21" s="11" t="s">
        <v>149</v>
      </c>
      <c r="D21" s="11" t="s">
        <v>21</v>
      </c>
      <c r="E21" s="11" t="s">
        <v>22</v>
      </c>
      <c r="F21" s="11">
        <v>0</v>
      </c>
      <c r="G21" s="12">
        <v>44752</v>
      </c>
      <c r="H21" s="11" t="s">
        <v>106</v>
      </c>
      <c r="I21" s="11" t="s">
        <v>37</v>
      </c>
      <c r="J21" s="11">
        <v>0.72</v>
      </c>
      <c r="K21" s="11">
        <v>120</v>
      </c>
      <c r="L21" s="11" t="s">
        <v>76</v>
      </c>
      <c r="M21" s="11" t="s">
        <v>38</v>
      </c>
      <c r="N21" s="11">
        <v>2</v>
      </c>
      <c r="O21" s="11" t="s">
        <v>150</v>
      </c>
      <c r="AA21" s="11" t="s">
        <v>147</v>
      </c>
      <c r="AB21" s="17" t="s">
        <v>151</v>
      </c>
      <c r="AC21" s="11" t="s">
        <v>152</v>
      </c>
      <c r="AD21" s="17" t="s">
        <v>21</v>
      </c>
      <c r="AE21" s="17" t="s">
        <v>29</v>
      </c>
      <c r="AF21" s="18">
        <f>31</f>
        <v>31</v>
      </c>
      <c r="AG21" s="12">
        <v>44752</v>
      </c>
      <c r="AH21" s="17" t="s">
        <v>106</v>
      </c>
      <c r="AI21" s="17" t="s">
        <v>37</v>
      </c>
      <c r="AJ21" s="19">
        <v>0.72</v>
      </c>
      <c r="AK21" s="11">
        <v>2</v>
      </c>
      <c r="AL21" s="13" t="s">
        <v>38</v>
      </c>
      <c r="AM21" s="13">
        <v>2</v>
      </c>
      <c r="AN21" s="13" t="str">
        <f t="shared" si="2"/>
        <v/>
      </c>
      <c r="AO21" s="13" t="str">
        <f t="shared" si="3"/>
        <v>FALSE</v>
      </c>
      <c r="AP21" s="20">
        <f t="shared" si="4"/>
        <v>2.7199999999999998</v>
      </c>
      <c r="AQ21" s="11" t="str">
        <f t="shared" si="0"/>
        <v>Mid Career</v>
      </c>
      <c r="AR21" s="11" t="str">
        <f t="shared" si="5"/>
        <v>Low</v>
      </c>
      <c r="AS21" s="11" t="s">
        <v>150</v>
      </c>
      <c r="AT21" s="12">
        <v>44752</v>
      </c>
      <c r="AU21" s="11" t="s">
        <v>5855</v>
      </c>
      <c r="AV21" s="11" t="s">
        <v>5856</v>
      </c>
      <c r="AW21" s="11" t="s">
        <v>5857</v>
      </c>
      <c r="AX21" s="11"/>
      <c r="AY21" s="11"/>
      <c r="AZ21" s="11"/>
      <c r="BA21" s="11"/>
      <c r="BB21" s="11">
        <f t="shared" si="1"/>
        <v>4</v>
      </c>
    </row>
    <row r="22" spans="1:54" x14ac:dyDescent="0.3">
      <c r="A22" s="11" t="s">
        <v>153</v>
      </c>
      <c r="B22" s="11" t="s">
        <v>154</v>
      </c>
      <c r="C22" s="11" t="s">
        <v>155</v>
      </c>
      <c r="D22" s="11" t="s">
        <v>21</v>
      </c>
      <c r="E22" s="11" t="s">
        <v>35</v>
      </c>
      <c r="F22" s="11">
        <v>0</v>
      </c>
      <c r="G22" s="12">
        <v>44902</v>
      </c>
      <c r="H22" s="11" t="s">
        <v>44</v>
      </c>
      <c r="I22" s="11" t="s">
        <v>45</v>
      </c>
      <c r="J22" s="11">
        <v>0.16</v>
      </c>
      <c r="K22" s="11">
        <v>90</v>
      </c>
      <c r="L22" s="11" t="s">
        <v>25</v>
      </c>
      <c r="M22" s="11" t="s">
        <v>89</v>
      </c>
      <c r="N22" s="11"/>
      <c r="O22" s="11" t="s">
        <v>156</v>
      </c>
      <c r="AA22" s="11" t="s">
        <v>153</v>
      </c>
      <c r="AB22" s="17" t="s">
        <v>157</v>
      </c>
      <c r="AC22" s="11" t="s">
        <v>155</v>
      </c>
      <c r="AD22" s="17" t="s">
        <v>21</v>
      </c>
      <c r="AE22" s="17" t="s">
        <v>35</v>
      </c>
      <c r="AF22" s="18">
        <f>31</f>
        <v>31</v>
      </c>
      <c r="AG22" s="12">
        <v>44902</v>
      </c>
      <c r="AH22" s="17" t="s">
        <v>44</v>
      </c>
      <c r="AI22" s="17" t="s">
        <v>45</v>
      </c>
      <c r="AJ22" s="19">
        <v>0.16</v>
      </c>
      <c r="AK22" s="11">
        <v>1.5</v>
      </c>
      <c r="AL22" s="13" t="s">
        <v>38</v>
      </c>
      <c r="AM22" s="13">
        <v>2</v>
      </c>
      <c r="AN22" s="13" t="str">
        <f t="shared" si="2"/>
        <v/>
      </c>
      <c r="AO22" s="13" t="str">
        <f t="shared" si="3"/>
        <v>FALSE</v>
      </c>
      <c r="AP22" s="20">
        <f t="shared" si="4"/>
        <v>1.66</v>
      </c>
      <c r="AQ22" s="11" t="str">
        <f t="shared" si="0"/>
        <v>Mid Career</v>
      </c>
      <c r="AR22" s="11" t="str">
        <f t="shared" si="5"/>
        <v>Low</v>
      </c>
      <c r="AS22" s="11" t="s">
        <v>156</v>
      </c>
      <c r="AT22" s="12">
        <v>44902</v>
      </c>
      <c r="AU22" s="11" t="s">
        <v>5858</v>
      </c>
      <c r="AV22" s="11" t="s">
        <v>5859</v>
      </c>
      <c r="AW22" s="11" t="s">
        <v>5860</v>
      </c>
      <c r="AX22" s="11" t="s">
        <v>5861</v>
      </c>
      <c r="AY22" s="11" t="s">
        <v>5862</v>
      </c>
      <c r="AZ22" s="11"/>
      <c r="BA22" s="11"/>
      <c r="BB22" s="11">
        <f t="shared" si="1"/>
        <v>6</v>
      </c>
    </row>
    <row r="23" spans="1:54" x14ac:dyDescent="0.3">
      <c r="A23" s="11" t="s">
        <v>158</v>
      </c>
      <c r="B23" s="11" t="s">
        <v>159</v>
      </c>
      <c r="C23" s="11" t="s">
        <v>160</v>
      </c>
      <c r="D23" s="11" t="s">
        <v>128</v>
      </c>
      <c r="E23" s="11" t="s">
        <v>161</v>
      </c>
      <c r="F23" s="11">
        <v>0</v>
      </c>
      <c r="G23" s="12">
        <v>44785</v>
      </c>
      <c r="H23" s="11" t="s">
        <v>53</v>
      </c>
      <c r="I23" s="11" t="s">
        <v>24</v>
      </c>
      <c r="J23" s="11">
        <v>0.44</v>
      </c>
      <c r="K23" s="11">
        <v>45</v>
      </c>
      <c r="L23" s="11"/>
      <c r="M23" s="11">
        <v>1</v>
      </c>
      <c r="N23" s="11">
        <v>1</v>
      </c>
      <c r="O23" s="11" t="s">
        <v>162</v>
      </c>
      <c r="AA23" s="11" t="s">
        <v>158</v>
      </c>
      <c r="AB23" s="17" t="s">
        <v>163</v>
      </c>
      <c r="AC23" s="11" t="s">
        <v>160</v>
      </c>
      <c r="AD23" s="17" t="s">
        <v>40</v>
      </c>
      <c r="AE23" s="17" t="s">
        <v>60</v>
      </c>
      <c r="AF23" s="18">
        <f>31</f>
        <v>31</v>
      </c>
      <c r="AG23" s="12">
        <v>44785</v>
      </c>
      <c r="AH23" s="17" t="s">
        <v>53</v>
      </c>
      <c r="AI23" s="17" t="s">
        <v>24</v>
      </c>
      <c r="AJ23" s="19">
        <v>0.44</v>
      </c>
      <c r="AK23" s="11">
        <v>0.75</v>
      </c>
      <c r="AL23" s="13" t="s">
        <v>38</v>
      </c>
      <c r="AM23" s="13">
        <v>1</v>
      </c>
      <c r="AN23" s="13" t="str">
        <f t="shared" si="2"/>
        <v/>
      </c>
      <c r="AO23" s="13" t="str">
        <f t="shared" si="3"/>
        <v>FALSE</v>
      </c>
      <c r="AP23" s="20">
        <f t="shared" si="4"/>
        <v>1.19</v>
      </c>
      <c r="AQ23" s="11" t="str">
        <f t="shared" si="0"/>
        <v>Mid Career</v>
      </c>
      <c r="AR23" s="11" t="str">
        <f t="shared" si="5"/>
        <v>Low</v>
      </c>
      <c r="AS23" s="11" t="s">
        <v>162</v>
      </c>
      <c r="AT23" s="12">
        <v>44785</v>
      </c>
      <c r="AU23" s="11" t="s">
        <v>5863</v>
      </c>
      <c r="AV23" s="11" t="s">
        <v>5864</v>
      </c>
      <c r="AW23" s="11" t="s">
        <v>5865</v>
      </c>
      <c r="AX23" s="11"/>
      <c r="AY23" s="11"/>
      <c r="AZ23" s="11"/>
      <c r="BA23" s="11"/>
      <c r="BB23" s="11">
        <f t="shared" si="1"/>
        <v>4</v>
      </c>
    </row>
    <row r="24" spans="1:54" x14ac:dyDescent="0.3">
      <c r="A24" s="11" t="s">
        <v>164</v>
      </c>
      <c r="B24" s="11" t="s">
        <v>165</v>
      </c>
      <c r="C24" s="11" t="s">
        <v>166</v>
      </c>
      <c r="D24" s="11" t="s">
        <v>128</v>
      </c>
      <c r="E24" s="11" t="s">
        <v>52</v>
      </c>
      <c r="F24" s="11">
        <v>0</v>
      </c>
      <c r="G24" s="12">
        <v>45124</v>
      </c>
      <c r="H24" s="11" t="s">
        <v>106</v>
      </c>
      <c r="I24" s="11" t="s">
        <v>37</v>
      </c>
      <c r="J24" s="11">
        <v>0.17</v>
      </c>
      <c r="K24" s="11">
        <v>1</v>
      </c>
      <c r="L24" s="11" t="s">
        <v>54</v>
      </c>
      <c r="M24" s="11" t="s">
        <v>38</v>
      </c>
      <c r="N24" s="11">
        <v>3</v>
      </c>
      <c r="O24" s="11" t="s">
        <v>167</v>
      </c>
      <c r="AA24" s="11" t="s">
        <v>164</v>
      </c>
      <c r="AB24" s="17" t="s">
        <v>168</v>
      </c>
      <c r="AC24" s="11" t="s">
        <v>166</v>
      </c>
      <c r="AD24" s="17" t="s">
        <v>40</v>
      </c>
      <c r="AE24" s="17" t="s">
        <v>52</v>
      </c>
      <c r="AF24" s="18">
        <f>31</f>
        <v>31</v>
      </c>
      <c r="AG24" s="12">
        <v>45124</v>
      </c>
      <c r="AH24" s="17" t="s">
        <v>106</v>
      </c>
      <c r="AI24" s="17" t="s">
        <v>37</v>
      </c>
      <c r="AJ24" s="19">
        <v>0.17</v>
      </c>
      <c r="AK24" s="11">
        <v>1</v>
      </c>
      <c r="AL24" s="13" t="s">
        <v>38</v>
      </c>
      <c r="AM24" s="13">
        <v>3</v>
      </c>
      <c r="AN24" s="13" t="str">
        <f t="shared" si="2"/>
        <v/>
      </c>
      <c r="AO24" s="13" t="str">
        <f t="shared" si="3"/>
        <v>FALSE</v>
      </c>
      <c r="AP24" s="20">
        <f t="shared" si="4"/>
        <v>1.17</v>
      </c>
      <c r="AQ24" s="11" t="str">
        <f t="shared" si="0"/>
        <v>Mid Career</v>
      </c>
      <c r="AR24" s="11" t="str">
        <f t="shared" si="5"/>
        <v>Low</v>
      </c>
      <c r="AS24" s="11" t="s">
        <v>167</v>
      </c>
      <c r="AT24" s="12">
        <v>45124</v>
      </c>
      <c r="AU24" s="11" t="s">
        <v>5866</v>
      </c>
      <c r="AV24" s="11" t="s">
        <v>5867</v>
      </c>
      <c r="AW24" s="11" t="s">
        <v>5868</v>
      </c>
      <c r="AX24" s="11" t="s">
        <v>5869</v>
      </c>
      <c r="AY24" s="11"/>
      <c r="AZ24" s="11"/>
      <c r="BA24" s="11"/>
      <c r="BB24" s="11">
        <f t="shared" si="1"/>
        <v>5</v>
      </c>
    </row>
    <row r="25" spans="1:54" x14ac:dyDescent="0.3">
      <c r="A25" s="11" t="s">
        <v>169</v>
      </c>
      <c r="B25" s="11" t="s">
        <v>170</v>
      </c>
      <c r="C25" s="11" t="s">
        <v>171</v>
      </c>
      <c r="D25" s="11" t="s">
        <v>40</v>
      </c>
      <c r="E25" s="11" t="s">
        <v>35</v>
      </c>
      <c r="F25" s="11">
        <v>28</v>
      </c>
      <c r="G25" s="12">
        <v>45232</v>
      </c>
      <c r="H25" s="11" t="s">
        <v>172</v>
      </c>
      <c r="I25" s="11" t="s">
        <v>173</v>
      </c>
      <c r="J25" s="11">
        <v>0.06</v>
      </c>
      <c r="K25" s="11">
        <v>45</v>
      </c>
      <c r="L25" s="11"/>
      <c r="M25" s="11" t="s">
        <v>38</v>
      </c>
      <c r="N25" s="11">
        <v>1</v>
      </c>
      <c r="O25" s="11" t="s">
        <v>174</v>
      </c>
      <c r="AA25" s="11" t="s">
        <v>169</v>
      </c>
      <c r="AB25" s="17" t="s">
        <v>175</v>
      </c>
      <c r="AC25" s="11" t="s">
        <v>171</v>
      </c>
      <c r="AD25" s="17" t="s">
        <v>40</v>
      </c>
      <c r="AE25" s="17" t="s">
        <v>35</v>
      </c>
      <c r="AF25" s="18">
        <v>28</v>
      </c>
      <c r="AG25" s="12">
        <v>45232</v>
      </c>
      <c r="AH25" s="17" t="s">
        <v>172</v>
      </c>
      <c r="AI25" s="17" t="s">
        <v>173</v>
      </c>
      <c r="AJ25" s="19">
        <v>0.06</v>
      </c>
      <c r="AK25" s="11">
        <v>0.75</v>
      </c>
      <c r="AL25" s="13" t="s">
        <v>38</v>
      </c>
      <c r="AM25" s="13">
        <v>1</v>
      </c>
      <c r="AN25" s="13" t="str">
        <f t="shared" si="2"/>
        <v/>
      </c>
      <c r="AO25" s="13" t="str">
        <f t="shared" si="3"/>
        <v>FALSE</v>
      </c>
      <c r="AP25" s="20">
        <f t="shared" si="4"/>
        <v>0.81</v>
      </c>
      <c r="AQ25" s="11" t="str">
        <f t="shared" si="0"/>
        <v>Early Career</v>
      </c>
      <c r="AR25" s="11" t="str">
        <f t="shared" si="5"/>
        <v>Low</v>
      </c>
      <c r="AS25" s="11" t="s">
        <v>174</v>
      </c>
      <c r="AT25" s="12">
        <v>45232</v>
      </c>
      <c r="AU25" s="11" t="s">
        <v>5870</v>
      </c>
      <c r="AV25" s="11" t="s">
        <v>5871</v>
      </c>
      <c r="AW25" s="11" t="s">
        <v>5872</v>
      </c>
      <c r="AX25" s="11" t="s">
        <v>5873</v>
      </c>
      <c r="AY25" s="11"/>
      <c r="AZ25" s="11"/>
      <c r="BA25" s="11"/>
      <c r="BB25" s="11">
        <f t="shared" si="1"/>
        <v>5</v>
      </c>
    </row>
    <row r="26" spans="1:54" x14ac:dyDescent="0.3">
      <c r="A26" s="11" t="s">
        <v>176</v>
      </c>
      <c r="B26" s="11" t="s">
        <v>177</v>
      </c>
      <c r="C26" s="11" t="s">
        <v>178</v>
      </c>
      <c r="D26" s="11" t="s">
        <v>128</v>
      </c>
      <c r="E26" s="11" t="s">
        <v>112</v>
      </c>
      <c r="F26" s="11"/>
      <c r="G26" s="12">
        <v>44899</v>
      </c>
      <c r="H26" s="11" t="s">
        <v>172</v>
      </c>
      <c r="I26" s="11" t="s">
        <v>173</v>
      </c>
      <c r="J26" s="11">
        <v>71</v>
      </c>
      <c r="K26" s="11">
        <v>45</v>
      </c>
      <c r="L26" s="11"/>
      <c r="M26" s="11" t="s">
        <v>26</v>
      </c>
      <c r="N26" s="11">
        <v>1</v>
      </c>
      <c r="O26" s="11" t="s">
        <v>179</v>
      </c>
      <c r="AA26" s="11" t="s">
        <v>176</v>
      </c>
      <c r="AB26" s="17" t="s">
        <v>180</v>
      </c>
      <c r="AC26" s="11" t="s">
        <v>178</v>
      </c>
      <c r="AD26" s="17" t="s">
        <v>40</v>
      </c>
      <c r="AE26" s="17" t="s">
        <v>35</v>
      </c>
      <c r="AF26" s="18">
        <f>31</f>
        <v>31</v>
      </c>
      <c r="AG26" s="12">
        <v>44899</v>
      </c>
      <c r="AH26" s="17" t="s">
        <v>172</v>
      </c>
      <c r="AI26" s="17" t="s">
        <v>173</v>
      </c>
      <c r="AJ26" s="19">
        <v>0.71</v>
      </c>
      <c r="AK26" s="11">
        <v>0.75</v>
      </c>
      <c r="AL26" s="13" t="s">
        <v>30</v>
      </c>
      <c r="AM26" s="13">
        <v>1</v>
      </c>
      <c r="AN26" s="13" t="str">
        <f t="shared" si="2"/>
        <v/>
      </c>
      <c r="AO26" s="13" t="str">
        <f t="shared" si="3"/>
        <v>FALSE</v>
      </c>
      <c r="AP26" s="20">
        <f t="shared" si="4"/>
        <v>1.46</v>
      </c>
      <c r="AQ26" s="11" t="str">
        <f t="shared" si="0"/>
        <v>Mid Career</v>
      </c>
      <c r="AR26" s="11" t="str">
        <f t="shared" si="5"/>
        <v>Low</v>
      </c>
      <c r="AS26" s="11" t="s">
        <v>179</v>
      </c>
      <c r="AT26" s="12">
        <v>44899</v>
      </c>
      <c r="AU26" s="11" t="s">
        <v>5874</v>
      </c>
      <c r="AV26" s="11" t="s">
        <v>5875</v>
      </c>
      <c r="AW26" s="11" t="s">
        <v>5876</v>
      </c>
      <c r="AX26" s="11" t="s">
        <v>5877</v>
      </c>
      <c r="AY26" s="11" t="s">
        <v>5878</v>
      </c>
      <c r="AZ26" s="11" t="s">
        <v>5879</v>
      </c>
      <c r="BA26" s="11" t="s">
        <v>5880</v>
      </c>
      <c r="BB26" s="11">
        <f t="shared" si="1"/>
        <v>8</v>
      </c>
    </row>
    <row r="27" spans="1:54" x14ac:dyDescent="0.3">
      <c r="A27" s="11" t="s">
        <v>181</v>
      </c>
      <c r="B27" s="11" t="s">
        <v>182</v>
      </c>
      <c r="C27" s="11" t="s">
        <v>183</v>
      </c>
      <c r="D27" s="11" t="s">
        <v>21</v>
      </c>
      <c r="E27" s="11" t="s">
        <v>184</v>
      </c>
      <c r="F27" s="11">
        <v>0</v>
      </c>
      <c r="G27" s="12">
        <v>45643</v>
      </c>
      <c r="H27" s="11" t="s">
        <v>185</v>
      </c>
      <c r="I27" s="11" t="s">
        <v>69</v>
      </c>
      <c r="J27" s="11">
        <v>0.05</v>
      </c>
      <c r="K27" s="11">
        <v>2</v>
      </c>
      <c r="L27" s="11"/>
      <c r="M27" s="11" t="s">
        <v>30</v>
      </c>
      <c r="N27" s="11">
        <v>3</v>
      </c>
      <c r="O27" s="12">
        <v>45643</v>
      </c>
      <c r="AA27" s="11" t="s">
        <v>181</v>
      </c>
      <c r="AB27" s="17" t="s">
        <v>186</v>
      </c>
      <c r="AC27" s="11" t="s">
        <v>183</v>
      </c>
      <c r="AD27" s="17" t="s">
        <v>21</v>
      </c>
      <c r="AE27" s="17" t="s">
        <v>35</v>
      </c>
      <c r="AF27" s="18">
        <f>31</f>
        <v>31</v>
      </c>
      <c r="AG27" s="12">
        <v>45643</v>
      </c>
      <c r="AH27" s="17" t="s">
        <v>185</v>
      </c>
      <c r="AI27" s="17" t="s">
        <v>69</v>
      </c>
      <c r="AJ27" s="19">
        <v>0.05</v>
      </c>
      <c r="AK27" s="11">
        <v>2</v>
      </c>
      <c r="AL27" s="13" t="s">
        <v>30</v>
      </c>
      <c r="AM27" s="13">
        <v>3</v>
      </c>
      <c r="AN27" s="13" t="str">
        <f t="shared" si="2"/>
        <v/>
      </c>
      <c r="AO27" s="13" t="str">
        <f t="shared" si="3"/>
        <v>FALSE</v>
      </c>
      <c r="AP27" s="20">
        <f t="shared" si="4"/>
        <v>2.0499999999999998</v>
      </c>
      <c r="AQ27" s="11" t="str">
        <f t="shared" si="0"/>
        <v>Mid Career</v>
      </c>
      <c r="AR27" s="11" t="str">
        <f t="shared" si="5"/>
        <v>Low</v>
      </c>
      <c r="AS27" s="12">
        <v>45643</v>
      </c>
      <c r="AT27" s="12">
        <v>45643</v>
      </c>
      <c r="AU27" s="11"/>
      <c r="AV27" s="11"/>
      <c r="AW27" s="11"/>
      <c r="AX27" s="11"/>
      <c r="AY27" s="11"/>
      <c r="AZ27" s="11"/>
      <c r="BA27" s="11"/>
      <c r="BB27" s="11">
        <f t="shared" si="1"/>
        <v>1</v>
      </c>
    </row>
    <row r="28" spans="1:54" x14ac:dyDescent="0.3">
      <c r="A28" s="11" t="s">
        <v>187</v>
      </c>
      <c r="B28" s="11" t="s">
        <v>188</v>
      </c>
      <c r="C28" s="11" t="s">
        <v>189</v>
      </c>
      <c r="D28" s="11" t="s">
        <v>67</v>
      </c>
      <c r="E28" s="11" t="s">
        <v>22</v>
      </c>
      <c r="F28" s="11">
        <v>0</v>
      </c>
      <c r="G28" s="12">
        <v>45529</v>
      </c>
      <c r="H28" s="11" t="s">
        <v>36</v>
      </c>
      <c r="I28" s="11" t="s">
        <v>37</v>
      </c>
      <c r="J28" s="11">
        <v>22</v>
      </c>
      <c r="K28" s="11">
        <v>90</v>
      </c>
      <c r="L28" s="11" t="s">
        <v>25</v>
      </c>
      <c r="M28" s="11" t="s">
        <v>26</v>
      </c>
      <c r="N28" s="11">
        <v>4</v>
      </c>
      <c r="O28" s="11" t="s">
        <v>190</v>
      </c>
      <c r="AA28" s="11" t="s">
        <v>187</v>
      </c>
      <c r="AB28" s="17" t="s">
        <v>191</v>
      </c>
      <c r="AC28" s="11" t="s">
        <v>189</v>
      </c>
      <c r="AD28" s="17" t="s">
        <v>21</v>
      </c>
      <c r="AE28" s="17" t="s">
        <v>29</v>
      </c>
      <c r="AF28" s="18">
        <f>31</f>
        <v>31</v>
      </c>
      <c r="AG28" s="12">
        <v>45529</v>
      </c>
      <c r="AH28" s="17" t="s">
        <v>36</v>
      </c>
      <c r="AI28" s="17" t="s">
        <v>37</v>
      </c>
      <c r="AJ28" s="19">
        <v>0.22</v>
      </c>
      <c r="AK28" s="11">
        <v>1.5</v>
      </c>
      <c r="AL28" s="13" t="s">
        <v>30</v>
      </c>
      <c r="AM28" s="13">
        <v>4</v>
      </c>
      <c r="AN28" s="13" t="str">
        <f t="shared" si="2"/>
        <v/>
      </c>
      <c r="AO28" s="13" t="str">
        <f t="shared" si="3"/>
        <v>FALSE</v>
      </c>
      <c r="AP28" s="20">
        <f t="shared" si="4"/>
        <v>1.72</v>
      </c>
      <c r="AQ28" s="11" t="str">
        <f t="shared" si="0"/>
        <v>Mid Career</v>
      </c>
      <c r="AR28" s="11" t="str">
        <f t="shared" si="5"/>
        <v>Low</v>
      </c>
      <c r="AS28" s="11" t="s">
        <v>190</v>
      </c>
      <c r="AT28" s="12">
        <v>45529</v>
      </c>
      <c r="AU28" s="11" t="s">
        <v>5881</v>
      </c>
      <c r="AV28" s="11" t="s">
        <v>5882</v>
      </c>
      <c r="AW28" s="11"/>
      <c r="AX28" s="11"/>
      <c r="AY28" s="11"/>
      <c r="AZ28" s="11"/>
      <c r="BA28" s="11"/>
      <c r="BB28" s="11">
        <f t="shared" si="1"/>
        <v>3</v>
      </c>
    </row>
    <row r="29" spans="1:54" x14ac:dyDescent="0.3">
      <c r="A29" s="11" t="s">
        <v>192</v>
      </c>
      <c r="B29" s="11" t="s">
        <v>193</v>
      </c>
      <c r="C29" s="11" t="s">
        <v>194</v>
      </c>
      <c r="D29" s="11" t="s">
        <v>67</v>
      </c>
      <c r="E29" s="11" t="s">
        <v>52</v>
      </c>
      <c r="F29" s="11">
        <v>44</v>
      </c>
      <c r="G29" s="12">
        <v>44719</v>
      </c>
      <c r="H29" s="11" t="s">
        <v>44</v>
      </c>
      <c r="I29" s="11" t="s">
        <v>45</v>
      </c>
      <c r="J29" s="11">
        <v>60</v>
      </c>
      <c r="K29" s="11">
        <v>120</v>
      </c>
      <c r="L29" s="11" t="s">
        <v>76</v>
      </c>
      <c r="M29" s="11">
        <v>0</v>
      </c>
      <c r="N29" s="11">
        <v>2</v>
      </c>
      <c r="O29" s="11" t="s">
        <v>195</v>
      </c>
      <c r="AA29" s="11" t="s">
        <v>192</v>
      </c>
      <c r="AB29" s="17" t="s">
        <v>196</v>
      </c>
      <c r="AC29" s="11" t="s">
        <v>194</v>
      </c>
      <c r="AD29" s="17" t="s">
        <v>21</v>
      </c>
      <c r="AE29" s="17" t="s">
        <v>52</v>
      </c>
      <c r="AF29" s="18">
        <v>44</v>
      </c>
      <c r="AG29" s="12">
        <v>44719</v>
      </c>
      <c r="AH29" s="17" t="s">
        <v>44</v>
      </c>
      <c r="AI29" s="17" t="s">
        <v>45</v>
      </c>
      <c r="AJ29" s="19">
        <v>0.6</v>
      </c>
      <c r="AK29" s="11">
        <v>2</v>
      </c>
      <c r="AL29" s="13" t="s">
        <v>30</v>
      </c>
      <c r="AM29" s="13">
        <v>2</v>
      </c>
      <c r="AN29" s="13" t="str">
        <f t="shared" si="2"/>
        <v/>
      </c>
      <c r="AO29" s="13" t="str">
        <f t="shared" si="3"/>
        <v>FALSE</v>
      </c>
      <c r="AP29" s="20">
        <f t="shared" si="4"/>
        <v>2.6</v>
      </c>
      <c r="AQ29" s="11" t="str">
        <f t="shared" si="0"/>
        <v>Senior</v>
      </c>
      <c r="AR29" s="11" t="str">
        <f t="shared" si="5"/>
        <v>Low</v>
      </c>
      <c r="AS29" s="11" t="s">
        <v>195</v>
      </c>
      <c r="AT29" s="12">
        <v>44719</v>
      </c>
      <c r="AU29" s="11" t="s">
        <v>5883</v>
      </c>
      <c r="AV29" s="11"/>
      <c r="AW29" s="11"/>
      <c r="AX29" s="11"/>
      <c r="AY29" s="11"/>
      <c r="AZ29" s="11"/>
      <c r="BA29" s="11"/>
      <c r="BB29" s="11">
        <f t="shared" si="1"/>
        <v>2</v>
      </c>
    </row>
    <row r="30" spans="1:54" x14ac:dyDescent="0.3">
      <c r="A30" s="11" t="s">
        <v>197</v>
      </c>
      <c r="B30" s="11" t="s">
        <v>198</v>
      </c>
      <c r="C30" s="11" t="s">
        <v>199</v>
      </c>
      <c r="D30" s="11" t="s">
        <v>67</v>
      </c>
      <c r="E30" s="11" t="s">
        <v>35</v>
      </c>
      <c r="F30" s="11"/>
      <c r="G30" s="12">
        <v>44933</v>
      </c>
      <c r="H30" s="11" t="s">
        <v>200</v>
      </c>
      <c r="I30" s="11" t="s">
        <v>173</v>
      </c>
      <c r="J30" s="11">
        <v>98</v>
      </c>
      <c r="K30" s="11">
        <v>2</v>
      </c>
      <c r="L30" s="11"/>
      <c r="M30" s="11" t="s">
        <v>38</v>
      </c>
      <c r="N30" s="11">
        <v>3</v>
      </c>
      <c r="O30" s="11" t="s">
        <v>201</v>
      </c>
      <c r="AA30" s="11" t="s">
        <v>197</v>
      </c>
      <c r="AB30" s="17" t="s">
        <v>202</v>
      </c>
      <c r="AC30" s="11" t="s">
        <v>199</v>
      </c>
      <c r="AD30" s="17" t="s">
        <v>21</v>
      </c>
      <c r="AE30" s="17" t="s">
        <v>35</v>
      </c>
      <c r="AF30" s="18">
        <f>31</f>
        <v>31</v>
      </c>
      <c r="AG30" s="12">
        <v>44933</v>
      </c>
      <c r="AH30" s="17" t="s">
        <v>200</v>
      </c>
      <c r="AI30" s="17" t="s">
        <v>173</v>
      </c>
      <c r="AJ30" s="19">
        <v>0.98</v>
      </c>
      <c r="AK30" s="11">
        <v>2</v>
      </c>
      <c r="AL30" s="13" t="s">
        <v>38</v>
      </c>
      <c r="AM30" s="13">
        <v>3</v>
      </c>
      <c r="AN30" s="13" t="str">
        <f t="shared" si="2"/>
        <v/>
      </c>
      <c r="AO30" s="13" t="str">
        <f t="shared" si="3"/>
        <v>FALSE</v>
      </c>
      <c r="AP30" s="20">
        <f t="shared" si="4"/>
        <v>2.98</v>
      </c>
      <c r="AQ30" s="11" t="str">
        <f t="shared" si="0"/>
        <v>Mid Career</v>
      </c>
      <c r="AR30" s="11" t="str">
        <f t="shared" si="5"/>
        <v>Low</v>
      </c>
      <c r="AS30" s="11" t="s">
        <v>201</v>
      </c>
      <c r="AT30" s="12">
        <v>44933</v>
      </c>
      <c r="AU30" s="11" t="s">
        <v>5884</v>
      </c>
      <c r="AV30" s="11" t="s">
        <v>5885</v>
      </c>
      <c r="AW30" s="11" t="s">
        <v>5886</v>
      </c>
      <c r="AX30" s="11" t="s">
        <v>5887</v>
      </c>
      <c r="AY30" s="11" t="s">
        <v>5888</v>
      </c>
      <c r="AZ30" s="11"/>
      <c r="BA30" s="11"/>
      <c r="BB30" s="11">
        <f t="shared" si="1"/>
        <v>6</v>
      </c>
    </row>
    <row r="31" spans="1:54" x14ac:dyDescent="0.3">
      <c r="A31" s="11" t="s">
        <v>203</v>
      </c>
      <c r="B31" s="11" t="s">
        <v>204</v>
      </c>
      <c r="C31" s="11" t="s">
        <v>205</v>
      </c>
      <c r="D31" s="11" t="s">
        <v>104</v>
      </c>
      <c r="E31" s="11" t="s">
        <v>105</v>
      </c>
      <c r="F31" s="11">
        <v>26</v>
      </c>
      <c r="G31" s="12">
        <v>45373</v>
      </c>
      <c r="H31" s="11" t="s">
        <v>23</v>
      </c>
      <c r="I31" s="11" t="s">
        <v>24</v>
      </c>
      <c r="J31" s="11">
        <v>40</v>
      </c>
      <c r="K31" s="11">
        <v>2</v>
      </c>
      <c r="L31" s="11"/>
      <c r="M31" s="11" t="s">
        <v>89</v>
      </c>
      <c r="N31" s="11">
        <v>4</v>
      </c>
      <c r="O31" s="11" t="s">
        <v>206</v>
      </c>
      <c r="AA31" s="11" t="s">
        <v>203</v>
      </c>
      <c r="AB31" s="17" t="s">
        <v>207</v>
      </c>
      <c r="AC31" s="11" t="s">
        <v>205</v>
      </c>
      <c r="AD31" s="17" t="s">
        <v>40</v>
      </c>
      <c r="AE31" s="17" t="s">
        <v>105</v>
      </c>
      <c r="AF31" s="18">
        <v>26</v>
      </c>
      <c r="AG31" s="12">
        <v>45373</v>
      </c>
      <c r="AH31" s="17" t="s">
        <v>23</v>
      </c>
      <c r="AI31" s="17" t="s">
        <v>24</v>
      </c>
      <c r="AJ31" s="19">
        <v>0.4</v>
      </c>
      <c r="AK31" s="11">
        <v>2</v>
      </c>
      <c r="AL31" s="13" t="s">
        <v>38</v>
      </c>
      <c r="AM31" s="13">
        <v>4</v>
      </c>
      <c r="AN31" s="13" t="str">
        <f t="shared" si="2"/>
        <v>High Performer</v>
      </c>
      <c r="AO31" s="13" t="str">
        <f t="shared" si="3"/>
        <v>TRUE</v>
      </c>
      <c r="AP31" s="20">
        <f t="shared" si="4"/>
        <v>2.4</v>
      </c>
      <c r="AQ31" s="11" t="str">
        <f t="shared" si="0"/>
        <v>Early Career</v>
      </c>
      <c r="AR31" s="11" t="str">
        <f t="shared" si="5"/>
        <v>Low</v>
      </c>
      <c r="AS31" s="11" t="s">
        <v>206</v>
      </c>
      <c r="AT31" s="12">
        <v>45373</v>
      </c>
      <c r="AU31" s="11" t="s">
        <v>5889</v>
      </c>
      <c r="AV31" s="11" t="s">
        <v>5890</v>
      </c>
      <c r="AW31" s="11" t="s">
        <v>5891</v>
      </c>
      <c r="AX31" s="11" t="s">
        <v>5892</v>
      </c>
      <c r="AY31" s="11" t="s">
        <v>5893</v>
      </c>
      <c r="AZ31" s="11" t="s">
        <v>5894</v>
      </c>
      <c r="BA31" s="11"/>
      <c r="BB31" s="11">
        <f t="shared" si="1"/>
        <v>7</v>
      </c>
    </row>
    <row r="32" spans="1:54" x14ac:dyDescent="0.3">
      <c r="A32" s="11" t="s">
        <v>208</v>
      </c>
      <c r="B32" s="11" t="s">
        <v>209</v>
      </c>
      <c r="C32" s="11" t="s">
        <v>210</v>
      </c>
      <c r="D32" s="11" t="s">
        <v>21</v>
      </c>
      <c r="E32" s="11" t="s">
        <v>52</v>
      </c>
      <c r="F32" s="11"/>
      <c r="G32" s="12">
        <v>45654</v>
      </c>
      <c r="H32" s="11" t="s">
        <v>36</v>
      </c>
      <c r="I32" s="11" t="s">
        <v>37</v>
      </c>
      <c r="J32" s="11">
        <v>0.85</v>
      </c>
      <c r="K32" s="11">
        <v>2</v>
      </c>
      <c r="L32" s="11"/>
      <c r="M32" s="11" t="s">
        <v>38</v>
      </c>
      <c r="N32" s="11">
        <v>3</v>
      </c>
      <c r="O32" s="11" t="s">
        <v>211</v>
      </c>
      <c r="AA32" s="11" t="s">
        <v>208</v>
      </c>
      <c r="AB32" s="17" t="s">
        <v>212</v>
      </c>
      <c r="AC32" s="11" t="s">
        <v>210</v>
      </c>
      <c r="AD32" s="17" t="s">
        <v>21</v>
      </c>
      <c r="AE32" s="17" t="s">
        <v>52</v>
      </c>
      <c r="AF32" s="18">
        <f>31</f>
        <v>31</v>
      </c>
      <c r="AG32" s="12">
        <v>45654</v>
      </c>
      <c r="AH32" s="17" t="s">
        <v>36</v>
      </c>
      <c r="AI32" s="17" t="s">
        <v>37</v>
      </c>
      <c r="AJ32" s="19">
        <v>0.85</v>
      </c>
      <c r="AK32" s="11">
        <v>2</v>
      </c>
      <c r="AL32" s="13" t="s">
        <v>38</v>
      </c>
      <c r="AM32" s="13">
        <v>3</v>
      </c>
      <c r="AN32" s="13" t="str">
        <f t="shared" si="2"/>
        <v/>
      </c>
      <c r="AO32" s="13" t="str">
        <f t="shared" si="3"/>
        <v>FALSE</v>
      </c>
      <c r="AP32" s="20">
        <f t="shared" si="4"/>
        <v>2.85</v>
      </c>
      <c r="AQ32" s="11" t="str">
        <f t="shared" si="0"/>
        <v>Mid Career</v>
      </c>
      <c r="AR32" s="11" t="str">
        <f t="shared" si="5"/>
        <v>Low</v>
      </c>
      <c r="AS32" s="11" t="s">
        <v>211</v>
      </c>
      <c r="AT32" s="12">
        <v>45654</v>
      </c>
      <c r="AU32" s="11" t="s">
        <v>5895</v>
      </c>
      <c r="AV32" s="11" t="s">
        <v>5896</v>
      </c>
      <c r="AW32" s="11" t="s">
        <v>5897</v>
      </c>
      <c r="AX32" s="11"/>
      <c r="AY32" s="11"/>
      <c r="AZ32" s="11"/>
      <c r="BA32" s="11"/>
      <c r="BB32" s="11">
        <f t="shared" si="1"/>
        <v>4</v>
      </c>
    </row>
    <row r="33" spans="1:54" x14ac:dyDescent="0.3">
      <c r="A33" s="11" t="s">
        <v>213</v>
      </c>
      <c r="B33" s="11" t="s">
        <v>214</v>
      </c>
      <c r="C33" s="11" t="s">
        <v>215</v>
      </c>
      <c r="D33" s="11" t="s">
        <v>128</v>
      </c>
      <c r="E33" s="11" t="s">
        <v>52</v>
      </c>
      <c r="F33" s="11">
        <v>0</v>
      </c>
      <c r="G33" s="12">
        <v>44826</v>
      </c>
      <c r="H33" s="11" t="s">
        <v>134</v>
      </c>
      <c r="I33" s="11" t="s">
        <v>69</v>
      </c>
      <c r="J33" s="11">
        <v>0.53</v>
      </c>
      <c r="K33" s="11">
        <v>45</v>
      </c>
      <c r="L33" s="11"/>
      <c r="M33" s="11" t="s">
        <v>38</v>
      </c>
      <c r="N33" s="11"/>
      <c r="O33" s="11" t="s">
        <v>216</v>
      </c>
      <c r="AA33" s="11" t="s">
        <v>213</v>
      </c>
      <c r="AB33" s="17" t="s">
        <v>217</v>
      </c>
      <c r="AC33" s="11" t="s">
        <v>215</v>
      </c>
      <c r="AD33" s="17" t="s">
        <v>40</v>
      </c>
      <c r="AE33" s="17" t="s">
        <v>52</v>
      </c>
      <c r="AF33" s="18">
        <f>31</f>
        <v>31</v>
      </c>
      <c r="AG33" s="12">
        <v>44826</v>
      </c>
      <c r="AH33" s="17" t="s">
        <v>134</v>
      </c>
      <c r="AI33" s="17" t="s">
        <v>69</v>
      </c>
      <c r="AJ33" s="19">
        <v>0.53</v>
      </c>
      <c r="AK33" s="11">
        <v>0.75</v>
      </c>
      <c r="AL33" s="13" t="s">
        <v>38</v>
      </c>
      <c r="AM33" s="13">
        <v>3</v>
      </c>
      <c r="AN33" s="13" t="str">
        <f t="shared" si="2"/>
        <v/>
      </c>
      <c r="AO33" s="13" t="str">
        <f t="shared" si="3"/>
        <v>FALSE</v>
      </c>
      <c r="AP33" s="20">
        <f t="shared" si="4"/>
        <v>1.28</v>
      </c>
      <c r="AQ33" s="11" t="str">
        <f t="shared" si="0"/>
        <v>Mid Career</v>
      </c>
      <c r="AR33" s="11" t="str">
        <f t="shared" si="5"/>
        <v>Low</v>
      </c>
      <c r="AS33" s="11" t="s">
        <v>216</v>
      </c>
      <c r="AT33" s="12">
        <v>44826</v>
      </c>
      <c r="AU33" s="11" t="s">
        <v>5898</v>
      </c>
      <c r="AV33" s="11" t="s">
        <v>5899</v>
      </c>
      <c r="AW33" s="11" t="s">
        <v>5900</v>
      </c>
      <c r="AX33" s="11" t="s">
        <v>5901</v>
      </c>
      <c r="AY33" s="11"/>
      <c r="AZ33" s="11"/>
      <c r="BA33" s="11"/>
      <c r="BB33" s="11">
        <f t="shared" si="1"/>
        <v>5</v>
      </c>
    </row>
    <row r="34" spans="1:54" x14ac:dyDescent="0.3">
      <c r="A34" s="11" t="s">
        <v>218</v>
      </c>
      <c r="B34" s="11" t="s">
        <v>219</v>
      </c>
      <c r="C34" s="11" t="s">
        <v>220</v>
      </c>
      <c r="D34" s="11" t="s">
        <v>140</v>
      </c>
      <c r="E34" s="11" t="s">
        <v>60</v>
      </c>
      <c r="F34" s="11">
        <v>39</v>
      </c>
      <c r="G34" s="12">
        <v>45494</v>
      </c>
      <c r="H34" s="11" t="s">
        <v>44</v>
      </c>
      <c r="I34" s="11" t="s">
        <v>45</v>
      </c>
      <c r="J34" s="11">
        <v>0.41</v>
      </c>
      <c r="K34" s="11">
        <v>45</v>
      </c>
      <c r="L34" s="11"/>
      <c r="M34" s="11">
        <v>0</v>
      </c>
      <c r="N34" s="11">
        <v>4</v>
      </c>
      <c r="O34" s="11" t="s">
        <v>221</v>
      </c>
      <c r="AA34" s="11" t="s">
        <v>218</v>
      </c>
      <c r="AB34" s="17" t="s">
        <v>222</v>
      </c>
      <c r="AC34" s="11" t="s">
        <v>220</v>
      </c>
      <c r="AD34" s="17" t="s">
        <v>21</v>
      </c>
      <c r="AE34" s="17" t="s">
        <v>60</v>
      </c>
      <c r="AF34" s="18">
        <v>39</v>
      </c>
      <c r="AG34" s="12">
        <v>45494</v>
      </c>
      <c r="AH34" s="17" t="s">
        <v>44</v>
      </c>
      <c r="AI34" s="17" t="s">
        <v>45</v>
      </c>
      <c r="AJ34" s="19">
        <v>0.41</v>
      </c>
      <c r="AK34" s="11">
        <v>0.75</v>
      </c>
      <c r="AL34" s="13" t="s">
        <v>30</v>
      </c>
      <c r="AM34" s="13">
        <v>4</v>
      </c>
      <c r="AN34" s="13" t="str">
        <f t="shared" si="2"/>
        <v/>
      </c>
      <c r="AO34" s="13" t="str">
        <f t="shared" si="3"/>
        <v>FALSE</v>
      </c>
      <c r="AP34" s="20">
        <f t="shared" si="4"/>
        <v>1.1599999999999999</v>
      </c>
      <c r="AQ34" s="11" t="str">
        <f t="shared" ref="AQ34:AQ65" si="6">_xlfn.IFS(AND(AF34&gt;=18,AF34&lt;=22),"Student",AND(AF34&gt;=23,AF34&lt;=30),"Early Career",AND(AF34&gt;=31,AF34&lt;=40),"Mid Career",AF34&gt;=41,"Senior")</f>
        <v>Mid Career</v>
      </c>
      <c r="AR34" s="11" t="str">
        <f t="shared" si="5"/>
        <v>Low</v>
      </c>
      <c r="AS34" s="11" t="s">
        <v>221</v>
      </c>
      <c r="AT34" s="12">
        <v>45494</v>
      </c>
      <c r="AU34" s="11" t="s">
        <v>5902</v>
      </c>
      <c r="AV34" s="11" t="s">
        <v>5903</v>
      </c>
      <c r="AW34" s="11" t="s">
        <v>5904</v>
      </c>
      <c r="AX34" s="11" t="s">
        <v>5905</v>
      </c>
      <c r="AY34" s="11" t="s">
        <v>5906</v>
      </c>
      <c r="AZ34" s="11" t="s">
        <v>5881</v>
      </c>
      <c r="BA34" s="11"/>
      <c r="BB34" s="11">
        <f t="shared" si="1"/>
        <v>7</v>
      </c>
    </row>
    <row r="35" spans="1:54" x14ac:dyDescent="0.3">
      <c r="A35" s="11" t="s">
        <v>223</v>
      </c>
      <c r="B35" s="11" t="s">
        <v>224</v>
      </c>
      <c r="C35" s="11" t="s">
        <v>149</v>
      </c>
      <c r="D35" s="11" t="s">
        <v>51</v>
      </c>
      <c r="E35" s="11" t="s">
        <v>161</v>
      </c>
      <c r="F35" s="11">
        <v>37</v>
      </c>
      <c r="G35" s="12">
        <v>45138</v>
      </c>
      <c r="H35" s="11" t="s">
        <v>82</v>
      </c>
      <c r="I35" s="11" t="s">
        <v>37</v>
      </c>
      <c r="J35" s="11">
        <v>0.28000000000000003</v>
      </c>
      <c r="K35" s="11">
        <v>90</v>
      </c>
      <c r="L35" s="11" t="s">
        <v>25</v>
      </c>
      <c r="M35" s="11">
        <v>0</v>
      </c>
      <c r="N35" s="11">
        <v>6</v>
      </c>
      <c r="O35" s="11" t="s">
        <v>225</v>
      </c>
      <c r="AA35" s="11" t="s">
        <v>223</v>
      </c>
      <c r="AB35" s="17" t="s">
        <v>226</v>
      </c>
      <c r="AC35" s="11" t="s">
        <v>152</v>
      </c>
      <c r="AD35" s="17" t="s">
        <v>21</v>
      </c>
      <c r="AE35" s="17" t="s">
        <v>60</v>
      </c>
      <c r="AF35" s="18">
        <v>37</v>
      </c>
      <c r="AG35" s="12">
        <v>45138</v>
      </c>
      <c r="AH35" s="17" t="s">
        <v>82</v>
      </c>
      <c r="AI35" s="17" t="s">
        <v>37</v>
      </c>
      <c r="AJ35" s="19">
        <v>0.28000000000000003</v>
      </c>
      <c r="AK35" s="11">
        <v>1.5</v>
      </c>
      <c r="AL35" s="13" t="s">
        <v>30</v>
      </c>
      <c r="AM35" s="13">
        <v>5</v>
      </c>
      <c r="AN35" s="13" t="str">
        <f t="shared" si="2"/>
        <v/>
      </c>
      <c r="AO35" s="13" t="str">
        <f t="shared" si="3"/>
        <v>FALSE</v>
      </c>
      <c r="AP35" s="20">
        <f t="shared" si="4"/>
        <v>1.78</v>
      </c>
      <c r="AQ35" s="11" t="str">
        <f t="shared" si="6"/>
        <v>Mid Career</v>
      </c>
      <c r="AR35" s="11" t="str">
        <f t="shared" si="5"/>
        <v>Low</v>
      </c>
      <c r="AS35" s="11" t="s">
        <v>225</v>
      </c>
      <c r="AT35" s="12">
        <v>45138</v>
      </c>
      <c r="AU35" s="11" t="s">
        <v>5868</v>
      </c>
      <c r="AV35" s="11"/>
      <c r="AW35" s="11"/>
      <c r="AX35" s="11"/>
      <c r="AY35" s="11"/>
      <c r="AZ35" s="11"/>
      <c r="BA35" s="11"/>
      <c r="BB35" s="11">
        <f t="shared" si="1"/>
        <v>2</v>
      </c>
    </row>
    <row r="36" spans="1:54" x14ac:dyDescent="0.3">
      <c r="A36" s="11" t="s">
        <v>227</v>
      </c>
      <c r="B36" s="11" t="s">
        <v>228</v>
      </c>
      <c r="C36" s="11" t="s">
        <v>229</v>
      </c>
      <c r="D36" s="11" t="s">
        <v>21</v>
      </c>
      <c r="E36" s="11" t="s">
        <v>22</v>
      </c>
      <c r="F36" s="11">
        <v>25</v>
      </c>
      <c r="G36" s="12">
        <v>45690</v>
      </c>
      <c r="H36" s="11" t="s">
        <v>106</v>
      </c>
      <c r="I36" s="11" t="s">
        <v>37</v>
      </c>
      <c r="J36" s="11">
        <v>0.18</v>
      </c>
      <c r="K36" s="11">
        <v>120</v>
      </c>
      <c r="L36" s="11" t="s">
        <v>76</v>
      </c>
      <c r="M36" s="11">
        <v>0</v>
      </c>
      <c r="N36" s="11"/>
      <c r="O36" s="11" t="s">
        <v>230</v>
      </c>
      <c r="AA36" s="11" t="s">
        <v>227</v>
      </c>
      <c r="AB36" s="17" t="s">
        <v>231</v>
      </c>
      <c r="AC36" s="11" t="s">
        <v>229</v>
      </c>
      <c r="AD36" s="17" t="s">
        <v>21</v>
      </c>
      <c r="AE36" s="17" t="s">
        <v>29</v>
      </c>
      <c r="AF36" s="18">
        <v>25</v>
      </c>
      <c r="AG36" s="12">
        <v>45690</v>
      </c>
      <c r="AH36" s="17" t="s">
        <v>106</v>
      </c>
      <c r="AI36" s="17" t="s">
        <v>37</v>
      </c>
      <c r="AJ36" s="19">
        <v>0.18</v>
      </c>
      <c r="AK36" s="11">
        <v>2</v>
      </c>
      <c r="AL36" s="13" t="s">
        <v>30</v>
      </c>
      <c r="AM36" s="13">
        <v>5</v>
      </c>
      <c r="AN36" s="13" t="str">
        <f t="shared" si="2"/>
        <v/>
      </c>
      <c r="AO36" s="13" t="str">
        <f t="shared" si="3"/>
        <v>FALSE</v>
      </c>
      <c r="AP36" s="20">
        <f t="shared" si="4"/>
        <v>2.1800000000000002</v>
      </c>
      <c r="AQ36" s="11" t="str">
        <f t="shared" si="6"/>
        <v>Early Career</v>
      </c>
      <c r="AR36" s="11" t="str">
        <f t="shared" si="5"/>
        <v>Low</v>
      </c>
      <c r="AS36" s="11" t="s">
        <v>230</v>
      </c>
      <c r="AT36" s="12">
        <v>45690</v>
      </c>
      <c r="AU36" s="11" t="s">
        <v>5907</v>
      </c>
      <c r="AV36" s="11" t="s">
        <v>5908</v>
      </c>
      <c r="AW36" s="11" t="s">
        <v>5909</v>
      </c>
      <c r="AX36" s="11" t="s">
        <v>5910</v>
      </c>
      <c r="AY36" s="11" t="s">
        <v>5911</v>
      </c>
      <c r="AZ36" s="11" t="s">
        <v>5912</v>
      </c>
      <c r="BA36" s="11"/>
      <c r="BB36" s="11">
        <f t="shared" si="1"/>
        <v>7</v>
      </c>
    </row>
    <row r="37" spans="1:54" x14ac:dyDescent="0.3">
      <c r="A37" s="11" t="s">
        <v>232</v>
      </c>
      <c r="B37" s="11" t="s">
        <v>233</v>
      </c>
      <c r="C37" s="11" t="s">
        <v>234</v>
      </c>
      <c r="D37" s="11" t="s">
        <v>67</v>
      </c>
      <c r="E37" s="11" t="s">
        <v>161</v>
      </c>
      <c r="F37" s="11">
        <v>0</v>
      </c>
      <c r="G37" s="12">
        <v>45452</v>
      </c>
      <c r="H37" s="11" t="s">
        <v>82</v>
      </c>
      <c r="I37" s="11" t="s">
        <v>37</v>
      </c>
      <c r="J37" s="11">
        <v>0.15</v>
      </c>
      <c r="K37" s="11">
        <v>45</v>
      </c>
      <c r="L37" s="11"/>
      <c r="M37" s="11" t="s">
        <v>30</v>
      </c>
      <c r="N37" s="11">
        <v>4</v>
      </c>
      <c r="O37" s="12">
        <v>45452</v>
      </c>
      <c r="AA37" s="11" t="s">
        <v>232</v>
      </c>
      <c r="AB37" s="17" t="s">
        <v>235</v>
      </c>
      <c r="AC37" s="11" t="s">
        <v>234</v>
      </c>
      <c r="AD37" s="17" t="s">
        <v>21</v>
      </c>
      <c r="AE37" s="17" t="s">
        <v>60</v>
      </c>
      <c r="AF37" s="18">
        <f>31</f>
        <v>31</v>
      </c>
      <c r="AG37" s="12">
        <v>45452</v>
      </c>
      <c r="AH37" s="17" t="s">
        <v>82</v>
      </c>
      <c r="AI37" s="17" t="s">
        <v>37</v>
      </c>
      <c r="AJ37" s="19">
        <v>0.15</v>
      </c>
      <c r="AK37" s="11">
        <v>0.75</v>
      </c>
      <c r="AL37" s="13" t="s">
        <v>30</v>
      </c>
      <c r="AM37" s="13">
        <v>4</v>
      </c>
      <c r="AN37" s="13" t="str">
        <f t="shared" si="2"/>
        <v/>
      </c>
      <c r="AO37" s="13" t="str">
        <f t="shared" si="3"/>
        <v>FALSE</v>
      </c>
      <c r="AP37" s="20">
        <f t="shared" si="4"/>
        <v>0.9</v>
      </c>
      <c r="AQ37" s="11" t="str">
        <f t="shared" si="6"/>
        <v>Mid Career</v>
      </c>
      <c r="AR37" s="11" t="str">
        <f t="shared" si="5"/>
        <v>Low</v>
      </c>
      <c r="AS37" s="12">
        <v>45452</v>
      </c>
      <c r="AT37" s="12">
        <v>45452</v>
      </c>
      <c r="AU37" s="11"/>
      <c r="AV37" s="11"/>
      <c r="AW37" s="11"/>
      <c r="AX37" s="11"/>
      <c r="AY37" s="11"/>
      <c r="AZ37" s="11"/>
      <c r="BA37" s="11"/>
      <c r="BB37" s="11">
        <f t="shared" si="1"/>
        <v>1</v>
      </c>
    </row>
    <row r="38" spans="1:54" x14ac:dyDescent="0.3">
      <c r="A38" s="11" t="s">
        <v>236</v>
      </c>
      <c r="B38" s="11" t="s">
        <v>237</v>
      </c>
      <c r="C38" s="11" t="s">
        <v>238</v>
      </c>
      <c r="D38" s="11" t="s">
        <v>34</v>
      </c>
      <c r="E38" s="11" t="s">
        <v>112</v>
      </c>
      <c r="F38" s="11">
        <v>0</v>
      </c>
      <c r="G38" s="12">
        <v>45140</v>
      </c>
      <c r="H38" s="11" t="s">
        <v>82</v>
      </c>
      <c r="I38" s="11" t="s">
        <v>37</v>
      </c>
      <c r="J38" s="11">
        <v>57</v>
      </c>
      <c r="K38" s="11">
        <v>1</v>
      </c>
      <c r="L38" s="11" t="s">
        <v>54</v>
      </c>
      <c r="M38" s="11" t="s">
        <v>30</v>
      </c>
      <c r="N38" s="11">
        <v>3</v>
      </c>
      <c r="O38" s="11" t="s">
        <v>239</v>
      </c>
      <c r="AA38" s="11" t="s">
        <v>236</v>
      </c>
      <c r="AB38" s="17" t="s">
        <v>240</v>
      </c>
      <c r="AC38" s="11" t="s">
        <v>238</v>
      </c>
      <c r="AD38" s="17" t="s">
        <v>40</v>
      </c>
      <c r="AE38" s="17" t="s">
        <v>35</v>
      </c>
      <c r="AF38" s="18">
        <f>31</f>
        <v>31</v>
      </c>
      <c r="AG38" s="12">
        <v>45140</v>
      </c>
      <c r="AH38" s="17" t="s">
        <v>82</v>
      </c>
      <c r="AI38" s="17" t="s">
        <v>37</v>
      </c>
      <c r="AJ38" s="19">
        <v>0.56999999999999995</v>
      </c>
      <c r="AK38" s="11">
        <v>1</v>
      </c>
      <c r="AL38" s="13" t="s">
        <v>30</v>
      </c>
      <c r="AM38" s="13">
        <v>3</v>
      </c>
      <c r="AN38" s="13" t="str">
        <f t="shared" si="2"/>
        <v/>
      </c>
      <c r="AO38" s="13" t="str">
        <f t="shared" si="3"/>
        <v>FALSE</v>
      </c>
      <c r="AP38" s="20">
        <f t="shared" si="4"/>
        <v>1.5699999999999998</v>
      </c>
      <c r="AQ38" s="11" t="str">
        <f t="shared" si="6"/>
        <v>Mid Career</v>
      </c>
      <c r="AR38" s="11" t="str">
        <f t="shared" si="5"/>
        <v>Low</v>
      </c>
      <c r="AS38" s="11" t="s">
        <v>239</v>
      </c>
      <c r="AT38" s="12">
        <v>45140</v>
      </c>
      <c r="AU38" s="11" t="s">
        <v>5913</v>
      </c>
      <c r="AV38" s="11" t="s">
        <v>5914</v>
      </c>
      <c r="AW38" s="11"/>
      <c r="AX38" s="11"/>
      <c r="AY38" s="11"/>
      <c r="AZ38" s="11"/>
      <c r="BA38" s="11"/>
      <c r="BB38" s="11">
        <f t="shared" si="1"/>
        <v>3</v>
      </c>
    </row>
    <row r="39" spans="1:54" x14ac:dyDescent="0.3">
      <c r="A39" s="11" t="s">
        <v>241</v>
      </c>
      <c r="B39" s="11" t="s">
        <v>242</v>
      </c>
      <c r="C39" s="11" t="s">
        <v>243</v>
      </c>
      <c r="D39" s="11" t="s">
        <v>104</v>
      </c>
      <c r="E39" s="11" t="s">
        <v>60</v>
      </c>
      <c r="F39" s="11">
        <v>40</v>
      </c>
      <c r="G39" s="12">
        <v>44887</v>
      </c>
      <c r="H39" s="11" t="s">
        <v>53</v>
      </c>
      <c r="I39" s="11" t="s">
        <v>24</v>
      </c>
      <c r="J39" s="11">
        <v>0.4</v>
      </c>
      <c r="K39" s="11">
        <v>90</v>
      </c>
      <c r="L39" s="11" t="s">
        <v>25</v>
      </c>
      <c r="M39" s="11" t="s">
        <v>30</v>
      </c>
      <c r="N39" s="11">
        <v>5</v>
      </c>
      <c r="O39" s="11" t="s">
        <v>244</v>
      </c>
      <c r="AA39" s="11" t="s">
        <v>241</v>
      </c>
      <c r="AB39" s="17" t="s">
        <v>245</v>
      </c>
      <c r="AC39" s="11" t="s">
        <v>243</v>
      </c>
      <c r="AD39" s="17" t="s">
        <v>40</v>
      </c>
      <c r="AE39" s="17" t="s">
        <v>60</v>
      </c>
      <c r="AF39" s="18">
        <v>40</v>
      </c>
      <c r="AG39" s="12">
        <v>44887</v>
      </c>
      <c r="AH39" s="17" t="s">
        <v>53</v>
      </c>
      <c r="AI39" s="17" t="s">
        <v>24</v>
      </c>
      <c r="AJ39" s="19">
        <v>0.4</v>
      </c>
      <c r="AK39" s="11">
        <v>1.5</v>
      </c>
      <c r="AL39" s="13" t="s">
        <v>30</v>
      </c>
      <c r="AM39" s="13">
        <v>5</v>
      </c>
      <c r="AN39" s="13" t="str">
        <f t="shared" si="2"/>
        <v/>
      </c>
      <c r="AO39" s="13" t="str">
        <f t="shared" si="3"/>
        <v>FALSE</v>
      </c>
      <c r="AP39" s="20">
        <f t="shared" si="4"/>
        <v>1.9</v>
      </c>
      <c r="AQ39" s="11" t="str">
        <f t="shared" si="6"/>
        <v>Mid Career</v>
      </c>
      <c r="AR39" s="11" t="str">
        <f t="shared" si="5"/>
        <v>Low</v>
      </c>
      <c r="AS39" s="11" t="s">
        <v>244</v>
      </c>
      <c r="AT39" s="12">
        <v>44887</v>
      </c>
      <c r="AU39" s="11" t="s">
        <v>5915</v>
      </c>
      <c r="AV39" s="11" t="s">
        <v>5916</v>
      </c>
      <c r="AW39" s="11" t="s">
        <v>5917</v>
      </c>
      <c r="AX39" s="11" t="s">
        <v>5918</v>
      </c>
      <c r="AY39" s="11"/>
      <c r="AZ39" s="11"/>
      <c r="BA39" s="11"/>
      <c r="BB39" s="11">
        <f t="shared" si="1"/>
        <v>5</v>
      </c>
    </row>
    <row r="40" spans="1:54" x14ac:dyDescent="0.3">
      <c r="A40" s="11" t="s">
        <v>246</v>
      </c>
      <c r="B40" s="11" t="s">
        <v>247</v>
      </c>
      <c r="C40" s="11" t="s">
        <v>248</v>
      </c>
      <c r="D40" s="11" t="s">
        <v>40</v>
      </c>
      <c r="E40" s="11" t="s">
        <v>22</v>
      </c>
      <c r="F40" s="11">
        <v>33</v>
      </c>
      <c r="G40" s="12">
        <v>45379</v>
      </c>
      <c r="H40" s="11" t="s">
        <v>88</v>
      </c>
      <c r="I40" s="11" t="s">
        <v>45</v>
      </c>
      <c r="J40" s="11">
        <v>0.53</v>
      </c>
      <c r="K40" s="11">
        <v>120</v>
      </c>
      <c r="L40" s="11" t="s">
        <v>76</v>
      </c>
      <c r="M40" s="11" t="s">
        <v>38</v>
      </c>
      <c r="N40" s="11">
        <v>4</v>
      </c>
      <c r="O40" s="11" t="s">
        <v>249</v>
      </c>
      <c r="AA40" s="11" t="s">
        <v>246</v>
      </c>
      <c r="AB40" s="17" t="s">
        <v>250</v>
      </c>
      <c r="AC40" s="11" t="s">
        <v>248</v>
      </c>
      <c r="AD40" s="17" t="s">
        <v>40</v>
      </c>
      <c r="AE40" s="17" t="s">
        <v>29</v>
      </c>
      <c r="AF40" s="18">
        <v>33</v>
      </c>
      <c r="AG40" s="12">
        <v>45379</v>
      </c>
      <c r="AH40" s="17" t="s">
        <v>88</v>
      </c>
      <c r="AI40" s="17" t="s">
        <v>45</v>
      </c>
      <c r="AJ40" s="19">
        <v>0.53</v>
      </c>
      <c r="AK40" s="11">
        <v>2</v>
      </c>
      <c r="AL40" s="13" t="s">
        <v>38</v>
      </c>
      <c r="AM40" s="13">
        <v>4</v>
      </c>
      <c r="AN40" s="13" t="str">
        <f t="shared" si="2"/>
        <v>High Performer</v>
      </c>
      <c r="AO40" s="13" t="str">
        <f t="shared" si="3"/>
        <v>TRUE</v>
      </c>
      <c r="AP40" s="20">
        <f t="shared" si="4"/>
        <v>2.5300000000000002</v>
      </c>
      <c r="AQ40" s="11" t="str">
        <f t="shared" si="6"/>
        <v>Mid Career</v>
      </c>
      <c r="AR40" s="11" t="str">
        <f t="shared" si="5"/>
        <v>Low</v>
      </c>
      <c r="AS40" s="11" t="s">
        <v>249</v>
      </c>
      <c r="AT40" s="12">
        <v>45379</v>
      </c>
      <c r="AU40" s="11" t="s">
        <v>5919</v>
      </c>
      <c r="AV40" s="11" t="s">
        <v>5920</v>
      </c>
      <c r="AW40" s="11" t="s">
        <v>5921</v>
      </c>
      <c r="AX40" s="11" t="s">
        <v>5922</v>
      </c>
      <c r="AY40" s="11" t="s">
        <v>5923</v>
      </c>
      <c r="AZ40" s="11" t="s">
        <v>5924</v>
      </c>
      <c r="BA40" s="11" t="s">
        <v>5925</v>
      </c>
      <c r="BB40" s="11">
        <f t="shared" si="1"/>
        <v>8</v>
      </c>
    </row>
    <row r="41" spans="1:54" x14ac:dyDescent="0.3">
      <c r="A41" s="11" t="s">
        <v>251</v>
      </c>
      <c r="B41" s="11" t="s">
        <v>252</v>
      </c>
      <c r="C41" s="11" t="s">
        <v>253</v>
      </c>
      <c r="D41" s="11" t="s">
        <v>104</v>
      </c>
      <c r="E41" s="11" t="s">
        <v>60</v>
      </c>
      <c r="F41" s="11"/>
      <c r="G41" s="12">
        <v>45320</v>
      </c>
      <c r="H41" s="11" t="s">
        <v>68</v>
      </c>
      <c r="I41" s="11" t="s">
        <v>69</v>
      </c>
      <c r="J41" s="11">
        <v>0.55000000000000004</v>
      </c>
      <c r="K41" s="11">
        <v>120</v>
      </c>
      <c r="L41" s="11" t="s">
        <v>76</v>
      </c>
      <c r="M41" s="11">
        <v>1</v>
      </c>
      <c r="N41" s="11">
        <v>4</v>
      </c>
      <c r="O41" s="11" t="s">
        <v>254</v>
      </c>
      <c r="AA41" s="11" t="s">
        <v>251</v>
      </c>
      <c r="AB41" s="17" t="s">
        <v>255</v>
      </c>
      <c r="AC41" s="11" t="s">
        <v>253</v>
      </c>
      <c r="AD41" s="17" t="s">
        <v>40</v>
      </c>
      <c r="AE41" s="17" t="s">
        <v>60</v>
      </c>
      <c r="AF41" s="18">
        <f>31</f>
        <v>31</v>
      </c>
      <c r="AG41" s="12">
        <v>45320</v>
      </c>
      <c r="AH41" s="17" t="s">
        <v>68</v>
      </c>
      <c r="AI41" s="17" t="s">
        <v>69</v>
      </c>
      <c r="AJ41" s="19">
        <v>0.55000000000000004</v>
      </c>
      <c r="AK41" s="11">
        <v>2</v>
      </c>
      <c r="AL41" s="13" t="s">
        <v>38</v>
      </c>
      <c r="AM41" s="13">
        <v>4</v>
      </c>
      <c r="AN41" s="13" t="str">
        <f t="shared" si="2"/>
        <v>High Performer</v>
      </c>
      <c r="AO41" s="13" t="str">
        <f t="shared" si="3"/>
        <v>TRUE</v>
      </c>
      <c r="AP41" s="20">
        <f t="shared" si="4"/>
        <v>2.5499999999999998</v>
      </c>
      <c r="AQ41" s="11" t="str">
        <f t="shared" si="6"/>
        <v>Mid Career</v>
      </c>
      <c r="AR41" s="11" t="str">
        <f t="shared" si="5"/>
        <v>Low</v>
      </c>
      <c r="AS41" s="11" t="s">
        <v>254</v>
      </c>
      <c r="AT41" s="12">
        <v>45320</v>
      </c>
      <c r="AU41" s="11" t="s">
        <v>5926</v>
      </c>
      <c r="AV41" s="11" t="s">
        <v>5843</v>
      </c>
      <c r="AW41" s="11" t="s">
        <v>5844</v>
      </c>
      <c r="AX41" s="11"/>
      <c r="AY41" s="11"/>
      <c r="AZ41" s="11"/>
      <c r="BA41" s="11"/>
      <c r="BB41" s="11">
        <f t="shared" si="1"/>
        <v>4</v>
      </c>
    </row>
    <row r="42" spans="1:54" x14ac:dyDescent="0.3">
      <c r="A42" s="11" t="s">
        <v>256</v>
      </c>
      <c r="B42" s="11" t="s">
        <v>257</v>
      </c>
      <c r="C42" s="11" t="s">
        <v>258</v>
      </c>
      <c r="D42" s="11" t="s">
        <v>140</v>
      </c>
      <c r="E42" s="11" t="s">
        <v>60</v>
      </c>
      <c r="F42" s="11"/>
      <c r="G42" s="12">
        <v>45410</v>
      </c>
      <c r="H42" s="11" t="s">
        <v>106</v>
      </c>
      <c r="I42" s="11" t="s">
        <v>37</v>
      </c>
      <c r="J42" s="11">
        <v>0.03</v>
      </c>
      <c r="K42" s="11">
        <v>45</v>
      </c>
      <c r="L42" s="11"/>
      <c r="M42" s="11" t="s">
        <v>26</v>
      </c>
      <c r="N42" s="11">
        <v>1</v>
      </c>
      <c r="O42" s="11" t="s">
        <v>259</v>
      </c>
      <c r="AA42" s="11" t="s">
        <v>256</v>
      </c>
      <c r="AB42" s="17" t="s">
        <v>260</v>
      </c>
      <c r="AC42" s="11" t="s">
        <v>258</v>
      </c>
      <c r="AD42" s="17" t="s">
        <v>21</v>
      </c>
      <c r="AE42" s="17" t="s">
        <v>60</v>
      </c>
      <c r="AF42" s="18">
        <f>31</f>
        <v>31</v>
      </c>
      <c r="AG42" s="12">
        <v>45410</v>
      </c>
      <c r="AH42" s="17" t="s">
        <v>106</v>
      </c>
      <c r="AI42" s="17" t="s">
        <v>37</v>
      </c>
      <c r="AJ42" s="19">
        <v>0.03</v>
      </c>
      <c r="AK42" s="11">
        <v>0.75</v>
      </c>
      <c r="AL42" s="13" t="s">
        <v>30</v>
      </c>
      <c r="AM42" s="13">
        <v>1</v>
      </c>
      <c r="AN42" s="13" t="str">
        <f t="shared" si="2"/>
        <v/>
      </c>
      <c r="AO42" s="13" t="str">
        <f t="shared" si="3"/>
        <v>FALSE</v>
      </c>
      <c r="AP42" s="20">
        <f t="shared" si="4"/>
        <v>0.78</v>
      </c>
      <c r="AQ42" s="11" t="str">
        <f t="shared" si="6"/>
        <v>Mid Career</v>
      </c>
      <c r="AR42" s="11" t="str">
        <f t="shared" si="5"/>
        <v>Low</v>
      </c>
      <c r="AS42" s="11" t="s">
        <v>259</v>
      </c>
      <c r="AT42" s="12">
        <v>45410</v>
      </c>
      <c r="AU42" s="11" t="s">
        <v>5927</v>
      </c>
      <c r="AV42" s="11" t="s">
        <v>5928</v>
      </c>
      <c r="AW42" s="11" t="s">
        <v>5929</v>
      </c>
      <c r="AX42" s="11" t="s">
        <v>5930</v>
      </c>
      <c r="AY42" s="11" t="s">
        <v>5931</v>
      </c>
      <c r="AZ42" s="11" t="s">
        <v>5932</v>
      </c>
      <c r="BA42" s="11"/>
      <c r="BB42" s="11">
        <f t="shared" si="1"/>
        <v>7</v>
      </c>
    </row>
    <row r="43" spans="1:54" x14ac:dyDescent="0.3">
      <c r="A43" s="11" t="s">
        <v>261</v>
      </c>
      <c r="B43" s="11" t="s">
        <v>262</v>
      </c>
      <c r="C43" s="11" t="s">
        <v>263</v>
      </c>
      <c r="D43" s="11" t="s">
        <v>40</v>
      </c>
      <c r="E43" s="11" t="s">
        <v>184</v>
      </c>
      <c r="F43" s="11">
        <v>0</v>
      </c>
      <c r="G43" s="12">
        <v>44895</v>
      </c>
      <c r="H43" s="11" t="s">
        <v>68</v>
      </c>
      <c r="I43" s="11" t="s">
        <v>69</v>
      </c>
      <c r="J43" s="11">
        <v>0.53</v>
      </c>
      <c r="K43" s="11">
        <v>120</v>
      </c>
      <c r="L43" s="11" t="s">
        <v>76</v>
      </c>
      <c r="M43" s="11">
        <v>0</v>
      </c>
      <c r="N43" s="11">
        <v>3</v>
      </c>
      <c r="O43" s="11" t="s">
        <v>264</v>
      </c>
      <c r="AA43" s="11" t="s">
        <v>261</v>
      </c>
      <c r="AB43" s="17" t="s">
        <v>265</v>
      </c>
      <c r="AC43" s="11" t="s">
        <v>263</v>
      </c>
      <c r="AD43" s="17" t="s">
        <v>40</v>
      </c>
      <c r="AE43" s="17" t="s">
        <v>35</v>
      </c>
      <c r="AF43" s="18">
        <f>31</f>
        <v>31</v>
      </c>
      <c r="AG43" s="12">
        <v>44895</v>
      </c>
      <c r="AH43" s="17" t="s">
        <v>68</v>
      </c>
      <c r="AI43" s="17" t="s">
        <v>69</v>
      </c>
      <c r="AJ43" s="19">
        <v>0.53</v>
      </c>
      <c r="AK43" s="11">
        <v>2</v>
      </c>
      <c r="AL43" s="13" t="s">
        <v>30</v>
      </c>
      <c r="AM43" s="13">
        <v>3</v>
      </c>
      <c r="AN43" s="13" t="str">
        <f t="shared" si="2"/>
        <v/>
      </c>
      <c r="AO43" s="13" t="str">
        <f t="shared" si="3"/>
        <v>FALSE</v>
      </c>
      <c r="AP43" s="20">
        <f t="shared" si="4"/>
        <v>2.5300000000000002</v>
      </c>
      <c r="AQ43" s="11" t="str">
        <f t="shared" si="6"/>
        <v>Mid Career</v>
      </c>
      <c r="AR43" s="11" t="str">
        <f t="shared" si="5"/>
        <v>Low</v>
      </c>
      <c r="AS43" s="11" t="s">
        <v>264</v>
      </c>
      <c r="AT43" s="12">
        <v>44895</v>
      </c>
      <c r="AU43" s="11" t="s">
        <v>5933</v>
      </c>
      <c r="AV43" s="11" t="s">
        <v>5858</v>
      </c>
      <c r="AW43" s="11" t="s">
        <v>5859</v>
      </c>
      <c r="AX43" s="11" t="s">
        <v>5860</v>
      </c>
      <c r="AY43" s="11" t="s">
        <v>5861</v>
      </c>
      <c r="AZ43" s="11"/>
      <c r="BA43" s="11"/>
      <c r="BB43" s="11">
        <f t="shared" si="1"/>
        <v>6</v>
      </c>
    </row>
    <row r="44" spans="1:54" x14ac:dyDescent="0.3">
      <c r="A44" s="11" t="s">
        <v>266</v>
      </c>
      <c r="B44" s="11" t="s">
        <v>267</v>
      </c>
      <c r="C44" s="11" t="s">
        <v>268</v>
      </c>
      <c r="D44" s="11" t="s">
        <v>21</v>
      </c>
      <c r="E44" s="11" t="s">
        <v>105</v>
      </c>
      <c r="F44" s="11">
        <v>0</v>
      </c>
      <c r="G44" s="12">
        <v>45248</v>
      </c>
      <c r="H44" s="11" t="s">
        <v>23</v>
      </c>
      <c r="I44" s="11" t="s">
        <v>24</v>
      </c>
      <c r="J44" s="11">
        <v>79</v>
      </c>
      <c r="K44" s="11">
        <v>90</v>
      </c>
      <c r="L44" s="11" t="s">
        <v>25</v>
      </c>
      <c r="M44" s="11" t="s">
        <v>38</v>
      </c>
      <c r="N44" s="11">
        <v>2</v>
      </c>
      <c r="O44" s="11" t="s">
        <v>269</v>
      </c>
      <c r="AA44" s="11" t="s">
        <v>266</v>
      </c>
      <c r="AB44" s="17" t="s">
        <v>270</v>
      </c>
      <c r="AC44" s="11" t="s">
        <v>268</v>
      </c>
      <c r="AD44" s="17" t="s">
        <v>21</v>
      </c>
      <c r="AE44" s="17" t="s">
        <v>105</v>
      </c>
      <c r="AF44" s="18">
        <f>31</f>
        <v>31</v>
      </c>
      <c r="AG44" s="12">
        <v>45248</v>
      </c>
      <c r="AH44" s="17" t="s">
        <v>23</v>
      </c>
      <c r="AI44" s="17" t="s">
        <v>24</v>
      </c>
      <c r="AJ44" s="19">
        <v>0.79</v>
      </c>
      <c r="AK44" s="11">
        <v>1.5</v>
      </c>
      <c r="AL44" s="13" t="s">
        <v>38</v>
      </c>
      <c r="AM44" s="13">
        <v>2</v>
      </c>
      <c r="AN44" s="13" t="str">
        <f t="shared" si="2"/>
        <v/>
      </c>
      <c r="AO44" s="13" t="str">
        <f t="shared" si="3"/>
        <v>FALSE</v>
      </c>
      <c r="AP44" s="20">
        <f t="shared" si="4"/>
        <v>2.29</v>
      </c>
      <c r="AQ44" s="11" t="str">
        <f t="shared" si="6"/>
        <v>Mid Career</v>
      </c>
      <c r="AR44" s="11" t="str">
        <f t="shared" si="5"/>
        <v>Low</v>
      </c>
      <c r="AS44" s="11" t="s">
        <v>269</v>
      </c>
      <c r="AT44" s="12">
        <v>45248</v>
      </c>
      <c r="AU44" s="11" t="s">
        <v>5934</v>
      </c>
      <c r="AV44" s="11" t="s">
        <v>5935</v>
      </c>
      <c r="AW44" s="11" t="s">
        <v>5936</v>
      </c>
      <c r="AX44" s="11"/>
      <c r="AY44" s="11"/>
      <c r="AZ44" s="11"/>
      <c r="BA44" s="11"/>
      <c r="BB44" s="11">
        <f t="shared" si="1"/>
        <v>4</v>
      </c>
    </row>
    <row r="45" spans="1:54" x14ac:dyDescent="0.3">
      <c r="A45" s="11" t="s">
        <v>271</v>
      </c>
      <c r="B45" s="11" t="s">
        <v>272</v>
      </c>
      <c r="C45" s="11" t="s">
        <v>273</v>
      </c>
      <c r="D45" s="11" t="s">
        <v>104</v>
      </c>
      <c r="E45" s="11" t="s">
        <v>22</v>
      </c>
      <c r="F45" s="11">
        <v>40</v>
      </c>
      <c r="G45" s="12">
        <v>44703</v>
      </c>
      <c r="H45" s="11" t="s">
        <v>172</v>
      </c>
      <c r="I45" s="11" t="s">
        <v>173</v>
      </c>
      <c r="J45" s="11">
        <v>13</v>
      </c>
      <c r="K45" s="11">
        <v>90</v>
      </c>
      <c r="L45" s="11" t="s">
        <v>25</v>
      </c>
      <c r="M45" s="11">
        <v>0</v>
      </c>
      <c r="N45" s="11">
        <v>5</v>
      </c>
      <c r="O45" s="11" t="s">
        <v>274</v>
      </c>
      <c r="AA45" s="11" t="s">
        <v>271</v>
      </c>
      <c r="AB45" s="17" t="s">
        <v>275</v>
      </c>
      <c r="AC45" s="11" t="s">
        <v>273</v>
      </c>
      <c r="AD45" s="17" t="s">
        <v>40</v>
      </c>
      <c r="AE45" s="17" t="s">
        <v>29</v>
      </c>
      <c r="AF45" s="18">
        <v>40</v>
      </c>
      <c r="AG45" s="12">
        <v>44703</v>
      </c>
      <c r="AH45" s="17" t="s">
        <v>172</v>
      </c>
      <c r="AI45" s="17" t="s">
        <v>173</v>
      </c>
      <c r="AJ45" s="19">
        <v>0.13</v>
      </c>
      <c r="AK45" s="11">
        <v>1.5</v>
      </c>
      <c r="AL45" s="13" t="s">
        <v>30</v>
      </c>
      <c r="AM45" s="13">
        <v>5</v>
      </c>
      <c r="AN45" s="13" t="str">
        <f t="shared" si="2"/>
        <v/>
      </c>
      <c r="AO45" s="13" t="str">
        <f t="shared" si="3"/>
        <v>FALSE</v>
      </c>
      <c r="AP45" s="20">
        <f t="shared" si="4"/>
        <v>1.63</v>
      </c>
      <c r="AQ45" s="11" t="str">
        <f t="shared" si="6"/>
        <v>Mid Career</v>
      </c>
      <c r="AR45" s="11" t="str">
        <f t="shared" si="5"/>
        <v>Low</v>
      </c>
      <c r="AS45" s="11" t="s">
        <v>274</v>
      </c>
      <c r="AT45" s="12">
        <v>44703</v>
      </c>
      <c r="AU45" s="11" t="s">
        <v>5937</v>
      </c>
      <c r="AV45" s="11"/>
      <c r="AW45" s="11"/>
      <c r="AX45" s="11"/>
      <c r="AY45" s="11"/>
      <c r="AZ45" s="11"/>
      <c r="BA45" s="11"/>
      <c r="BB45" s="11">
        <f t="shared" si="1"/>
        <v>2</v>
      </c>
    </row>
    <row r="46" spans="1:54" x14ac:dyDescent="0.3">
      <c r="A46" s="11" t="s">
        <v>276</v>
      </c>
      <c r="B46" s="11" t="s">
        <v>277</v>
      </c>
      <c r="C46" s="11" t="s">
        <v>278</v>
      </c>
      <c r="D46" s="11" t="s">
        <v>67</v>
      </c>
      <c r="E46" s="11" t="s">
        <v>112</v>
      </c>
      <c r="F46" s="11">
        <v>0</v>
      </c>
      <c r="G46" s="12">
        <v>44940</v>
      </c>
      <c r="H46" s="11" t="s">
        <v>279</v>
      </c>
      <c r="I46" s="11" t="s">
        <v>173</v>
      </c>
      <c r="J46" s="11">
        <v>0.15</v>
      </c>
      <c r="K46" s="11">
        <v>1</v>
      </c>
      <c r="L46" s="11" t="s">
        <v>54</v>
      </c>
      <c r="M46" s="11">
        <v>1</v>
      </c>
      <c r="N46" s="11">
        <v>6</v>
      </c>
      <c r="O46" s="11" t="s">
        <v>280</v>
      </c>
      <c r="AA46" s="11" t="s">
        <v>276</v>
      </c>
      <c r="AB46" s="17" t="s">
        <v>281</v>
      </c>
      <c r="AC46" s="11" t="s">
        <v>278</v>
      </c>
      <c r="AD46" s="17" t="s">
        <v>21</v>
      </c>
      <c r="AE46" s="17" t="s">
        <v>35</v>
      </c>
      <c r="AF46" s="18">
        <f>31</f>
        <v>31</v>
      </c>
      <c r="AG46" s="12">
        <v>44940</v>
      </c>
      <c r="AH46" s="17" t="s">
        <v>279</v>
      </c>
      <c r="AI46" s="17" t="s">
        <v>173</v>
      </c>
      <c r="AJ46" s="19">
        <v>0.15</v>
      </c>
      <c r="AK46" s="11">
        <v>1</v>
      </c>
      <c r="AL46" s="13" t="s">
        <v>38</v>
      </c>
      <c r="AM46" s="13">
        <v>5</v>
      </c>
      <c r="AN46" s="13" t="str">
        <f t="shared" si="2"/>
        <v>High Performer</v>
      </c>
      <c r="AO46" s="13" t="str">
        <f t="shared" si="3"/>
        <v>TRUE</v>
      </c>
      <c r="AP46" s="20">
        <f t="shared" si="4"/>
        <v>1.1499999999999999</v>
      </c>
      <c r="AQ46" s="11" t="str">
        <f t="shared" si="6"/>
        <v>Mid Career</v>
      </c>
      <c r="AR46" s="11" t="str">
        <f t="shared" si="5"/>
        <v>Low</v>
      </c>
      <c r="AS46" s="11" t="s">
        <v>280</v>
      </c>
      <c r="AT46" s="12">
        <v>44940</v>
      </c>
      <c r="AU46" s="11" t="s">
        <v>5885</v>
      </c>
      <c r="AV46" s="11" t="s">
        <v>5886</v>
      </c>
      <c r="AW46" s="11" t="s">
        <v>5887</v>
      </c>
      <c r="AX46" s="11" t="s">
        <v>5888</v>
      </c>
      <c r="AY46" s="11"/>
      <c r="AZ46" s="11"/>
      <c r="BA46" s="11"/>
      <c r="BB46" s="11">
        <f t="shared" si="1"/>
        <v>5</v>
      </c>
    </row>
    <row r="47" spans="1:54" x14ac:dyDescent="0.3">
      <c r="A47" s="11" t="s">
        <v>282</v>
      </c>
      <c r="B47" s="11" t="s">
        <v>283</v>
      </c>
      <c r="C47" s="11" t="s">
        <v>284</v>
      </c>
      <c r="D47" s="11" t="s">
        <v>128</v>
      </c>
      <c r="E47" s="11" t="s">
        <v>22</v>
      </c>
      <c r="F47" s="11">
        <v>0</v>
      </c>
      <c r="G47" s="12">
        <v>45388</v>
      </c>
      <c r="H47" s="11" t="s">
        <v>44</v>
      </c>
      <c r="I47" s="11" t="s">
        <v>45</v>
      </c>
      <c r="J47" s="11">
        <v>0.46</v>
      </c>
      <c r="K47" s="11">
        <v>120</v>
      </c>
      <c r="L47" s="11" t="s">
        <v>76</v>
      </c>
      <c r="M47" s="11">
        <v>0</v>
      </c>
      <c r="N47" s="11"/>
      <c r="O47" s="11" t="s">
        <v>285</v>
      </c>
      <c r="AA47" s="11" t="s">
        <v>282</v>
      </c>
      <c r="AB47" s="17" t="s">
        <v>286</v>
      </c>
      <c r="AC47" s="11" t="s">
        <v>284</v>
      </c>
      <c r="AD47" s="17" t="s">
        <v>40</v>
      </c>
      <c r="AE47" s="17" t="s">
        <v>29</v>
      </c>
      <c r="AF47" s="18">
        <f>31</f>
        <v>31</v>
      </c>
      <c r="AG47" s="12">
        <v>45388</v>
      </c>
      <c r="AH47" s="17" t="s">
        <v>44</v>
      </c>
      <c r="AI47" s="17" t="s">
        <v>45</v>
      </c>
      <c r="AJ47" s="19">
        <v>0.46</v>
      </c>
      <c r="AK47" s="11">
        <v>2</v>
      </c>
      <c r="AL47" s="13" t="s">
        <v>30</v>
      </c>
      <c r="AM47" s="13">
        <v>5</v>
      </c>
      <c r="AN47" s="13" t="str">
        <f t="shared" si="2"/>
        <v/>
      </c>
      <c r="AO47" s="13" t="str">
        <f t="shared" si="3"/>
        <v>FALSE</v>
      </c>
      <c r="AP47" s="20">
        <f t="shared" si="4"/>
        <v>2.46</v>
      </c>
      <c r="AQ47" s="11" t="str">
        <f t="shared" si="6"/>
        <v>Mid Career</v>
      </c>
      <c r="AR47" s="11" t="str">
        <f t="shared" si="5"/>
        <v>Low</v>
      </c>
      <c r="AS47" s="11" t="s">
        <v>285</v>
      </c>
      <c r="AT47" s="12">
        <v>45388</v>
      </c>
      <c r="AU47" s="11" t="s">
        <v>5938</v>
      </c>
      <c r="AV47" s="11" t="s">
        <v>5939</v>
      </c>
      <c r="AW47" s="11" t="s">
        <v>5940</v>
      </c>
      <c r="AX47" s="11" t="s">
        <v>5941</v>
      </c>
      <c r="AY47" s="11" t="s">
        <v>5942</v>
      </c>
      <c r="AZ47" s="11" t="s">
        <v>5943</v>
      </c>
      <c r="BA47" s="11"/>
      <c r="BB47" s="11">
        <f t="shared" si="1"/>
        <v>7</v>
      </c>
    </row>
    <row r="48" spans="1:54" x14ac:dyDescent="0.3">
      <c r="A48" s="11" t="s">
        <v>287</v>
      </c>
      <c r="B48" s="11" t="s">
        <v>288</v>
      </c>
      <c r="C48" s="11" t="s">
        <v>289</v>
      </c>
      <c r="D48" s="11" t="s">
        <v>21</v>
      </c>
      <c r="E48" s="11" t="s">
        <v>52</v>
      </c>
      <c r="F48" s="11">
        <v>32</v>
      </c>
      <c r="G48" s="12">
        <v>45534</v>
      </c>
      <c r="H48" s="11" t="s">
        <v>88</v>
      </c>
      <c r="I48" s="11" t="s">
        <v>45</v>
      </c>
      <c r="J48" s="11">
        <v>0.93</v>
      </c>
      <c r="K48" s="11">
        <v>120</v>
      </c>
      <c r="L48" s="11" t="s">
        <v>76</v>
      </c>
      <c r="M48" s="11">
        <v>1</v>
      </c>
      <c r="N48" s="11">
        <v>5</v>
      </c>
      <c r="O48" s="11" t="s">
        <v>290</v>
      </c>
      <c r="AA48" s="11" t="s">
        <v>287</v>
      </c>
      <c r="AB48" s="17" t="s">
        <v>291</v>
      </c>
      <c r="AC48" s="11" t="s">
        <v>289</v>
      </c>
      <c r="AD48" s="17" t="s">
        <v>21</v>
      </c>
      <c r="AE48" s="17" t="s">
        <v>52</v>
      </c>
      <c r="AF48" s="18">
        <v>32</v>
      </c>
      <c r="AG48" s="12">
        <v>45534</v>
      </c>
      <c r="AH48" s="17" t="s">
        <v>88</v>
      </c>
      <c r="AI48" s="17" t="s">
        <v>45</v>
      </c>
      <c r="AJ48" s="19">
        <v>0.93</v>
      </c>
      <c r="AK48" s="11">
        <v>2</v>
      </c>
      <c r="AL48" s="13" t="s">
        <v>38</v>
      </c>
      <c r="AM48" s="13">
        <v>5</v>
      </c>
      <c r="AN48" s="13" t="str">
        <f t="shared" si="2"/>
        <v>High Performer</v>
      </c>
      <c r="AO48" s="13" t="str">
        <f t="shared" si="3"/>
        <v>TRUE</v>
      </c>
      <c r="AP48" s="20">
        <f t="shared" si="4"/>
        <v>2.93</v>
      </c>
      <c r="AQ48" s="11" t="str">
        <f t="shared" si="6"/>
        <v>Mid Career</v>
      </c>
      <c r="AR48" s="11" t="str">
        <f t="shared" si="5"/>
        <v>Low</v>
      </c>
      <c r="AS48" s="11" t="s">
        <v>290</v>
      </c>
      <c r="AT48" s="12">
        <v>45534</v>
      </c>
      <c r="AU48" s="11" t="s">
        <v>5944</v>
      </c>
      <c r="AV48" s="11" t="s">
        <v>5945</v>
      </c>
      <c r="AW48" s="11" t="s">
        <v>5946</v>
      </c>
      <c r="AX48" s="11" t="s">
        <v>5947</v>
      </c>
      <c r="AY48" s="11" t="s">
        <v>5948</v>
      </c>
      <c r="AZ48" s="11" t="s">
        <v>5949</v>
      </c>
      <c r="BA48" s="11" t="s">
        <v>5950</v>
      </c>
      <c r="BB48" s="11">
        <f t="shared" si="1"/>
        <v>8</v>
      </c>
    </row>
    <row r="49" spans="1:54" x14ac:dyDescent="0.3">
      <c r="A49" s="11" t="s">
        <v>292</v>
      </c>
      <c r="B49" s="11" t="s">
        <v>293</v>
      </c>
      <c r="C49" s="11" t="s">
        <v>294</v>
      </c>
      <c r="D49" s="11" t="s">
        <v>34</v>
      </c>
      <c r="E49" s="11" t="s">
        <v>184</v>
      </c>
      <c r="F49" s="11">
        <v>0</v>
      </c>
      <c r="G49" s="12">
        <v>45274</v>
      </c>
      <c r="H49" s="11" t="s">
        <v>36</v>
      </c>
      <c r="I49" s="11" t="s">
        <v>37</v>
      </c>
      <c r="J49" s="11">
        <v>0.41</v>
      </c>
      <c r="K49" s="11">
        <v>2</v>
      </c>
      <c r="L49" s="11"/>
      <c r="M49" s="11" t="s">
        <v>38</v>
      </c>
      <c r="N49" s="11">
        <v>2</v>
      </c>
      <c r="O49" s="11" t="s">
        <v>295</v>
      </c>
      <c r="AA49" s="11" t="s">
        <v>292</v>
      </c>
      <c r="AB49" s="17" t="s">
        <v>296</v>
      </c>
      <c r="AC49" s="11" t="s">
        <v>294</v>
      </c>
      <c r="AD49" s="17" t="s">
        <v>40</v>
      </c>
      <c r="AE49" s="17" t="s">
        <v>35</v>
      </c>
      <c r="AF49" s="18">
        <f>31</f>
        <v>31</v>
      </c>
      <c r="AG49" s="12">
        <v>45274</v>
      </c>
      <c r="AH49" s="17" t="s">
        <v>36</v>
      </c>
      <c r="AI49" s="17" t="s">
        <v>37</v>
      </c>
      <c r="AJ49" s="19">
        <v>0.41</v>
      </c>
      <c r="AK49" s="11">
        <v>2</v>
      </c>
      <c r="AL49" s="13" t="s">
        <v>38</v>
      </c>
      <c r="AM49" s="13">
        <v>2</v>
      </c>
      <c r="AN49" s="13" t="str">
        <f t="shared" si="2"/>
        <v/>
      </c>
      <c r="AO49" s="13" t="str">
        <f t="shared" si="3"/>
        <v>FALSE</v>
      </c>
      <c r="AP49" s="20">
        <f t="shared" si="4"/>
        <v>2.41</v>
      </c>
      <c r="AQ49" s="11" t="str">
        <f t="shared" si="6"/>
        <v>Mid Career</v>
      </c>
      <c r="AR49" s="11" t="str">
        <f t="shared" si="5"/>
        <v>Low</v>
      </c>
      <c r="AS49" s="11" t="s">
        <v>295</v>
      </c>
      <c r="AT49" s="12">
        <v>45274</v>
      </c>
      <c r="AU49" s="11" t="s">
        <v>5951</v>
      </c>
      <c r="AV49" s="11" t="s">
        <v>5952</v>
      </c>
      <c r="AW49" s="11" t="s">
        <v>5953</v>
      </c>
      <c r="AX49" s="11" t="s">
        <v>5954</v>
      </c>
      <c r="AY49" s="11" t="s">
        <v>5955</v>
      </c>
      <c r="AZ49" s="11" t="s">
        <v>5956</v>
      </c>
      <c r="BA49" s="11"/>
      <c r="BB49" s="11">
        <f t="shared" si="1"/>
        <v>7</v>
      </c>
    </row>
    <row r="50" spans="1:54" x14ac:dyDescent="0.3">
      <c r="A50" s="11" t="s">
        <v>297</v>
      </c>
      <c r="B50" s="11" t="s">
        <v>298</v>
      </c>
      <c r="C50" s="11" t="s">
        <v>299</v>
      </c>
      <c r="D50" s="11" t="s">
        <v>140</v>
      </c>
      <c r="E50" s="11" t="s">
        <v>161</v>
      </c>
      <c r="F50" s="11">
        <v>32</v>
      </c>
      <c r="G50" s="12">
        <v>45197</v>
      </c>
      <c r="H50" s="11" t="s">
        <v>106</v>
      </c>
      <c r="I50" s="11" t="s">
        <v>37</v>
      </c>
      <c r="J50" s="11">
        <v>0.52</v>
      </c>
      <c r="K50" s="11">
        <v>1.5</v>
      </c>
      <c r="L50" s="11"/>
      <c r="M50" s="11" t="s">
        <v>26</v>
      </c>
      <c r="N50" s="11">
        <v>4</v>
      </c>
      <c r="O50" s="11" t="s">
        <v>300</v>
      </c>
      <c r="AA50" s="11" t="s">
        <v>297</v>
      </c>
      <c r="AB50" s="17" t="s">
        <v>301</v>
      </c>
      <c r="AC50" s="11" t="s">
        <v>299</v>
      </c>
      <c r="AD50" s="17" t="s">
        <v>21</v>
      </c>
      <c r="AE50" s="17" t="s">
        <v>60</v>
      </c>
      <c r="AF50" s="18">
        <v>32</v>
      </c>
      <c r="AG50" s="12">
        <v>45197</v>
      </c>
      <c r="AH50" s="17" t="s">
        <v>106</v>
      </c>
      <c r="AI50" s="17" t="s">
        <v>37</v>
      </c>
      <c r="AJ50" s="19">
        <v>0.52</v>
      </c>
      <c r="AK50" s="11">
        <v>1.5</v>
      </c>
      <c r="AL50" s="13" t="s">
        <v>30</v>
      </c>
      <c r="AM50" s="13">
        <v>4</v>
      </c>
      <c r="AN50" s="13" t="str">
        <f t="shared" si="2"/>
        <v/>
      </c>
      <c r="AO50" s="13" t="str">
        <f t="shared" si="3"/>
        <v>FALSE</v>
      </c>
      <c r="AP50" s="20">
        <f t="shared" si="4"/>
        <v>2.02</v>
      </c>
      <c r="AQ50" s="11" t="str">
        <f t="shared" si="6"/>
        <v>Mid Career</v>
      </c>
      <c r="AR50" s="11" t="str">
        <f t="shared" si="5"/>
        <v>Low</v>
      </c>
      <c r="AS50" s="11" t="s">
        <v>300</v>
      </c>
      <c r="AT50" s="12">
        <v>45197</v>
      </c>
      <c r="AU50" s="11" t="s">
        <v>5957</v>
      </c>
      <c r="AV50" s="11" t="s">
        <v>5958</v>
      </c>
      <c r="AW50" s="11" t="s">
        <v>5959</v>
      </c>
      <c r="AX50" s="11"/>
      <c r="AY50" s="11"/>
      <c r="AZ50" s="11"/>
      <c r="BA50" s="11"/>
      <c r="BB50" s="11">
        <f t="shared" si="1"/>
        <v>4</v>
      </c>
    </row>
    <row r="51" spans="1:54" x14ac:dyDescent="0.3">
      <c r="A51" s="11" t="s">
        <v>302</v>
      </c>
      <c r="B51" s="11" t="s">
        <v>303</v>
      </c>
      <c r="C51" s="11" t="s">
        <v>304</v>
      </c>
      <c r="D51" s="11" t="s">
        <v>67</v>
      </c>
      <c r="E51" s="11" t="s">
        <v>184</v>
      </c>
      <c r="F51" s="11"/>
      <c r="G51" s="12">
        <v>45372</v>
      </c>
      <c r="H51" s="11" t="s">
        <v>134</v>
      </c>
      <c r="I51" s="11" t="s">
        <v>69</v>
      </c>
      <c r="J51" s="11">
        <v>0.47</v>
      </c>
      <c r="K51" s="11">
        <v>2</v>
      </c>
      <c r="L51" s="11"/>
      <c r="M51" s="11" t="s">
        <v>38</v>
      </c>
      <c r="N51" s="11">
        <v>4</v>
      </c>
      <c r="O51" s="11" t="s">
        <v>305</v>
      </c>
      <c r="AA51" s="11" t="s">
        <v>302</v>
      </c>
      <c r="AB51" s="17" t="s">
        <v>306</v>
      </c>
      <c r="AC51" s="11" t="s">
        <v>304</v>
      </c>
      <c r="AD51" s="17" t="s">
        <v>21</v>
      </c>
      <c r="AE51" s="17" t="s">
        <v>35</v>
      </c>
      <c r="AF51" s="18">
        <f>31</f>
        <v>31</v>
      </c>
      <c r="AG51" s="12">
        <v>45372</v>
      </c>
      <c r="AH51" s="17" t="s">
        <v>134</v>
      </c>
      <c r="AI51" s="17" t="s">
        <v>69</v>
      </c>
      <c r="AJ51" s="19">
        <v>0.47</v>
      </c>
      <c r="AK51" s="11">
        <v>2</v>
      </c>
      <c r="AL51" s="13" t="s">
        <v>38</v>
      </c>
      <c r="AM51" s="13">
        <v>4</v>
      </c>
      <c r="AN51" s="13" t="str">
        <f t="shared" si="2"/>
        <v>High Performer</v>
      </c>
      <c r="AO51" s="13" t="str">
        <f t="shared" si="3"/>
        <v>TRUE</v>
      </c>
      <c r="AP51" s="20">
        <f t="shared" si="4"/>
        <v>2.4699999999999998</v>
      </c>
      <c r="AQ51" s="11" t="str">
        <f t="shared" si="6"/>
        <v>Mid Career</v>
      </c>
      <c r="AR51" s="11" t="str">
        <f t="shared" si="5"/>
        <v>Low</v>
      </c>
      <c r="AS51" s="11" t="s">
        <v>305</v>
      </c>
      <c r="AT51" s="12">
        <v>45372</v>
      </c>
      <c r="AU51" s="11" t="s">
        <v>5960</v>
      </c>
      <c r="AV51" s="11" t="s">
        <v>5919</v>
      </c>
      <c r="AW51" s="11" t="s">
        <v>5920</v>
      </c>
      <c r="AX51" s="11"/>
      <c r="AY51" s="11"/>
      <c r="AZ51" s="11"/>
      <c r="BA51" s="11"/>
      <c r="BB51" s="11">
        <f t="shared" si="1"/>
        <v>4</v>
      </c>
    </row>
    <row r="52" spans="1:54" x14ac:dyDescent="0.3">
      <c r="A52" s="11" t="s">
        <v>307</v>
      </c>
      <c r="B52" s="11" t="s">
        <v>308</v>
      </c>
      <c r="C52" s="11" t="s">
        <v>309</v>
      </c>
      <c r="D52" s="11" t="s">
        <v>140</v>
      </c>
      <c r="E52" s="11" t="s">
        <v>52</v>
      </c>
      <c r="F52" s="11">
        <v>0</v>
      </c>
      <c r="G52" s="12">
        <v>45074</v>
      </c>
      <c r="H52" s="11" t="s">
        <v>279</v>
      </c>
      <c r="I52" s="11" t="s">
        <v>173</v>
      </c>
      <c r="J52" s="11">
        <v>0.68</v>
      </c>
      <c r="K52" s="11">
        <v>2</v>
      </c>
      <c r="L52" s="11"/>
      <c r="M52" s="11">
        <v>1</v>
      </c>
      <c r="N52" s="11">
        <v>6</v>
      </c>
      <c r="O52" s="11" t="s">
        <v>310</v>
      </c>
      <c r="AA52" s="11" t="s">
        <v>307</v>
      </c>
      <c r="AB52" s="17" t="s">
        <v>311</v>
      </c>
      <c r="AC52" s="11" t="s">
        <v>309</v>
      </c>
      <c r="AD52" s="17" t="s">
        <v>21</v>
      </c>
      <c r="AE52" s="17" t="s">
        <v>52</v>
      </c>
      <c r="AF52" s="18">
        <f>31</f>
        <v>31</v>
      </c>
      <c r="AG52" s="12">
        <v>45074</v>
      </c>
      <c r="AH52" s="17" t="s">
        <v>279</v>
      </c>
      <c r="AI52" s="17" t="s">
        <v>173</v>
      </c>
      <c r="AJ52" s="19">
        <v>0.68</v>
      </c>
      <c r="AK52" s="11">
        <v>2</v>
      </c>
      <c r="AL52" s="13" t="s">
        <v>38</v>
      </c>
      <c r="AM52" s="13">
        <v>5</v>
      </c>
      <c r="AN52" s="13" t="str">
        <f t="shared" si="2"/>
        <v>High Performer</v>
      </c>
      <c r="AO52" s="13" t="str">
        <f t="shared" si="3"/>
        <v>TRUE</v>
      </c>
      <c r="AP52" s="20">
        <f t="shared" si="4"/>
        <v>2.68</v>
      </c>
      <c r="AQ52" s="11" t="str">
        <f t="shared" si="6"/>
        <v>Mid Career</v>
      </c>
      <c r="AR52" s="11" t="str">
        <f t="shared" si="5"/>
        <v>Low</v>
      </c>
      <c r="AS52" s="11" t="s">
        <v>310</v>
      </c>
      <c r="AT52" s="12">
        <v>45074</v>
      </c>
      <c r="AU52" s="11" t="s">
        <v>5961</v>
      </c>
      <c r="AV52" s="11" t="s">
        <v>5962</v>
      </c>
      <c r="AW52" s="11" t="s">
        <v>5963</v>
      </c>
      <c r="AX52" s="11"/>
      <c r="AY52" s="11"/>
      <c r="AZ52" s="11"/>
      <c r="BA52" s="11"/>
      <c r="BB52" s="11">
        <f t="shared" si="1"/>
        <v>4</v>
      </c>
    </row>
    <row r="53" spans="1:54" x14ac:dyDescent="0.3">
      <c r="A53" s="11" t="s">
        <v>312</v>
      </c>
      <c r="B53" s="11" t="s">
        <v>313</v>
      </c>
      <c r="C53" s="11" t="s">
        <v>314</v>
      </c>
      <c r="D53" s="11" t="s">
        <v>128</v>
      </c>
      <c r="E53" s="11" t="s">
        <v>52</v>
      </c>
      <c r="F53" s="11">
        <v>19</v>
      </c>
      <c r="G53" s="12">
        <v>44940</v>
      </c>
      <c r="H53" s="11" t="s">
        <v>82</v>
      </c>
      <c r="I53" s="11" t="s">
        <v>37</v>
      </c>
      <c r="J53" s="11">
        <v>0.46</v>
      </c>
      <c r="K53" s="11">
        <v>90</v>
      </c>
      <c r="L53" s="11" t="s">
        <v>25</v>
      </c>
      <c r="M53" s="11">
        <v>0</v>
      </c>
      <c r="N53" s="11">
        <v>2</v>
      </c>
      <c r="O53" s="11" t="s">
        <v>315</v>
      </c>
      <c r="AA53" s="11" t="s">
        <v>312</v>
      </c>
      <c r="AB53" s="17" t="s">
        <v>316</v>
      </c>
      <c r="AC53" s="11" t="s">
        <v>314</v>
      </c>
      <c r="AD53" s="17" t="s">
        <v>40</v>
      </c>
      <c r="AE53" s="17" t="s">
        <v>52</v>
      </c>
      <c r="AF53" s="18">
        <v>19</v>
      </c>
      <c r="AG53" s="12">
        <v>44940</v>
      </c>
      <c r="AH53" s="17" t="s">
        <v>82</v>
      </c>
      <c r="AI53" s="17" t="s">
        <v>37</v>
      </c>
      <c r="AJ53" s="19">
        <v>0.46</v>
      </c>
      <c r="AK53" s="11">
        <v>1.5</v>
      </c>
      <c r="AL53" s="13" t="s">
        <v>30</v>
      </c>
      <c r="AM53" s="13">
        <v>2</v>
      </c>
      <c r="AN53" s="13" t="str">
        <f t="shared" si="2"/>
        <v/>
      </c>
      <c r="AO53" s="13" t="str">
        <f t="shared" si="3"/>
        <v>FALSE</v>
      </c>
      <c r="AP53" s="20">
        <f t="shared" si="4"/>
        <v>1.96</v>
      </c>
      <c r="AQ53" s="11" t="str">
        <f t="shared" si="6"/>
        <v>Student</v>
      </c>
      <c r="AR53" s="11" t="str">
        <f t="shared" si="5"/>
        <v>Low</v>
      </c>
      <c r="AS53" s="11" t="s">
        <v>315</v>
      </c>
      <c r="AT53" s="12">
        <v>44940</v>
      </c>
      <c r="AU53" s="11" t="s">
        <v>5885</v>
      </c>
      <c r="AV53" s="11"/>
      <c r="AW53" s="11"/>
      <c r="AX53" s="11"/>
      <c r="AY53" s="11"/>
      <c r="AZ53" s="11"/>
      <c r="BA53" s="11"/>
      <c r="BB53" s="11">
        <f t="shared" si="1"/>
        <v>2</v>
      </c>
    </row>
    <row r="54" spans="1:54" x14ac:dyDescent="0.3">
      <c r="A54" s="11" t="s">
        <v>317</v>
      </c>
      <c r="B54" s="11" t="s">
        <v>318</v>
      </c>
      <c r="C54" s="11" t="s">
        <v>319</v>
      </c>
      <c r="D54" s="11" t="s">
        <v>128</v>
      </c>
      <c r="E54" s="11" t="s">
        <v>35</v>
      </c>
      <c r="F54" s="11"/>
      <c r="G54" s="12">
        <v>45289</v>
      </c>
      <c r="H54" s="11" t="s">
        <v>172</v>
      </c>
      <c r="I54" s="11" t="s">
        <v>173</v>
      </c>
      <c r="J54" s="11">
        <v>73</v>
      </c>
      <c r="K54" s="11">
        <v>1.5</v>
      </c>
      <c r="L54" s="11"/>
      <c r="M54" s="11" t="s">
        <v>89</v>
      </c>
      <c r="N54" s="11">
        <v>3</v>
      </c>
      <c r="O54" s="11" t="s">
        <v>320</v>
      </c>
      <c r="AA54" s="11" t="s">
        <v>317</v>
      </c>
      <c r="AB54" s="17" t="s">
        <v>321</v>
      </c>
      <c r="AC54" s="11" t="s">
        <v>319</v>
      </c>
      <c r="AD54" s="17" t="s">
        <v>40</v>
      </c>
      <c r="AE54" s="17" t="s">
        <v>35</v>
      </c>
      <c r="AF54" s="18">
        <f>31</f>
        <v>31</v>
      </c>
      <c r="AG54" s="12">
        <v>45289</v>
      </c>
      <c r="AH54" s="17" t="s">
        <v>172</v>
      </c>
      <c r="AI54" s="17" t="s">
        <v>173</v>
      </c>
      <c r="AJ54" s="19">
        <v>0.73</v>
      </c>
      <c r="AK54" s="11">
        <v>1.5</v>
      </c>
      <c r="AL54" s="13" t="s">
        <v>38</v>
      </c>
      <c r="AM54" s="13">
        <v>3</v>
      </c>
      <c r="AN54" s="13" t="str">
        <f t="shared" si="2"/>
        <v/>
      </c>
      <c r="AO54" s="13" t="str">
        <f t="shared" si="3"/>
        <v>FALSE</v>
      </c>
      <c r="AP54" s="20">
        <f t="shared" si="4"/>
        <v>2.23</v>
      </c>
      <c r="AQ54" s="11" t="str">
        <f t="shared" si="6"/>
        <v>Mid Career</v>
      </c>
      <c r="AR54" s="11" t="str">
        <f t="shared" si="5"/>
        <v>Low</v>
      </c>
      <c r="AS54" s="11" t="s">
        <v>320</v>
      </c>
      <c r="AT54" s="12">
        <v>45289</v>
      </c>
      <c r="AU54" s="11" t="s">
        <v>5849</v>
      </c>
      <c r="AV54" s="11" t="s">
        <v>5850</v>
      </c>
      <c r="AW54" s="11" t="s">
        <v>5851</v>
      </c>
      <c r="AX54" s="11" t="s">
        <v>5852</v>
      </c>
      <c r="AY54" s="11" t="s">
        <v>5853</v>
      </c>
      <c r="AZ54" s="11" t="s">
        <v>5854</v>
      </c>
      <c r="BA54" s="11" t="s">
        <v>5964</v>
      </c>
      <c r="BB54" s="11">
        <f t="shared" si="1"/>
        <v>8</v>
      </c>
    </row>
    <row r="55" spans="1:54" x14ac:dyDescent="0.3">
      <c r="A55" s="11" t="s">
        <v>322</v>
      </c>
      <c r="B55" s="11" t="s">
        <v>323</v>
      </c>
      <c r="C55" s="11" t="s">
        <v>324</v>
      </c>
      <c r="D55" s="11" t="s">
        <v>34</v>
      </c>
      <c r="E55" s="11" t="s">
        <v>29</v>
      </c>
      <c r="F55" s="11">
        <v>25</v>
      </c>
      <c r="G55" s="12">
        <v>45393</v>
      </c>
      <c r="H55" s="11" t="s">
        <v>68</v>
      </c>
      <c r="I55" s="11" t="s">
        <v>69</v>
      </c>
      <c r="J55" s="11">
        <v>0.06</v>
      </c>
      <c r="K55" s="11">
        <v>45</v>
      </c>
      <c r="L55" s="11"/>
      <c r="M55" s="11" t="s">
        <v>30</v>
      </c>
      <c r="N55" s="11">
        <v>2</v>
      </c>
      <c r="O55" s="11" t="s">
        <v>325</v>
      </c>
      <c r="AA55" s="11" t="s">
        <v>322</v>
      </c>
      <c r="AB55" s="17" t="s">
        <v>326</v>
      </c>
      <c r="AC55" s="11" t="s">
        <v>324</v>
      </c>
      <c r="AD55" s="17" t="s">
        <v>40</v>
      </c>
      <c r="AE55" s="17" t="s">
        <v>29</v>
      </c>
      <c r="AF55" s="18">
        <v>25</v>
      </c>
      <c r="AG55" s="12">
        <v>45393</v>
      </c>
      <c r="AH55" s="17" t="s">
        <v>68</v>
      </c>
      <c r="AI55" s="17" t="s">
        <v>69</v>
      </c>
      <c r="AJ55" s="19">
        <v>0.06</v>
      </c>
      <c r="AK55" s="11">
        <v>0.75</v>
      </c>
      <c r="AL55" s="13" t="s">
        <v>30</v>
      </c>
      <c r="AM55" s="13">
        <v>2</v>
      </c>
      <c r="AN55" s="13" t="str">
        <f t="shared" si="2"/>
        <v/>
      </c>
      <c r="AO55" s="13" t="str">
        <f t="shared" si="3"/>
        <v>FALSE</v>
      </c>
      <c r="AP55" s="20">
        <f t="shared" si="4"/>
        <v>0.81</v>
      </c>
      <c r="AQ55" s="11" t="str">
        <f t="shared" si="6"/>
        <v>Early Career</v>
      </c>
      <c r="AR55" s="11" t="str">
        <f t="shared" si="5"/>
        <v>Low</v>
      </c>
      <c r="AS55" s="11" t="s">
        <v>325</v>
      </c>
      <c r="AT55" s="12">
        <v>45393</v>
      </c>
      <c r="AU55" s="11" t="s">
        <v>5921</v>
      </c>
      <c r="AV55" s="11"/>
      <c r="AW55" s="11"/>
      <c r="AX55" s="11"/>
      <c r="AY55" s="11"/>
      <c r="AZ55" s="11"/>
      <c r="BA55" s="11"/>
      <c r="BB55" s="11">
        <f t="shared" si="1"/>
        <v>2</v>
      </c>
    </row>
    <row r="56" spans="1:54" x14ac:dyDescent="0.3">
      <c r="A56" s="11" t="s">
        <v>327</v>
      </c>
      <c r="B56" s="11" t="s">
        <v>328</v>
      </c>
      <c r="C56" s="11" t="s">
        <v>329</v>
      </c>
      <c r="D56" s="11" t="s">
        <v>34</v>
      </c>
      <c r="E56" s="11" t="s">
        <v>35</v>
      </c>
      <c r="F56" s="11">
        <v>0</v>
      </c>
      <c r="G56" s="12">
        <v>45490</v>
      </c>
      <c r="H56" s="11" t="s">
        <v>36</v>
      </c>
      <c r="I56" s="11" t="s">
        <v>37</v>
      </c>
      <c r="J56" s="11">
        <v>0.56000000000000005</v>
      </c>
      <c r="K56" s="11">
        <v>45</v>
      </c>
      <c r="L56" s="11"/>
      <c r="M56" s="11" t="s">
        <v>26</v>
      </c>
      <c r="N56" s="11">
        <v>3</v>
      </c>
      <c r="O56" s="11" t="s">
        <v>330</v>
      </c>
      <c r="AA56" s="11" t="s">
        <v>327</v>
      </c>
      <c r="AB56" s="17" t="s">
        <v>331</v>
      </c>
      <c r="AC56" s="11" t="s">
        <v>329</v>
      </c>
      <c r="AD56" s="17" t="s">
        <v>40</v>
      </c>
      <c r="AE56" s="17" t="s">
        <v>35</v>
      </c>
      <c r="AF56" s="18">
        <f>31</f>
        <v>31</v>
      </c>
      <c r="AG56" s="12">
        <v>45490</v>
      </c>
      <c r="AH56" s="17" t="s">
        <v>36</v>
      </c>
      <c r="AI56" s="17" t="s">
        <v>37</v>
      </c>
      <c r="AJ56" s="19">
        <v>0.56000000000000005</v>
      </c>
      <c r="AK56" s="11">
        <v>0.75</v>
      </c>
      <c r="AL56" s="13" t="s">
        <v>30</v>
      </c>
      <c r="AM56" s="13">
        <v>3</v>
      </c>
      <c r="AN56" s="13" t="str">
        <f t="shared" si="2"/>
        <v/>
      </c>
      <c r="AO56" s="13" t="str">
        <f t="shared" si="3"/>
        <v>FALSE</v>
      </c>
      <c r="AP56" s="20">
        <f t="shared" si="4"/>
        <v>1.31</v>
      </c>
      <c r="AQ56" s="11" t="str">
        <f t="shared" si="6"/>
        <v>Mid Career</v>
      </c>
      <c r="AR56" s="11" t="str">
        <f t="shared" si="5"/>
        <v>Low</v>
      </c>
      <c r="AS56" s="11" t="s">
        <v>330</v>
      </c>
      <c r="AT56" s="12">
        <v>45490</v>
      </c>
      <c r="AU56" s="11" t="s">
        <v>5965</v>
      </c>
      <c r="AV56" s="11" t="s">
        <v>5966</v>
      </c>
      <c r="AW56" s="11" t="s">
        <v>5967</v>
      </c>
      <c r="AX56" s="11"/>
      <c r="AY56" s="11"/>
      <c r="AZ56" s="11"/>
      <c r="BA56" s="11"/>
      <c r="BB56" s="11">
        <f t="shared" si="1"/>
        <v>4</v>
      </c>
    </row>
    <row r="57" spans="1:54" x14ac:dyDescent="0.3">
      <c r="A57" s="11" t="s">
        <v>332</v>
      </c>
      <c r="B57" s="11" t="s">
        <v>333</v>
      </c>
      <c r="C57" s="11" t="s">
        <v>334</v>
      </c>
      <c r="D57" s="11" t="s">
        <v>140</v>
      </c>
      <c r="E57" s="11" t="s">
        <v>52</v>
      </c>
      <c r="F57" s="11">
        <v>19</v>
      </c>
      <c r="G57" s="12">
        <v>44936</v>
      </c>
      <c r="H57" s="11" t="s">
        <v>200</v>
      </c>
      <c r="I57" s="11" t="s">
        <v>173</v>
      </c>
      <c r="J57" s="11">
        <v>0.7</v>
      </c>
      <c r="K57" s="11">
        <v>90</v>
      </c>
      <c r="L57" s="11" t="s">
        <v>25</v>
      </c>
      <c r="M57" s="11" t="s">
        <v>38</v>
      </c>
      <c r="N57" s="11">
        <v>1</v>
      </c>
      <c r="O57" s="11" t="s">
        <v>335</v>
      </c>
      <c r="AA57" s="11" t="s">
        <v>332</v>
      </c>
      <c r="AB57" s="17" t="s">
        <v>336</v>
      </c>
      <c r="AC57" s="11" t="s">
        <v>334</v>
      </c>
      <c r="AD57" s="17" t="s">
        <v>21</v>
      </c>
      <c r="AE57" s="17" t="s">
        <v>52</v>
      </c>
      <c r="AF57" s="18">
        <v>19</v>
      </c>
      <c r="AG57" s="12">
        <v>44936</v>
      </c>
      <c r="AH57" s="17" t="s">
        <v>200</v>
      </c>
      <c r="AI57" s="17" t="s">
        <v>173</v>
      </c>
      <c r="AJ57" s="19">
        <v>0.7</v>
      </c>
      <c r="AK57" s="11">
        <v>1.5</v>
      </c>
      <c r="AL57" s="13" t="s">
        <v>38</v>
      </c>
      <c r="AM57" s="13">
        <v>1</v>
      </c>
      <c r="AN57" s="13" t="str">
        <f t="shared" si="2"/>
        <v/>
      </c>
      <c r="AO57" s="13" t="str">
        <f t="shared" si="3"/>
        <v>FALSE</v>
      </c>
      <c r="AP57" s="20">
        <f t="shared" si="4"/>
        <v>2.2000000000000002</v>
      </c>
      <c r="AQ57" s="11" t="str">
        <f t="shared" si="6"/>
        <v>Student</v>
      </c>
      <c r="AR57" s="11" t="str">
        <f t="shared" si="5"/>
        <v>Low</v>
      </c>
      <c r="AS57" s="11" t="s">
        <v>335</v>
      </c>
      <c r="AT57" s="12">
        <v>44936</v>
      </c>
      <c r="AU57" s="11" t="s">
        <v>5968</v>
      </c>
      <c r="AV57" s="11"/>
      <c r="AW57" s="11"/>
      <c r="AX57" s="11"/>
      <c r="AY57" s="11"/>
      <c r="AZ57" s="11"/>
      <c r="BA57" s="11"/>
      <c r="BB57" s="11">
        <f t="shared" si="1"/>
        <v>2</v>
      </c>
    </row>
    <row r="58" spans="1:54" x14ac:dyDescent="0.3">
      <c r="A58" s="11" t="s">
        <v>337</v>
      </c>
      <c r="B58" s="11" t="s">
        <v>338</v>
      </c>
      <c r="C58" s="11" t="s">
        <v>339</v>
      </c>
      <c r="D58" s="11" t="s">
        <v>104</v>
      </c>
      <c r="E58" s="11" t="s">
        <v>29</v>
      </c>
      <c r="F58" s="11">
        <v>35</v>
      </c>
      <c r="G58" s="12">
        <v>44677</v>
      </c>
      <c r="H58" s="11" t="s">
        <v>185</v>
      </c>
      <c r="I58" s="11" t="s">
        <v>69</v>
      </c>
      <c r="J58" s="11">
        <v>80</v>
      </c>
      <c r="K58" s="11">
        <v>2</v>
      </c>
      <c r="L58" s="11"/>
      <c r="M58" s="11" t="s">
        <v>38</v>
      </c>
      <c r="N58" s="11">
        <v>5</v>
      </c>
      <c r="O58" s="11" t="s">
        <v>340</v>
      </c>
      <c r="AA58" s="11" t="s">
        <v>337</v>
      </c>
      <c r="AB58" s="17" t="s">
        <v>341</v>
      </c>
      <c r="AC58" s="11" t="s">
        <v>339</v>
      </c>
      <c r="AD58" s="17" t="s">
        <v>40</v>
      </c>
      <c r="AE58" s="17" t="s">
        <v>29</v>
      </c>
      <c r="AF58" s="18">
        <v>35</v>
      </c>
      <c r="AG58" s="12">
        <v>44677</v>
      </c>
      <c r="AH58" s="17" t="s">
        <v>185</v>
      </c>
      <c r="AI58" s="17" t="s">
        <v>69</v>
      </c>
      <c r="AJ58" s="19">
        <v>0.8</v>
      </c>
      <c r="AK58" s="11">
        <v>2</v>
      </c>
      <c r="AL58" s="13" t="s">
        <v>38</v>
      </c>
      <c r="AM58" s="13">
        <v>5</v>
      </c>
      <c r="AN58" s="13" t="str">
        <f t="shared" si="2"/>
        <v>High Performer</v>
      </c>
      <c r="AO58" s="13" t="str">
        <f t="shared" si="3"/>
        <v>TRUE</v>
      </c>
      <c r="AP58" s="20">
        <f t="shared" si="4"/>
        <v>2.8</v>
      </c>
      <c r="AQ58" s="11" t="str">
        <f t="shared" si="6"/>
        <v>Mid Career</v>
      </c>
      <c r="AR58" s="11" t="str">
        <f t="shared" si="5"/>
        <v>Low</v>
      </c>
      <c r="AS58" s="11" t="s">
        <v>340</v>
      </c>
      <c r="AT58" s="12">
        <v>44677</v>
      </c>
      <c r="AU58" s="11" t="s">
        <v>5969</v>
      </c>
      <c r="AV58" s="11" t="s">
        <v>5970</v>
      </c>
      <c r="AW58" s="11" t="s">
        <v>5971</v>
      </c>
      <c r="AX58" s="11"/>
      <c r="AY58" s="11"/>
      <c r="AZ58" s="11"/>
      <c r="BA58" s="11"/>
      <c r="BB58" s="11">
        <f t="shared" si="1"/>
        <v>4</v>
      </c>
    </row>
    <row r="59" spans="1:54" x14ac:dyDescent="0.3">
      <c r="A59" s="11" t="s">
        <v>342</v>
      </c>
      <c r="B59" s="11" t="s">
        <v>343</v>
      </c>
      <c r="C59" s="11" t="s">
        <v>344</v>
      </c>
      <c r="D59" s="11" t="s">
        <v>140</v>
      </c>
      <c r="E59" s="11" t="s">
        <v>29</v>
      </c>
      <c r="F59" s="11">
        <v>0</v>
      </c>
      <c r="G59" s="12">
        <v>45554</v>
      </c>
      <c r="H59" s="11" t="s">
        <v>279</v>
      </c>
      <c r="I59" s="11" t="s">
        <v>173</v>
      </c>
      <c r="J59" s="11">
        <v>76</v>
      </c>
      <c r="K59" s="11">
        <v>90</v>
      </c>
      <c r="L59" s="11" t="s">
        <v>25</v>
      </c>
      <c r="M59" s="11" t="s">
        <v>30</v>
      </c>
      <c r="N59" s="11"/>
      <c r="O59" s="12">
        <v>45554</v>
      </c>
      <c r="AA59" s="11" t="s">
        <v>342</v>
      </c>
      <c r="AB59" s="17" t="s">
        <v>345</v>
      </c>
      <c r="AC59" s="11" t="s">
        <v>344</v>
      </c>
      <c r="AD59" s="17" t="s">
        <v>21</v>
      </c>
      <c r="AE59" s="17" t="s">
        <v>29</v>
      </c>
      <c r="AF59" s="18">
        <f>31</f>
        <v>31</v>
      </c>
      <c r="AG59" s="12">
        <v>45554</v>
      </c>
      <c r="AH59" s="17" t="s">
        <v>279</v>
      </c>
      <c r="AI59" s="17" t="s">
        <v>173</v>
      </c>
      <c r="AJ59" s="19">
        <v>0.76</v>
      </c>
      <c r="AK59" s="11">
        <v>1.5</v>
      </c>
      <c r="AL59" s="13" t="s">
        <v>30</v>
      </c>
      <c r="AM59" s="13">
        <v>5</v>
      </c>
      <c r="AN59" s="13" t="str">
        <f t="shared" si="2"/>
        <v/>
      </c>
      <c r="AO59" s="13" t="str">
        <f t="shared" si="3"/>
        <v>FALSE</v>
      </c>
      <c r="AP59" s="20">
        <f t="shared" si="4"/>
        <v>2.2599999999999998</v>
      </c>
      <c r="AQ59" s="11" t="str">
        <f t="shared" si="6"/>
        <v>Mid Career</v>
      </c>
      <c r="AR59" s="11" t="str">
        <f t="shared" si="5"/>
        <v>Low</v>
      </c>
      <c r="AS59" s="12">
        <v>45554</v>
      </c>
      <c r="AT59" s="12">
        <v>45554</v>
      </c>
      <c r="AU59" s="11"/>
      <c r="AV59" s="11"/>
      <c r="AW59" s="11"/>
      <c r="AX59" s="11"/>
      <c r="AY59" s="11"/>
      <c r="AZ59" s="11"/>
      <c r="BA59" s="11"/>
      <c r="BB59" s="11">
        <f t="shared" si="1"/>
        <v>1</v>
      </c>
    </row>
    <row r="60" spans="1:54" x14ac:dyDescent="0.3">
      <c r="A60" s="11" t="s">
        <v>346</v>
      </c>
      <c r="B60" s="11" t="s">
        <v>347</v>
      </c>
      <c r="C60" s="11" t="s">
        <v>348</v>
      </c>
      <c r="D60" s="11" t="s">
        <v>40</v>
      </c>
      <c r="E60" s="11" t="s">
        <v>29</v>
      </c>
      <c r="F60" s="11">
        <v>0</v>
      </c>
      <c r="G60" s="12">
        <v>45345</v>
      </c>
      <c r="H60" s="11" t="s">
        <v>88</v>
      </c>
      <c r="I60" s="11" t="s">
        <v>45</v>
      </c>
      <c r="J60" s="11">
        <v>0.05</v>
      </c>
      <c r="K60" s="11">
        <v>120</v>
      </c>
      <c r="L60" s="11" t="s">
        <v>76</v>
      </c>
      <c r="M60" s="11">
        <v>1</v>
      </c>
      <c r="N60" s="11">
        <v>4</v>
      </c>
      <c r="O60" s="11" t="s">
        <v>349</v>
      </c>
      <c r="AA60" s="11" t="s">
        <v>346</v>
      </c>
      <c r="AB60" s="17" t="s">
        <v>350</v>
      </c>
      <c r="AC60" s="11" t="s">
        <v>348</v>
      </c>
      <c r="AD60" s="17" t="s">
        <v>40</v>
      </c>
      <c r="AE60" s="17" t="s">
        <v>29</v>
      </c>
      <c r="AF60" s="18">
        <f>31</f>
        <v>31</v>
      </c>
      <c r="AG60" s="12">
        <v>45345</v>
      </c>
      <c r="AH60" s="17" t="s">
        <v>88</v>
      </c>
      <c r="AI60" s="17" t="s">
        <v>45</v>
      </c>
      <c r="AJ60" s="19">
        <v>0.05</v>
      </c>
      <c r="AK60" s="11">
        <v>2</v>
      </c>
      <c r="AL60" s="13" t="s">
        <v>38</v>
      </c>
      <c r="AM60" s="13">
        <v>4</v>
      </c>
      <c r="AN60" s="13" t="str">
        <f t="shared" si="2"/>
        <v>High Performer</v>
      </c>
      <c r="AO60" s="13" t="str">
        <f t="shared" si="3"/>
        <v>TRUE</v>
      </c>
      <c r="AP60" s="20">
        <f t="shared" si="4"/>
        <v>2.0499999999999998</v>
      </c>
      <c r="AQ60" s="11" t="str">
        <f t="shared" si="6"/>
        <v>Mid Career</v>
      </c>
      <c r="AR60" s="11" t="str">
        <f t="shared" si="5"/>
        <v>Low</v>
      </c>
      <c r="AS60" s="11" t="s">
        <v>349</v>
      </c>
      <c r="AT60" s="12">
        <v>45345</v>
      </c>
      <c r="AU60" s="11" t="s">
        <v>5972</v>
      </c>
      <c r="AV60" s="11" t="s">
        <v>5973</v>
      </c>
      <c r="AW60" s="11" t="s">
        <v>5974</v>
      </c>
      <c r="AX60" s="11" t="s">
        <v>5975</v>
      </c>
      <c r="AY60" s="11" t="s">
        <v>5889</v>
      </c>
      <c r="AZ60" s="11" t="s">
        <v>5890</v>
      </c>
      <c r="BA60" s="11" t="s">
        <v>5891</v>
      </c>
      <c r="BB60" s="11">
        <f t="shared" si="1"/>
        <v>8</v>
      </c>
    </row>
    <row r="61" spans="1:54" x14ac:dyDescent="0.3">
      <c r="A61" s="11" t="s">
        <v>351</v>
      </c>
      <c r="B61" s="11" t="s">
        <v>352</v>
      </c>
      <c r="C61" s="11" t="s">
        <v>353</v>
      </c>
      <c r="D61" s="11" t="s">
        <v>34</v>
      </c>
      <c r="E61" s="11" t="s">
        <v>60</v>
      </c>
      <c r="F61" s="11"/>
      <c r="G61" s="12">
        <v>44774</v>
      </c>
      <c r="H61" s="11" t="s">
        <v>106</v>
      </c>
      <c r="I61" s="11" t="s">
        <v>37</v>
      </c>
      <c r="J61" s="11">
        <v>0.96</v>
      </c>
      <c r="K61" s="11">
        <v>45</v>
      </c>
      <c r="L61" s="11"/>
      <c r="M61" s="11" t="s">
        <v>30</v>
      </c>
      <c r="N61" s="11">
        <v>2</v>
      </c>
      <c r="O61" s="11" t="s">
        <v>354</v>
      </c>
      <c r="AA61" s="11" t="s">
        <v>351</v>
      </c>
      <c r="AB61" s="17" t="s">
        <v>355</v>
      </c>
      <c r="AC61" s="11" t="s">
        <v>353</v>
      </c>
      <c r="AD61" s="17" t="s">
        <v>40</v>
      </c>
      <c r="AE61" s="17" t="s">
        <v>60</v>
      </c>
      <c r="AF61" s="18">
        <f>31</f>
        <v>31</v>
      </c>
      <c r="AG61" s="12">
        <v>44774</v>
      </c>
      <c r="AH61" s="17" t="s">
        <v>106</v>
      </c>
      <c r="AI61" s="17" t="s">
        <v>37</v>
      </c>
      <c r="AJ61" s="19">
        <v>0.96</v>
      </c>
      <c r="AK61" s="11">
        <v>0.75</v>
      </c>
      <c r="AL61" s="13" t="s">
        <v>30</v>
      </c>
      <c r="AM61" s="13">
        <v>2</v>
      </c>
      <c r="AN61" s="13" t="str">
        <f t="shared" si="2"/>
        <v/>
      </c>
      <c r="AO61" s="13" t="str">
        <f t="shared" si="3"/>
        <v>FALSE</v>
      </c>
      <c r="AP61" s="20">
        <f t="shared" si="4"/>
        <v>1.71</v>
      </c>
      <c r="AQ61" s="11" t="str">
        <f t="shared" si="6"/>
        <v>Mid Career</v>
      </c>
      <c r="AR61" s="11" t="str">
        <f t="shared" si="5"/>
        <v>Low</v>
      </c>
      <c r="AS61" s="11" t="s">
        <v>354</v>
      </c>
      <c r="AT61" s="12">
        <v>44774</v>
      </c>
      <c r="AU61" s="11" t="s">
        <v>5976</v>
      </c>
      <c r="AV61" s="11" t="s">
        <v>5977</v>
      </c>
      <c r="AW61" s="11" t="s">
        <v>5978</v>
      </c>
      <c r="AX61" s="11" t="s">
        <v>5979</v>
      </c>
      <c r="AY61" s="11"/>
      <c r="AZ61" s="11"/>
      <c r="BA61" s="11"/>
      <c r="BB61" s="11">
        <f t="shared" si="1"/>
        <v>5</v>
      </c>
    </row>
    <row r="62" spans="1:54" x14ac:dyDescent="0.3">
      <c r="A62" s="11" t="s">
        <v>356</v>
      </c>
      <c r="B62" s="11" t="s">
        <v>357</v>
      </c>
      <c r="C62" s="11" t="s">
        <v>358</v>
      </c>
      <c r="D62" s="11" t="s">
        <v>140</v>
      </c>
      <c r="E62" s="11" t="s">
        <v>52</v>
      </c>
      <c r="F62" s="11"/>
      <c r="G62" s="12">
        <v>45020</v>
      </c>
      <c r="H62" s="11" t="s">
        <v>359</v>
      </c>
      <c r="I62" s="11" t="s">
        <v>24</v>
      </c>
      <c r="J62" s="11">
        <v>0.85</v>
      </c>
      <c r="K62" s="11">
        <v>120</v>
      </c>
      <c r="L62" s="11" t="s">
        <v>76</v>
      </c>
      <c r="M62" s="11">
        <v>1</v>
      </c>
      <c r="N62" s="11">
        <v>1</v>
      </c>
      <c r="O62" s="11" t="s">
        <v>360</v>
      </c>
      <c r="AA62" s="11" t="s">
        <v>356</v>
      </c>
      <c r="AB62" s="17" t="s">
        <v>361</v>
      </c>
      <c r="AC62" s="11" t="s">
        <v>358</v>
      </c>
      <c r="AD62" s="17" t="s">
        <v>21</v>
      </c>
      <c r="AE62" s="17" t="s">
        <v>52</v>
      </c>
      <c r="AF62" s="18">
        <f>31</f>
        <v>31</v>
      </c>
      <c r="AG62" s="12">
        <v>45020</v>
      </c>
      <c r="AH62" s="17" t="s">
        <v>359</v>
      </c>
      <c r="AI62" s="17" t="s">
        <v>24</v>
      </c>
      <c r="AJ62" s="19">
        <v>0.85</v>
      </c>
      <c r="AK62" s="11">
        <v>2</v>
      </c>
      <c r="AL62" s="13" t="s">
        <v>38</v>
      </c>
      <c r="AM62" s="13">
        <v>1</v>
      </c>
      <c r="AN62" s="13" t="str">
        <f t="shared" si="2"/>
        <v/>
      </c>
      <c r="AO62" s="13" t="str">
        <f t="shared" si="3"/>
        <v>FALSE</v>
      </c>
      <c r="AP62" s="20">
        <f t="shared" si="4"/>
        <v>2.85</v>
      </c>
      <c r="AQ62" s="11" t="str">
        <f t="shared" si="6"/>
        <v>Mid Career</v>
      </c>
      <c r="AR62" s="11" t="str">
        <f t="shared" si="5"/>
        <v>Low</v>
      </c>
      <c r="AS62" s="11" t="s">
        <v>360</v>
      </c>
      <c r="AT62" s="12">
        <v>45020</v>
      </c>
      <c r="AU62" s="11" t="s">
        <v>5980</v>
      </c>
      <c r="AV62" s="11" t="s">
        <v>5981</v>
      </c>
      <c r="AW62" s="11" t="s">
        <v>5982</v>
      </c>
      <c r="AX62" s="11" t="s">
        <v>5983</v>
      </c>
      <c r="AY62" s="11" t="s">
        <v>5984</v>
      </c>
      <c r="AZ62" s="11"/>
      <c r="BA62" s="11"/>
      <c r="BB62" s="11">
        <f t="shared" si="1"/>
        <v>6</v>
      </c>
    </row>
    <row r="63" spans="1:54" x14ac:dyDescent="0.3">
      <c r="A63" s="11" t="s">
        <v>362</v>
      </c>
      <c r="B63" s="11" t="s">
        <v>363</v>
      </c>
      <c r="C63" s="11" t="s">
        <v>364</v>
      </c>
      <c r="D63" s="11" t="s">
        <v>40</v>
      </c>
      <c r="E63" s="11" t="s">
        <v>112</v>
      </c>
      <c r="F63" s="11"/>
      <c r="G63" s="12">
        <v>44878</v>
      </c>
      <c r="H63" s="11" t="s">
        <v>359</v>
      </c>
      <c r="I63" s="11" t="s">
        <v>24</v>
      </c>
      <c r="J63" s="11">
        <v>0.14000000000000001</v>
      </c>
      <c r="K63" s="11">
        <v>2</v>
      </c>
      <c r="L63" s="11"/>
      <c r="M63" s="11">
        <v>1</v>
      </c>
      <c r="N63" s="11">
        <v>6</v>
      </c>
      <c r="O63" s="11" t="s">
        <v>365</v>
      </c>
      <c r="AA63" s="11" t="s">
        <v>362</v>
      </c>
      <c r="AB63" s="17" t="s">
        <v>366</v>
      </c>
      <c r="AC63" s="11" t="s">
        <v>364</v>
      </c>
      <c r="AD63" s="17" t="s">
        <v>40</v>
      </c>
      <c r="AE63" s="17" t="s">
        <v>35</v>
      </c>
      <c r="AF63" s="18">
        <f>31</f>
        <v>31</v>
      </c>
      <c r="AG63" s="12">
        <v>44878</v>
      </c>
      <c r="AH63" s="17" t="s">
        <v>359</v>
      </c>
      <c r="AI63" s="17" t="s">
        <v>24</v>
      </c>
      <c r="AJ63" s="19">
        <v>0.14000000000000001</v>
      </c>
      <c r="AK63" s="11">
        <v>2</v>
      </c>
      <c r="AL63" s="13" t="s">
        <v>38</v>
      </c>
      <c r="AM63" s="13">
        <v>5</v>
      </c>
      <c r="AN63" s="13" t="str">
        <f t="shared" si="2"/>
        <v>High Performer</v>
      </c>
      <c r="AO63" s="13" t="str">
        <f t="shared" si="3"/>
        <v>TRUE</v>
      </c>
      <c r="AP63" s="20">
        <f t="shared" si="4"/>
        <v>2.14</v>
      </c>
      <c r="AQ63" s="11" t="str">
        <f t="shared" si="6"/>
        <v>Mid Career</v>
      </c>
      <c r="AR63" s="11" t="str">
        <f t="shared" si="5"/>
        <v>Low</v>
      </c>
      <c r="AS63" s="11" t="s">
        <v>365</v>
      </c>
      <c r="AT63" s="12">
        <v>44878</v>
      </c>
      <c r="AU63" s="11" t="s">
        <v>5985</v>
      </c>
      <c r="AV63" s="11"/>
      <c r="AW63" s="11"/>
      <c r="AX63" s="11"/>
      <c r="AY63" s="11"/>
      <c r="AZ63" s="11"/>
      <c r="BA63" s="11"/>
      <c r="BB63" s="11">
        <f t="shared" si="1"/>
        <v>2</v>
      </c>
    </row>
    <row r="64" spans="1:54" x14ac:dyDescent="0.3">
      <c r="A64" s="11" t="s">
        <v>367</v>
      </c>
      <c r="B64" s="11" t="s">
        <v>368</v>
      </c>
      <c r="C64" s="11" t="s">
        <v>369</v>
      </c>
      <c r="D64" s="11" t="s">
        <v>34</v>
      </c>
      <c r="E64" s="11" t="s">
        <v>161</v>
      </c>
      <c r="F64" s="11"/>
      <c r="G64" s="12">
        <v>45744</v>
      </c>
      <c r="H64" s="11" t="s">
        <v>88</v>
      </c>
      <c r="I64" s="11" t="s">
        <v>45</v>
      </c>
      <c r="J64" s="11">
        <v>0.06</v>
      </c>
      <c r="K64" s="11">
        <v>1</v>
      </c>
      <c r="L64" s="11" t="s">
        <v>54</v>
      </c>
      <c r="M64" s="11">
        <v>0</v>
      </c>
      <c r="N64" s="11">
        <v>2</v>
      </c>
      <c r="O64" s="11" t="s">
        <v>370</v>
      </c>
      <c r="AA64" s="11" t="s">
        <v>367</v>
      </c>
      <c r="AB64" s="17" t="s">
        <v>371</v>
      </c>
      <c r="AC64" s="11" t="s">
        <v>369</v>
      </c>
      <c r="AD64" s="17" t="s">
        <v>40</v>
      </c>
      <c r="AE64" s="17" t="s">
        <v>60</v>
      </c>
      <c r="AF64" s="18">
        <f>31</f>
        <v>31</v>
      </c>
      <c r="AG64" s="12">
        <v>45744</v>
      </c>
      <c r="AH64" s="17" t="s">
        <v>88</v>
      </c>
      <c r="AI64" s="17" t="s">
        <v>45</v>
      </c>
      <c r="AJ64" s="19">
        <v>0.06</v>
      </c>
      <c r="AK64" s="11">
        <v>1</v>
      </c>
      <c r="AL64" s="13" t="s">
        <v>30</v>
      </c>
      <c r="AM64" s="13">
        <v>2</v>
      </c>
      <c r="AN64" s="13" t="str">
        <f t="shared" si="2"/>
        <v/>
      </c>
      <c r="AO64" s="13" t="str">
        <f t="shared" si="3"/>
        <v>FALSE</v>
      </c>
      <c r="AP64" s="20">
        <f t="shared" si="4"/>
        <v>1.06</v>
      </c>
      <c r="AQ64" s="11" t="str">
        <f t="shared" si="6"/>
        <v>Mid Career</v>
      </c>
      <c r="AR64" s="11" t="str">
        <f t="shared" si="5"/>
        <v>Low</v>
      </c>
      <c r="AS64" s="11" t="s">
        <v>370</v>
      </c>
      <c r="AT64" s="12">
        <v>45744</v>
      </c>
      <c r="AU64" s="11" t="s">
        <v>5986</v>
      </c>
      <c r="AV64" s="11" t="s">
        <v>5987</v>
      </c>
      <c r="AW64" s="11" t="s">
        <v>5988</v>
      </c>
      <c r="AX64" s="11" t="s">
        <v>5989</v>
      </c>
      <c r="AY64" s="11" t="s">
        <v>5990</v>
      </c>
      <c r="AZ64" s="11" t="s">
        <v>5991</v>
      </c>
      <c r="BA64" s="11" t="s">
        <v>5992</v>
      </c>
      <c r="BB64" s="11">
        <f t="shared" si="1"/>
        <v>8</v>
      </c>
    </row>
    <row r="65" spans="1:54" x14ac:dyDescent="0.3">
      <c r="A65" s="11" t="s">
        <v>372</v>
      </c>
      <c r="B65" s="11" t="s">
        <v>373</v>
      </c>
      <c r="C65" s="11" t="s">
        <v>374</v>
      </c>
      <c r="D65" s="11" t="s">
        <v>21</v>
      </c>
      <c r="E65" s="11" t="s">
        <v>161</v>
      </c>
      <c r="F65" s="11">
        <v>0</v>
      </c>
      <c r="G65" s="12">
        <v>45705</v>
      </c>
      <c r="H65" s="11" t="s">
        <v>106</v>
      </c>
      <c r="I65" s="11" t="s">
        <v>37</v>
      </c>
      <c r="J65" s="11">
        <v>0.7</v>
      </c>
      <c r="K65" s="11">
        <v>2</v>
      </c>
      <c r="L65" s="11"/>
      <c r="M65" s="11" t="s">
        <v>30</v>
      </c>
      <c r="N65" s="11">
        <v>4</v>
      </c>
      <c r="O65" s="11" t="s">
        <v>375</v>
      </c>
      <c r="AA65" s="11" t="s">
        <v>372</v>
      </c>
      <c r="AB65" s="17" t="s">
        <v>376</v>
      </c>
      <c r="AC65" s="11" t="s">
        <v>374</v>
      </c>
      <c r="AD65" s="17" t="s">
        <v>21</v>
      </c>
      <c r="AE65" s="17" t="s">
        <v>60</v>
      </c>
      <c r="AF65" s="18">
        <f>31</f>
        <v>31</v>
      </c>
      <c r="AG65" s="12">
        <v>45705</v>
      </c>
      <c r="AH65" s="17" t="s">
        <v>106</v>
      </c>
      <c r="AI65" s="17" t="s">
        <v>37</v>
      </c>
      <c r="AJ65" s="19">
        <v>0.7</v>
      </c>
      <c r="AK65" s="11">
        <v>2</v>
      </c>
      <c r="AL65" s="13" t="s">
        <v>30</v>
      </c>
      <c r="AM65" s="13">
        <v>4</v>
      </c>
      <c r="AN65" s="13" t="str">
        <f t="shared" si="2"/>
        <v/>
      </c>
      <c r="AO65" s="13" t="str">
        <f t="shared" si="3"/>
        <v>FALSE</v>
      </c>
      <c r="AP65" s="20">
        <f t="shared" si="4"/>
        <v>2.7</v>
      </c>
      <c r="AQ65" s="11" t="str">
        <f t="shared" si="6"/>
        <v>Mid Career</v>
      </c>
      <c r="AR65" s="11" t="str">
        <f t="shared" si="5"/>
        <v>Low</v>
      </c>
      <c r="AS65" s="11" t="s">
        <v>375</v>
      </c>
      <c r="AT65" s="12">
        <v>45705</v>
      </c>
      <c r="AU65" s="11" t="s">
        <v>5993</v>
      </c>
      <c r="AV65" s="11" t="s">
        <v>5994</v>
      </c>
      <c r="AW65" s="11"/>
      <c r="AX65" s="11"/>
      <c r="AY65" s="11"/>
      <c r="AZ65" s="11"/>
      <c r="BA65" s="11"/>
      <c r="BB65" s="11">
        <f t="shared" si="1"/>
        <v>3</v>
      </c>
    </row>
    <row r="66" spans="1:54" x14ac:dyDescent="0.3">
      <c r="A66" s="21" t="s">
        <v>377</v>
      </c>
      <c r="B66" s="11" t="s">
        <v>378</v>
      </c>
      <c r="C66" s="11" t="s">
        <v>379</v>
      </c>
      <c r="D66" s="11" t="s">
        <v>51</v>
      </c>
      <c r="E66" s="11" t="s">
        <v>112</v>
      </c>
      <c r="F66" s="11">
        <v>41</v>
      </c>
      <c r="G66" s="12">
        <v>45670</v>
      </c>
      <c r="H66" s="11" t="s">
        <v>88</v>
      </c>
      <c r="I66" s="11" t="s">
        <v>45</v>
      </c>
      <c r="J66" s="11">
        <v>60</v>
      </c>
      <c r="K66" s="11">
        <v>120</v>
      </c>
      <c r="L66" s="11" t="s">
        <v>76</v>
      </c>
      <c r="M66" s="11" t="s">
        <v>38</v>
      </c>
      <c r="N66" s="11">
        <v>2</v>
      </c>
      <c r="O66" s="11" t="s">
        <v>380</v>
      </c>
      <c r="AA66" s="21" t="s">
        <v>377</v>
      </c>
      <c r="AB66" s="17" t="s">
        <v>381</v>
      </c>
      <c r="AC66" s="11" t="s">
        <v>379</v>
      </c>
      <c r="AD66" s="17" t="s">
        <v>21</v>
      </c>
      <c r="AE66" s="17" t="s">
        <v>35</v>
      </c>
      <c r="AF66" s="18">
        <v>41</v>
      </c>
      <c r="AG66" s="12">
        <v>45670</v>
      </c>
      <c r="AH66" s="17" t="s">
        <v>88</v>
      </c>
      <c r="AI66" s="17" t="s">
        <v>45</v>
      </c>
      <c r="AJ66" s="19">
        <v>0.6</v>
      </c>
      <c r="AK66" s="11">
        <v>2</v>
      </c>
      <c r="AL66" s="13" t="s">
        <v>38</v>
      </c>
      <c r="AM66" s="13">
        <v>2</v>
      </c>
      <c r="AN66" s="13" t="str">
        <f t="shared" si="2"/>
        <v/>
      </c>
      <c r="AO66" s="13" t="str">
        <f t="shared" si="3"/>
        <v>FALSE</v>
      </c>
      <c r="AP66" s="20">
        <f t="shared" si="4"/>
        <v>2.6</v>
      </c>
      <c r="AQ66" s="11" t="str">
        <f t="shared" ref="AQ66:AQ129" si="7">_xlfn.IFS(AND(AF66&gt;=18,AF66&lt;=22),"Student",AND(AF66&gt;=23,AF66&lt;=30),"Early Career",AND(AF66&gt;=31,AF66&lt;=40),"Mid Career",AF66&gt;=41,"Senior")</f>
        <v>Senior</v>
      </c>
      <c r="AR66" s="11" t="str">
        <f t="shared" si="5"/>
        <v>Low</v>
      </c>
      <c r="AS66" s="11" t="s">
        <v>380</v>
      </c>
      <c r="AT66" s="12">
        <v>45670</v>
      </c>
      <c r="AU66" s="11" t="s">
        <v>5995</v>
      </c>
      <c r="AV66" s="11" t="s">
        <v>5996</v>
      </c>
      <c r="AW66" s="11" t="s">
        <v>5997</v>
      </c>
      <c r="AX66" s="11" t="s">
        <v>5998</v>
      </c>
      <c r="AY66" s="11"/>
      <c r="AZ66" s="11"/>
      <c r="BA66" s="11"/>
      <c r="BB66" s="11">
        <f t="shared" ref="BB66:BB129" si="8">COUNTA(AT66:BA66)</f>
        <v>5</v>
      </c>
    </row>
    <row r="67" spans="1:54" x14ac:dyDescent="0.3">
      <c r="A67" s="11" t="s">
        <v>382</v>
      </c>
      <c r="B67" s="11" t="s">
        <v>383</v>
      </c>
      <c r="C67" s="11" t="s">
        <v>384</v>
      </c>
      <c r="D67" s="11" t="s">
        <v>140</v>
      </c>
      <c r="E67" s="11" t="s">
        <v>60</v>
      </c>
      <c r="F67" s="11">
        <v>0</v>
      </c>
      <c r="G67" s="12">
        <v>45170</v>
      </c>
      <c r="H67" s="11" t="s">
        <v>68</v>
      </c>
      <c r="I67" s="11" t="s">
        <v>69</v>
      </c>
      <c r="J67" s="11">
        <v>0.38</v>
      </c>
      <c r="K67" s="11">
        <v>1.5</v>
      </c>
      <c r="L67" s="11"/>
      <c r="M67" s="11" t="s">
        <v>38</v>
      </c>
      <c r="N67" s="11">
        <v>6</v>
      </c>
      <c r="O67" s="11" t="s">
        <v>385</v>
      </c>
      <c r="AA67" s="11" t="s">
        <v>382</v>
      </c>
      <c r="AB67" s="17" t="s">
        <v>386</v>
      </c>
      <c r="AC67" s="11" t="s">
        <v>384</v>
      </c>
      <c r="AD67" s="17" t="s">
        <v>21</v>
      </c>
      <c r="AE67" s="17" t="s">
        <v>60</v>
      </c>
      <c r="AF67" s="18">
        <f>31</f>
        <v>31</v>
      </c>
      <c r="AG67" s="12">
        <v>45170</v>
      </c>
      <c r="AH67" s="17" t="s">
        <v>68</v>
      </c>
      <c r="AI67" s="17" t="s">
        <v>69</v>
      </c>
      <c r="AJ67" s="19">
        <v>0.38</v>
      </c>
      <c r="AK67" s="11">
        <v>1.5</v>
      </c>
      <c r="AL67" s="13" t="s">
        <v>38</v>
      </c>
      <c r="AM67" s="13">
        <v>5</v>
      </c>
      <c r="AN67" s="13" t="str">
        <f t="shared" ref="AN67:AN130" si="9">IF(AND(AL67="Yes",AM67&gt;=4),"High Performer","")</f>
        <v>High Performer</v>
      </c>
      <c r="AO67" s="13" t="str">
        <f t="shared" ref="AO67:AO130" si="10">IF(AND(AL67="Yes",AM67&gt;=4),"TRUE","FALSE")</f>
        <v>TRUE</v>
      </c>
      <c r="AP67" s="20">
        <f t="shared" ref="AP67:AP130" si="11">AJ67+AK67</f>
        <v>1.88</v>
      </c>
      <c r="AQ67" s="11" t="str">
        <f t="shared" si="7"/>
        <v>Mid Career</v>
      </c>
      <c r="AR67" s="11" t="str">
        <f t="shared" ref="AR67:AR130" si="12">_xlfn.IFS(AND(AP67&gt;0,AP67&lt;5),"Low",AND(AP67&gt;5,AP67&lt;15),"Medium",AP67&gt;15,"High")</f>
        <v>Low</v>
      </c>
      <c r="AS67" s="11" t="s">
        <v>385</v>
      </c>
      <c r="AT67" s="12">
        <v>45170</v>
      </c>
      <c r="AU67" s="11" t="s">
        <v>5999</v>
      </c>
      <c r="AV67" s="11" t="s">
        <v>6000</v>
      </c>
      <c r="AW67" s="11" t="s">
        <v>6001</v>
      </c>
      <c r="AX67" s="11" t="s">
        <v>6002</v>
      </c>
      <c r="AY67" s="11"/>
      <c r="AZ67" s="11"/>
      <c r="BA67" s="11"/>
      <c r="BB67" s="11">
        <f t="shared" si="8"/>
        <v>5</v>
      </c>
    </row>
    <row r="68" spans="1:54" x14ac:dyDescent="0.3">
      <c r="A68" s="11" t="s">
        <v>387</v>
      </c>
      <c r="B68" s="11" t="s">
        <v>388</v>
      </c>
      <c r="C68" s="11" t="s">
        <v>389</v>
      </c>
      <c r="D68" s="11" t="s">
        <v>104</v>
      </c>
      <c r="E68" s="11" t="s">
        <v>35</v>
      </c>
      <c r="F68" s="11">
        <v>0</v>
      </c>
      <c r="G68" s="12">
        <v>44659</v>
      </c>
      <c r="H68" s="11" t="s">
        <v>36</v>
      </c>
      <c r="I68" s="11" t="s">
        <v>37</v>
      </c>
      <c r="J68" s="11">
        <v>24</v>
      </c>
      <c r="K68" s="11">
        <v>120</v>
      </c>
      <c r="L68" s="11" t="s">
        <v>76</v>
      </c>
      <c r="M68" s="11" t="s">
        <v>30</v>
      </c>
      <c r="N68" s="11"/>
      <c r="O68" s="11" t="s">
        <v>390</v>
      </c>
      <c r="AA68" s="11" t="s">
        <v>387</v>
      </c>
      <c r="AB68" s="17" t="s">
        <v>391</v>
      </c>
      <c r="AC68" s="11" t="s">
        <v>389</v>
      </c>
      <c r="AD68" s="17" t="s">
        <v>40</v>
      </c>
      <c r="AE68" s="17" t="s">
        <v>35</v>
      </c>
      <c r="AF68" s="18">
        <f>31</f>
        <v>31</v>
      </c>
      <c r="AG68" s="12">
        <v>44659</v>
      </c>
      <c r="AH68" s="17" t="s">
        <v>36</v>
      </c>
      <c r="AI68" s="17" t="s">
        <v>37</v>
      </c>
      <c r="AJ68" s="19">
        <v>0.24</v>
      </c>
      <c r="AK68" s="11">
        <v>2</v>
      </c>
      <c r="AL68" s="13" t="s">
        <v>30</v>
      </c>
      <c r="AM68" s="13">
        <v>5</v>
      </c>
      <c r="AN68" s="13" t="str">
        <f t="shared" si="9"/>
        <v/>
      </c>
      <c r="AO68" s="13" t="str">
        <f t="shared" si="10"/>
        <v>FALSE</v>
      </c>
      <c r="AP68" s="20">
        <f t="shared" si="11"/>
        <v>2.2400000000000002</v>
      </c>
      <c r="AQ68" s="11" t="str">
        <f t="shared" si="7"/>
        <v>Mid Career</v>
      </c>
      <c r="AR68" s="11" t="str">
        <f t="shared" si="12"/>
        <v>Low</v>
      </c>
      <c r="AS68" s="11" t="s">
        <v>390</v>
      </c>
      <c r="AT68" s="12">
        <v>44659</v>
      </c>
      <c r="AU68" s="11" t="s">
        <v>6003</v>
      </c>
      <c r="AV68" s="11" t="s">
        <v>6004</v>
      </c>
      <c r="AW68" s="11" t="s">
        <v>6005</v>
      </c>
      <c r="AX68" s="11" t="s">
        <v>6006</v>
      </c>
      <c r="AY68" s="11" t="s">
        <v>6007</v>
      </c>
      <c r="AZ68" s="11" t="s">
        <v>6008</v>
      </c>
      <c r="BA68" s="11"/>
      <c r="BB68" s="11">
        <f t="shared" si="8"/>
        <v>7</v>
      </c>
    </row>
    <row r="69" spans="1:54" x14ac:dyDescent="0.3">
      <c r="A69" s="11" t="s">
        <v>392</v>
      </c>
      <c r="B69" s="11" t="s">
        <v>393</v>
      </c>
      <c r="C69" s="11" t="s">
        <v>394</v>
      </c>
      <c r="D69" s="11" t="s">
        <v>21</v>
      </c>
      <c r="E69" s="11" t="s">
        <v>161</v>
      </c>
      <c r="F69" s="11">
        <v>0</v>
      </c>
      <c r="G69" s="12">
        <v>45511</v>
      </c>
      <c r="H69" s="11" t="s">
        <v>134</v>
      </c>
      <c r="I69" s="11" t="s">
        <v>69</v>
      </c>
      <c r="J69" s="11">
        <v>16</v>
      </c>
      <c r="K69" s="11">
        <v>120</v>
      </c>
      <c r="L69" s="11" t="s">
        <v>76</v>
      </c>
      <c r="M69" s="11" t="s">
        <v>89</v>
      </c>
      <c r="N69" s="11">
        <v>5</v>
      </c>
      <c r="O69" s="11" t="s">
        <v>395</v>
      </c>
      <c r="AA69" s="11" t="s">
        <v>392</v>
      </c>
      <c r="AB69" s="17" t="s">
        <v>396</v>
      </c>
      <c r="AC69" s="11" t="s">
        <v>394</v>
      </c>
      <c r="AD69" s="17" t="s">
        <v>21</v>
      </c>
      <c r="AE69" s="17" t="s">
        <v>60</v>
      </c>
      <c r="AF69" s="18">
        <f>31</f>
        <v>31</v>
      </c>
      <c r="AG69" s="12">
        <v>45511</v>
      </c>
      <c r="AH69" s="17" t="s">
        <v>134</v>
      </c>
      <c r="AI69" s="17" t="s">
        <v>69</v>
      </c>
      <c r="AJ69" s="19">
        <v>0.16</v>
      </c>
      <c r="AK69" s="11">
        <v>2</v>
      </c>
      <c r="AL69" s="13" t="s">
        <v>38</v>
      </c>
      <c r="AM69" s="13">
        <v>5</v>
      </c>
      <c r="AN69" s="13" t="str">
        <f t="shared" si="9"/>
        <v>High Performer</v>
      </c>
      <c r="AO69" s="13" t="str">
        <f t="shared" si="10"/>
        <v>TRUE</v>
      </c>
      <c r="AP69" s="20">
        <f t="shared" si="11"/>
        <v>2.16</v>
      </c>
      <c r="AQ69" s="11" t="str">
        <f t="shared" si="7"/>
        <v>Mid Career</v>
      </c>
      <c r="AR69" s="11" t="str">
        <f t="shared" si="12"/>
        <v>Low</v>
      </c>
      <c r="AS69" s="11" t="s">
        <v>395</v>
      </c>
      <c r="AT69" s="12">
        <v>45511</v>
      </c>
      <c r="AU69" s="11" t="s">
        <v>6009</v>
      </c>
      <c r="AV69" s="11" t="s">
        <v>6010</v>
      </c>
      <c r="AW69" s="11"/>
      <c r="AX69" s="11"/>
      <c r="AY69" s="11"/>
      <c r="AZ69" s="11"/>
      <c r="BA69" s="11"/>
      <c r="BB69" s="11">
        <f t="shared" si="8"/>
        <v>3</v>
      </c>
    </row>
    <row r="70" spans="1:54" x14ac:dyDescent="0.3">
      <c r="A70" s="11" t="s">
        <v>397</v>
      </c>
      <c r="B70" s="11" t="s">
        <v>398</v>
      </c>
      <c r="C70" s="11" t="s">
        <v>399</v>
      </c>
      <c r="D70" s="11" t="s">
        <v>21</v>
      </c>
      <c r="E70" s="11" t="s">
        <v>184</v>
      </c>
      <c r="F70" s="11">
        <v>0</v>
      </c>
      <c r="G70" s="12">
        <v>45374</v>
      </c>
      <c r="H70" s="11" t="s">
        <v>200</v>
      </c>
      <c r="I70" s="11" t="s">
        <v>173</v>
      </c>
      <c r="J70" s="11">
        <v>0.33</v>
      </c>
      <c r="K70" s="11">
        <v>1.5</v>
      </c>
      <c r="L70" s="11"/>
      <c r="M70" s="11" t="s">
        <v>30</v>
      </c>
      <c r="N70" s="11">
        <v>3</v>
      </c>
      <c r="O70" s="11" t="s">
        <v>400</v>
      </c>
      <c r="AA70" s="11" t="s">
        <v>397</v>
      </c>
      <c r="AB70" s="17" t="s">
        <v>401</v>
      </c>
      <c r="AC70" s="11" t="s">
        <v>399</v>
      </c>
      <c r="AD70" s="17" t="s">
        <v>21</v>
      </c>
      <c r="AE70" s="17" t="s">
        <v>35</v>
      </c>
      <c r="AF70" s="18">
        <f>31</f>
        <v>31</v>
      </c>
      <c r="AG70" s="12">
        <v>45374</v>
      </c>
      <c r="AH70" s="17" t="s">
        <v>200</v>
      </c>
      <c r="AI70" s="17" t="s">
        <v>173</v>
      </c>
      <c r="AJ70" s="19">
        <v>0.33</v>
      </c>
      <c r="AK70" s="11">
        <v>1.5</v>
      </c>
      <c r="AL70" s="13" t="s">
        <v>30</v>
      </c>
      <c r="AM70" s="13">
        <v>3</v>
      </c>
      <c r="AN70" s="13" t="str">
        <f t="shared" si="9"/>
        <v/>
      </c>
      <c r="AO70" s="13" t="str">
        <f t="shared" si="10"/>
        <v>FALSE</v>
      </c>
      <c r="AP70" s="20">
        <f t="shared" si="11"/>
        <v>1.83</v>
      </c>
      <c r="AQ70" s="11" t="str">
        <f t="shared" si="7"/>
        <v>Mid Career</v>
      </c>
      <c r="AR70" s="11" t="str">
        <f t="shared" si="12"/>
        <v>Low</v>
      </c>
      <c r="AS70" s="11" t="s">
        <v>400</v>
      </c>
      <c r="AT70" s="12">
        <v>45374</v>
      </c>
      <c r="AU70" s="11" t="s">
        <v>6011</v>
      </c>
      <c r="AV70" s="11" t="s">
        <v>6012</v>
      </c>
      <c r="AW70" s="11"/>
      <c r="AX70" s="11"/>
      <c r="AY70" s="11"/>
      <c r="AZ70" s="11"/>
      <c r="BA70" s="11"/>
      <c r="BB70" s="11">
        <f t="shared" si="8"/>
        <v>3</v>
      </c>
    </row>
    <row r="71" spans="1:54" x14ac:dyDescent="0.3">
      <c r="A71" s="11" t="s">
        <v>402</v>
      </c>
      <c r="B71" s="11" t="s">
        <v>403</v>
      </c>
      <c r="C71" s="11" t="s">
        <v>404</v>
      </c>
      <c r="D71" s="11" t="s">
        <v>51</v>
      </c>
      <c r="E71" s="11" t="s">
        <v>29</v>
      </c>
      <c r="F71" s="11">
        <v>31</v>
      </c>
      <c r="G71" s="12">
        <v>45367</v>
      </c>
      <c r="H71" s="11" t="s">
        <v>88</v>
      </c>
      <c r="I71" s="11" t="s">
        <v>45</v>
      </c>
      <c r="J71" s="11">
        <v>0.08</v>
      </c>
      <c r="K71" s="11">
        <v>45</v>
      </c>
      <c r="L71" s="11"/>
      <c r="M71" s="11">
        <v>0</v>
      </c>
      <c r="N71" s="11">
        <v>2</v>
      </c>
      <c r="O71" s="11" t="s">
        <v>405</v>
      </c>
      <c r="AA71" s="11" t="s">
        <v>402</v>
      </c>
      <c r="AB71" s="17" t="s">
        <v>406</v>
      </c>
      <c r="AC71" s="11" t="s">
        <v>404</v>
      </c>
      <c r="AD71" s="17" t="s">
        <v>21</v>
      </c>
      <c r="AE71" s="17" t="s">
        <v>29</v>
      </c>
      <c r="AF71" s="18">
        <v>31</v>
      </c>
      <c r="AG71" s="12">
        <v>45367</v>
      </c>
      <c r="AH71" s="17" t="s">
        <v>88</v>
      </c>
      <c r="AI71" s="17" t="s">
        <v>45</v>
      </c>
      <c r="AJ71" s="19">
        <v>0.08</v>
      </c>
      <c r="AK71" s="11">
        <v>0.75</v>
      </c>
      <c r="AL71" s="13" t="s">
        <v>30</v>
      </c>
      <c r="AM71" s="13">
        <v>2</v>
      </c>
      <c r="AN71" s="13" t="str">
        <f t="shared" si="9"/>
        <v/>
      </c>
      <c r="AO71" s="13" t="str">
        <f t="shared" si="10"/>
        <v>FALSE</v>
      </c>
      <c r="AP71" s="20">
        <f t="shared" si="11"/>
        <v>0.83</v>
      </c>
      <c r="AQ71" s="11" t="str">
        <f t="shared" si="7"/>
        <v>Mid Career</v>
      </c>
      <c r="AR71" s="11" t="str">
        <f t="shared" si="12"/>
        <v>Low</v>
      </c>
      <c r="AS71" s="11" t="s">
        <v>405</v>
      </c>
      <c r="AT71" s="12">
        <v>45367</v>
      </c>
      <c r="AU71" s="11" t="s">
        <v>6013</v>
      </c>
      <c r="AV71" s="11" t="s">
        <v>6011</v>
      </c>
      <c r="AW71" s="11" t="s">
        <v>6012</v>
      </c>
      <c r="AX71" s="11" t="s">
        <v>5938</v>
      </c>
      <c r="AY71" s="11" t="s">
        <v>5939</v>
      </c>
      <c r="AZ71" s="11" t="s">
        <v>5940</v>
      </c>
      <c r="BA71" s="11" t="s">
        <v>5941</v>
      </c>
      <c r="BB71" s="11">
        <f t="shared" si="8"/>
        <v>8</v>
      </c>
    </row>
    <row r="72" spans="1:54" x14ac:dyDescent="0.3">
      <c r="A72" s="11" t="s">
        <v>407</v>
      </c>
      <c r="B72" s="11" t="s">
        <v>408</v>
      </c>
      <c r="C72" s="11" t="s">
        <v>409</v>
      </c>
      <c r="D72" s="11" t="s">
        <v>67</v>
      </c>
      <c r="E72" s="11" t="s">
        <v>184</v>
      </c>
      <c r="F72" s="11">
        <v>31</v>
      </c>
      <c r="G72" s="12">
        <v>45558</v>
      </c>
      <c r="H72" s="11" t="s">
        <v>359</v>
      </c>
      <c r="I72" s="11" t="s">
        <v>24</v>
      </c>
      <c r="J72" s="11">
        <v>0.03</v>
      </c>
      <c r="K72" s="11">
        <v>1</v>
      </c>
      <c r="L72" s="11" t="s">
        <v>54</v>
      </c>
      <c r="M72" s="11" t="s">
        <v>30</v>
      </c>
      <c r="N72" s="11">
        <v>1</v>
      </c>
      <c r="O72" s="11" t="s">
        <v>410</v>
      </c>
      <c r="AA72" s="11" t="s">
        <v>407</v>
      </c>
      <c r="AB72" s="17" t="s">
        <v>411</v>
      </c>
      <c r="AC72" s="11" t="s">
        <v>409</v>
      </c>
      <c r="AD72" s="17" t="s">
        <v>21</v>
      </c>
      <c r="AE72" s="17" t="s">
        <v>35</v>
      </c>
      <c r="AF72" s="18">
        <v>31</v>
      </c>
      <c r="AG72" s="12">
        <v>45558</v>
      </c>
      <c r="AH72" s="17" t="s">
        <v>359</v>
      </c>
      <c r="AI72" s="17" t="s">
        <v>24</v>
      </c>
      <c r="AJ72" s="19">
        <v>0.03</v>
      </c>
      <c r="AK72" s="11">
        <v>1</v>
      </c>
      <c r="AL72" s="13" t="s">
        <v>30</v>
      </c>
      <c r="AM72" s="13">
        <v>1</v>
      </c>
      <c r="AN72" s="13" t="str">
        <f t="shared" si="9"/>
        <v/>
      </c>
      <c r="AO72" s="13" t="str">
        <f t="shared" si="10"/>
        <v>FALSE</v>
      </c>
      <c r="AP72" s="20">
        <f t="shared" si="11"/>
        <v>1.03</v>
      </c>
      <c r="AQ72" s="11" t="str">
        <f t="shared" si="7"/>
        <v>Mid Career</v>
      </c>
      <c r="AR72" s="11" t="str">
        <f t="shared" si="12"/>
        <v>Low</v>
      </c>
      <c r="AS72" s="11" t="s">
        <v>410</v>
      </c>
      <c r="AT72" s="12">
        <v>45558</v>
      </c>
      <c r="AU72" s="11" t="s">
        <v>6014</v>
      </c>
      <c r="AV72" s="11" t="s">
        <v>6015</v>
      </c>
      <c r="AW72" s="11"/>
      <c r="AX72" s="11"/>
      <c r="AY72" s="11"/>
      <c r="AZ72" s="11"/>
      <c r="BA72" s="11"/>
      <c r="BB72" s="11">
        <f t="shared" si="8"/>
        <v>3</v>
      </c>
    </row>
    <row r="73" spans="1:54" x14ac:dyDescent="0.3">
      <c r="A73" s="11" t="s">
        <v>412</v>
      </c>
      <c r="B73" s="11" t="s">
        <v>413</v>
      </c>
      <c r="C73" s="11" t="s">
        <v>414</v>
      </c>
      <c r="D73" s="11" t="s">
        <v>140</v>
      </c>
      <c r="E73" s="11" t="s">
        <v>60</v>
      </c>
      <c r="F73" s="11"/>
      <c r="G73" s="12">
        <v>45028</v>
      </c>
      <c r="H73" s="11" t="s">
        <v>36</v>
      </c>
      <c r="I73" s="11" t="s">
        <v>37</v>
      </c>
      <c r="J73" s="11">
        <v>0.78</v>
      </c>
      <c r="K73" s="11">
        <v>90</v>
      </c>
      <c r="L73" s="11" t="s">
        <v>25</v>
      </c>
      <c r="M73" s="11" t="s">
        <v>30</v>
      </c>
      <c r="N73" s="11">
        <v>6</v>
      </c>
      <c r="O73" s="11" t="s">
        <v>415</v>
      </c>
      <c r="AA73" s="11" t="s">
        <v>412</v>
      </c>
      <c r="AB73" s="17" t="s">
        <v>416</v>
      </c>
      <c r="AC73" s="11" t="s">
        <v>414</v>
      </c>
      <c r="AD73" s="17" t="s">
        <v>21</v>
      </c>
      <c r="AE73" s="17" t="s">
        <v>60</v>
      </c>
      <c r="AF73" s="18">
        <f>31</f>
        <v>31</v>
      </c>
      <c r="AG73" s="12">
        <v>45028</v>
      </c>
      <c r="AH73" s="17" t="s">
        <v>36</v>
      </c>
      <c r="AI73" s="17" t="s">
        <v>37</v>
      </c>
      <c r="AJ73" s="19">
        <v>0.78</v>
      </c>
      <c r="AK73" s="11">
        <v>1.5</v>
      </c>
      <c r="AL73" s="13" t="s">
        <v>30</v>
      </c>
      <c r="AM73" s="13">
        <v>5</v>
      </c>
      <c r="AN73" s="13" t="str">
        <f t="shared" si="9"/>
        <v/>
      </c>
      <c r="AO73" s="13" t="str">
        <f t="shared" si="10"/>
        <v>FALSE</v>
      </c>
      <c r="AP73" s="20">
        <f t="shared" si="11"/>
        <v>2.2800000000000002</v>
      </c>
      <c r="AQ73" s="11" t="str">
        <f t="shared" si="7"/>
        <v>Mid Career</v>
      </c>
      <c r="AR73" s="11" t="str">
        <f t="shared" si="12"/>
        <v>Low</v>
      </c>
      <c r="AS73" s="11" t="s">
        <v>415</v>
      </c>
      <c r="AT73" s="12">
        <v>45028</v>
      </c>
      <c r="AU73" s="11" t="s">
        <v>6016</v>
      </c>
      <c r="AV73" s="11" t="s">
        <v>6017</v>
      </c>
      <c r="AW73" s="11"/>
      <c r="AX73" s="11"/>
      <c r="AY73" s="11"/>
      <c r="AZ73" s="11"/>
      <c r="BA73" s="11"/>
      <c r="BB73" s="11">
        <f t="shared" si="8"/>
        <v>3</v>
      </c>
    </row>
    <row r="74" spans="1:54" x14ac:dyDescent="0.3">
      <c r="A74" s="11" t="s">
        <v>417</v>
      </c>
      <c r="B74" s="11" t="s">
        <v>418</v>
      </c>
      <c r="C74" s="11" t="s">
        <v>419</v>
      </c>
      <c r="D74" s="11" t="s">
        <v>67</v>
      </c>
      <c r="E74" s="11" t="s">
        <v>52</v>
      </c>
      <c r="F74" s="11"/>
      <c r="G74" s="12">
        <v>44894</v>
      </c>
      <c r="H74" s="11" t="s">
        <v>88</v>
      </c>
      <c r="I74" s="11" t="s">
        <v>45</v>
      </c>
      <c r="J74" s="11">
        <v>86</v>
      </c>
      <c r="K74" s="11">
        <v>120</v>
      </c>
      <c r="L74" s="11" t="s">
        <v>76</v>
      </c>
      <c r="M74" s="11" t="s">
        <v>30</v>
      </c>
      <c r="N74" s="11">
        <v>5</v>
      </c>
      <c r="O74" s="12">
        <v>44894</v>
      </c>
      <c r="AA74" s="11" t="s">
        <v>417</v>
      </c>
      <c r="AB74" s="17" t="s">
        <v>420</v>
      </c>
      <c r="AC74" s="11" t="s">
        <v>419</v>
      </c>
      <c r="AD74" s="17" t="s">
        <v>21</v>
      </c>
      <c r="AE74" s="17" t="s">
        <v>52</v>
      </c>
      <c r="AF74" s="18">
        <f>31</f>
        <v>31</v>
      </c>
      <c r="AG74" s="12">
        <v>44894</v>
      </c>
      <c r="AH74" s="17" t="s">
        <v>88</v>
      </c>
      <c r="AI74" s="17" t="s">
        <v>45</v>
      </c>
      <c r="AJ74" s="19">
        <v>0.86</v>
      </c>
      <c r="AK74" s="11">
        <v>2</v>
      </c>
      <c r="AL74" s="13" t="s">
        <v>30</v>
      </c>
      <c r="AM74" s="13">
        <v>5</v>
      </c>
      <c r="AN74" s="13" t="str">
        <f t="shared" si="9"/>
        <v/>
      </c>
      <c r="AO74" s="13" t="str">
        <f t="shared" si="10"/>
        <v>FALSE</v>
      </c>
      <c r="AP74" s="20">
        <f t="shared" si="11"/>
        <v>2.86</v>
      </c>
      <c r="AQ74" s="11" t="str">
        <f t="shared" si="7"/>
        <v>Mid Career</v>
      </c>
      <c r="AR74" s="11" t="str">
        <f t="shared" si="12"/>
        <v>Low</v>
      </c>
      <c r="AS74" s="12">
        <v>44894</v>
      </c>
      <c r="AT74" s="12">
        <v>44894</v>
      </c>
      <c r="AU74" s="11"/>
      <c r="AV74" s="11"/>
      <c r="AW74" s="11"/>
      <c r="AX74" s="11"/>
      <c r="AY74" s="11"/>
      <c r="AZ74" s="11"/>
      <c r="BA74" s="11"/>
      <c r="BB74" s="11">
        <f t="shared" si="8"/>
        <v>1</v>
      </c>
    </row>
    <row r="75" spans="1:54" x14ac:dyDescent="0.3">
      <c r="A75" s="11" t="s">
        <v>421</v>
      </c>
      <c r="B75" s="11" t="s">
        <v>422</v>
      </c>
      <c r="C75" s="11" t="s">
        <v>423</v>
      </c>
      <c r="D75" s="11" t="s">
        <v>34</v>
      </c>
      <c r="E75" s="11" t="s">
        <v>35</v>
      </c>
      <c r="F75" s="11">
        <v>0</v>
      </c>
      <c r="G75" s="12">
        <v>44881</v>
      </c>
      <c r="H75" s="11" t="s">
        <v>44</v>
      </c>
      <c r="I75" s="11" t="s">
        <v>45</v>
      </c>
      <c r="J75" s="11">
        <v>0.48</v>
      </c>
      <c r="K75" s="11">
        <v>120</v>
      </c>
      <c r="L75" s="11" t="s">
        <v>76</v>
      </c>
      <c r="M75" s="11" t="s">
        <v>89</v>
      </c>
      <c r="N75" s="11">
        <v>5</v>
      </c>
      <c r="O75" s="11" t="s">
        <v>424</v>
      </c>
      <c r="AA75" s="11" t="s">
        <v>421</v>
      </c>
      <c r="AB75" s="17" t="s">
        <v>425</v>
      </c>
      <c r="AC75" s="11" t="s">
        <v>423</v>
      </c>
      <c r="AD75" s="17" t="s">
        <v>40</v>
      </c>
      <c r="AE75" s="17" t="s">
        <v>35</v>
      </c>
      <c r="AF75" s="18">
        <f>31</f>
        <v>31</v>
      </c>
      <c r="AG75" s="12">
        <v>44881</v>
      </c>
      <c r="AH75" s="17" t="s">
        <v>44</v>
      </c>
      <c r="AI75" s="17" t="s">
        <v>45</v>
      </c>
      <c r="AJ75" s="19">
        <v>0.48</v>
      </c>
      <c r="AK75" s="11">
        <v>2</v>
      </c>
      <c r="AL75" s="13" t="s">
        <v>38</v>
      </c>
      <c r="AM75" s="13">
        <v>5</v>
      </c>
      <c r="AN75" s="13" t="str">
        <f t="shared" si="9"/>
        <v>High Performer</v>
      </c>
      <c r="AO75" s="13" t="str">
        <f t="shared" si="10"/>
        <v>TRUE</v>
      </c>
      <c r="AP75" s="20">
        <f t="shared" si="11"/>
        <v>2.48</v>
      </c>
      <c r="AQ75" s="11" t="str">
        <f t="shared" si="7"/>
        <v>Mid Career</v>
      </c>
      <c r="AR75" s="11" t="str">
        <f t="shared" si="12"/>
        <v>Low</v>
      </c>
      <c r="AS75" s="11" t="s">
        <v>424</v>
      </c>
      <c r="AT75" s="12">
        <v>44881</v>
      </c>
      <c r="AU75" s="11" t="s">
        <v>6018</v>
      </c>
      <c r="AV75" s="11" t="s">
        <v>6019</v>
      </c>
      <c r="AW75" s="11" t="s">
        <v>5933</v>
      </c>
      <c r="AX75" s="11" t="s">
        <v>5858</v>
      </c>
      <c r="AY75" s="11" t="s">
        <v>5859</v>
      </c>
      <c r="AZ75" s="11" t="s">
        <v>5860</v>
      </c>
      <c r="BA75" s="11"/>
      <c r="BB75" s="11">
        <f t="shared" si="8"/>
        <v>7</v>
      </c>
    </row>
    <row r="76" spans="1:54" x14ac:dyDescent="0.3">
      <c r="A76" s="11" t="s">
        <v>426</v>
      </c>
      <c r="B76" s="11" t="s">
        <v>427</v>
      </c>
      <c r="C76" s="11" t="s">
        <v>428</v>
      </c>
      <c r="D76" s="11" t="s">
        <v>67</v>
      </c>
      <c r="E76" s="11" t="s">
        <v>105</v>
      </c>
      <c r="F76" s="11">
        <v>38</v>
      </c>
      <c r="G76" s="12">
        <v>45486</v>
      </c>
      <c r="H76" s="11" t="s">
        <v>36</v>
      </c>
      <c r="I76" s="11" t="s">
        <v>37</v>
      </c>
      <c r="J76" s="11">
        <v>36</v>
      </c>
      <c r="K76" s="11">
        <v>45</v>
      </c>
      <c r="L76" s="11"/>
      <c r="M76" s="11">
        <v>0</v>
      </c>
      <c r="N76" s="11">
        <v>6</v>
      </c>
      <c r="O76" s="12">
        <v>45486</v>
      </c>
      <c r="AA76" s="11" t="s">
        <v>426</v>
      </c>
      <c r="AB76" s="17" t="s">
        <v>429</v>
      </c>
      <c r="AC76" s="11" t="s">
        <v>428</v>
      </c>
      <c r="AD76" s="17" t="s">
        <v>21</v>
      </c>
      <c r="AE76" s="17" t="s">
        <v>105</v>
      </c>
      <c r="AF76" s="18">
        <v>38</v>
      </c>
      <c r="AG76" s="12">
        <v>45486</v>
      </c>
      <c r="AH76" s="17" t="s">
        <v>36</v>
      </c>
      <c r="AI76" s="17" t="s">
        <v>37</v>
      </c>
      <c r="AJ76" s="19">
        <v>0.36</v>
      </c>
      <c r="AK76" s="11">
        <v>0.75</v>
      </c>
      <c r="AL76" s="13" t="s">
        <v>30</v>
      </c>
      <c r="AM76" s="13">
        <v>5</v>
      </c>
      <c r="AN76" s="13" t="str">
        <f t="shared" si="9"/>
        <v/>
      </c>
      <c r="AO76" s="13" t="str">
        <f t="shared" si="10"/>
        <v>FALSE</v>
      </c>
      <c r="AP76" s="20">
        <f t="shared" si="11"/>
        <v>1.1099999999999999</v>
      </c>
      <c r="AQ76" s="11" t="str">
        <f t="shared" si="7"/>
        <v>Mid Career</v>
      </c>
      <c r="AR76" s="11" t="str">
        <f t="shared" si="12"/>
        <v>Low</v>
      </c>
      <c r="AS76" s="12">
        <v>45486</v>
      </c>
      <c r="AT76" s="12">
        <v>45486</v>
      </c>
      <c r="AU76" s="11"/>
      <c r="AV76" s="11"/>
      <c r="AW76" s="11"/>
      <c r="AX76" s="11"/>
      <c r="AY76" s="11"/>
      <c r="AZ76" s="11"/>
      <c r="BA76" s="11"/>
      <c r="BB76" s="11">
        <f t="shared" si="8"/>
        <v>1</v>
      </c>
    </row>
    <row r="77" spans="1:54" x14ac:dyDescent="0.3">
      <c r="A77" s="11" t="s">
        <v>430</v>
      </c>
      <c r="B77" s="11" t="s">
        <v>431</v>
      </c>
      <c r="C77" s="11" t="s">
        <v>432</v>
      </c>
      <c r="D77" s="11" t="s">
        <v>128</v>
      </c>
      <c r="E77" s="11" t="s">
        <v>29</v>
      </c>
      <c r="F77" s="11"/>
      <c r="G77" s="12">
        <v>44810</v>
      </c>
      <c r="H77" s="11" t="s">
        <v>172</v>
      </c>
      <c r="I77" s="11" t="s">
        <v>173</v>
      </c>
      <c r="J77" s="11">
        <v>0.39</v>
      </c>
      <c r="K77" s="11">
        <v>1</v>
      </c>
      <c r="L77" s="11" t="s">
        <v>54</v>
      </c>
      <c r="M77" s="11" t="s">
        <v>26</v>
      </c>
      <c r="N77" s="11">
        <v>6</v>
      </c>
      <c r="O77" s="11" t="s">
        <v>433</v>
      </c>
      <c r="AA77" s="11" t="s">
        <v>430</v>
      </c>
      <c r="AB77" s="17" t="s">
        <v>434</v>
      </c>
      <c r="AC77" s="11" t="s">
        <v>432</v>
      </c>
      <c r="AD77" s="17" t="s">
        <v>40</v>
      </c>
      <c r="AE77" s="17" t="s">
        <v>29</v>
      </c>
      <c r="AF77" s="18">
        <f>31</f>
        <v>31</v>
      </c>
      <c r="AG77" s="12">
        <v>44810</v>
      </c>
      <c r="AH77" s="17" t="s">
        <v>172</v>
      </c>
      <c r="AI77" s="17" t="s">
        <v>173</v>
      </c>
      <c r="AJ77" s="19">
        <v>0.39</v>
      </c>
      <c r="AK77" s="11">
        <v>1</v>
      </c>
      <c r="AL77" s="13" t="s">
        <v>30</v>
      </c>
      <c r="AM77" s="13">
        <v>5</v>
      </c>
      <c r="AN77" s="13" t="str">
        <f t="shared" si="9"/>
        <v/>
      </c>
      <c r="AO77" s="13" t="str">
        <f t="shared" si="10"/>
        <v>FALSE</v>
      </c>
      <c r="AP77" s="20">
        <f t="shared" si="11"/>
        <v>1.3900000000000001</v>
      </c>
      <c r="AQ77" s="11" t="str">
        <f t="shared" si="7"/>
        <v>Mid Career</v>
      </c>
      <c r="AR77" s="11" t="str">
        <f t="shared" si="12"/>
        <v>Low</v>
      </c>
      <c r="AS77" s="11" t="s">
        <v>433</v>
      </c>
      <c r="AT77" s="12">
        <v>44810</v>
      </c>
      <c r="AU77" s="11" t="s">
        <v>6020</v>
      </c>
      <c r="AV77" s="11"/>
      <c r="AW77" s="11"/>
      <c r="AX77" s="11"/>
      <c r="AY77" s="11"/>
      <c r="AZ77" s="11"/>
      <c r="BA77" s="11"/>
      <c r="BB77" s="11">
        <f t="shared" si="8"/>
        <v>2</v>
      </c>
    </row>
    <row r="78" spans="1:54" x14ac:dyDescent="0.3">
      <c r="A78" s="21" t="s">
        <v>435</v>
      </c>
      <c r="B78" s="11" t="s">
        <v>436</v>
      </c>
      <c r="C78" s="11" t="s">
        <v>437</v>
      </c>
      <c r="D78" s="11" t="s">
        <v>140</v>
      </c>
      <c r="E78" s="11" t="s">
        <v>52</v>
      </c>
      <c r="F78" s="11"/>
      <c r="G78" s="12">
        <v>45298</v>
      </c>
      <c r="H78" s="11" t="s">
        <v>279</v>
      </c>
      <c r="I78" s="11" t="s">
        <v>173</v>
      </c>
      <c r="J78" s="11">
        <v>0.34</v>
      </c>
      <c r="K78" s="11">
        <v>45</v>
      </c>
      <c r="L78" s="11"/>
      <c r="M78" s="11" t="s">
        <v>30</v>
      </c>
      <c r="N78" s="11">
        <v>6</v>
      </c>
      <c r="O78" s="11" t="s">
        <v>438</v>
      </c>
      <c r="AA78" s="21" t="s">
        <v>435</v>
      </c>
      <c r="AB78" s="17" t="s">
        <v>439</v>
      </c>
      <c r="AC78" s="11" t="s">
        <v>437</v>
      </c>
      <c r="AD78" s="17" t="s">
        <v>21</v>
      </c>
      <c r="AE78" s="17" t="s">
        <v>52</v>
      </c>
      <c r="AF78" s="18">
        <f>31</f>
        <v>31</v>
      </c>
      <c r="AG78" s="12">
        <v>45298</v>
      </c>
      <c r="AH78" s="17" t="s">
        <v>279</v>
      </c>
      <c r="AI78" s="17" t="s">
        <v>173</v>
      </c>
      <c r="AJ78" s="19">
        <v>0.34</v>
      </c>
      <c r="AK78" s="11">
        <v>0.75</v>
      </c>
      <c r="AL78" s="13" t="s">
        <v>30</v>
      </c>
      <c r="AM78" s="13">
        <v>5</v>
      </c>
      <c r="AN78" s="13" t="str">
        <f t="shared" si="9"/>
        <v/>
      </c>
      <c r="AO78" s="13" t="str">
        <f t="shared" si="10"/>
        <v>FALSE</v>
      </c>
      <c r="AP78" s="20">
        <f t="shared" si="11"/>
        <v>1.0900000000000001</v>
      </c>
      <c r="AQ78" s="11" t="str">
        <f t="shared" si="7"/>
        <v>Mid Career</v>
      </c>
      <c r="AR78" s="11" t="str">
        <f t="shared" si="12"/>
        <v>Low</v>
      </c>
      <c r="AS78" s="11" t="s">
        <v>438</v>
      </c>
      <c r="AT78" s="12">
        <v>45298</v>
      </c>
      <c r="AU78" s="11" t="s">
        <v>6021</v>
      </c>
      <c r="AV78" s="11" t="s">
        <v>6022</v>
      </c>
      <c r="AW78" s="11" t="s">
        <v>6023</v>
      </c>
      <c r="AX78" s="11" t="s">
        <v>6024</v>
      </c>
      <c r="AY78" s="11" t="s">
        <v>6025</v>
      </c>
      <c r="AZ78" s="11"/>
      <c r="BA78" s="11"/>
      <c r="BB78" s="11">
        <f t="shared" si="8"/>
        <v>6</v>
      </c>
    </row>
    <row r="79" spans="1:54" x14ac:dyDescent="0.3">
      <c r="A79" s="11" t="s">
        <v>440</v>
      </c>
      <c r="B79" s="11" t="s">
        <v>441</v>
      </c>
      <c r="C79" s="11" t="s">
        <v>442</v>
      </c>
      <c r="D79" s="11" t="s">
        <v>104</v>
      </c>
      <c r="E79" s="11" t="s">
        <v>35</v>
      </c>
      <c r="F79" s="11">
        <v>0</v>
      </c>
      <c r="G79" s="12">
        <v>45054</v>
      </c>
      <c r="H79" s="11" t="s">
        <v>23</v>
      </c>
      <c r="I79" s="11" t="s">
        <v>24</v>
      </c>
      <c r="J79" s="11">
        <v>50</v>
      </c>
      <c r="K79" s="11">
        <v>1</v>
      </c>
      <c r="L79" s="11" t="s">
        <v>54</v>
      </c>
      <c r="M79" s="11" t="s">
        <v>38</v>
      </c>
      <c r="N79" s="11">
        <v>6</v>
      </c>
      <c r="O79" s="11" t="s">
        <v>443</v>
      </c>
      <c r="AA79" s="11" t="s">
        <v>440</v>
      </c>
      <c r="AB79" s="17" t="s">
        <v>444</v>
      </c>
      <c r="AC79" s="11" t="s">
        <v>442</v>
      </c>
      <c r="AD79" s="17" t="s">
        <v>40</v>
      </c>
      <c r="AE79" s="17" t="s">
        <v>35</v>
      </c>
      <c r="AF79" s="18">
        <f>31</f>
        <v>31</v>
      </c>
      <c r="AG79" s="12">
        <v>45054</v>
      </c>
      <c r="AH79" s="17" t="s">
        <v>23</v>
      </c>
      <c r="AI79" s="17" t="s">
        <v>24</v>
      </c>
      <c r="AJ79" s="19">
        <v>0.5</v>
      </c>
      <c r="AK79" s="11">
        <v>1</v>
      </c>
      <c r="AL79" s="13" t="s">
        <v>38</v>
      </c>
      <c r="AM79" s="13">
        <v>5</v>
      </c>
      <c r="AN79" s="13" t="str">
        <f t="shared" si="9"/>
        <v>High Performer</v>
      </c>
      <c r="AO79" s="13" t="str">
        <f t="shared" si="10"/>
        <v>TRUE</v>
      </c>
      <c r="AP79" s="20">
        <f t="shared" si="11"/>
        <v>1.5</v>
      </c>
      <c r="AQ79" s="11" t="str">
        <f t="shared" si="7"/>
        <v>Mid Career</v>
      </c>
      <c r="AR79" s="11" t="str">
        <f t="shared" si="12"/>
        <v>Low</v>
      </c>
      <c r="AS79" s="11" t="s">
        <v>443</v>
      </c>
      <c r="AT79" s="12">
        <v>45054</v>
      </c>
      <c r="AU79" s="11" t="s">
        <v>6026</v>
      </c>
      <c r="AV79" s="11" t="s">
        <v>6027</v>
      </c>
      <c r="AW79" s="11" t="s">
        <v>6028</v>
      </c>
      <c r="AX79" s="11"/>
      <c r="AY79" s="11"/>
      <c r="AZ79" s="11"/>
      <c r="BA79" s="11"/>
      <c r="BB79" s="11">
        <f t="shared" si="8"/>
        <v>4</v>
      </c>
    </row>
    <row r="80" spans="1:54" x14ac:dyDescent="0.3">
      <c r="A80" s="11" t="s">
        <v>445</v>
      </c>
      <c r="B80" s="11" t="s">
        <v>446</v>
      </c>
      <c r="C80" s="11" t="s">
        <v>149</v>
      </c>
      <c r="D80" s="11" t="s">
        <v>67</v>
      </c>
      <c r="E80" s="11" t="s">
        <v>105</v>
      </c>
      <c r="F80" s="11">
        <v>38</v>
      </c>
      <c r="G80" s="12">
        <v>45367</v>
      </c>
      <c r="H80" s="11" t="s">
        <v>88</v>
      </c>
      <c r="I80" s="11" t="s">
        <v>45</v>
      </c>
      <c r="J80" s="11">
        <v>13</v>
      </c>
      <c r="K80" s="11">
        <v>1</v>
      </c>
      <c r="L80" s="11" t="s">
        <v>54</v>
      </c>
      <c r="M80" s="11" t="s">
        <v>30</v>
      </c>
      <c r="N80" s="11"/>
      <c r="O80" s="11" t="s">
        <v>447</v>
      </c>
      <c r="AA80" s="11" t="s">
        <v>445</v>
      </c>
      <c r="AB80" s="17" t="s">
        <v>448</v>
      </c>
      <c r="AC80" s="11" t="s">
        <v>152</v>
      </c>
      <c r="AD80" s="17" t="s">
        <v>21</v>
      </c>
      <c r="AE80" s="17" t="s">
        <v>105</v>
      </c>
      <c r="AF80" s="18">
        <v>38</v>
      </c>
      <c r="AG80" s="12">
        <v>45367</v>
      </c>
      <c r="AH80" s="17" t="s">
        <v>88</v>
      </c>
      <c r="AI80" s="17" t="s">
        <v>45</v>
      </c>
      <c r="AJ80" s="19">
        <v>0.13</v>
      </c>
      <c r="AK80" s="11">
        <v>1</v>
      </c>
      <c r="AL80" s="13" t="s">
        <v>30</v>
      </c>
      <c r="AM80" s="13">
        <v>5</v>
      </c>
      <c r="AN80" s="13" t="str">
        <f t="shared" si="9"/>
        <v/>
      </c>
      <c r="AO80" s="13" t="str">
        <f t="shared" si="10"/>
        <v>FALSE</v>
      </c>
      <c r="AP80" s="20">
        <f t="shared" si="11"/>
        <v>1.1299999999999999</v>
      </c>
      <c r="AQ80" s="11" t="str">
        <f t="shared" si="7"/>
        <v>Mid Career</v>
      </c>
      <c r="AR80" s="11" t="str">
        <f t="shared" si="12"/>
        <v>Low</v>
      </c>
      <c r="AS80" s="11" t="s">
        <v>447</v>
      </c>
      <c r="AT80" s="12">
        <v>45367</v>
      </c>
      <c r="AU80" s="11" t="s">
        <v>6013</v>
      </c>
      <c r="AV80" s="11" t="s">
        <v>6011</v>
      </c>
      <c r="AW80" s="11" t="s">
        <v>6012</v>
      </c>
      <c r="AX80" s="11" t="s">
        <v>5938</v>
      </c>
      <c r="AY80" s="11" t="s">
        <v>5939</v>
      </c>
      <c r="AZ80" s="11" t="s">
        <v>5940</v>
      </c>
      <c r="BA80" s="11"/>
      <c r="BB80" s="11">
        <f t="shared" si="8"/>
        <v>7</v>
      </c>
    </row>
    <row r="81" spans="1:54" x14ac:dyDescent="0.3">
      <c r="A81" s="11" t="s">
        <v>449</v>
      </c>
      <c r="B81" s="11" t="s">
        <v>450</v>
      </c>
      <c r="C81" s="11" t="s">
        <v>451</v>
      </c>
      <c r="D81" s="11" t="s">
        <v>51</v>
      </c>
      <c r="E81" s="11" t="s">
        <v>112</v>
      </c>
      <c r="F81" s="11"/>
      <c r="G81" s="12">
        <v>45546</v>
      </c>
      <c r="H81" s="11" t="s">
        <v>88</v>
      </c>
      <c r="I81" s="11" t="s">
        <v>45</v>
      </c>
      <c r="J81" s="11">
        <v>0.04</v>
      </c>
      <c r="K81" s="11">
        <v>1.5</v>
      </c>
      <c r="L81" s="11"/>
      <c r="M81" s="11">
        <v>0</v>
      </c>
      <c r="N81" s="11">
        <v>3</v>
      </c>
      <c r="O81" s="11" t="s">
        <v>452</v>
      </c>
      <c r="AA81" s="11" t="s">
        <v>449</v>
      </c>
      <c r="AB81" s="17" t="s">
        <v>453</v>
      </c>
      <c r="AC81" s="11" t="s">
        <v>451</v>
      </c>
      <c r="AD81" s="17" t="s">
        <v>21</v>
      </c>
      <c r="AE81" s="17" t="s">
        <v>35</v>
      </c>
      <c r="AF81" s="18">
        <f>31</f>
        <v>31</v>
      </c>
      <c r="AG81" s="12">
        <v>45546</v>
      </c>
      <c r="AH81" s="17" t="s">
        <v>88</v>
      </c>
      <c r="AI81" s="17" t="s">
        <v>45</v>
      </c>
      <c r="AJ81" s="19">
        <v>0.04</v>
      </c>
      <c r="AK81" s="11">
        <v>1.5</v>
      </c>
      <c r="AL81" s="13" t="s">
        <v>30</v>
      </c>
      <c r="AM81" s="13">
        <v>3</v>
      </c>
      <c r="AN81" s="13" t="str">
        <f t="shared" si="9"/>
        <v/>
      </c>
      <c r="AO81" s="13" t="str">
        <f t="shared" si="10"/>
        <v>FALSE</v>
      </c>
      <c r="AP81" s="20">
        <f t="shared" si="11"/>
        <v>1.54</v>
      </c>
      <c r="AQ81" s="11" t="str">
        <f t="shared" si="7"/>
        <v>Mid Career</v>
      </c>
      <c r="AR81" s="11" t="str">
        <f t="shared" si="12"/>
        <v>Low</v>
      </c>
      <c r="AS81" s="11" t="s">
        <v>452</v>
      </c>
      <c r="AT81" s="12">
        <v>45546</v>
      </c>
      <c r="AU81" s="11" t="s">
        <v>6029</v>
      </c>
      <c r="AV81" s="11" t="s">
        <v>6030</v>
      </c>
      <c r="AW81" s="11" t="s">
        <v>6031</v>
      </c>
      <c r="AX81" s="11" t="s">
        <v>6032</v>
      </c>
      <c r="AY81" s="11" t="s">
        <v>6033</v>
      </c>
      <c r="AZ81" s="11" t="s">
        <v>6034</v>
      </c>
      <c r="BA81" s="11"/>
      <c r="BB81" s="11">
        <f t="shared" si="8"/>
        <v>7</v>
      </c>
    </row>
    <row r="82" spans="1:54" x14ac:dyDescent="0.3">
      <c r="A82" s="11" t="s">
        <v>454</v>
      </c>
      <c r="B82" s="11" t="s">
        <v>455</v>
      </c>
      <c r="C82" s="11" t="s">
        <v>456</v>
      </c>
      <c r="D82" s="11" t="s">
        <v>40</v>
      </c>
      <c r="E82" s="11" t="s">
        <v>184</v>
      </c>
      <c r="F82" s="11"/>
      <c r="G82" s="12">
        <v>45429</v>
      </c>
      <c r="H82" s="11" t="s">
        <v>82</v>
      </c>
      <c r="I82" s="11" t="s">
        <v>37</v>
      </c>
      <c r="J82" s="11">
        <v>0.62</v>
      </c>
      <c r="K82" s="11">
        <v>120</v>
      </c>
      <c r="L82" s="11" t="s">
        <v>76</v>
      </c>
      <c r="M82" s="11" t="s">
        <v>26</v>
      </c>
      <c r="N82" s="11">
        <v>5</v>
      </c>
      <c r="O82" s="11" t="s">
        <v>457</v>
      </c>
      <c r="AA82" s="11" t="s">
        <v>454</v>
      </c>
      <c r="AB82" s="17" t="s">
        <v>458</v>
      </c>
      <c r="AC82" s="11" t="s">
        <v>456</v>
      </c>
      <c r="AD82" s="17" t="s">
        <v>40</v>
      </c>
      <c r="AE82" s="17" t="s">
        <v>35</v>
      </c>
      <c r="AF82" s="18">
        <f>31</f>
        <v>31</v>
      </c>
      <c r="AG82" s="12">
        <v>45429</v>
      </c>
      <c r="AH82" s="17" t="s">
        <v>82</v>
      </c>
      <c r="AI82" s="17" t="s">
        <v>37</v>
      </c>
      <c r="AJ82" s="19">
        <v>0.62</v>
      </c>
      <c r="AK82" s="11">
        <v>2</v>
      </c>
      <c r="AL82" s="13" t="s">
        <v>30</v>
      </c>
      <c r="AM82" s="13">
        <v>5</v>
      </c>
      <c r="AN82" s="13" t="str">
        <f t="shared" si="9"/>
        <v/>
      </c>
      <c r="AO82" s="13" t="str">
        <f t="shared" si="10"/>
        <v>FALSE</v>
      </c>
      <c r="AP82" s="20">
        <f t="shared" si="11"/>
        <v>2.62</v>
      </c>
      <c r="AQ82" s="11" t="str">
        <f t="shared" si="7"/>
        <v>Mid Career</v>
      </c>
      <c r="AR82" s="11" t="str">
        <f t="shared" si="12"/>
        <v>Low</v>
      </c>
      <c r="AS82" s="11" t="s">
        <v>457</v>
      </c>
      <c r="AT82" s="12">
        <v>45429</v>
      </c>
      <c r="AU82" s="11" t="s">
        <v>6035</v>
      </c>
      <c r="AV82" s="11" t="s">
        <v>6036</v>
      </c>
      <c r="AW82" s="11"/>
      <c r="AX82" s="11"/>
      <c r="AY82" s="11"/>
      <c r="AZ82" s="11"/>
      <c r="BA82" s="11"/>
      <c r="BB82" s="11">
        <f t="shared" si="8"/>
        <v>3</v>
      </c>
    </row>
    <row r="83" spans="1:54" x14ac:dyDescent="0.3">
      <c r="A83" s="11" t="s">
        <v>459</v>
      </c>
      <c r="B83" s="11" t="s">
        <v>460</v>
      </c>
      <c r="C83" s="11" t="s">
        <v>461</v>
      </c>
      <c r="D83" s="11" t="s">
        <v>21</v>
      </c>
      <c r="E83" s="11" t="s">
        <v>161</v>
      </c>
      <c r="F83" s="11">
        <v>0</v>
      </c>
      <c r="G83" s="12">
        <v>45632</v>
      </c>
      <c r="H83" s="11" t="s">
        <v>44</v>
      </c>
      <c r="I83" s="11" t="s">
        <v>45</v>
      </c>
      <c r="J83" s="11">
        <v>82</v>
      </c>
      <c r="K83" s="11">
        <v>45</v>
      </c>
      <c r="L83" s="11"/>
      <c r="M83" s="11">
        <v>0</v>
      </c>
      <c r="N83" s="11">
        <v>3</v>
      </c>
      <c r="O83" s="11" t="s">
        <v>462</v>
      </c>
      <c r="AA83" s="11" t="s">
        <v>459</v>
      </c>
      <c r="AB83" s="17" t="s">
        <v>463</v>
      </c>
      <c r="AC83" s="11" t="s">
        <v>461</v>
      </c>
      <c r="AD83" s="17" t="s">
        <v>21</v>
      </c>
      <c r="AE83" s="17" t="s">
        <v>60</v>
      </c>
      <c r="AF83" s="18">
        <f>31</f>
        <v>31</v>
      </c>
      <c r="AG83" s="12">
        <v>45632</v>
      </c>
      <c r="AH83" s="17" t="s">
        <v>44</v>
      </c>
      <c r="AI83" s="17" t="s">
        <v>45</v>
      </c>
      <c r="AJ83" s="19">
        <v>0.82</v>
      </c>
      <c r="AK83" s="11">
        <v>0.75</v>
      </c>
      <c r="AL83" s="13" t="s">
        <v>30</v>
      </c>
      <c r="AM83" s="13">
        <v>3</v>
      </c>
      <c r="AN83" s="13" t="str">
        <f t="shared" si="9"/>
        <v/>
      </c>
      <c r="AO83" s="13" t="str">
        <f t="shared" si="10"/>
        <v>FALSE</v>
      </c>
      <c r="AP83" s="20">
        <f t="shared" si="11"/>
        <v>1.5699999999999998</v>
      </c>
      <c r="AQ83" s="11" t="str">
        <f t="shared" si="7"/>
        <v>Mid Career</v>
      </c>
      <c r="AR83" s="11" t="str">
        <f t="shared" si="12"/>
        <v>Low</v>
      </c>
      <c r="AS83" s="11" t="s">
        <v>462</v>
      </c>
      <c r="AT83" s="12">
        <v>45632</v>
      </c>
      <c r="AU83" s="11" t="s">
        <v>6037</v>
      </c>
      <c r="AV83" s="11" t="s">
        <v>6038</v>
      </c>
      <c r="AW83" s="11" t="s">
        <v>6039</v>
      </c>
      <c r="AX83" s="11" t="s">
        <v>6040</v>
      </c>
      <c r="AY83" s="11" t="s">
        <v>6041</v>
      </c>
      <c r="AZ83" s="11"/>
      <c r="BA83" s="11"/>
      <c r="BB83" s="11">
        <f t="shared" si="8"/>
        <v>6</v>
      </c>
    </row>
    <row r="84" spans="1:54" x14ac:dyDescent="0.3">
      <c r="A84" s="11" t="s">
        <v>464</v>
      </c>
      <c r="B84" s="11" t="s">
        <v>465</v>
      </c>
      <c r="C84" s="11" t="s">
        <v>466</v>
      </c>
      <c r="D84" s="11" t="s">
        <v>51</v>
      </c>
      <c r="E84" s="11" t="s">
        <v>105</v>
      </c>
      <c r="F84" s="11">
        <v>44</v>
      </c>
      <c r="G84" s="12">
        <v>45482</v>
      </c>
      <c r="H84" s="11" t="s">
        <v>106</v>
      </c>
      <c r="I84" s="11" t="s">
        <v>37</v>
      </c>
      <c r="J84" s="11">
        <v>0.16</v>
      </c>
      <c r="K84" s="11">
        <v>2</v>
      </c>
      <c r="L84" s="11"/>
      <c r="M84" s="11" t="s">
        <v>26</v>
      </c>
      <c r="N84" s="11">
        <v>6</v>
      </c>
      <c r="O84" s="12">
        <v>45482</v>
      </c>
      <c r="AA84" s="11" t="s">
        <v>464</v>
      </c>
      <c r="AB84" s="17" t="s">
        <v>467</v>
      </c>
      <c r="AC84" s="11" t="s">
        <v>466</v>
      </c>
      <c r="AD84" s="17" t="s">
        <v>21</v>
      </c>
      <c r="AE84" s="17" t="s">
        <v>105</v>
      </c>
      <c r="AF84" s="18">
        <v>44</v>
      </c>
      <c r="AG84" s="12">
        <v>45482</v>
      </c>
      <c r="AH84" s="17" t="s">
        <v>106</v>
      </c>
      <c r="AI84" s="17" t="s">
        <v>37</v>
      </c>
      <c r="AJ84" s="19">
        <v>0.16</v>
      </c>
      <c r="AK84" s="11">
        <v>2</v>
      </c>
      <c r="AL84" s="13" t="s">
        <v>30</v>
      </c>
      <c r="AM84" s="13">
        <v>5</v>
      </c>
      <c r="AN84" s="13" t="str">
        <f t="shared" si="9"/>
        <v/>
      </c>
      <c r="AO84" s="13" t="str">
        <f t="shared" si="10"/>
        <v>FALSE</v>
      </c>
      <c r="AP84" s="20">
        <f t="shared" si="11"/>
        <v>2.16</v>
      </c>
      <c r="AQ84" s="11" t="str">
        <f t="shared" si="7"/>
        <v>Senior</v>
      </c>
      <c r="AR84" s="11" t="str">
        <f t="shared" si="12"/>
        <v>Low</v>
      </c>
      <c r="AS84" s="12">
        <v>45482</v>
      </c>
      <c r="AT84" s="12">
        <v>45482</v>
      </c>
      <c r="AU84" s="11"/>
      <c r="AV84" s="11"/>
      <c r="AW84" s="11"/>
      <c r="AX84" s="11"/>
      <c r="AY84" s="11"/>
      <c r="AZ84" s="11"/>
      <c r="BA84" s="11"/>
      <c r="BB84" s="11">
        <f t="shared" si="8"/>
        <v>1</v>
      </c>
    </row>
    <row r="85" spans="1:54" x14ac:dyDescent="0.3">
      <c r="A85" s="11" t="s">
        <v>468</v>
      </c>
      <c r="B85" s="11" t="s">
        <v>469</v>
      </c>
      <c r="C85" s="11" t="s">
        <v>470</v>
      </c>
      <c r="D85" s="11" t="s">
        <v>40</v>
      </c>
      <c r="E85" s="11" t="s">
        <v>60</v>
      </c>
      <c r="F85" s="11"/>
      <c r="G85" s="12">
        <v>45008</v>
      </c>
      <c r="H85" s="11" t="s">
        <v>106</v>
      </c>
      <c r="I85" s="11" t="s">
        <v>37</v>
      </c>
      <c r="J85" s="11">
        <v>69</v>
      </c>
      <c r="K85" s="11">
        <v>90</v>
      </c>
      <c r="L85" s="11" t="s">
        <v>25</v>
      </c>
      <c r="M85" s="11" t="s">
        <v>26</v>
      </c>
      <c r="N85" s="11">
        <v>3</v>
      </c>
      <c r="O85" s="11" t="s">
        <v>471</v>
      </c>
      <c r="AA85" s="11" t="s">
        <v>468</v>
      </c>
      <c r="AB85" s="17" t="s">
        <v>472</v>
      </c>
      <c r="AC85" s="11" t="s">
        <v>470</v>
      </c>
      <c r="AD85" s="17" t="s">
        <v>40</v>
      </c>
      <c r="AE85" s="17" t="s">
        <v>60</v>
      </c>
      <c r="AF85" s="18">
        <f>31</f>
        <v>31</v>
      </c>
      <c r="AG85" s="12">
        <v>45008</v>
      </c>
      <c r="AH85" s="17" t="s">
        <v>106</v>
      </c>
      <c r="AI85" s="17" t="s">
        <v>37</v>
      </c>
      <c r="AJ85" s="19">
        <v>0.69</v>
      </c>
      <c r="AK85" s="11">
        <v>1.5</v>
      </c>
      <c r="AL85" s="13" t="s">
        <v>30</v>
      </c>
      <c r="AM85" s="13">
        <v>3</v>
      </c>
      <c r="AN85" s="13" t="str">
        <f t="shared" si="9"/>
        <v/>
      </c>
      <c r="AO85" s="13" t="str">
        <f t="shared" si="10"/>
        <v>FALSE</v>
      </c>
      <c r="AP85" s="20">
        <f t="shared" si="11"/>
        <v>2.19</v>
      </c>
      <c r="AQ85" s="11" t="str">
        <f t="shared" si="7"/>
        <v>Mid Career</v>
      </c>
      <c r="AR85" s="11" t="str">
        <f t="shared" si="12"/>
        <v>Low</v>
      </c>
      <c r="AS85" s="11" t="s">
        <v>471</v>
      </c>
      <c r="AT85" s="12">
        <v>45008</v>
      </c>
      <c r="AU85" s="11" t="s">
        <v>5837</v>
      </c>
      <c r="AV85" s="11" t="s">
        <v>5838</v>
      </c>
      <c r="AW85" s="11" t="s">
        <v>6042</v>
      </c>
      <c r="AX85" s="11" t="s">
        <v>6043</v>
      </c>
      <c r="AY85" s="11"/>
      <c r="AZ85" s="11"/>
      <c r="BA85" s="11"/>
      <c r="BB85" s="11">
        <f t="shared" si="8"/>
        <v>5</v>
      </c>
    </row>
    <row r="86" spans="1:54" x14ac:dyDescent="0.3">
      <c r="A86" s="11" t="s">
        <v>473</v>
      </c>
      <c r="B86" s="11" t="s">
        <v>474</v>
      </c>
      <c r="C86" s="11" t="s">
        <v>475</v>
      </c>
      <c r="D86" s="11" t="s">
        <v>21</v>
      </c>
      <c r="E86" s="11" t="s">
        <v>161</v>
      </c>
      <c r="F86" s="11"/>
      <c r="G86" s="12">
        <v>44849</v>
      </c>
      <c r="H86" s="11" t="s">
        <v>82</v>
      </c>
      <c r="I86" s="11" t="s">
        <v>37</v>
      </c>
      <c r="J86" s="11">
        <v>0.16</v>
      </c>
      <c r="K86" s="11">
        <v>90</v>
      </c>
      <c r="L86" s="11" t="s">
        <v>25</v>
      </c>
      <c r="M86" s="11" t="s">
        <v>89</v>
      </c>
      <c r="N86" s="11"/>
      <c r="O86" s="12">
        <v>44849</v>
      </c>
      <c r="AA86" s="11" t="s">
        <v>473</v>
      </c>
      <c r="AB86" s="17" t="s">
        <v>476</v>
      </c>
      <c r="AC86" s="11" t="s">
        <v>475</v>
      </c>
      <c r="AD86" s="17" t="s">
        <v>21</v>
      </c>
      <c r="AE86" s="17" t="s">
        <v>60</v>
      </c>
      <c r="AF86" s="18">
        <f>31</f>
        <v>31</v>
      </c>
      <c r="AG86" s="12">
        <v>44849</v>
      </c>
      <c r="AH86" s="17" t="s">
        <v>82</v>
      </c>
      <c r="AI86" s="17" t="s">
        <v>37</v>
      </c>
      <c r="AJ86" s="19">
        <v>0.16</v>
      </c>
      <c r="AK86" s="11">
        <v>1.5</v>
      </c>
      <c r="AL86" s="13" t="s">
        <v>38</v>
      </c>
      <c r="AM86" s="13">
        <v>3</v>
      </c>
      <c r="AN86" s="13" t="str">
        <f t="shared" si="9"/>
        <v/>
      </c>
      <c r="AO86" s="13" t="str">
        <f t="shared" si="10"/>
        <v>FALSE</v>
      </c>
      <c r="AP86" s="20">
        <f t="shared" si="11"/>
        <v>1.66</v>
      </c>
      <c r="AQ86" s="11" t="str">
        <f t="shared" si="7"/>
        <v>Mid Career</v>
      </c>
      <c r="AR86" s="11" t="str">
        <f t="shared" si="12"/>
        <v>Low</v>
      </c>
      <c r="AS86" s="12">
        <v>44849</v>
      </c>
      <c r="AT86" s="12">
        <v>44849</v>
      </c>
      <c r="AU86" s="11"/>
      <c r="AV86" s="11"/>
      <c r="AW86" s="11"/>
      <c r="AX86" s="11"/>
      <c r="AY86" s="11"/>
      <c r="AZ86" s="11"/>
      <c r="BA86" s="11"/>
      <c r="BB86" s="11">
        <f t="shared" si="8"/>
        <v>1</v>
      </c>
    </row>
    <row r="87" spans="1:54" x14ac:dyDescent="0.3">
      <c r="A87" s="11" t="s">
        <v>477</v>
      </c>
      <c r="B87" s="11" t="s">
        <v>478</v>
      </c>
      <c r="C87" s="11" t="s">
        <v>479</v>
      </c>
      <c r="D87" s="11" t="s">
        <v>40</v>
      </c>
      <c r="E87" s="11" t="s">
        <v>35</v>
      </c>
      <c r="F87" s="11"/>
      <c r="G87" s="12">
        <v>45530</v>
      </c>
      <c r="H87" s="11" t="s">
        <v>134</v>
      </c>
      <c r="I87" s="11" t="s">
        <v>69</v>
      </c>
      <c r="J87" s="11">
        <v>1</v>
      </c>
      <c r="K87" s="11">
        <v>45</v>
      </c>
      <c r="L87" s="11"/>
      <c r="M87" s="11" t="s">
        <v>89</v>
      </c>
      <c r="N87" s="11">
        <v>6</v>
      </c>
      <c r="O87" s="11" t="s">
        <v>480</v>
      </c>
      <c r="AA87" s="11" t="s">
        <v>477</v>
      </c>
      <c r="AB87" s="17" t="s">
        <v>481</v>
      </c>
      <c r="AC87" s="11" t="s">
        <v>479</v>
      </c>
      <c r="AD87" s="17" t="s">
        <v>40</v>
      </c>
      <c r="AE87" s="17" t="s">
        <v>35</v>
      </c>
      <c r="AF87" s="18">
        <f>31</f>
        <v>31</v>
      </c>
      <c r="AG87" s="12">
        <v>45530</v>
      </c>
      <c r="AH87" s="17" t="s">
        <v>134</v>
      </c>
      <c r="AI87" s="17" t="s">
        <v>69</v>
      </c>
      <c r="AJ87" s="19">
        <v>1</v>
      </c>
      <c r="AK87" s="11">
        <v>0.75</v>
      </c>
      <c r="AL87" s="13" t="s">
        <v>38</v>
      </c>
      <c r="AM87" s="13">
        <v>5</v>
      </c>
      <c r="AN87" s="13" t="str">
        <f t="shared" si="9"/>
        <v>High Performer</v>
      </c>
      <c r="AO87" s="13" t="str">
        <f t="shared" si="10"/>
        <v>TRUE</v>
      </c>
      <c r="AP87" s="20">
        <f t="shared" si="11"/>
        <v>1.75</v>
      </c>
      <c r="AQ87" s="11" t="str">
        <f t="shared" si="7"/>
        <v>Mid Career</v>
      </c>
      <c r="AR87" s="11" t="str">
        <f t="shared" si="12"/>
        <v>Low</v>
      </c>
      <c r="AS87" s="11" t="s">
        <v>480</v>
      </c>
      <c r="AT87" s="12">
        <v>45530</v>
      </c>
      <c r="AU87" s="11" t="s">
        <v>6044</v>
      </c>
      <c r="AV87" s="11" t="s">
        <v>6045</v>
      </c>
      <c r="AW87" s="11" t="s">
        <v>6046</v>
      </c>
      <c r="AX87" s="11"/>
      <c r="AY87" s="11"/>
      <c r="AZ87" s="11"/>
      <c r="BA87" s="11"/>
      <c r="BB87" s="11">
        <f t="shared" si="8"/>
        <v>4</v>
      </c>
    </row>
    <row r="88" spans="1:54" x14ac:dyDescent="0.3">
      <c r="A88" s="21" t="s">
        <v>482</v>
      </c>
      <c r="B88" s="11" t="s">
        <v>483</v>
      </c>
      <c r="C88" s="11" t="s">
        <v>484</v>
      </c>
      <c r="D88" s="11" t="s">
        <v>67</v>
      </c>
      <c r="E88" s="11" t="s">
        <v>22</v>
      </c>
      <c r="F88" s="11">
        <v>0</v>
      </c>
      <c r="G88" s="12">
        <v>45130</v>
      </c>
      <c r="H88" s="11" t="s">
        <v>134</v>
      </c>
      <c r="I88" s="11" t="s">
        <v>69</v>
      </c>
      <c r="J88" s="11">
        <v>41</v>
      </c>
      <c r="K88" s="11">
        <v>1.5</v>
      </c>
      <c r="L88" s="11"/>
      <c r="M88" s="11">
        <v>1</v>
      </c>
      <c r="N88" s="11">
        <v>5</v>
      </c>
      <c r="O88" s="11" t="s">
        <v>485</v>
      </c>
      <c r="AA88" s="21" t="s">
        <v>482</v>
      </c>
      <c r="AB88" s="17" t="s">
        <v>486</v>
      </c>
      <c r="AC88" s="11" t="s">
        <v>484</v>
      </c>
      <c r="AD88" s="17" t="s">
        <v>21</v>
      </c>
      <c r="AE88" s="17" t="s">
        <v>29</v>
      </c>
      <c r="AF88" s="18">
        <f>31</f>
        <v>31</v>
      </c>
      <c r="AG88" s="12">
        <v>45130</v>
      </c>
      <c r="AH88" s="17" t="s">
        <v>134</v>
      </c>
      <c r="AI88" s="17" t="s">
        <v>69</v>
      </c>
      <c r="AJ88" s="19">
        <v>0.41</v>
      </c>
      <c r="AK88" s="11">
        <v>1.5</v>
      </c>
      <c r="AL88" s="13" t="s">
        <v>38</v>
      </c>
      <c r="AM88" s="13">
        <v>5</v>
      </c>
      <c r="AN88" s="13" t="str">
        <f t="shared" si="9"/>
        <v>High Performer</v>
      </c>
      <c r="AO88" s="13" t="str">
        <f t="shared" si="10"/>
        <v>TRUE</v>
      </c>
      <c r="AP88" s="20">
        <f t="shared" si="11"/>
        <v>1.91</v>
      </c>
      <c r="AQ88" s="11" t="str">
        <f t="shared" si="7"/>
        <v>Mid Career</v>
      </c>
      <c r="AR88" s="11" t="str">
        <f t="shared" si="12"/>
        <v>Low</v>
      </c>
      <c r="AS88" s="11" t="s">
        <v>485</v>
      </c>
      <c r="AT88" s="12">
        <v>45130</v>
      </c>
      <c r="AU88" s="11" t="s">
        <v>6047</v>
      </c>
      <c r="AV88" s="11" t="s">
        <v>6048</v>
      </c>
      <c r="AW88" s="11" t="s">
        <v>6049</v>
      </c>
      <c r="AX88" s="11" t="s">
        <v>6050</v>
      </c>
      <c r="AY88" s="11" t="s">
        <v>6051</v>
      </c>
      <c r="AZ88" s="11" t="s">
        <v>6052</v>
      </c>
      <c r="BA88" s="11" t="s">
        <v>6053</v>
      </c>
      <c r="BB88" s="11">
        <f t="shared" si="8"/>
        <v>8</v>
      </c>
    </row>
    <row r="89" spans="1:54" x14ac:dyDescent="0.3">
      <c r="A89" s="11" t="s">
        <v>487</v>
      </c>
      <c r="B89" s="11" t="s">
        <v>488</v>
      </c>
      <c r="C89" s="11" t="s">
        <v>489</v>
      </c>
      <c r="D89" s="11" t="s">
        <v>51</v>
      </c>
      <c r="E89" s="11" t="s">
        <v>22</v>
      </c>
      <c r="F89" s="11">
        <v>32</v>
      </c>
      <c r="G89" s="12">
        <v>45302</v>
      </c>
      <c r="H89" s="11" t="s">
        <v>82</v>
      </c>
      <c r="I89" s="11" t="s">
        <v>37</v>
      </c>
      <c r="J89" s="11">
        <v>0.83</v>
      </c>
      <c r="K89" s="11">
        <v>1</v>
      </c>
      <c r="L89" s="11" t="s">
        <v>54</v>
      </c>
      <c r="M89" s="11" t="s">
        <v>30</v>
      </c>
      <c r="N89" s="11"/>
      <c r="O89" s="11" t="s">
        <v>490</v>
      </c>
      <c r="AA89" s="11" t="s">
        <v>487</v>
      </c>
      <c r="AB89" s="17" t="s">
        <v>491</v>
      </c>
      <c r="AC89" s="11" t="s">
        <v>489</v>
      </c>
      <c r="AD89" s="17" t="s">
        <v>21</v>
      </c>
      <c r="AE89" s="17" t="s">
        <v>29</v>
      </c>
      <c r="AF89" s="18">
        <v>32</v>
      </c>
      <c r="AG89" s="12">
        <v>45302</v>
      </c>
      <c r="AH89" s="17" t="s">
        <v>82</v>
      </c>
      <c r="AI89" s="17" t="s">
        <v>37</v>
      </c>
      <c r="AJ89" s="19">
        <v>0.83</v>
      </c>
      <c r="AK89" s="11">
        <v>1</v>
      </c>
      <c r="AL89" s="13" t="s">
        <v>30</v>
      </c>
      <c r="AM89" s="13">
        <v>5</v>
      </c>
      <c r="AN89" s="13" t="str">
        <f t="shared" si="9"/>
        <v/>
      </c>
      <c r="AO89" s="13" t="str">
        <f t="shared" si="10"/>
        <v>FALSE</v>
      </c>
      <c r="AP89" s="20">
        <f t="shared" si="11"/>
        <v>1.83</v>
      </c>
      <c r="AQ89" s="11" t="str">
        <f t="shared" si="7"/>
        <v>Mid Career</v>
      </c>
      <c r="AR89" s="11" t="str">
        <f t="shared" si="12"/>
        <v>Low</v>
      </c>
      <c r="AS89" s="11" t="s">
        <v>490</v>
      </c>
      <c r="AT89" s="12">
        <v>45302</v>
      </c>
      <c r="AU89" s="11" t="s">
        <v>5955</v>
      </c>
      <c r="AV89" s="11"/>
      <c r="AW89" s="11"/>
      <c r="AX89" s="11"/>
      <c r="AY89" s="11"/>
      <c r="AZ89" s="11"/>
      <c r="BA89" s="11"/>
      <c r="BB89" s="11">
        <f t="shared" si="8"/>
        <v>2</v>
      </c>
    </row>
    <row r="90" spans="1:54" x14ac:dyDescent="0.3">
      <c r="A90" s="11" t="s">
        <v>492</v>
      </c>
      <c r="B90" s="11" t="s">
        <v>493</v>
      </c>
      <c r="C90" s="11" t="s">
        <v>494</v>
      </c>
      <c r="D90" s="11" t="s">
        <v>140</v>
      </c>
      <c r="E90" s="11" t="s">
        <v>29</v>
      </c>
      <c r="F90" s="11">
        <v>20</v>
      </c>
      <c r="G90" s="12">
        <v>44812</v>
      </c>
      <c r="H90" s="11" t="s">
        <v>68</v>
      </c>
      <c r="I90" s="11" t="s">
        <v>69</v>
      </c>
      <c r="J90" s="11">
        <v>0.85</v>
      </c>
      <c r="K90" s="11">
        <v>2</v>
      </c>
      <c r="L90" s="11"/>
      <c r="M90" s="11" t="s">
        <v>89</v>
      </c>
      <c r="N90" s="11">
        <v>3</v>
      </c>
      <c r="O90" s="11" t="s">
        <v>495</v>
      </c>
      <c r="AA90" s="11" t="s">
        <v>492</v>
      </c>
      <c r="AB90" s="17" t="s">
        <v>496</v>
      </c>
      <c r="AC90" s="11" t="s">
        <v>494</v>
      </c>
      <c r="AD90" s="17" t="s">
        <v>21</v>
      </c>
      <c r="AE90" s="17" t="s">
        <v>29</v>
      </c>
      <c r="AF90" s="18">
        <v>20</v>
      </c>
      <c r="AG90" s="12">
        <v>44812</v>
      </c>
      <c r="AH90" s="17" t="s">
        <v>68</v>
      </c>
      <c r="AI90" s="17" t="s">
        <v>69</v>
      </c>
      <c r="AJ90" s="19">
        <v>0.85</v>
      </c>
      <c r="AK90" s="11">
        <v>2</v>
      </c>
      <c r="AL90" s="13" t="s">
        <v>38</v>
      </c>
      <c r="AM90" s="13">
        <v>3</v>
      </c>
      <c r="AN90" s="13" t="str">
        <f t="shared" si="9"/>
        <v/>
      </c>
      <c r="AO90" s="13" t="str">
        <f t="shared" si="10"/>
        <v>FALSE</v>
      </c>
      <c r="AP90" s="20">
        <f t="shared" si="11"/>
        <v>2.85</v>
      </c>
      <c r="AQ90" s="11" t="str">
        <f t="shared" si="7"/>
        <v>Student</v>
      </c>
      <c r="AR90" s="11" t="str">
        <f t="shared" si="12"/>
        <v>Low</v>
      </c>
      <c r="AS90" s="11" t="s">
        <v>495</v>
      </c>
      <c r="AT90" s="12">
        <v>44812</v>
      </c>
      <c r="AU90" s="11" t="s">
        <v>6054</v>
      </c>
      <c r="AV90" s="11"/>
      <c r="AW90" s="11"/>
      <c r="AX90" s="11"/>
      <c r="AY90" s="11"/>
      <c r="AZ90" s="11"/>
      <c r="BA90" s="11"/>
      <c r="BB90" s="11">
        <f t="shared" si="8"/>
        <v>2</v>
      </c>
    </row>
    <row r="91" spans="1:54" x14ac:dyDescent="0.3">
      <c r="A91" s="11" t="s">
        <v>497</v>
      </c>
      <c r="B91" s="11" t="s">
        <v>498</v>
      </c>
      <c r="C91" s="11" t="s">
        <v>499</v>
      </c>
      <c r="D91" s="11" t="s">
        <v>104</v>
      </c>
      <c r="E91" s="11" t="s">
        <v>35</v>
      </c>
      <c r="F91" s="11">
        <v>0</v>
      </c>
      <c r="G91" s="12">
        <v>44800</v>
      </c>
      <c r="H91" s="11" t="s">
        <v>44</v>
      </c>
      <c r="I91" s="11" t="s">
        <v>45</v>
      </c>
      <c r="J91" s="11">
        <v>71</v>
      </c>
      <c r="K91" s="11">
        <v>45</v>
      </c>
      <c r="L91" s="11"/>
      <c r="M91" s="11" t="s">
        <v>89</v>
      </c>
      <c r="N91" s="11">
        <v>3</v>
      </c>
      <c r="O91" s="12">
        <v>44800</v>
      </c>
      <c r="AA91" s="11" t="s">
        <v>497</v>
      </c>
      <c r="AB91" s="17" t="s">
        <v>500</v>
      </c>
      <c r="AC91" s="11" t="s">
        <v>499</v>
      </c>
      <c r="AD91" s="17" t="s">
        <v>40</v>
      </c>
      <c r="AE91" s="17" t="s">
        <v>35</v>
      </c>
      <c r="AF91" s="18">
        <f>31</f>
        <v>31</v>
      </c>
      <c r="AG91" s="12">
        <v>44800</v>
      </c>
      <c r="AH91" s="17" t="s">
        <v>44</v>
      </c>
      <c r="AI91" s="17" t="s">
        <v>45</v>
      </c>
      <c r="AJ91" s="19">
        <v>0.71</v>
      </c>
      <c r="AK91" s="11">
        <v>0.75</v>
      </c>
      <c r="AL91" s="13" t="s">
        <v>38</v>
      </c>
      <c r="AM91" s="13">
        <v>3</v>
      </c>
      <c r="AN91" s="13" t="str">
        <f t="shared" si="9"/>
        <v/>
      </c>
      <c r="AO91" s="13" t="str">
        <f t="shared" si="10"/>
        <v>FALSE</v>
      </c>
      <c r="AP91" s="20">
        <f t="shared" si="11"/>
        <v>1.46</v>
      </c>
      <c r="AQ91" s="11" t="str">
        <f t="shared" si="7"/>
        <v>Mid Career</v>
      </c>
      <c r="AR91" s="11" t="str">
        <f t="shared" si="12"/>
        <v>Low</v>
      </c>
      <c r="AS91" s="12">
        <v>44800</v>
      </c>
      <c r="AT91" s="12">
        <v>44800</v>
      </c>
      <c r="AU91" s="11"/>
      <c r="AV91" s="11"/>
      <c r="AW91" s="11"/>
      <c r="AX91" s="11"/>
      <c r="AY91" s="11"/>
      <c r="AZ91" s="11"/>
      <c r="BA91" s="11"/>
      <c r="BB91" s="11">
        <f t="shared" si="8"/>
        <v>1</v>
      </c>
    </row>
    <row r="92" spans="1:54" x14ac:dyDescent="0.3">
      <c r="A92" s="11" t="s">
        <v>501</v>
      </c>
      <c r="B92" s="11" t="s">
        <v>502</v>
      </c>
      <c r="C92" s="11" t="s">
        <v>503</v>
      </c>
      <c r="D92" s="11" t="s">
        <v>67</v>
      </c>
      <c r="E92" s="11" t="s">
        <v>29</v>
      </c>
      <c r="F92" s="11"/>
      <c r="G92" s="12">
        <v>44887</v>
      </c>
      <c r="H92" s="11" t="s">
        <v>36</v>
      </c>
      <c r="I92" s="11" t="s">
        <v>37</v>
      </c>
      <c r="J92" s="11">
        <v>0.28000000000000003</v>
      </c>
      <c r="K92" s="11">
        <v>90</v>
      </c>
      <c r="L92" s="11" t="s">
        <v>25</v>
      </c>
      <c r="M92" s="11" t="s">
        <v>30</v>
      </c>
      <c r="N92" s="11">
        <v>6</v>
      </c>
      <c r="O92" s="11" t="s">
        <v>504</v>
      </c>
      <c r="AA92" s="11" t="s">
        <v>501</v>
      </c>
      <c r="AB92" s="17" t="s">
        <v>505</v>
      </c>
      <c r="AC92" s="11" t="s">
        <v>503</v>
      </c>
      <c r="AD92" s="17" t="s">
        <v>21</v>
      </c>
      <c r="AE92" s="17" t="s">
        <v>29</v>
      </c>
      <c r="AF92" s="18">
        <f>31</f>
        <v>31</v>
      </c>
      <c r="AG92" s="12">
        <v>44887</v>
      </c>
      <c r="AH92" s="17" t="s">
        <v>36</v>
      </c>
      <c r="AI92" s="17" t="s">
        <v>37</v>
      </c>
      <c r="AJ92" s="19">
        <v>0.28000000000000003</v>
      </c>
      <c r="AK92" s="11">
        <v>1.5</v>
      </c>
      <c r="AL92" s="13" t="s">
        <v>30</v>
      </c>
      <c r="AM92" s="13">
        <v>5</v>
      </c>
      <c r="AN92" s="13" t="str">
        <f t="shared" si="9"/>
        <v/>
      </c>
      <c r="AO92" s="13" t="str">
        <f t="shared" si="10"/>
        <v>FALSE</v>
      </c>
      <c r="AP92" s="20">
        <f t="shared" si="11"/>
        <v>1.78</v>
      </c>
      <c r="AQ92" s="11" t="str">
        <f t="shared" si="7"/>
        <v>Mid Career</v>
      </c>
      <c r="AR92" s="11" t="str">
        <f t="shared" si="12"/>
        <v>Low</v>
      </c>
      <c r="AS92" s="11" t="s">
        <v>504</v>
      </c>
      <c r="AT92" s="12">
        <v>44887</v>
      </c>
      <c r="AU92" s="11" t="s">
        <v>5915</v>
      </c>
      <c r="AV92" s="11" t="s">
        <v>5916</v>
      </c>
      <c r="AW92" s="11" t="s">
        <v>5917</v>
      </c>
      <c r="AX92" s="11"/>
      <c r="AY92" s="11"/>
      <c r="AZ92" s="11"/>
      <c r="BA92" s="11"/>
      <c r="BB92" s="11">
        <f t="shared" si="8"/>
        <v>4</v>
      </c>
    </row>
    <row r="93" spans="1:54" x14ac:dyDescent="0.3">
      <c r="A93" s="11" t="s">
        <v>506</v>
      </c>
      <c r="B93" s="11" t="s">
        <v>507</v>
      </c>
      <c r="C93" s="11" t="s">
        <v>508</v>
      </c>
      <c r="D93" s="11" t="s">
        <v>34</v>
      </c>
      <c r="E93" s="11" t="s">
        <v>184</v>
      </c>
      <c r="F93" s="11">
        <v>29</v>
      </c>
      <c r="G93" s="12">
        <v>44681</v>
      </c>
      <c r="H93" s="11" t="s">
        <v>36</v>
      </c>
      <c r="I93" s="11" t="s">
        <v>37</v>
      </c>
      <c r="J93" s="11">
        <v>88</v>
      </c>
      <c r="K93" s="11">
        <v>45</v>
      </c>
      <c r="L93" s="11"/>
      <c r="M93" s="11" t="s">
        <v>26</v>
      </c>
      <c r="N93" s="11">
        <v>3</v>
      </c>
      <c r="O93" s="12">
        <v>44681</v>
      </c>
      <c r="AA93" s="11" t="s">
        <v>506</v>
      </c>
      <c r="AB93" s="17" t="s">
        <v>509</v>
      </c>
      <c r="AC93" s="11" t="s">
        <v>508</v>
      </c>
      <c r="AD93" s="17" t="s">
        <v>40</v>
      </c>
      <c r="AE93" s="17" t="s">
        <v>35</v>
      </c>
      <c r="AF93" s="18">
        <v>29</v>
      </c>
      <c r="AG93" s="12">
        <v>44681</v>
      </c>
      <c r="AH93" s="17" t="s">
        <v>36</v>
      </c>
      <c r="AI93" s="17" t="s">
        <v>37</v>
      </c>
      <c r="AJ93" s="19">
        <v>0.88</v>
      </c>
      <c r="AK93" s="11">
        <v>0.75</v>
      </c>
      <c r="AL93" s="13" t="s">
        <v>30</v>
      </c>
      <c r="AM93" s="13">
        <v>3</v>
      </c>
      <c r="AN93" s="13" t="str">
        <f t="shared" si="9"/>
        <v/>
      </c>
      <c r="AO93" s="13" t="str">
        <f t="shared" si="10"/>
        <v>FALSE</v>
      </c>
      <c r="AP93" s="20">
        <f t="shared" si="11"/>
        <v>1.63</v>
      </c>
      <c r="AQ93" s="11" t="str">
        <f t="shared" si="7"/>
        <v>Early Career</v>
      </c>
      <c r="AR93" s="11" t="str">
        <f t="shared" si="12"/>
        <v>Low</v>
      </c>
      <c r="AS93" s="12">
        <v>44681</v>
      </c>
      <c r="AT93" s="12">
        <v>44681</v>
      </c>
      <c r="AU93" s="11"/>
      <c r="AV93" s="11"/>
      <c r="AW93" s="11"/>
      <c r="AX93" s="11"/>
      <c r="AY93" s="11"/>
      <c r="AZ93" s="11"/>
      <c r="BA93" s="11"/>
      <c r="BB93" s="11">
        <f t="shared" si="8"/>
        <v>1</v>
      </c>
    </row>
    <row r="94" spans="1:54" x14ac:dyDescent="0.3">
      <c r="A94" s="11" t="s">
        <v>510</v>
      </c>
      <c r="B94" s="11" t="s">
        <v>511</v>
      </c>
      <c r="C94" s="11" t="s">
        <v>512</v>
      </c>
      <c r="D94" s="11" t="s">
        <v>104</v>
      </c>
      <c r="E94" s="11" t="s">
        <v>22</v>
      </c>
      <c r="F94" s="11"/>
      <c r="G94" s="12">
        <v>45580</v>
      </c>
      <c r="H94" s="11" t="s">
        <v>36</v>
      </c>
      <c r="I94" s="11" t="s">
        <v>37</v>
      </c>
      <c r="J94" s="11">
        <v>0.81</v>
      </c>
      <c r="K94" s="11">
        <v>1.5</v>
      </c>
      <c r="L94" s="11"/>
      <c r="M94" s="11" t="s">
        <v>38</v>
      </c>
      <c r="N94" s="11">
        <v>1</v>
      </c>
      <c r="O94" s="11" t="s">
        <v>513</v>
      </c>
      <c r="AA94" s="11" t="s">
        <v>510</v>
      </c>
      <c r="AB94" s="17" t="s">
        <v>514</v>
      </c>
      <c r="AC94" s="11" t="s">
        <v>512</v>
      </c>
      <c r="AD94" s="17" t="s">
        <v>40</v>
      </c>
      <c r="AE94" s="17" t="s">
        <v>29</v>
      </c>
      <c r="AF94" s="18">
        <f>31</f>
        <v>31</v>
      </c>
      <c r="AG94" s="12">
        <v>45580</v>
      </c>
      <c r="AH94" s="17" t="s">
        <v>36</v>
      </c>
      <c r="AI94" s="17" t="s">
        <v>37</v>
      </c>
      <c r="AJ94" s="19">
        <v>0.81</v>
      </c>
      <c r="AK94" s="11">
        <v>1.5</v>
      </c>
      <c r="AL94" s="13" t="s">
        <v>38</v>
      </c>
      <c r="AM94" s="13">
        <v>1</v>
      </c>
      <c r="AN94" s="13" t="str">
        <f t="shared" si="9"/>
        <v/>
      </c>
      <c r="AO94" s="13" t="str">
        <f t="shared" si="10"/>
        <v>FALSE</v>
      </c>
      <c r="AP94" s="20">
        <f t="shared" si="11"/>
        <v>2.31</v>
      </c>
      <c r="AQ94" s="11" t="str">
        <f t="shared" si="7"/>
        <v>Mid Career</v>
      </c>
      <c r="AR94" s="11" t="str">
        <f t="shared" si="12"/>
        <v>Low</v>
      </c>
      <c r="AS94" s="11" t="s">
        <v>513</v>
      </c>
      <c r="AT94" s="12">
        <v>45580</v>
      </c>
      <c r="AU94" s="11" t="s">
        <v>6055</v>
      </c>
      <c r="AV94" s="11" t="s">
        <v>6056</v>
      </c>
      <c r="AW94" s="11" t="s">
        <v>6057</v>
      </c>
      <c r="AX94" s="11" t="s">
        <v>6058</v>
      </c>
      <c r="AY94" s="11" t="s">
        <v>6059</v>
      </c>
      <c r="AZ94" s="11" t="s">
        <v>6060</v>
      </c>
      <c r="BA94" s="11"/>
      <c r="BB94" s="11">
        <f t="shared" si="8"/>
        <v>7</v>
      </c>
    </row>
    <row r="95" spans="1:54" x14ac:dyDescent="0.3">
      <c r="A95" s="11" t="s">
        <v>515</v>
      </c>
      <c r="B95" s="11" t="s">
        <v>516</v>
      </c>
      <c r="C95" s="11" t="s">
        <v>517</v>
      </c>
      <c r="D95" s="11" t="s">
        <v>140</v>
      </c>
      <c r="E95" s="11" t="s">
        <v>22</v>
      </c>
      <c r="F95" s="11">
        <v>0</v>
      </c>
      <c r="G95" s="12">
        <v>45402</v>
      </c>
      <c r="H95" s="11" t="s">
        <v>88</v>
      </c>
      <c r="I95" s="11" t="s">
        <v>45</v>
      </c>
      <c r="J95" s="11">
        <v>0.96</v>
      </c>
      <c r="K95" s="11">
        <v>1.5</v>
      </c>
      <c r="L95" s="11"/>
      <c r="M95" s="11" t="s">
        <v>38</v>
      </c>
      <c r="N95" s="11">
        <v>5</v>
      </c>
      <c r="O95" s="11" t="s">
        <v>518</v>
      </c>
      <c r="AA95" s="11" t="s">
        <v>515</v>
      </c>
      <c r="AB95" s="17" t="s">
        <v>519</v>
      </c>
      <c r="AC95" s="11" t="s">
        <v>517</v>
      </c>
      <c r="AD95" s="17" t="s">
        <v>21</v>
      </c>
      <c r="AE95" s="17" t="s">
        <v>29</v>
      </c>
      <c r="AF95" s="18">
        <f>31</f>
        <v>31</v>
      </c>
      <c r="AG95" s="12">
        <v>45402</v>
      </c>
      <c r="AH95" s="17" t="s">
        <v>88</v>
      </c>
      <c r="AI95" s="17" t="s">
        <v>45</v>
      </c>
      <c r="AJ95" s="19">
        <v>0.96</v>
      </c>
      <c r="AK95" s="11">
        <v>1.5</v>
      </c>
      <c r="AL95" s="13" t="s">
        <v>38</v>
      </c>
      <c r="AM95" s="13">
        <v>5</v>
      </c>
      <c r="AN95" s="13" t="str">
        <f t="shared" si="9"/>
        <v>High Performer</v>
      </c>
      <c r="AO95" s="13" t="str">
        <f t="shared" si="10"/>
        <v>TRUE</v>
      </c>
      <c r="AP95" s="20">
        <f t="shared" si="11"/>
        <v>2.46</v>
      </c>
      <c r="AQ95" s="11" t="str">
        <f t="shared" si="7"/>
        <v>Mid Career</v>
      </c>
      <c r="AR95" s="11" t="str">
        <f t="shared" si="12"/>
        <v>Low</v>
      </c>
      <c r="AS95" s="11" t="s">
        <v>518</v>
      </c>
      <c r="AT95" s="12">
        <v>45402</v>
      </c>
      <c r="AU95" s="11" t="s">
        <v>5940</v>
      </c>
      <c r="AV95" s="11"/>
      <c r="AW95" s="11"/>
      <c r="AX95" s="11"/>
      <c r="AY95" s="11"/>
      <c r="AZ95" s="11"/>
      <c r="BA95" s="11"/>
      <c r="BB95" s="11">
        <f t="shared" si="8"/>
        <v>2</v>
      </c>
    </row>
    <row r="96" spans="1:54" x14ac:dyDescent="0.3">
      <c r="A96" s="11" t="s">
        <v>520</v>
      </c>
      <c r="B96" s="11" t="s">
        <v>521</v>
      </c>
      <c r="C96" s="11" t="s">
        <v>522</v>
      </c>
      <c r="D96" s="11" t="s">
        <v>34</v>
      </c>
      <c r="E96" s="11" t="s">
        <v>35</v>
      </c>
      <c r="F96" s="11"/>
      <c r="G96" s="12">
        <v>45249</v>
      </c>
      <c r="H96" s="11" t="s">
        <v>172</v>
      </c>
      <c r="I96" s="11" t="s">
        <v>173</v>
      </c>
      <c r="J96" s="11">
        <v>0.36</v>
      </c>
      <c r="K96" s="11">
        <v>2</v>
      </c>
      <c r="L96" s="11"/>
      <c r="M96" s="11" t="s">
        <v>89</v>
      </c>
      <c r="N96" s="11"/>
      <c r="O96" s="11" t="s">
        <v>523</v>
      </c>
      <c r="AA96" s="11" t="s">
        <v>520</v>
      </c>
      <c r="AB96" s="17" t="s">
        <v>524</v>
      </c>
      <c r="AC96" s="11" t="s">
        <v>522</v>
      </c>
      <c r="AD96" s="17" t="s">
        <v>40</v>
      </c>
      <c r="AE96" s="17" t="s">
        <v>35</v>
      </c>
      <c r="AF96" s="18">
        <f>31</f>
        <v>31</v>
      </c>
      <c r="AG96" s="12">
        <v>45249</v>
      </c>
      <c r="AH96" s="17" t="s">
        <v>172</v>
      </c>
      <c r="AI96" s="17" t="s">
        <v>173</v>
      </c>
      <c r="AJ96" s="19">
        <v>0.36</v>
      </c>
      <c r="AK96" s="11">
        <v>2</v>
      </c>
      <c r="AL96" s="13" t="s">
        <v>38</v>
      </c>
      <c r="AM96" s="13">
        <v>5</v>
      </c>
      <c r="AN96" s="13" t="str">
        <f t="shared" si="9"/>
        <v>High Performer</v>
      </c>
      <c r="AO96" s="13" t="str">
        <f t="shared" si="10"/>
        <v>TRUE</v>
      </c>
      <c r="AP96" s="20">
        <f t="shared" si="11"/>
        <v>2.36</v>
      </c>
      <c r="AQ96" s="11" t="str">
        <f t="shared" si="7"/>
        <v>Mid Career</v>
      </c>
      <c r="AR96" s="11" t="str">
        <f t="shared" si="12"/>
        <v>Low</v>
      </c>
      <c r="AS96" s="11" t="s">
        <v>523</v>
      </c>
      <c r="AT96" s="12">
        <v>45249</v>
      </c>
      <c r="AU96" s="11" t="s">
        <v>6061</v>
      </c>
      <c r="AV96" s="11"/>
      <c r="AW96" s="11"/>
      <c r="AX96" s="11"/>
      <c r="AY96" s="11"/>
      <c r="AZ96" s="11"/>
      <c r="BA96" s="11"/>
      <c r="BB96" s="11">
        <f t="shared" si="8"/>
        <v>2</v>
      </c>
    </row>
    <row r="97" spans="1:54" x14ac:dyDescent="0.3">
      <c r="A97" s="11" t="s">
        <v>525</v>
      </c>
      <c r="B97" s="11" t="s">
        <v>526</v>
      </c>
      <c r="C97" s="11" t="s">
        <v>527</v>
      </c>
      <c r="D97" s="11" t="s">
        <v>140</v>
      </c>
      <c r="E97" s="11" t="s">
        <v>22</v>
      </c>
      <c r="F97" s="11">
        <v>23</v>
      </c>
      <c r="G97" s="12">
        <v>44805</v>
      </c>
      <c r="H97" s="11" t="s">
        <v>23</v>
      </c>
      <c r="I97" s="11" t="s">
        <v>24</v>
      </c>
      <c r="J97" s="11">
        <v>97</v>
      </c>
      <c r="K97" s="11">
        <v>90</v>
      </c>
      <c r="L97" s="11" t="s">
        <v>25</v>
      </c>
      <c r="M97" s="11">
        <v>0</v>
      </c>
      <c r="N97" s="11">
        <v>3</v>
      </c>
      <c r="O97" s="11" t="s">
        <v>528</v>
      </c>
      <c r="AA97" s="11" t="s">
        <v>525</v>
      </c>
      <c r="AB97" s="17" t="s">
        <v>529</v>
      </c>
      <c r="AC97" s="11" t="s">
        <v>527</v>
      </c>
      <c r="AD97" s="17" t="s">
        <v>21</v>
      </c>
      <c r="AE97" s="17" t="s">
        <v>29</v>
      </c>
      <c r="AF97" s="18">
        <v>23</v>
      </c>
      <c r="AG97" s="12">
        <v>44805</v>
      </c>
      <c r="AH97" s="17" t="s">
        <v>23</v>
      </c>
      <c r="AI97" s="17" t="s">
        <v>24</v>
      </c>
      <c r="AJ97" s="19">
        <v>0.97</v>
      </c>
      <c r="AK97" s="11">
        <v>1.5</v>
      </c>
      <c r="AL97" s="13" t="s">
        <v>30</v>
      </c>
      <c r="AM97" s="13">
        <v>3</v>
      </c>
      <c r="AN97" s="13" t="str">
        <f t="shared" si="9"/>
        <v/>
      </c>
      <c r="AO97" s="13" t="str">
        <f t="shared" si="10"/>
        <v>FALSE</v>
      </c>
      <c r="AP97" s="20">
        <f t="shared" si="11"/>
        <v>2.4699999999999998</v>
      </c>
      <c r="AQ97" s="11" t="str">
        <f t="shared" si="7"/>
        <v>Early Career</v>
      </c>
      <c r="AR97" s="11" t="str">
        <f t="shared" si="12"/>
        <v>Low</v>
      </c>
      <c r="AS97" s="11" t="s">
        <v>528</v>
      </c>
      <c r="AT97" s="12">
        <v>44805</v>
      </c>
      <c r="AU97" s="11" t="s">
        <v>6062</v>
      </c>
      <c r="AV97" s="11" t="s">
        <v>6054</v>
      </c>
      <c r="AW97" s="11" t="s">
        <v>6063</v>
      </c>
      <c r="AX97" s="11" t="s">
        <v>5898</v>
      </c>
      <c r="AY97" s="11"/>
      <c r="AZ97" s="11"/>
      <c r="BA97" s="11"/>
      <c r="BB97" s="11">
        <f t="shared" si="8"/>
        <v>5</v>
      </c>
    </row>
    <row r="98" spans="1:54" x14ac:dyDescent="0.3">
      <c r="A98" s="11" t="s">
        <v>530</v>
      </c>
      <c r="B98" s="11" t="s">
        <v>531</v>
      </c>
      <c r="C98" s="11" t="s">
        <v>532</v>
      </c>
      <c r="D98" s="11" t="s">
        <v>21</v>
      </c>
      <c r="E98" s="11" t="s">
        <v>184</v>
      </c>
      <c r="F98" s="11"/>
      <c r="G98" s="12">
        <v>44808</v>
      </c>
      <c r="H98" s="11" t="s">
        <v>172</v>
      </c>
      <c r="I98" s="11" t="s">
        <v>173</v>
      </c>
      <c r="J98" s="11">
        <v>0.94</v>
      </c>
      <c r="K98" s="11">
        <v>1.5</v>
      </c>
      <c r="L98" s="11"/>
      <c r="M98" s="11">
        <v>0</v>
      </c>
      <c r="N98" s="11">
        <v>1</v>
      </c>
      <c r="O98" s="11" t="s">
        <v>533</v>
      </c>
      <c r="AA98" s="11" t="s">
        <v>530</v>
      </c>
      <c r="AB98" s="17" t="s">
        <v>534</v>
      </c>
      <c r="AC98" s="11" t="s">
        <v>532</v>
      </c>
      <c r="AD98" s="17" t="s">
        <v>21</v>
      </c>
      <c r="AE98" s="17" t="s">
        <v>35</v>
      </c>
      <c r="AF98" s="18">
        <f>31</f>
        <v>31</v>
      </c>
      <c r="AG98" s="12">
        <v>44808</v>
      </c>
      <c r="AH98" s="17" t="s">
        <v>172</v>
      </c>
      <c r="AI98" s="17" t="s">
        <v>173</v>
      </c>
      <c r="AJ98" s="19">
        <v>0.94</v>
      </c>
      <c r="AK98" s="11">
        <v>1.5</v>
      </c>
      <c r="AL98" s="13" t="s">
        <v>30</v>
      </c>
      <c r="AM98" s="13">
        <v>1</v>
      </c>
      <c r="AN98" s="13" t="str">
        <f t="shared" si="9"/>
        <v/>
      </c>
      <c r="AO98" s="13" t="str">
        <f t="shared" si="10"/>
        <v>FALSE</v>
      </c>
      <c r="AP98" s="20">
        <f t="shared" si="11"/>
        <v>2.44</v>
      </c>
      <c r="AQ98" s="11" t="str">
        <f t="shared" si="7"/>
        <v>Mid Career</v>
      </c>
      <c r="AR98" s="11" t="str">
        <f t="shared" si="12"/>
        <v>Low</v>
      </c>
      <c r="AS98" s="11" t="s">
        <v>533</v>
      </c>
      <c r="AT98" s="12">
        <v>44808</v>
      </c>
      <c r="AU98" s="11" t="s">
        <v>6064</v>
      </c>
      <c r="AV98" s="11" t="s">
        <v>6065</v>
      </c>
      <c r="AW98" s="11" t="s">
        <v>6066</v>
      </c>
      <c r="AX98" s="11" t="s">
        <v>6067</v>
      </c>
      <c r="AY98" s="11" t="s">
        <v>6068</v>
      </c>
      <c r="AZ98" s="11"/>
      <c r="BA98" s="11"/>
      <c r="BB98" s="11">
        <f t="shared" si="8"/>
        <v>6</v>
      </c>
    </row>
    <row r="99" spans="1:54" x14ac:dyDescent="0.3">
      <c r="A99" s="11" t="s">
        <v>535</v>
      </c>
      <c r="B99" s="11" t="s">
        <v>536</v>
      </c>
      <c r="C99" s="11" t="s">
        <v>537</v>
      </c>
      <c r="D99" s="11" t="s">
        <v>67</v>
      </c>
      <c r="E99" s="11" t="s">
        <v>29</v>
      </c>
      <c r="F99" s="11">
        <v>31</v>
      </c>
      <c r="G99" s="12">
        <v>44737</v>
      </c>
      <c r="H99" s="11" t="s">
        <v>68</v>
      </c>
      <c r="I99" s="11" t="s">
        <v>69</v>
      </c>
      <c r="J99" s="11">
        <v>0.41</v>
      </c>
      <c r="K99" s="11">
        <v>120</v>
      </c>
      <c r="L99" s="11" t="s">
        <v>76</v>
      </c>
      <c r="M99" s="11">
        <v>1</v>
      </c>
      <c r="N99" s="11">
        <v>2</v>
      </c>
      <c r="O99" s="11" t="s">
        <v>538</v>
      </c>
      <c r="AA99" s="11" t="s">
        <v>535</v>
      </c>
      <c r="AB99" s="17" t="s">
        <v>539</v>
      </c>
      <c r="AC99" s="11" t="s">
        <v>537</v>
      </c>
      <c r="AD99" s="17" t="s">
        <v>21</v>
      </c>
      <c r="AE99" s="17" t="s">
        <v>29</v>
      </c>
      <c r="AF99" s="18">
        <v>31</v>
      </c>
      <c r="AG99" s="12">
        <v>44737</v>
      </c>
      <c r="AH99" s="17" t="s">
        <v>68</v>
      </c>
      <c r="AI99" s="17" t="s">
        <v>69</v>
      </c>
      <c r="AJ99" s="19">
        <v>0.41</v>
      </c>
      <c r="AK99" s="11">
        <v>2</v>
      </c>
      <c r="AL99" s="13" t="s">
        <v>38</v>
      </c>
      <c r="AM99" s="13">
        <v>2</v>
      </c>
      <c r="AN99" s="13" t="str">
        <f t="shared" si="9"/>
        <v/>
      </c>
      <c r="AO99" s="13" t="str">
        <f t="shared" si="10"/>
        <v>FALSE</v>
      </c>
      <c r="AP99" s="20">
        <f t="shared" si="11"/>
        <v>2.41</v>
      </c>
      <c r="AQ99" s="11" t="str">
        <f t="shared" si="7"/>
        <v>Mid Career</v>
      </c>
      <c r="AR99" s="11" t="str">
        <f t="shared" si="12"/>
        <v>Low</v>
      </c>
      <c r="AS99" s="11" t="s">
        <v>538</v>
      </c>
      <c r="AT99" s="12">
        <v>44737</v>
      </c>
      <c r="AU99" s="11" t="s">
        <v>6069</v>
      </c>
      <c r="AV99" s="11"/>
      <c r="AW99" s="11"/>
      <c r="AX99" s="11"/>
      <c r="AY99" s="11"/>
      <c r="AZ99" s="11"/>
      <c r="BA99" s="11"/>
      <c r="BB99" s="11">
        <f t="shared" si="8"/>
        <v>2</v>
      </c>
    </row>
    <row r="100" spans="1:54" x14ac:dyDescent="0.3">
      <c r="A100" s="11" t="s">
        <v>540</v>
      </c>
      <c r="B100" s="11" t="s">
        <v>541</v>
      </c>
      <c r="C100" s="11" t="s">
        <v>542</v>
      </c>
      <c r="D100" s="11" t="s">
        <v>21</v>
      </c>
      <c r="E100" s="11" t="s">
        <v>112</v>
      </c>
      <c r="F100" s="11">
        <v>38</v>
      </c>
      <c r="G100" s="12">
        <v>45228</v>
      </c>
      <c r="H100" s="11" t="s">
        <v>134</v>
      </c>
      <c r="I100" s="11" t="s">
        <v>69</v>
      </c>
      <c r="J100" s="11">
        <v>95</v>
      </c>
      <c r="K100" s="11">
        <v>120</v>
      </c>
      <c r="L100" s="11" t="s">
        <v>76</v>
      </c>
      <c r="M100" s="11" t="s">
        <v>26</v>
      </c>
      <c r="N100" s="11">
        <v>3</v>
      </c>
      <c r="O100" s="11" t="s">
        <v>543</v>
      </c>
      <c r="AA100" s="11" t="s">
        <v>540</v>
      </c>
      <c r="AB100" s="17" t="s">
        <v>544</v>
      </c>
      <c r="AC100" s="11" t="s">
        <v>542</v>
      </c>
      <c r="AD100" s="17" t="s">
        <v>21</v>
      </c>
      <c r="AE100" s="17" t="s">
        <v>35</v>
      </c>
      <c r="AF100" s="18">
        <v>38</v>
      </c>
      <c r="AG100" s="12">
        <v>45228</v>
      </c>
      <c r="AH100" s="17" t="s">
        <v>134</v>
      </c>
      <c r="AI100" s="17" t="s">
        <v>69</v>
      </c>
      <c r="AJ100" s="19">
        <v>0.95</v>
      </c>
      <c r="AK100" s="11">
        <v>2</v>
      </c>
      <c r="AL100" s="13" t="s">
        <v>30</v>
      </c>
      <c r="AM100" s="13">
        <v>3</v>
      </c>
      <c r="AN100" s="13" t="str">
        <f t="shared" si="9"/>
        <v/>
      </c>
      <c r="AO100" s="13" t="str">
        <f t="shared" si="10"/>
        <v>FALSE</v>
      </c>
      <c r="AP100" s="20">
        <f t="shared" si="11"/>
        <v>2.95</v>
      </c>
      <c r="AQ100" s="11" t="str">
        <f t="shared" si="7"/>
        <v>Mid Career</v>
      </c>
      <c r="AR100" s="11" t="str">
        <f t="shared" si="12"/>
        <v>Low</v>
      </c>
      <c r="AS100" s="11" t="s">
        <v>543</v>
      </c>
      <c r="AT100" s="12">
        <v>45228</v>
      </c>
      <c r="AU100" s="11" t="s">
        <v>6070</v>
      </c>
      <c r="AV100" s="11"/>
      <c r="AW100" s="11"/>
      <c r="AX100" s="11"/>
      <c r="AY100" s="11"/>
      <c r="AZ100" s="11"/>
      <c r="BA100" s="11"/>
      <c r="BB100" s="11">
        <f t="shared" si="8"/>
        <v>2</v>
      </c>
    </row>
    <row r="101" spans="1:54" x14ac:dyDescent="0.3">
      <c r="A101" s="11" t="s">
        <v>545</v>
      </c>
      <c r="B101" s="11" t="s">
        <v>546</v>
      </c>
      <c r="C101" s="11" t="s">
        <v>547</v>
      </c>
      <c r="D101" s="11" t="s">
        <v>21</v>
      </c>
      <c r="E101" s="11" t="s">
        <v>60</v>
      </c>
      <c r="F101" s="11">
        <v>0</v>
      </c>
      <c r="G101" s="12">
        <v>45537</v>
      </c>
      <c r="H101" s="11" t="s">
        <v>61</v>
      </c>
      <c r="I101" s="11" t="s">
        <v>45</v>
      </c>
      <c r="J101" s="11">
        <v>0.32</v>
      </c>
      <c r="K101" s="11">
        <v>90</v>
      </c>
      <c r="L101" s="11" t="s">
        <v>25</v>
      </c>
      <c r="M101" s="11">
        <v>1</v>
      </c>
      <c r="N101" s="11">
        <v>2</v>
      </c>
      <c r="O101" s="11" t="s">
        <v>548</v>
      </c>
      <c r="AA101" s="11" t="s">
        <v>545</v>
      </c>
      <c r="AB101" s="17" t="s">
        <v>549</v>
      </c>
      <c r="AC101" s="11" t="s">
        <v>547</v>
      </c>
      <c r="AD101" s="17" t="s">
        <v>21</v>
      </c>
      <c r="AE101" s="17" t="s">
        <v>60</v>
      </c>
      <c r="AF101" s="18">
        <f>31</f>
        <v>31</v>
      </c>
      <c r="AG101" s="12">
        <v>45537</v>
      </c>
      <c r="AH101" s="17" t="s">
        <v>61</v>
      </c>
      <c r="AI101" s="17" t="s">
        <v>45</v>
      </c>
      <c r="AJ101" s="19">
        <v>0.32</v>
      </c>
      <c r="AK101" s="11">
        <v>1.5</v>
      </c>
      <c r="AL101" s="13" t="s">
        <v>38</v>
      </c>
      <c r="AM101" s="13">
        <v>2</v>
      </c>
      <c r="AN101" s="13" t="str">
        <f t="shared" si="9"/>
        <v/>
      </c>
      <c r="AO101" s="13" t="str">
        <f t="shared" si="10"/>
        <v>FALSE</v>
      </c>
      <c r="AP101" s="20">
        <f t="shared" si="11"/>
        <v>1.82</v>
      </c>
      <c r="AQ101" s="11" t="str">
        <f t="shared" si="7"/>
        <v>Mid Career</v>
      </c>
      <c r="AR101" s="11" t="str">
        <f t="shared" si="12"/>
        <v>Low</v>
      </c>
      <c r="AS101" s="11" t="s">
        <v>548</v>
      </c>
      <c r="AT101" s="12">
        <v>45537</v>
      </c>
      <c r="AU101" s="11" t="s">
        <v>6045</v>
      </c>
      <c r="AV101" s="11" t="s">
        <v>6046</v>
      </c>
      <c r="AW101" s="11"/>
      <c r="AX101" s="11"/>
      <c r="AY101" s="11"/>
      <c r="AZ101" s="11"/>
      <c r="BA101" s="11"/>
      <c r="BB101" s="11">
        <f t="shared" si="8"/>
        <v>3</v>
      </c>
    </row>
    <row r="102" spans="1:54" x14ac:dyDescent="0.3">
      <c r="A102" s="11" t="s">
        <v>550</v>
      </c>
      <c r="B102" s="11" t="s">
        <v>551</v>
      </c>
      <c r="C102" s="11" t="s">
        <v>552</v>
      </c>
      <c r="D102" s="11" t="s">
        <v>34</v>
      </c>
      <c r="E102" s="11" t="s">
        <v>35</v>
      </c>
      <c r="F102" s="11">
        <v>0</v>
      </c>
      <c r="G102" s="12">
        <v>45539</v>
      </c>
      <c r="H102" s="11" t="s">
        <v>82</v>
      </c>
      <c r="I102" s="11" t="s">
        <v>37</v>
      </c>
      <c r="J102" s="11">
        <v>0.56000000000000005</v>
      </c>
      <c r="K102" s="11">
        <v>1</v>
      </c>
      <c r="L102" s="11" t="s">
        <v>54</v>
      </c>
      <c r="M102" s="11" t="s">
        <v>30</v>
      </c>
      <c r="N102" s="11">
        <v>1</v>
      </c>
      <c r="O102" s="11" t="s">
        <v>553</v>
      </c>
      <c r="AA102" s="11" t="s">
        <v>550</v>
      </c>
      <c r="AB102" s="17" t="s">
        <v>554</v>
      </c>
      <c r="AC102" s="11" t="s">
        <v>552</v>
      </c>
      <c r="AD102" s="17" t="s">
        <v>40</v>
      </c>
      <c r="AE102" s="17" t="s">
        <v>35</v>
      </c>
      <c r="AF102" s="18">
        <f>31</f>
        <v>31</v>
      </c>
      <c r="AG102" s="12">
        <v>45539</v>
      </c>
      <c r="AH102" s="17" t="s">
        <v>82</v>
      </c>
      <c r="AI102" s="17" t="s">
        <v>37</v>
      </c>
      <c r="AJ102" s="19">
        <v>0.56000000000000005</v>
      </c>
      <c r="AK102" s="11">
        <v>1</v>
      </c>
      <c r="AL102" s="13" t="s">
        <v>30</v>
      </c>
      <c r="AM102" s="13">
        <v>1</v>
      </c>
      <c r="AN102" s="13" t="str">
        <f t="shared" si="9"/>
        <v/>
      </c>
      <c r="AO102" s="13" t="str">
        <f t="shared" si="10"/>
        <v>FALSE</v>
      </c>
      <c r="AP102" s="20">
        <f t="shared" si="11"/>
        <v>1.56</v>
      </c>
      <c r="AQ102" s="11" t="str">
        <f t="shared" si="7"/>
        <v>Mid Career</v>
      </c>
      <c r="AR102" s="11" t="str">
        <f t="shared" si="12"/>
        <v>Low</v>
      </c>
      <c r="AS102" s="11" t="s">
        <v>553</v>
      </c>
      <c r="AT102" s="12">
        <v>45539</v>
      </c>
      <c r="AU102" s="11" t="s">
        <v>6071</v>
      </c>
      <c r="AV102" s="11" t="s">
        <v>6029</v>
      </c>
      <c r="AW102" s="11" t="s">
        <v>6030</v>
      </c>
      <c r="AX102" s="11" t="s">
        <v>6031</v>
      </c>
      <c r="AY102" s="11" t="s">
        <v>6032</v>
      </c>
      <c r="AZ102" s="11"/>
      <c r="BA102" s="11"/>
      <c r="BB102" s="11">
        <f t="shared" si="8"/>
        <v>6</v>
      </c>
    </row>
    <row r="103" spans="1:54" x14ac:dyDescent="0.3">
      <c r="A103" s="11" t="s">
        <v>555</v>
      </c>
      <c r="B103" s="11" t="s">
        <v>556</v>
      </c>
      <c r="C103" s="11" t="s">
        <v>557</v>
      </c>
      <c r="D103" s="11" t="s">
        <v>104</v>
      </c>
      <c r="E103" s="11" t="s">
        <v>161</v>
      </c>
      <c r="F103" s="11">
        <v>0</v>
      </c>
      <c r="G103" s="12">
        <v>45194</v>
      </c>
      <c r="H103" s="11" t="s">
        <v>185</v>
      </c>
      <c r="I103" s="11" t="s">
        <v>69</v>
      </c>
      <c r="J103" s="11">
        <v>9</v>
      </c>
      <c r="K103" s="11">
        <v>2</v>
      </c>
      <c r="L103" s="11"/>
      <c r="M103" s="11">
        <v>0</v>
      </c>
      <c r="N103" s="11"/>
      <c r="O103" s="12">
        <v>45194</v>
      </c>
      <c r="AA103" s="11" t="s">
        <v>555</v>
      </c>
      <c r="AB103" s="17" t="s">
        <v>558</v>
      </c>
      <c r="AC103" s="11" t="s">
        <v>557</v>
      </c>
      <c r="AD103" s="17" t="s">
        <v>40</v>
      </c>
      <c r="AE103" s="17" t="s">
        <v>60</v>
      </c>
      <c r="AF103" s="18">
        <f>31</f>
        <v>31</v>
      </c>
      <c r="AG103" s="12">
        <v>45194</v>
      </c>
      <c r="AH103" s="17" t="s">
        <v>185</v>
      </c>
      <c r="AI103" s="17" t="s">
        <v>69</v>
      </c>
      <c r="AJ103" s="19">
        <v>0.09</v>
      </c>
      <c r="AK103" s="11">
        <v>2</v>
      </c>
      <c r="AL103" s="13" t="s">
        <v>30</v>
      </c>
      <c r="AM103" s="13">
        <v>1</v>
      </c>
      <c r="AN103" s="13" t="str">
        <f t="shared" si="9"/>
        <v/>
      </c>
      <c r="AO103" s="13" t="str">
        <f t="shared" si="10"/>
        <v>FALSE</v>
      </c>
      <c r="AP103" s="20">
        <f t="shared" si="11"/>
        <v>2.09</v>
      </c>
      <c r="AQ103" s="11" t="str">
        <f t="shared" si="7"/>
        <v>Mid Career</v>
      </c>
      <c r="AR103" s="11" t="str">
        <f t="shared" si="12"/>
        <v>Low</v>
      </c>
      <c r="AS103" s="12">
        <v>45194</v>
      </c>
      <c r="AT103" s="12">
        <v>45194</v>
      </c>
      <c r="AU103" s="11"/>
      <c r="AV103" s="11"/>
      <c r="AW103" s="11"/>
      <c r="AX103" s="11"/>
      <c r="AY103" s="11"/>
      <c r="AZ103" s="11"/>
      <c r="BA103" s="11"/>
      <c r="BB103" s="11">
        <f t="shared" si="8"/>
        <v>1</v>
      </c>
    </row>
    <row r="104" spans="1:54" x14ac:dyDescent="0.3">
      <c r="A104" s="11" t="s">
        <v>559</v>
      </c>
      <c r="B104" s="11" t="s">
        <v>560</v>
      </c>
      <c r="C104" s="11" t="s">
        <v>561</v>
      </c>
      <c r="D104" s="11" t="s">
        <v>67</v>
      </c>
      <c r="E104" s="11" t="s">
        <v>29</v>
      </c>
      <c r="F104" s="11">
        <v>0</v>
      </c>
      <c r="G104" s="12">
        <v>45054</v>
      </c>
      <c r="H104" s="11" t="s">
        <v>359</v>
      </c>
      <c r="I104" s="11" t="s">
        <v>24</v>
      </c>
      <c r="J104" s="11">
        <v>0.64</v>
      </c>
      <c r="K104" s="11">
        <v>2</v>
      </c>
      <c r="L104" s="11"/>
      <c r="M104" s="11" t="s">
        <v>26</v>
      </c>
      <c r="N104" s="11">
        <v>2</v>
      </c>
      <c r="O104" s="11" t="s">
        <v>443</v>
      </c>
      <c r="AA104" s="11" t="s">
        <v>559</v>
      </c>
      <c r="AB104" s="17" t="s">
        <v>562</v>
      </c>
      <c r="AC104" s="11" t="s">
        <v>561</v>
      </c>
      <c r="AD104" s="17" t="s">
        <v>21</v>
      </c>
      <c r="AE104" s="17" t="s">
        <v>29</v>
      </c>
      <c r="AF104" s="18">
        <f>31</f>
        <v>31</v>
      </c>
      <c r="AG104" s="12">
        <v>45054</v>
      </c>
      <c r="AH104" s="17" t="s">
        <v>359</v>
      </c>
      <c r="AI104" s="17" t="s">
        <v>24</v>
      </c>
      <c r="AJ104" s="19">
        <v>0.64</v>
      </c>
      <c r="AK104" s="11">
        <v>2</v>
      </c>
      <c r="AL104" s="13" t="s">
        <v>30</v>
      </c>
      <c r="AM104" s="13">
        <v>2</v>
      </c>
      <c r="AN104" s="13" t="str">
        <f t="shared" si="9"/>
        <v/>
      </c>
      <c r="AO104" s="13" t="str">
        <f t="shared" si="10"/>
        <v>FALSE</v>
      </c>
      <c r="AP104" s="20">
        <f t="shared" si="11"/>
        <v>2.64</v>
      </c>
      <c r="AQ104" s="11" t="str">
        <f t="shared" si="7"/>
        <v>Mid Career</v>
      </c>
      <c r="AR104" s="11" t="str">
        <f t="shared" si="12"/>
        <v>Low</v>
      </c>
      <c r="AS104" s="11" t="s">
        <v>443</v>
      </c>
      <c r="AT104" s="12">
        <v>45054</v>
      </c>
      <c r="AU104" s="11" t="s">
        <v>6026</v>
      </c>
      <c r="AV104" s="11" t="s">
        <v>6027</v>
      </c>
      <c r="AW104" s="11" t="s">
        <v>6028</v>
      </c>
      <c r="AX104" s="11"/>
      <c r="AY104" s="11"/>
      <c r="AZ104" s="11"/>
      <c r="BA104" s="11"/>
      <c r="BB104" s="11">
        <f t="shared" si="8"/>
        <v>4</v>
      </c>
    </row>
    <row r="105" spans="1:54" x14ac:dyDescent="0.3">
      <c r="A105" s="11" t="s">
        <v>563</v>
      </c>
      <c r="B105" s="11" t="s">
        <v>564</v>
      </c>
      <c r="C105" s="11" t="s">
        <v>565</v>
      </c>
      <c r="D105" s="11" t="s">
        <v>40</v>
      </c>
      <c r="E105" s="11" t="s">
        <v>184</v>
      </c>
      <c r="F105" s="11"/>
      <c r="G105" s="12">
        <v>45552</v>
      </c>
      <c r="H105" s="11" t="s">
        <v>68</v>
      </c>
      <c r="I105" s="11" t="s">
        <v>69</v>
      </c>
      <c r="J105" s="11">
        <v>0.36</v>
      </c>
      <c r="K105" s="11">
        <v>2</v>
      </c>
      <c r="L105" s="11"/>
      <c r="M105" s="11">
        <v>0</v>
      </c>
      <c r="N105" s="11">
        <v>4</v>
      </c>
      <c r="O105" s="11" t="s">
        <v>566</v>
      </c>
      <c r="AA105" s="11" t="s">
        <v>563</v>
      </c>
      <c r="AB105" s="17" t="s">
        <v>567</v>
      </c>
      <c r="AC105" s="11" t="s">
        <v>565</v>
      </c>
      <c r="AD105" s="17" t="s">
        <v>40</v>
      </c>
      <c r="AE105" s="17" t="s">
        <v>35</v>
      </c>
      <c r="AF105" s="18">
        <f>31</f>
        <v>31</v>
      </c>
      <c r="AG105" s="12">
        <v>45552</v>
      </c>
      <c r="AH105" s="17" t="s">
        <v>68</v>
      </c>
      <c r="AI105" s="17" t="s">
        <v>69</v>
      </c>
      <c r="AJ105" s="19">
        <v>0.36</v>
      </c>
      <c r="AK105" s="11">
        <v>2</v>
      </c>
      <c r="AL105" s="13" t="s">
        <v>30</v>
      </c>
      <c r="AM105" s="13">
        <v>4</v>
      </c>
      <c r="AN105" s="13" t="str">
        <f t="shared" si="9"/>
        <v/>
      </c>
      <c r="AO105" s="13" t="str">
        <f t="shared" si="10"/>
        <v>FALSE</v>
      </c>
      <c r="AP105" s="20">
        <f t="shared" si="11"/>
        <v>2.36</v>
      </c>
      <c r="AQ105" s="11" t="str">
        <f t="shared" si="7"/>
        <v>Mid Career</v>
      </c>
      <c r="AR105" s="11" t="str">
        <f t="shared" si="12"/>
        <v>Low</v>
      </c>
      <c r="AS105" s="11" t="s">
        <v>566</v>
      </c>
      <c r="AT105" s="12">
        <v>45552</v>
      </c>
      <c r="AU105" s="11" t="s">
        <v>6072</v>
      </c>
      <c r="AV105" s="11" t="s">
        <v>6073</v>
      </c>
      <c r="AW105" s="11"/>
      <c r="AX105" s="11"/>
      <c r="AY105" s="11"/>
      <c r="AZ105" s="11"/>
      <c r="BA105" s="11"/>
      <c r="BB105" s="11">
        <f t="shared" si="8"/>
        <v>3</v>
      </c>
    </row>
    <row r="106" spans="1:54" x14ac:dyDescent="0.3">
      <c r="A106" s="11" t="s">
        <v>568</v>
      </c>
      <c r="B106" s="11" t="s">
        <v>569</v>
      </c>
      <c r="C106" s="11" t="s">
        <v>570</v>
      </c>
      <c r="D106" s="11" t="s">
        <v>128</v>
      </c>
      <c r="E106" s="11" t="s">
        <v>184</v>
      </c>
      <c r="F106" s="11">
        <v>0</v>
      </c>
      <c r="G106" s="12">
        <v>45220</v>
      </c>
      <c r="H106" s="11" t="s">
        <v>68</v>
      </c>
      <c r="I106" s="11" t="s">
        <v>69</v>
      </c>
      <c r="J106" s="11">
        <v>77</v>
      </c>
      <c r="K106" s="11">
        <v>1</v>
      </c>
      <c r="L106" s="11" t="s">
        <v>54</v>
      </c>
      <c r="M106" s="11" t="s">
        <v>30</v>
      </c>
      <c r="N106" s="11">
        <v>6</v>
      </c>
      <c r="O106" s="11" t="s">
        <v>571</v>
      </c>
      <c r="AA106" s="11" t="s">
        <v>568</v>
      </c>
      <c r="AB106" s="17" t="s">
        <v>572</v>
      </c>
      <c r="AC106" s="11" t="s">
        <v>570</v>
      </c>
      <c r="AD106" s="17" t="s">
        <v>40</v>
      </c>
      <c r="AE106" s="17" t="s">
        <v>35</v>
      </c>
      <c r="AF106" s="18">
        <f>31</f>
        <v>31</v>
      </c>
      <c r="AG106" s="12">
        <v>45220</v>
      </c>
      <c r="AH106" s="17" t="s">
        <v>68</v>
      </c>
      <c r="AI106" s="17" t="s">
        <v>69</v>
      </c>
      <c r="AJ106" s="19">
        <v>0.77</v>
      </c>
      <c r="AK106" s="11">
        <v>1</v>
      </c>
      <c r="AL106" s="13" t="s">
        <v>30</v>
      </c>
      <c r="AM106" s="13">
        <v>5</v>
      </c>
      <c r="AN106" s="13" t="str">
        <f t="shared" si="9"/>
        <v/>
      </c>
      <c r="AO106" s="13" t="str">
        <f t="shared" si="10"/>
        <v>FALSE</v>
      </c>
      <c r="AP106" s="20">
        <f t="shared" si="11"/>
        <v>1.77</v>
      </c>
      <c r="AQ106" s="11" t="str">
        <f t="shared" si="7"/>
        <v>Mid Career</v>
      </c>
      <c r="AR106" s="11" t="str">
        <f t="shared" si="12"/>
        <v>Low</v>
      </c>
      <c r="AS106" s="11" t="s">
        <v>571</v>
      </c>
      <c r="AT106" s="12">
        <v>45220</v>
      </c>
      <c r="AU106" s="11" t="s">
        <v>6074</v>
      </c>
      <c r="AV106" s="11" t="s">
        <v>6075</v>
      </c>
      <c r="AW106" s="11" t="s">
        <v>6076</v>
      </c>
      <c r="AX106" s="11" t="s">
        <v>6077</v>
      </c>
      <c r="AY106" s="11"/>
      <c r="AZ106" s="11"/>
      <c r="BA106" s="11"/>
      <c r="BB106" s="11">
        <f t="shared" si="8"/>
        <v>5</v>
      </c>
    </row>
    <row r="107" spans="1:54" x14ac:dyDescent="0.3">
      <c r="A107" s="11" t="s">
        <v>573</v>
      </c>
      <c r="B107" s="11" t="s">
        <v>574</v>
      </c>
      <c r="C107" s="11" t="s">
        <v>575</v>
      </c>
      <c r="D107" s="11" t="s">
        <v>21</v>
      </c>
      <c r="E107" s="11" t="s">
        <v>22</v>
      </c>
      <c r="F107" s="11"/>
      <c r="G107" s="12">
        <v>44776</v>
      </c>
      <c r="H107" s="11" t="s">
        <v>172</v>
      </c>
      <c r="I107" s="11" t="s">
        <v>173</v>
      </c>
      <c r="J107" s="11">
        <v>0.82</v>
      </c>
      <c r="K107" s="11">
        <v>2</v>
      </c>
      <c r="L107" s="11"/>
      <c r="M107" s="11" t="s">
        <v>38</v>
      </c>
      <c r="N107" s="11">
        <v>6</v>
      </c>
      <c r="O107" s="11" t="s">
        <v>576</v>
      </c>
      <c r="AA107" s="11" t="s">
        <v>573</v>
      </c>
      <c r="AB107" s="17" t="s">
        <v>577</v>
      </c>
      <c r="AC107" s="11" t="s">
        <v>575</v>
      </c>
      <c r="AD107" s="17" t="s">
        <v>21</v>
      </c>
      <c r="AE107" s="17" t="s">
        <v>29</v>
      </c>
      <c r="AF107" s="18">
        <f>31</f>
        <v>31</v>
      </c>
      <c r="AG107" s="12">
        <v>44776</v>
      </c>
      <c r="AH107" s="17" t="s">
        <v>172</v>
      </c>
      <c r="AI107" s="17" t="s">
        <v>173</v>
      </c>
      <c r="AJ107" s="19">
        <v>0.82</v>
      </c>
      <c r="AK107" s="11">
        <v>2</v>
      </c>
      <c r="AL107" s="13" t="s">
        <v>38</v>
      </c>
      <c r="AM107" s="13">
        <v>5</v>
      </c>
      <c r="AN107" s="13" t="str">
        <f t="shared" si="9"/>
        <v>High Performer</v>
      </c>
      <c r="AO107" s="13" t="str">
        <f t="shared" si="10"/>
        <v>TRUE</v>
      </c>
      <c r="AP107" s="20">
        <f t="shared" si="11"/>
        <v>2.82</v>
      </c>
      <c r="AQ107" s="11" t="str">
        <f t="shared" si="7"/>
        <v>Mid Career</v>
      </c>
      <c r="AR107" s="11" t="str">
        <f t="shared" si="12"/>
        <v>Low</v>
      </c>
      <c r="AS107" s="11" t="s">
        <v>576</v>
      </c>
      <c r="AT107" s="12">
        <v>44776</v>
      </c>
      <c r="AU107" s="11" t="s">
        <v>6078</v>
      </c>
      <c r="AV107" s="11"/>
      <c r="AW107" s="11"/>
      <c r="AX107" s="11"/>
      <c r="AY107" s="11"/>
      <c r="AZ107" s="11"/>
      <c r="BA107" s="11"/>
      <c r="BB107" s="11">
        <f t="shared" si="8"/>
        <v>2</v>
      </c>
    </row>
    <row r="108" spans="1:54" x14ac:dyDescent="0.3">
      <c r="A108" s="11" t="s">
        <v>578</v>
      </c>
      <c r="B108" s="11" t="s">
        <v>579</v>
      </c>
      <c r="C108" s="11" t="s">
        <v>580</v>
      </c>
      <c r="D108" s="11" t="s">
        <v>21</v>
      </c>
      <c r="E108" s="11" t="s">
        <v>112</v>
      </c>
      <c r="F108" s="11">
        <v>0</v>
      </c>
      <c r="G108" s="12">
        <v>44933</v>
      </c>
      <c r="H108" s="11" t="s">
        <v>279</v>
      </c>
      <c r="I108" s="11" t="s">
        <v>173</v>
      </c>
      <c r="J108" s="11">
        <v>0.17</v>
      </c>
      <c r="K108" s="11">
        <v>120</v>
      </c>
      <c r="L108" s="11" t="s">
        <v>76</v>
      </c>
      <c r="M108" s="11">
        <v>1</v>
      </c>
      <c r="N108" s="11">
        <v>2</v>
      </c>
      <c r="O108" s="11" t="s">
        <v>201</v>
      </c>
      <c r="AA108" s="11" t="s">
        <v>578</v>
      </c>
      <c r="AB108" s="17" t="s">
        <v>581</v>
      </c>
      <c r="AC108" s="11" t="s">
        <v>580</v>
      </c>
      <c r="AD108" s="17" t="s">
        <v>21</v>
      </c>
      <c r="AE108" s="17" t="s">
        <v>35</v>
      </c>
      <c r="AF108" s="18">
        <f>31</f>
        <v>31</v>
      </c>
      <c r="AG108" s="12">
        <v>44933</v>
      </c>
      <c r="AH108" s="17" t="s">
        <v>279</v>
      </c>
      <c r="AI108" s="17" t="s">
        <v>173</v>
      </c>
      <c r="AJ108" s="19">
        <v>0.17</v>
      </c>
      <c r="AK108" s="11">
        <v>2</v>
      </c>
      <c r="AL108" s="13" t="s">
        <v>38</v>
      </c>
      <c r="AM108" s="13">
        <v>2</v>
      </c>
      <c r="AN108" s="13" t="str">
        <f t="shared" si="9"/>
        <v/>
      </c>
      <c r="AO108" s="13" t="str">
        <f t="shared" si="10"/>
        <v>FALSE</v>
      </c>
      <c r="AP108" s="20">
        <f t="shared" si="11"/>
        <v>2.17</v>
      </c>
      <c r="AQ108" s="11" t="str">
        <f t="shared" si="7"/>
        <v>Mid Career</v>
      </c>
      <c r="AR108" s="11" t="str">
        <f t="shared" si="12"/>
        <v>Low</v>
      </c>
      <c r="AS108" s="11" t="s">
        <v>201</v>
      </c>
      <c r="AT108" s="12">
        <v>44933</v>
      </c>
      <c r="AU108" s="11" t="s">
        <v>5884</v>
      </c>
      <c r="AV108" s="11" t="s">
        <v>5885</v>
      </c>
      <c r="AW108" s="11" t="s">
        <v>5886</v>
      </c>
      <c r="AX108" s="11" t="s">
        <v>5887</v>
      </c>
      <c r="AY108" s="11" t="s">
        <v>5888</v>
      </c>
      <c r="AZ108" s="11"/>
      <c r="BA108" s="11"/>
      <c r="BB108" s="11">
        <f t="shared" si="8"/>
        <v>6</v>
      </c>
    </row>
    <row r="109" spans="1:54" x14ac:dyDescent="0.3">
      <c r="A109" s="11" t="s">
        <v>582</v>
      </c>
      <c r="B109" s="11" t="s">
        <v>583</v>
      </c>
      <c r="C109" s="11" t="s">
        <v>584</v>
      </c>
      <c r="D109" s="11" t="s">
        <v>128</v>
      </c>
      <c r="E109" s="11" t="s">
        <v>161</v>
      </c>
      <c r="F109" s="11"/>
      <c r="G109" s="12">
        <v>45638</v>
      </c>
      <c r="H109" s="11" t="s">
        <v>53</v>
      </c>
      <c r="I109" s="11" t="s">
        <v>24</v>
      </c>
      <c r="J109" s="11">
        <v>0.48</v>
      </c>
      <c r="K109" s="11">
        <v>45</v>
      </c>
      <c r="L109" s="11"/>
      <c r="M109" s="11">
        <v>0</v>
      </c>
      <c r="N109" s="11">
        <v>2</v>
      </c>
      <c r="O109" s="11" t="s">
        <v>585</v>
      </c>
      <c r="AA109" s="11" t="s">
        <v>582</v>
      </c>
      <c r="AB109" s="17" t="s">
        <v>586</v>
      </c>
      <c r="AC109" s="11" t="s">
        <v>584</v>
      </c>
      <c r="AD109" s="17" t="s">
        <v>40</v>
      </c>
      <c r="AE109" s="17" t="s">
        <v>60</v>
      </c>
      <c r="AF109" s="18">
        <f>31</f>
        <v>31</v>
      </c>
      <c r="AG109" s="12">
        <v>45638</v>
      </c>
      <c r="AH109" s="17" t="s">
        <v>53</v>
      </c>
      <c r="AI109" s="17" t="s">
        <v>24</v>
      </c>
      <c r="AJ109" s="19">
        <v>0.48</v>
      </c>
      <c r="AK109" s="11">
        <v>0.75</v>
      </c>
      <c r="AL109" s="13" t="s">
        <v>30</v>
      </c>
      <c r="AM109" s="13">
        <v>2</v>
      </c>
      <c r="AN109" s="13" t="str">
        <f t="shared" si="9"/>
        <v/>
      </c>
      <c r="AO109" s="13" t="str">
        <f t="shared" si="10"/>
        <v>FALSE</v>
      </c>
      <c r="AP109" s="20">
        <f t="shared" si="11"/>
        <v>1.23</v>
      </c>
      <c r="AQ109" s="11" t="str">
        <f t="shared" si="7"/>
        <v>Mid Career</v>
      </c>
      <c r="AR109" s="11" t="str">
        <f t="shared" si="12"/>
        <v>Low</v>
      </c>
      <c r="AS109" s="11" t="s">
        <v>585</v>
      </c>
      <c r="AT109" s="12">
        <v>45638</v>
      </c>
      <c r="AU109" s="11" t="s">
        <v>6079</v>
      </c>
      <c r="AV109" s="11" t="s">
        <v>6080</v>
      </c>
      <c r="AW109" s="11" t="s">
        <v>6081</v>
      </c>
      <c r="AX109" s="11" t="s">
        <v>6082</v>
      </c>
      <c r="AY109" s="11" t="s">
        <v>6083</v>
      </c>
      <c r="AZ109" s="11"/>
      <c r="BA109" s="11"/>
      <c r="BB109" s="11">
        <f t="shared" si="8"/>
        <v>6</v>
      </c>
    </row>
    <row r="110" spans="1:54" x14ac:dyDescent="0.3">
      <c r="A110" s="11" t="s">
        <v>587</v>
      </c>
      <c r="B110" s="11" t="s">
        <v>588</v>
      </c>
      <c r="C110" s="11" t="s">
        <v>589</v>
      </c>
      <c r="D110" s="11" t="s">
        <v>140</v>
      </c>
      <c r="E110" s="11" t="s">
        <v>105</v>
      </c>
      <c r="F110" s="11">
        <v>0</v>
      </c>
      <c r="G110" s="12">
        <v>45659</v>
      </c>
      <c r="H110" s="11" t="s">
        <v>200</v>
      </c>
      <c r="I110" s="11" t="s">
        <v>173</v>
      </c>
      <c r="J110" s="11">
        <v>29</v>
      </c>
      <c r="K110" s="11">
        <v>1</v>
      </c>
      <c r="L110" s="11" t="s">
        <v>54</v>
      </c>
      <c r="M110" s="11" t="s">
        <v>30</v>
      </c>
      <c r="N110" s="11">
        <v>5</v>
      </c>
      <c r="O110" s="11" t="s">
        <v>590</v>
      </c>
      <c r="AA110" s="11" t="s">
        <v>587</v>
      </c>
      <c r="AB110" s="17" t="s">
        <v>591</v>
      </c>
      <c r="AC110" s="11" t="s">
        <v>589</v>
      </c>
      <c r="AD110" s="17" t="s">
        <v>21</v>
      </c>
      <c r="AE110" s="17" t="s">
        <v>105</v>
      </c>
      <c r="AF110" s="18">
        <f>31</f>
        <v>31</v>
      </c>
      <c r="AG110" s="12">
        <v>45659</v>
      </c>
      <c r="AH110" s="17" t="s">
        <v>200</v>
      </c>
      <c r="AI110" s="17" t="s">
        <v>173</v>
      </c>
      <c r="AJ110" s="19">
        <v>0.28999999999999998</v>
      </c>
      <c r="AK110" s="11">
        <v>1</v>
      </c>
      <c r="AL110" s="13" t="s">
        <v>30</v>
      </c>
      <c r="AM110" s="13">
        <v>5</v>
      </c>
      <c r="AN110" s="13" t="str">
        <f t="shared" si="9"/>
        <v/>
      </c>
      <c r="AO110" s="13" t="str">
        <f t="shared" si="10"/>
        <v>FALSE</v>
      </c>
      <c r="AP110" s="20">
        <f t="shared" si="11"/>
        <v>1.29</v>
      </c>
      <c r="AQ110" s="11" t="str">
        <f t="shared" si="7"/>
        <v>Mid Career</v>
      </c>
      <c r="AR110" s="11" t="str">
        <f t="shared" si="12"/>
        <v>Low</v>
      </c>
      <c r="AS110" s="11" t="s">
        <v>590</v>
      </c>
      <c r="AT110" s="12">
        <v>45659</v>
      </c>
      <c r="AU110" s="11" t="s">
        <v>6082</v>
      </c>
      <c r="AV110" s="11" t="s">
        <v>6083</v>
      </c>
      <c r="AW110" s="11" t="s">
        <v>6084</v>
      </c>
      <c r="AX110" s="11" t="s">
        <v>6085</v>
      </c>
      <c r="AY110" s="11"/>
      <c r="AZ110" s="11"/>
      <c r="BA110" s="11"/>
      <c r="BB110" s="11">
        <f t="shared" si="8"/>
        <v>5</v>
      </c>
    </row>
    <row r="111" spans="1:54" x14ac:dyDescent="0.3">
      <c r="A111" s="11" t="s">
        <v>592</v>
      </c>
      <c r="B111" s="11" t="s">
        <v>593</v>
      </c>
      <c r="C111" s="11" t="s">
        <v>594</v>
      </c>
      <c r="D111" s="11" t="s">
        <v>34</v>
      </c>
      <c r="E111" s="11" t="s">
        <v>35</v>
      </c>
      <c r="F111" s="11"/>
      <c r="G111" s="12">
        <v>45357</v>
      </c>
      <c r="H111" s="11" t="s">
        <v>68</v>
      </c>
      <c r="I111" s="11" t="s">
        <v>69</v>
      </c>
      <c r="J111" s="11">
        <v>0.2</v>
      </c>
      <c r="K111" s="11">
        <v>45</v>
      </c>
      <c r="L111" s="11"/>
      <c r="M111" s="11">
        <v>1</v>
      </c>
      <c r="N111" s="11">
        <v>6</v>
      </c>
      <c r="O111" s="11" t="s">
        <v>595</v>
      </c>
      <c r="AA111" s="11" t="s">
        <v>592</v>
      </c>
      <c r="AB111" s="17" t="s">
        <v>596</v>
      </c>
      <c r="AC111" s="11" t="s">
        <v>594</v>
      </c>
      <c r="AD111" s="17" t="s">
        <v>40</v>
      </c>
      <c r="AE111" s="17" t="s">
        <v>35</v>
      </c>
      <c r="AF111" s="18">
        <f>31</f>
        <v>31</v>
      </c>
      <c r="AG111" s="12">
        <v>45357</v>
      </c>
      <c r="AH111" s="17" t="s">
        <v>68</v>
      </c>
      <c r="AI111" s="17" t="s">
        <v>69</v>
      </c>
      <c r="AJ111" s="19">
        <v>0.2</v>
      </c>
      <c r="AK111" s="11">
        <v>0.75</v>
      </c>
      <c r="AL111" s="13" t="s">
        <v>38</v>
      </c>
      <c r="AM111" s="13">
        <v>5</v>
      </c>
      <c r="AN111" s="13" t="str">
        <f t="shared" si="9"/>
        <v>High Performer</v>
      </c>
      <c r="AO111" s="13" t="str">
        <f t="shared" si="10"/>
        <v>TRUE</v>
      </c>
      <c r="AP111" s="20">
        <f t="shared" si="11"/>
        <v>0.95</v>
      </c>
      <c r="AQ111" s="11" t="str">
        <f t="shared" si="7"/>
        <v>Mid Career</v>
      </c>
      <c r="AR111" s="11" t="str">
        <f t="shared" si="12"/>
        <v>Low</v>
      </c>
      <c r="AS111" s="11" t="s">
        <v>595</v>
      </c>
      <c r="AT111" s="12">
        <v>45357</v>
      </c>
      <c r="AU111" s="11" t="s">
        <v>6086</v>
      </c>
      <c r="AV111" s="11" t="s">
        <v>6087</v>
      </c>
      <c r="AW111" s="11" t="s">
        <v>6088</v>
      </c>
      <c r="AX111" s="11" t="s">
        <v>6089</v>
      </c>
      <c r="AY111" s="11" t="s">
        <v>6090</v>
      </c>
      <c r="AZ111" s="11" t="s">
        <v>6091</v>
      </c>
      <c r="BA111" s="11"/>
      <c r="BB111" s="11">
        <f t="shared" si="8"/>
        <v>7</v>
      </c>
    </row>
    <row r="112" spans="1:54" x14ac:dyDescent="0.3">
      <c r="A112" s="11" t="s">
        <v>597</v>
      </c>
      <c r="B112" s="11" t="s">
        <v>598</v>
      </c>
      <c r="C112" s="11" t="s">
        <v>599</v>
      </c>
      <c r="D112" s="11" t="s">
        <v>104</v>
      </c>
      <c r="E112" s="11" t="s">
        <v>29</v>
      </c>
      <c r="F112" s="11"/>
      <c r="G112" s="12">
        <v>45237</v>
      </c>
      <c r="H112" s="11" t="s">
        <v>53</v>
      </c>
      <c r="I112" s="11" t="s">
        <v>24</v>
      </c>
      <c r="J112" s="11">
        <v>0.2</v>
      </c>
      <c r="K112" s="11">
        <v>2</v>
      </c>
      <c r="L112" s="11"/>
      <c r="M112" s="11" t="s">
        <v>89</v>
      </c>
      <c r="N112" s="11">
        <v>3</v>
      </c>
      <c r="O112" s="11" t="s">
        <v>600</v>
      </c>
      <c r="AA112" s="11" t="s">
        <v>597</v>
      </c>
      <c r="AB112" s="17" t="s">
        <v>601</v>
      </c>
      <c r="AC112" s="11" t="s">
        <v>599</v>
      </c>
      <c r="AD112" s="17" t="s">
        <v>40</v>
      </c>
      <c r="AE112" s="17" t="s">
        <v>29</v>
      </c>
      <c r="AF112" s="18">
        <f>31</f>
        <v>31</v>
      </c>
      <c r="AG112" s="12">
        <v>45237</v>
      </c>
      <c r="AH112" s="17" t="s">
        <v>53</v>
      </c>
      <c r="AI112" s="17" t="s">
        <v>24</v>
      </c>
      <c r="AJ112" s="19">
        <v>0.2</v>
      </c>
      <c r="AK112" s="11">
        <v>2</v>
      </c>
      <c r="AL112" s="13" t="s">
        <v>38</v>
      </c>
      <c r="AM112" s="13">
        <v>3</v>
      </c>
      <c r="AN112" s="13" t="str">
        <f t="shared" si="9"/>
        <v/>
      </c>
      <c r="AO112" s="13" t="str">
        <f t="shared" si="10"/>
        <v>FALSE</v>
      </c>
      <c r="AP112" s="20">
        <f t="shared" si="11"/>
        <v>2.2000000000000002</v>
      </c>
      <c r="AQ112" s="11" t="str">
        <f t="shared" si="7"/>
        <v>Mid Career</v>
      </c>
      <c r="AR112" s="11" t="str">
        <f t="shared" si="12"/>
        <v>Low</v>
      </c>
      <c r="AS112" s="11" t="s">
        <v>600</v>
      </c>
      <c r="AT112" s="12">
        <v>45237</v>
      </c>
      <c r="AU112" s="11" t="s">
        <v>6092</v>
      </c>
      <c r="AV112" s="11"/>
      <c r="AW112" s="11"/>
      <c r="AX112" s="11"/>
      <c r="AY112" s="11"/>
      <c r="AZ112" s="11"/>
      <c r="BA112" s="11"/>
      <c r="BB112" s="11">
        <f t="shared" si="8"/>
        <v>2</v>
      </c>
    </row>
    <row r="113" spans="1:54" x14ac:dyDescent="0.3">
      <c r="A113" s="11" t="s">
        <v>602</v>
      </c>
      <c r="B113" s="11" t="s">
        <v>603</v>
      </c>
      <c r="C113" s="11" t="s">
        <v>149</v>
      </c>
      <c r="D113" s="11" t="s">
        <v>21</v>
      </c>
      <c r="E113" s="11" t="s">
        <v>184</v>
      </c>
      <c r="F113" s="11">
        <v>43</v>
      </c>
      <c r="G113" s="12">
        <v>45099</v>
      </c>
      <c r="H113" s="11" t="s">
        <v>185</v>
      </c>
      <c r="I113" s="11" t="s">
        <v>69</v>
      </c>
      <c r="J113" s="11">
        <v>0.49</v>
      </c>
      <c r="K113" s="11">
        <v>45</v>
      </c>
      <c r="L113" s="11"/>
      <c r="M113" s="11" t="s">
        <v>38</v>
      </c>
      <c r="N113" s="11">
        <v>1</v>
      </c>
      <c r="O113" s="11" t="s">
        <v>604</v>
      </c>
      <c r="AA113" s="11" t="s">
        <v>602</v>
      </c>
      <c r="AB113" s="17" t="s">
        <v>605</v>
      </c>
      <c r="AC113" s="11" t="s">
        <v>152</v>
      </c>
      <c r="AD113" s="17" t="s">
        <v>21</v>
      </c>
      <c r="AE113" s="17" t="s">
        <v>35</v>
      </c>
      <c r="AF113" s="18">
        <v>43</v>
      </c>
      <c r="AG113" s="12">
        <v>45099</v>
      </c>
      <c r="AH113" s="17" t="s">
        <v>185</v>
      </c>
      <c r="AI113" s="17" t="s">
        <v>69</v>
      </c>
      <c r="AJ113" s="19">
        <v>0.49</v>
      </c>
      <c r="AK113" s="11">
        <v>0.75</v>
      </c>
      <c r="AL113" s="13" t="s">
        <v>38</v>
      </c>
      <c r="AM113" s="13">
        <v>1</v>
      </c>
      <c r="AN113" s="13" t="str">
        <f t="shared" si="9"/>
        <v/>
      </c>
      <c r="AO113" s="13" t="str">
        <f t="shared" si="10"/>
        <v>FALSE</v>
      </c>
      <c r="AP113" s="20">
        <f t="shared" si="11"/>
        <v>1.24</v>
      </c>
      <c r="AQ113" s="11" t="str">
        <f t="shared" si="7"/>
        <v>Senior</v>
      </c>
      <c r="AR113" s="11" t="str">
        <f t="shared" si="12"/>
        <v>Low</v>
      </c>
      <c r="AS113" s="11" t="s">
        <v>604</v>
      </c>
      <c r="AT113" s="12">
        <v>45099</v>
      </c>
      <c r="AU113" s="11" t="s">
        <v>6093</v>
      </c>
      <c r="AV113" s="11" t="s">
        <v>6094</v>
      </c>
      <c r="AW113" s="11" t="s">
        <v>5805</v>
      </c>
      <c r="AX113" s="11" t="s">
        <v>5806</v>
      </c>
      <c r="AY113" s="11" t="s">
        <v>5807</v>
      </c>
      <c r="AZ113" s="11" t="s">
        <v>5808</v>
      </c>
      <c r="BA113" s="11"/>
      <c r="BB113" s="11">
        <f t="shared" si="8"/>
        <v>7</v>
      </c>
    </row>
    <row r="114" spans="1:54" x14ac:dyDescent="0.3">
      <c r="A114" s="11" t="s">
        <v>606</v>
      </c>
      <c r="B114" s="11" t="s">
        <v>607</v>
      </c>
      <c r="C114" s="11" t="s">
        <v>149</v>
      </c>
      <c r="D114" s="11" t="s">
        <v>51</v>
      </c>
      <c r="E114" s="11" t="s">
        <v>60</v>
      </c>
      <c r="F114" s="11">
        <v>0</v>
      </c>
      <c r="G114" s="12">
        <v>44784</v>
      </c>
      <c r="H114" s="11" t="s">
        <v>134</v>
      </c>
      <c r="I114" s="11" t="s">
        <v>69</v>
      </c>
      <c r="J114" s="11">
        <v>0.78</v>
      </c>
      <c r="K114" s="11">
        <v>1</v>
      </c>
      <c r="L114" s="11" t="s">
        <v>54</v>
      </c>
      <c r="M114" s="11" t="s">
        <v>30</v>
      </c>
      <c r="N114" s="11">
        <v>1</v>
      </c>
      <c r="O114" s="11" t="s">
        <v>608</v>
      </c>
      <c r="AA114" s="11" t="s">
        <v>606</v>
      </c>
      <c r="AB114" s="17" t="s">
        <v>609</v>
      </c>
      <c r="AC114" s="11" t="s">
        <v>152</v>
      </c>
      <c r="AD114" s="17" t="s">
        <v>21</v>
      </c>
      <c r="AE114" s="17" t="s">
        <v>60</v>
      </c>
      <c r="AF114" s="18">
        <f>31</f>
        <v>31</v>
      </c>
      <c r="AG114" s="12">
        <v>44784</v>
      </c>
      <c r="AH114" s="17" t="s">
        <v>134</v>
      </c>
      <c r="AI114" s="17" t="s">
        <v>69</v>
      </c>
      <c r="AJ114" s="19">
        <v>0.78</v>
      </c>
      <c r="AK114" s="11">
        <v>1</v>
      </c>
      <c r="AL114" s="13" t="s">
        <v>30</v>
      </c>
      <c r="AM114" s="13">
        <v>1</v>
      </c>
      <c r="AN114" s="13" t="str">
        <f t="shared" si="9"/>
        <v/>
      </c>
      <c r="AO114" s="13" t="str">
        <f t="shared" si="10"/>
        <v>FALSE</v>
      </c>
      <c r="AP114" s="20">
        <f t="shared" si="11"/>
        <v>1.78</v>
      </c>
      <c r="AQ114" s="11" t="str">
        <f t="shared" si="7"/>
        <v>Mid Career</v>
      </c>
      <c r="AR114" s="11" t="str">
        <f t="shared" si="12"/>
        <v>Low</v>
      </c>
      <c r="AS114" s="11" t="s">
        <v>608</v>
      </c>
      <c r="AT114" s="12">
        <v>44784</v>
      </c>
      <c r="AU114" s="11" t="s">
        <v>6095</v>
      </c>
      <c r="AV114" s="11" t="s">
        <v>5832</v>
      </c>
      <c r="AW114" s="11"/>
      <c r="AX114" s="11"/>
      <c r="AY114" s="11"/>
      <c r="AZ114" s="11"/>
      <c r="BA114" s="11"/>
      <c r="BB114" s="11">
        <f t="shared" si="8"/>
        <v>3</v>
      </c>
    </row>
    <row r="115" spans="1:54" x14ac:dyDescent="0.3">
      <c r="A115" s="11" t="s">
        <v>610</v>
      </c>
      <c r="B115" s="11" t="s">
        <v>611</v>
      </c>
      <c r="C115" s="11" t="s">
        <v>612</v>
      </c>
      <c r="D115" s="11" t="s">
        <v>21</v>
      </c>
      <c r="E115" s="11" t="s">
        <v>29</v>
      </c>
      <c r="F115" s="11"/>
      <c r="G115" s="12">
        <v>45266</v>
      </c>
      <c r="H115" s="11" t="s">
        <v>359</v>
      </c>
      <c r="I115" s="11" t="s">
        <v>24</v>
      </c>
      <c r="J115" s="11">
        <v>0.3</v>
      </c>
      <c r="K115" s="11">
        <v>2</v>
      </c>
      <c r="L115" s="11"/>
      <c r="M115" s="11" t="s">
        <v>89</v>
      </c>
      <c r="N115" s="11">
        <v>4</v>
      </c>
      <c r="O115" s="11" t="s">
        <v>613</v>
      </c>
      <c r="AA115" s="11" t="s">
        <v>610</v>
      </c>
      <c r="AB115" s="17" t="s">
        <v>614</v>
      </c>
      <c r="AC115" s="11" t="s">
        <v>612</v>
      </c>
      <c r="AD115" s="17" t="s">
        <v>21</v>
      </c>
      <c r="AE115" s="17" t="s">
        <v>29</v>
      </c>
      <c r="AF115" s="18">
        <f>31</f>
        <v>31</v>
      </c>
      <c r="AG115" s="12">
        <v>45266</v>
      </c>
      <c r="AH115" s="17" t="s">
        <v>359</v>
      </c>
      <c r="AI115" s="17" t="s">
        <v>24</v>
      </c>
      <c r="AJ115" s="19">
        <v>0.3</v>
      </c>
      <c r="AK115" s="11">
        <v>2</v>
      </c>
      <c r="AL115" s="13" t="s">
        <v>38</v>
      </c>
      <c r="AM115" s="13">
        <v>4</v>
      </c>
      <c r="AN115" s="13" t="str">
        <f t="shared" si="9"/>
        <v>High Performer</v>
      </c>
      <c r="AO115" s="13" t="str">
        <f t="shared" si="10"/>
        <v>TRUE</v>
      </c>
      <c r="AP115" s="20">
        <f t="shared" si="11"/>
        <v>2.2999999999999998</v>
      </c>
      <c r="AQ115" s="11" t="str">
        <f t="shared" si="7"/>
        <v>Mid Career</v>
      </c>
      <c r="AR115" s="11" t="str">
        <f t="shared" si="12"/>
        <v>Low</v>
      </c>
      <c r="AS115" s="11" t="s">
        <v>613</v>
      </c>
      <c r="AT115" s="12">
        <v>45266</v>
      </c>
      <c r="AU115" s="11" t="s">
        <v>6096</v>
      </c>
      <c r="AV115" s="11" t="s">
        <v>6097</v>
      </c>
      <c r="AW115" s="11" t="s">
        <v>6098</v>
      </c>
      <c r="AX115" s="11"/>
      <c r="AY115" s="11"/>
      <c r="AZ115" s="11"/>
      <c r="BA115" s="11"/>
      <c r="BB115" s="11">
        <f t="shared" si="8"/>
        <v>4</v>
      </c>
    </row>
    <row r="116" spans="1:54" x14ac:dyDescent="0.3">
      <c r="A116" s="11" t="s">
        <v>615</v>
      </c>
      <c r="B116" s="11" t="s">
        <v>616</v>
      </c>
      <c r="C116" s="11" t="s">
        <v>617</v>
      </c>
      <c r="D116" s="11" t="s">
        <v>104</v>
      </c>
      <c r="E116" s="11" t="s">
        <v>60</v>
      </c>
      <c r="F116" s="11">
        <v>0</v>
      </c>
      <c r="G116" s="12">
        <v>45722</v>
      </c>
      <c r="H116" s="11" t="s">
        <v>36</v>
      </c>
      <c r="I116" s="11" t="s">
        <v>37</v>
      </c>
      <c r="J116" s="11">
        <v>0.54</v>
      </c>
      <c r="K116" s="11">
        <v>1</v>
      </c>
      <c r="L116" s="11" t="s">
        <v>54</v>
      </c>
      <c r="M116" s="11" t="s">
        <v>38</v>
      </c>
      <c r="N116" s="11">
        <v>1</v>
      </c>
      <c r="O116" s="11" t="s">
        <v>618</v>
      </c>
      <c r="AA116" s="11" t="s">
        <v>615</v>
      </c>
      <c r="AB116" s="17" t="s">
        <v>619</v>
      </c>
      <c r="AC116" s="11" t="s">
        <v>617</v>
      </c>
      <c r="AD116" s="17" t="s">
        <v>40</v>
      </c>
      <c r="AE116" s="17" t="s">
        <v>60</v>
      </c>
      <c r="AF116" s="18">
        <f>31</f>
        <v>31</v>
      </c>
      <c r="AG116" s="12">
        <v>45722</v>
      </c>
      <c r="AH116" s="17" t="s">
        <v>36</v>
      </c>
      <c r="AI116" s="17" t="s">
        <v>37</v>
      </c>
      <c r="AJ116" s="19">
        <v>0.54</v>
      </c>
      <c r="AK116" s="11">
        <v>1</v>
      </c>
      <c r="AL116" s="13" t="s">
        <v>38</v>
      </c>
      <c r="AM116" s="13">
        <v>1</v>
      </c>
      <c r="AN116" s="13" t="str">
        <f t="shared" si="9"/>
        <v/>
      </c>
      <c r="AO116" s="13" t="str">
        <f t="shared" si="10"/>
        <v>FALSE</v>
      </c>
      <c r="AP116" s="20">
        <f t="shared" si="11"/>
        <v>1.54</v>
      </c>
      <c r="AQ116" s="11" t="str">
        <f t="shared" si="7"/>
        <v>Mid Career</v>
      </c>
      <c r="AR116" s="11" t="str">
        <f t="shared" si="12"/>
        <v>Low</v>
      </c>
      <c r="AS116" s="11" t="s">
        <v>618</v>
      </c>
      <c r="AT116" s="12">
        <v>45722</v>
      </c>
      <c r="AU116" s="11" t="s">
        <v>6099</v>
      </c>
      <c r="AV116" s="11" t="s">
        <v>6100</v>
      </c>
      <c r="AW116" s="11" t="s">
        <v>6101</v>
      </c>
      <c r="AX116" s="11"/>
      <c r="AY116" s="11"/>
      <c r="AZ116" s="11"/>
      <c r="BA116" s="11"/>
      <c r="BB116" s="11">
        <f t="shared" si="8"/>
        <v>4</v>
      </c>
    </row>
    <row r="117" spans="1:54" x14ac:dyDescent="0.3">
      <c r="A117" s="11" t="s">
        <v>620</v>
      </c>
      <c r="B117" s="11" t="s">
        <v>621</v>
      </c>
      <c r="C117" s="11" t="s">
        <v>622</v>
      </c>
      <c r="D117" s="11" t="s">
        <v>40</v>
      </c>
      <c r="E117" s="11" t="s">
        <v>184</v>
      </c>
      <c r="F117" s="11">
        <v>43</v>
      </c>
      <c r="G117" s="12">
        <v>44956</v>
      </c>
      <c r="H117" s="11" t="s">
        <v>53</v>
      </c>
      <c r="I117" s="11" t="s">
        <v>24</v>
      </c>
      <c r="J117" s="11">
        <v>5</v>
      </c>
      <c r="K117" s="11">
        <v>120</v>
      </c>
      <c r="L117" s="11" t="s">
        <v>76</v>
      </c>
      <c r="M117" s="11">
        <v>0</v>
      </c>
      <c r="N117" s="11"/>
      <c r="O117" s="12">
        <v>44956</v>
      </c>
      <c r="AA117" s="11" t="s">
        <v>620</v>
      </c>
      <c r="AB117" s="17" t="s">
        <v>623</v>
      </c>
      <c r="AC117" s="11" t="s">
        <v>622</v>
      </c>
      <c r="AD117" s="17" t="s">
        <v>40</v>
      </c>
      <c r="AE117" s="17" t="s">
        <v>35</v>
      </c>
      <c r="AF117" s="18">
        <v>43</v>
      </c>
      <c r="AG117" s="12">
        <v>44956</v>
      </c>
      <c r="AH117" s="17" t="s">
        <v>53</v>
      </c>
      <c r="AI117" s="17" t="s">
        <v>24</v>
      </c>
      <c r="AJ117" s="19">
        <v>0.05</v>
      </c>
      <c r="AK117" s="11">
        <v>2</v>
      </c>
      <c r="AL117" s="13" t="s">
        <v>30</v>
      </c>
      <c r="AM117" s="13">
        <v>1</v>
      </c>
      <c r="AN117" s="13" t="str">
        <f t="shared" si="9"/>
        <v/>
      </c>
      <c r="AO117" s="13" t="str">
        <f t="shared" si="10"/>
        <v>FALSE</v>
      </c>
      <c r="AP117" s="20">
        <f t="shared" si="11"/>
        <v>2.0499999999999998</v>
      </c>
      <c r="AQ117" s="11" t="str">
        <f t="shared" si="7"/>
        <v>Senior</v>
      </c>
      <c r="AR117" s="11" t="str">
        <f t="shared" si="12"/>
        <v>Low</v>
      </c>
      <c r="AS117" s="12">
        <v>44956</v>
      </c>
      <c r="AT117" s="12">
        <v>44956</v>
      </c>
      <c r="AU117" s="11"/>
      <c r="AV117" s="11"/>
      <c r="AW117" s="11"/>
      <c r="AX117" s="11"/>
      <c r="AY117" s="11"/>
      <c r="AZ117" s="11"/>
      <c r="BA117" s="11"/>
      <c r="BB117" s="11">
        <f t="shared" si="8"/>
        <v>1</v>
      </c>
    </row>
    <row r="118" spans="1:54" x14ac:dyDescent="0.3">
      <c r="A118" s="11" t="s">
        <v>624</v>
      </c>
      <c r="B118" s="11" t="s">
        <v>625</v>
      </c>
      <c r="C118" s="11" t="s">
        <v>626</v>
      </c>
      <c r="D118" s="11" t="s">
        <v>140</v>
      </c>
      <c r="E118" s="11" t="s">
        <v>161</v>
      </c>
      <c r="F118" s="11">
        <v>38</v>
      </c>
      <c r="G118" s="12">
        <v>44915</v>
      </c>
      <c r="H118" s="11" t="s">
        <v>53</v>
      </c>
      <c r="I118" s="11" t="s">
        <v>24</v>
      </c>
      <c r="J118" s="11">
        <v>0.69</v>
      </c>
      <c r="K118" s="11">
        <v>90</v>
      </c>
      <c r="L118" s="11" t="s">
        <v>25</v>
      </c>
      <c r="M118" s="11" t="s">
        <v>89</v>
      </c>
      <c r="N118" s="11">
        <v>3</v>
      </c>
      <c r="O118" s="11" t="s">
        <v>627</v>
      </c>
      <c r="AA118" s="11" t="s">
        <v>624</v>
      </c>
      <c r="AB118" s="17" t="s">
        <v>628</v>
      </c>
      <c r="AC118" s="11" t="s">
        <v>626</v>
      </c>
      <c r="AD118" s="17" t="s">
        <v>21</v>
      </c>
      <c r="AE118" s="17" t="s">
        <v>60</v>
      </c>
      <c r="AF118" s="18">
        <v>38</v>
      </c>
      <c r="AG118" s="12">
        <v>44915</v>
      </c>
      <c r="AH118" s="17" t="s">
        <v>53</v>
      </c>
      <c r="AI118" s="17" t="s">
        <v>24</v>
      </c>
      <c r="AJ118" s="19">
        <v>0.69</v>
      </c>
      <c r="AK118" s="11">
        <v>1.5</v>
      </c>
      <c r="AL118" s="13" t="s">
        <v>38</v>
      </c>
      <c r="AM118" s="13">
        <v>3</v>
      </c>
      <c r="AN118" s="13" t="str">
        <f t="shared" si="9"/>
        <v/>
      </c>
      <c r="AO118" s="13" t="str">
        <f t="shared" si="10"/>
        <v>FALSE</v>
      </c>
      <c r="AP118" s="20">
        <f t="shared" si="11"/>
        <v>2.19</v>
      </c>
      <c r="AQ118" s="11" t="str">
        <f t="shared" si="7"/>
        <v>Mid Career</v>
      </c>
      <c r="AR118" s="11" t="str">
        <f t="shared" si="12"/>
        <v>Low</v>
      </c>
      <c r="AS118" s="11" t="s">
        <v>627</v>
      </c>
      <c r="AT118" s="12">
        <v>44915</v>
      </c>
      <c r="AU118" s="11" t="s">
        <v>6102</v>
      </c>
      <c r="AV118" s="11" t="s">
        <v>6103</v>
      </c>
      <c r="AW118" s="11" t="s">
        <v>6104</v>
      </c>
      <c r="AX118" s="11" t="s">
        <v>5968</v>
      </c>
      <c r="AY118" s="11" t="s">
        <v>6105</v>
      </c>
      <c r="AZ118" s="11"/>
      <c r="BA118" s="11"/>
      <c r="BB118" s="11">
        <f t="shared" si="8"/>
        <v>6</v>
      </c>
    </row>
    <row r="119" spans="1:54" x14ac:dyDescent="0.3">
      <c r="A119" s="11" t="s">
        <v>629</v>
      </c>
      <c r="B119" s="11" t="s">
        <v>630</v>
      </c>
      <c r="C119" s="11" t="s">
        <v>631</v>
      </c>
      <c r="D119" s="11" t="s">
        <v>104</v>
      </c>
      <c r="E119" s="11" t="s">
        <v>112</v>
      </c>
      <c r="F119" s="11"/>
      <c r="G119" s="12">
        <v>45386</v>
      </c>
      <c r="H119" s="11" t="s">
        <v>185</v>
      </c>
      <c r="I119" s="11" t="s">
        <v>69</v>
      </c>
      <c r="J119" s="11">
        <v>0.25</v>
      </c>
      <c r="K119" s="11">
        <v>90</v>
      </c>
      <c r="L119" s="11" t="s">
        <v>25</v>
      </c>
      <c r="M119" s="11">
        <v>0</v>
      </c>
      <c r="N119" s="11">
        <v>1</v>
      </c>
      <c r="O119" s="11" t="s">
        <v>632</v>
      </c>
      <c r="AA119" s="11" t="s">
        <v>629</v>
      </c>
      <c r="AB119" s="17" t="s">
        <v>633</v>
      </c>
      <c r="AC119" s="11" t="s">
        <v>631</v>
      </c>
      <c r="AD119" s="17" t="s">
        <v>40</v>
      </c>
      <c r="AE119" s="17" t="s">
        <v>35</v>
      </c>
      <c r="AF119" s="18">
        <f>31</f>
        <v>31</v>
      </c>
      <c r="AG119" s="12">
        <v>45386</v>
      </c>
      <c r="AH119" s="17" t="s">
        <v>185</v>
      </c>
      <c r="AI119" s="17" t="s">
        <v>69</v>
      </c>
      <c r="AJ119" s="19">
        <v>0.25</v>
      </c>
      <c r="AK119" s="11">
        <v>1.5</v>
      </c>
      <c r="AL119" s="13" t="s">
        <v>30</v>
      </c>
      <c r="AM119" s="13">
        <v>1</v>
      </c>
      <c r="AN119" s="13" t="str">
        <f t="shared" si="9"/>
        <v/>
      </c>
      <c r="AO119" s="13" t="str">
        <f t="shared" si="10"/>
        <v>FALSE</v>
      </c>
      <c r="AP119" s="20">
        <f t="shared" si="11"/>
        <v>1.75</v>
      </c>
      <c r="AQ119" s="11" t="str">
        <f t="shared" si="7"/>
        <v>Mid Career</v>
      </c>
      <c r="AR119" s="11" t="str">
        <f t="shared" si="12"/>
        <v>Low</v>
      </c>
      <c r="AS119" s="11" t="s">
        <v>632</v>
      </c>
      <c r="AT119" s="12">
        <v>45386</v>
      </c>
      <c r="AU119" s="11" t="s">
        <v>5920</v>
      </c>
      <c r="AV119" s="11" t="s">
        <v>5921</v>
      </c>
      <c r="AW119" s="11" t="s">
        <v>5922</v>
      </c>
      <c r="AX119" s="11" t="s">
        <v>5923</v>
      </c>
      <c r="AY119" s="11"/>
      <c r="AZ119" s="11"/>
      <c r="BA119" s="11"/>
      <c r="BB119" s="11">
        <f t="shared" si="8"/>
        <v>5</v>
      </c>
    </row>
    <row r="120" spans="1:54" x14ac:dyDescent="0.3">
      <c r="A120" s="11" t="s">
        <v>634</v>
      </c>
      <c r="B120" s="11" t="s">
        <v>635</v>
      </c>
      <c r="C120" s="11" t="s">
        <v>636</v>
      </c>
      <c r="D120" s="11" t="s">
        <v>104</v>
      </c>
      <c r="E120" s="11" t="s">
        <v>161</v>
      </c>
      <c r="F120" s="11"/>
      <c r="G120" s="12">
        <v>44968</v>
      </c>
      <c r="H120" s="11" t="s">
        <v>200</v>
      </c>
      <c r="I120" s="11" t="s">
        <v>173</v>
      </c>
      <c r="J120" s="11">
        <v>42</v>
      </c>
      <c r="K120" s="11">
        <v>1.5</v>
      </c>
      <c r="L120" s="11"/>
      <c r="M120" s="11" t="s">
        <v>30</v>
      </c>
      <c r="N120" s="11">
        <v>3</v>
      </c>
      <c r="O120" s="11" t="s">
        <v>637</v>
      </c>
      <c r="AA120" s="11" t="s">
        <v>634</v>
      </c>
      <c r="AB120" s="17" t="s">
        <v>638</v>
      </c>
      <c r="AC120" s="11" t="s">
        <v>636</v>
      </c>
      <c r="AD120" s="17" t="s">
        <v>40</v>
      </c>
      <c r="AE120" s="17" t="s">
        <v>60</v>
      </c>
      <c r="AF120" s="18">
        <f>31</f>
        <v>31</v>
      </c>
      <c r="AG120" s="12">
        <v>44968</v>
      </c>
      <c r="AH120" s="17" t="s">
        <v>200</v>
      </c>
      <c r="AI120" s="17" t="s">
        <v>173</v>
      </c>
      <c r="AJ120" s="19">
        <v>0.42</v>
      </c>
      <c r="AK120" s="11">
        <v>1.5</v>
      </c>
      <c r="AL120" s="13" t="s">
        <v>30</v>
      </c>
      <c r="AM120" s="13">
        <v>3</v>
      </c>
      <c r="AN120" s="13" t="str">
        <f t="shared" si="9"/>
        <v/>
      </c>
      <c r="AO120" s="13" t="str">
        <f t="shared" si="10"/>
        <v>FALSE</v>
      </c>
      <c r="AP120" s="20">
        <f t="shared" si="11"/>
        <v>1.92</v>
      </c>
      <c r="AQ120" s="11" t="str">
        <f t="shared" si="7"/>
        <v>Mid Career</v>
      </c>
      <c r="AR120" s="11" t="str">
        <f t="shared" si="12"/>
        <v>Low</v>
      </c>
      <c r="AS120" s="11" t="s">
        <v>637</v>
      </c>
      <c r="AT120" s="12">
        <v>44968</v>
      </c>
      <c r="AU120" s="11" t="s">
        <v>6106</v>
      </c>
      <c r="AV120" s="11" t="s">
        <v>6107</v>
      </c>
      <c r="AW120" s="11" t="s">
        <v>6108</v>
      </c>
      <c r="AX120" s="11" t="s">
        <v>6109</v>
      </c>
      <c r="AY120" s="11" t="s">
        <v>6110</v>
      </c>
      <c r="AZ120" s="11"/>
      <c r="BA120" s="11"/>
      <c r="BB120" s="11">
        <f t="shared" si="8"/>
        <v>6</v>
      </c>
    </row>
    <row r="121" spans="1:54" x14ac:dyDescent="0.3">
      <c r="A121" s="11" t="s">
        <v>639</v>
      </c>
      <c r="B121" s="11" t="s">
        <v>640</v>
      </c>
      <c r="C121" s="11" t="s">
        <v>641</v>
      </c>
      <c r="D121" s="11" t="s">
        <v>34</v>
      </c>
      <c r="E121" s="11" t="s">
        <v>184</v>
      </c>
      <c r="F121" s="11">
        <v>21</v>
      </c>
      <c r="G121" s="12">
        <v>44800</v>
      </c>
      <c r="H121" s="11" t="s">
        <v>68</v>
      </c>
      <c r="I121" s="11" t="s">
        <v>69</v>
      </c>
      <c r="J121" s="11">
        <v>10</v>
      </c>
      <c r="K121" s="11">
        <v>1.5</v>
      </c>
      <c r="L121" s="11"/>
      <c r="M121" s="11" t="s">
        <v>38</v>
      </c>
      <c r="N121" s="11">
        <v>4</v>
      </c>
      <c r="O121" s="11" t="s">
        <v>642</v>
      </c>
      <c r="AA121" s="11" t="s">
        <v>639</v>
      </c>
      <c r="AB121" s="17" t="s">
        <v>643</v>
      </c>
      <c r="AC121" s="11" t="s">
        <v>641</v>
      </c>
      <c r="AD121" s="17" t="s">
        <v>40</v>
      </c>
      <c r="AE121" s="17" t="s">
        <v>35</v>
      </c>
      <c r="AF121" s="18">
        <v>21</v>
      </c>
      <c r="AG121" s="12">
        <v>44800</v>
      </c>
      <c r="AH121" s="17" t="s">
        <v>68</v>
      </c>
      <c r="AI121" s="17" t="s">
        <v>69</v>
      </c>
      <c r="AJ121" s="19">
        <v>0.1</v>
      </c>
      <c r="AK121" s="11">
        <v>1.5</v>
      </c>
      <c r="AL121" s="13" t="s">
        <v>38</v>
      </c>
      <c r="AM121" s="13">
        <v>4</v>
      </c>
      <c r="AN121" s="13" t="str">
        <f t="shared" si="9"/>
        <v>High Performer</v>
      </c>
      <c r="AO121" s="13" t="str">
        <f t="shared" si="10"/>
        <v>TRUE</v>
      </c>
      <c r="AP121" s="20">
        <f t="shared" si="11"/>
        <v>1.6</v>
      </c>
      <c r="AQ121" s="11" t="str">
        <f t="shared" si="7"/>
        <v>Student</v>
      </c>
      <c r="AR121" s="11" t="str">
        <f t="shared" si="12"/>
        <v>Low</v>
      </c>
      <c r="AS121" s="11" t="s">
        <v>642</v>
      </c>
      <c r="AT121" s="12">
        <v>44800</v>
      </c>
      <c r="AU121" s="11" t="s">
        <v>6111</v>
      </c>
      <c r="AV121" s="11" t="s">
        <v>6112</v>
      </c>
      <c r="AW121" s="11" t="s">
        <v>6113</v>
      </c>
      <c r="AX121" s="11" t="s">
        <v>6114</v>
      </c>
      <c r="AY121" s="11"/>
      <c r="AZ121" s="11"/>
      <c r="BA121" s="11"/>
      <c r="BB121" s="11">
        <f t="shared" si="8"/>
        <v>5</v>
      </c>
    </row>
    <row r="122" spans="1:54" x14ac:dyDescent="0.3">
      <c r="A122" s="11" t="s">
        <v>644</v>
      </c>
      <c r="B122" s="11" t="s">
        <v>645</v>
      </c>
      <c r="C122" s="11" t="s">
        <v>646</v>
      </c>
      <c r="D122" s="11" t="s">
        <v>67</v>
      </c>
      <c r="E122" s="11" t="s">
        <v>22</v>
      </c>
      <c r="F122" s="11">
        <v>0</v>
      </c>
      <c r="G122" s="12">
        <v>45153</v>
      </c>
      <c r="H122" s="11" t="s">
        <v>61</v>
      </c>
      <c r="I122" s="11" t="s">
        <v>45</v>
      </c>
      <c r="J122" s="11">
        <v>0.44</v>
      </c>
      <c r="K122" s="11">
        <v>90</v>
      </c>
      <c r="L122" s="11" t="s">
        <v>25</v>
      </c>
      <c r="M122" s="11" t="s">
        <v>89</v>
      </c>
      <c r="N122" s="11">
        <v>4</v>
      </c>
      <c r="O122" s="11" t="s">
        <v>647</v>
      </c>
      <c r="AA122" s="11" t="s">
        <v>644</v>
      </c>
      <c r="AB122" s="17" t="s">
        <v>648</v>
      </c>
      <c r="AC122" s="11" t="s">
        <v>646</v>
      </c>
      <c r="AD122" s="17" t="s">
        <v>21</v>
      </c>
      <c r="AE122" s="17" t="s">
        <v>29</v>
      </c>
      <c r="AF122" s="18">
        <f>31</f>
        <v>31</v>
      </c>
      <c r="AG122" s="12">
        <v>45153</v>
      </c>
      <c r="AH122" s="17" t="s">
        <v>61</v>
      </c>
      <c r="AI122" s="17" t="s">
        <v>45</v>
      </c>
      <c r="AJ122" s="19">
        <v>0.44</v>
      </c>
      <c r="AK122" s="11">
        <v>1.5</v>
      </c>
      <c r="AL122" s="13" t="s">
        <v>38</v>
      </c>
      <c r="AM122" s="13">
        <v>4</v>
      </c>
      <c r="AN122" s="13" t="str">
        <f t="shared" si="9"/>
        <v>High Performer</v>
      </c>
      <c r="AO122" s="13" t="str">
        <f t="shared" si="10"/>
        <v>TRUE</v>
      </c>
      <c r="AP122" s="20">
        <f t="shared" si="11"/>
        <v>1.94</v>
      </c>
      <c r="AQ122" s="11" t="str">
        <f t="shared" si="7"/>
        <v>Mid Career</v>
      </c>
      <c r="AR122" s="11" t="str">
        <f t="shared" si="12"/>
        <v>Low</v>
      </c>
      <c r="AS122" s="11" t="s">
        <v>647</v>
      </c>
      <c r="AT122" s="12">
        <v>45153</v>
      </c>
      <c r="AU122" s="11" t="s">
        <v>5818</v>
      </c>
      <c r="AV122" s="11" t="s">
        <v>5819</v>
      </c>
      <c r="AW122" s="11" t="s">
        <v>5820</v>
      </c>
      <c r="AX122" s="11" t="s">
        <v>5821</v>
      </c>
      <c r="AY122" s="11" t="s">
        <v>5822</v>
      </c>
      <c r="AZ122" s="11" t="s">
        <v>5823</v>
      </c>
      <c r="BA122" s="11"/>
      <c r="BB122" s="11">
        <f t="shared" si="8"/>
        <v>7</v>
      </c>
    </row>
    <row r="123" spans="1:54" x14ac:dyDescent="0.3">
      <c r="A123" s="11" t="s">
        <v>649</v>
      </c>
      <c r="B123" s="11" t="s">
        <v>650</v>
      </c>
      <c r="C123" s="11" t="s">
        <v>149</v>
      </c>
      <c r="D123" s="11" t="s">
        <v>140</v>
      </c>
      <c r="E123" s="11" t="s">
        <v>35</v>
      </c>
      <c r="F123" s="11">
        <v>22</v>
      </c>
      <c r="G123" s="12">
        <v>45386</v>
      </c>
      <c r="H123" s="11" t="s">
        <v>53</v>
      </c>
      <c r="I123" s="11" t="s">
        <v>24</v>
      </c>
      <c r="J123" s="11">
        <v>0.95</v>
      </c>
      <c r="K123" s="11">
        <v>2</v>
      </c>
      <c r="L123" s="11"/>
      <c r="M123" s="11">
        <v>0</v>
      </c>
      <c r="N123" s="11"/>
      <c r="O123" s="11" t="s">
        <v>651</v>
      </c>
      <c r="AA123" s="11" t="s">
        <v>649</v>
      </c>
      <c r="AB123" s="17" t="s">
        <v>652</v>
      </c>
      <c r="AC123" s="11" t="s">
        <v>152</v>
      </c>
      <c r="AD123" s="17" t="s">
        <v>21</v>
      </c>
      <c r="AE123" s="17" t="s">
        <v>35</v>
      </c>
      <c r="AF123" s="18">
        <v>22</v>
      </c>
      <c r="AG123" s="12">
        <v>45386</v>
      </c>
      <c r="AH123" s="17" t="s">
        <v>53</v>
      </c>
      <c r="AI123" s="17" t="s">
        <v>24</v>
      </c>
      <c r="AJ123" s="19">
        <v>0.95</v>
      </c>
      <c r="AK123" s="11">
        <v>2</v>
      </c>
      <c r="AL123" s="13" t="s">
        <v>30</v>
      </c>
      <c r="AM123" s="13">
        <v>4</v>
      </c>
      <c r="AN123" s="13" t="str">
        <f t="shared" si="9"/>
        <v/>
      </c>
      <c r="AO123" s="13" t="str">
        <f t="shared" si="10"/>
        <v>FALSE</v>
      </c>
      <c r="AP123" s="20">
        <f t="shared" si="11"/>
        <v>2.95</v>
      </c>
      <c r="AQ123" s="11" t="str">
        <f t="shared" si="7"/>
        <v>Student</v>
      </c>
      <c r="AR123" s="11" t="str">
        <f t="shared" si="12"/>
        <v>Low</v>
      </c>
      <c r="AS123" s="11" t="s">
        <v>651</v>
      </c>
      <c r="AT123" s="12">
        <v>45386</v>
      </c>
      <c r="AU123" s="11" t="s">
        <v>5920</v>
      </c>
      <c r="AV123" s="11" t="s">
        <v>5921</v>
      </c>
      <c r="AW123" s="11" t="s">
        <v>5922</v>
      </c>
      <c r="AX123" s="11" t="s">
        <v>5923</v>
      </c>
      <c r="AY123" s="11" t="s">
        <v>5924</v>
      </c>
      <c r="AZ123" s="11" t="s">
        <v>5925</v>
      </c>
      <c r="BA123" s="11"/>
      <c r="BB123" s="11">
        <f t="shared" si="8"/>
        <v>7</v>
      </c>
    </row>
    <row r="124" spans="1:54" x14ac:dyDescent="0.3">
      <c r="A124" s="11" t="s">
        <v>653</v>
      </c>
      <c r="B124" s="11" t="s">
        <v>654</v>
      </c>
      <c r="C124" s="11" t="s">
        <v>655</v>
      </c>
      <c r="D124" s="11" t="s">
        <v>140</v>
      </c>
      <c r="E124" s="11" t="s">
        <v>29</v>
      </c>
      <c r="F124" s="11">
        <v>36</v>
      </c>
      <c r="G124" s="12">
        <v>45510</v>
      </c>
      <c r="H124" s="11" t="s">
        <v>61</v>
      </c>
      <c r="I124" s="11" t="s">
        <v>45</v>
      </c>
      <c r="J124" s="11">
        <v>0.19</v>
      </c>
      <c r="K124" s="11">
        <v>45</v>
      </c>
      <c r="L124" s="11"/>
      <c r="M124" s="11" t="s">
        <v>30</v>
      </c>
      <c r="N124" s="11"/>
      <c r="O124" s="11" t="s">
        <v>656</v>
      </c>
      <c r="AA124" s="11" t="s">
        <v>653</v>
      </c>
      <c r="AB124" s="17" t="s">
        <v>657</v>
      </c>
      <c r="AC124" s="11" t="s">
        <v>655</v>
      </c>
      <c r="AD124" s="17" t="s">
        <v>21</v>
      </c>
      <c r="AE124" s="17" t="s">
        <v>29</v>
      </c>
      <c r="AF124" s="18">
        <v>36</v>
      </c>
      <c r="AG124" s="12">
        <v>45510</v>
      </c>
      <c r="AH124" s="17" t="s">
        <v>61</v>
      </c>
      <c r="AI124" s="17" t="s">
        <v>45</v>
      </c>
      <c r="AJ124" s="19">
        <v>0.19</v>
      </c>
      <c r="AK124" s="11">
        <v>0.75</v>
      </c>
      <c r="AL124" s="13" t="s">
        <v>30</v>
      </c>
      <c r="AM124" s="13">
        <v>4</v>
      </c>
      <c r="AN124" s="13" t="str">
        <f t="shared" si="9"/>
        <v/>
      </c>
      <c r="AO124" s="13" t="str">
        <f t="shared" si="10"/>
        <v>FALSE</v>
      </c>
      <c r="AP124" s="20">
        <f t="shared" si="11"/>
        <v>0.94</v>
      </c>
      <c r="AQ124" s="11" t="str">
        <f t="shared" si="7"/>
        <v>Mid Career</v>
      </c>
      <c r="AR124" s="11" t="str">
        <f t="shared" si="12"/>
        <v>Low</v>
      </c>
      <c r="AS124" s="11" t="s">
        <v>656</v>
      </c>
      <c r="AT124" s="12">
        <v>45510</v>
      </c>
      <c r="AU124" s="11" t="s">
        <v>6115</v>
      </c>
      <c r="AV124" s="11" t="s">
        <v>6116</v>
      </c>
      <c r="AW124" s="11" t="s">
        <v>6117</v>
      </c>
      <c r="AX124" s="11" t="s">
        <v>6118</v>
      </c>
      <c r="AY124" s="11" t="s">
        <v>6119</v>
      </c>
      <c r="AZ124" s="11" t="s">
        <v>6120</v>
      </c>
      <c r="BA124" s="11"/>
      <c r="BB124" s="11">
        <f t="shared" si="8"/>
        <v>7</v>
      </c>
    </row>
    <row r="125" spans="1:54" x14ac:dyDescent="0.3">
      <c r="A125" s="11" t="s">
        <v>658</v>
      </c>
      <c r="B125" s="11" t="s">
        <v>659</v>
      </c>
      <c r="C125" s="11" t="s">
        <v>660</v>
      </c>
      <c r="D125" s="11" t="s">
        <v>21</v>
      </c>
      <c r="E125" s="11" t="s">
        <v>52</v>
      </c>
      <c r="F125" s="11"/>
      <c r="G125" s="12">
        <v>45490</v>
      </c>
      <c r="H125" s="11" t="s">
        <v>88</v>
      </c>
      <c r="I125" s="11" t="s">
        <v>45</v>
      </c>
      <c r="J125" s="11">
        <v>3</v>
      </c>
      <c r="K125" s="11">
        <v>90</v>
      </c>
      <c r="L125" s="11" t="s">
        <v>25</v>
      </c>
      <c r="M125" s="11" t="s">
        <v>26</v>
      </c>
      <c r="N125" s="11"/>
      <c r="O125" s="11" t="s">
        <v>661</v>
      </c>
      <c r="AA125" s="11" t="s">
        <v>658</v>
      </c>
      <c r="AB125" s="17" t="s">
        <v>662</v>
      </c>
      <c r="AC125" s="11" t="s">
        <v>660</v>
      </c>
      <c r="AD125" s="17" t="s">
        <v>21</v>
      </c>
      <c r="AE125" s="17" t="s">
        <v>52</v>
      </c>
      <c r="AF125" s="18">
        <f>31</f>
        <v>31</v>
      </c>
      <c r="AG125" s="12">
        <v>45490</v>
      </c>
      <c r="AH125" s="17" t="s">
        <v>88</v>
      </c>
      <c r="AI125" s="17" t="s">
        <v>45</v>
      </c>
      <c r="AJ125" s="19">
        <v>0.03</v>
      </c>
      <c r="AK125" s="11">
        <v>1.5</v>
      </c>
      <c r="AL125" s="13" t="s">
        <v>30</v>
      </c>
      <c r="AM125" s="13">
        <v>4</v>
      </c>
      <c r="AN125" s="13" t="str">
        <f t="shared" si="9"/>
        <v/>
      </c>
      <c r="AO125" s="13" t="str">
        <f t="shared" si="10"/>
        <v>FALSE</v>
      </c>
      <c r="AP125" s="20">
        <f t="shared" si="11"/>
        <v>1.53</v>
      </c>
      <c r="AQ125" s="11" t="str">
        <f t="shared" si="7"/>
        <v>Mid Career</v>
      </c>
      <c r="AR125" s="11" t="str">
        <f t="shared" si="12"/>
        <v>Low</v>
      </c>
      <c r="AS125" s="11" t="s">
        <v>661</v>
      </c>
      <c r="AT125" s="12">
        <v>45490</v>
      </c>
      <c r="AU125" s="11" t="s">
        <v>5965</v>
      </c>
      <c r="AV125" s="11" t="s">
        <v>5966</v>
      </c>
      <c r="AW125" s="11" t="s">
        <v>5967</v>
      </c>
      <c r="AX125" s="11" t="s">
        <v>6009</v>
      </c>
      <c r="AY125" s="11"/>
      <c r="AZ125" s="11"/>
      <c r="BA125" s="11"/>
      <c r="BB125" s="11">
        <f t="shared" si="8"/>
        <v>5</v>
      </c>
    </row>
    <row r="126" spans="1:54" x14ac:dyDescent="0.3">
      <c r="A126" s="11" t="s">
        <v>663</v>
      </c>
      <c r="B126" s="11" t="s">
        <v>664</v>
      </c>
      <c r="C126" s="11" t="s">
        <v>665</v>
      </c>
      <c r="D126" s="11" t="s">
        <v>21</v>
      </c>
      <c r="E126" s="11" t="s">
        <v>184</v>
      </c>
      <c r="F126" s="11"/>
      <c r="G126" s="12">
        <v>44790</v>
      </c>
      <c r="H126" s="11" t="s">
        <v>82</v>
      </c>
      <c r="I126" s="11" t="s">
        <v>37</v>
      </c>
      <c r="J126" s="11">
        <v>0.09</v>
      </c>
      <c r="K126" s="11">
        <v>90</v>
      </c>
      <c r="L126" s="11" t="s">
        <v>25</v>
      </c>
      <c r="M126" s="11">
        <v>1</v>
      </c>
      <c r="N126" s="11">
        <v>4</v>
      </c>
      <c r="O126" s="11" t="s">
        <v>666</v>
      </c>
      <c r="AA126" s="11" t="s">
        <v>663</v>
      </c>
      <c r="AB126" s="17" t="s">
        <v>667</v>
      </c>
      <c r="AC126" s="11" t="s">
        <v>665</v>
      </c>
      <c r="AD126" s="17" t="s">
        <v>21</v>
      </c>
      <c r="AE126" s="17" t="s">
        <v>35</v>
      </c>
      <c r="AF126" s="18">
        <f>31</f>
        <v>31</v>
      </c>
      <c r="AG126" s="12">
        <v>44790</v>
      </c>
      <c r="AH126" s="17" t="s">
        <v>82</v>
      </c>
      <c r="AI126" s="17" t="s">
        <v>37</v>
      </c>
      <c r="AJ126" s="19">
        <v>0.09</v>
      </c>
      <c r="AK126" s="11">
        <v>1.5</v>
      </c>
      <c r="AL126" s="13" t="s">
        <v>38</v>
      </c>
      <c r="AM126" s="13">
        <v>4</v>
      </c>
      <c r="AN126" s="13" t="str">
        <f t="shared" si="9"/>
        <v>High Performer</v>
      </c>
      <c r="AO126" s="13" t="str">
        <f t="shared" si="10"/>
        <v>TRUE</v>
      </c>
      <c r="AP126" s="20">
        <f t="shared" si="11"/>
        <v>1.59</v>
      </c>
      <c r="AQ126" s="11" t="str">
        <f t="shared" si="7"/>
        <v>Mid Career</v>
      </c>
      <c r="AR126" s="11" t="str">
        <f t="shared" si="12"/>
        <v>Low</v>
      </c>
      <c r="AS126" s="11" t="s">
        <v>666</v>
      </c>
      <c r="AT126" s="12">
        <v>44790</v>
      </c>
      <c r="AU126" s="11" t="s">
        <v>6121</v>
      </c>
      <c r="AV126" s="11" t="s">
        <v>6122</v>
      </c>
      <c r="AW126" s="11" t="s">
        <v>6123</v>
      </c>
      <c r="AX126" s="11" t="s">
        <v>6124</v>
      </c>
      <c r="AY126" s="11" t="s">
        <v>6125</v>
      </c>
      <c r="AZ126" s="11" t="s">
        <v>6126</v>
      </c>
      <c r="BA126" s="11" t="s">
        <v>6127</v>
      </c>
      <c r="BB126" s="11">
        <f t="shared" si="8"/>
        <v>8</v>
      </c>
    </row>
    <row r="127" spans="1:54" x14ac:dyDescent="0.3">
      <c r="A127" s="11" t="s">
        <v>668</v>
      </c>
      <c r="B127" s="11" t="s">
        <v>669</v>
      </c>
      <c r="C127" s="11" t="s">
        <v>670</v>
      </c>
      <c r="D127" s="11" t="s">
        <v>51</v>
      </c>
      <c r="E127" s="11" t="s">
        <v>29</v>
      </c>
      <c r="F127" s="11">
        <v>24</v>
      </c>
      <c r="G127" s="12">
        <v>44762</v>
      </c>
      <c r="H127" s="11" t="s">
        <v>82</v>
      </c>
      <c r="I127" s="11" t="s">
        <v>37</v>
      </c>
      <c r="J127" s="11">
        <v>89</v>
      </c>
      <c r="K127" s="11">
        <v>90</v>
      </c>
      <c r="L127" s="11" t="s">
        <v>25</v>
      </c>
      <c r="M127" s="11" t="s">
        <v>30</v>
      </c>
      <c r="N127" s="11"/>
      <c r="O127" s="11" t="s">
        <v>671</v>
      </c>
      <c r="AA127" s="11" t="s">
        <v>668</v>
      </c>
      <c r="AB127" s="17" t="s">
        <v>672</v>
      </c>
      <c r="AC127" s="11" t="s">
        <v>670</v>
      </c>
      <c r="AD127" s="17" t="s">
        <v>21</v>
      </c>
      <c r="AE127" s="17" t="s">
        <v>29</v>
      </c>
      <c r="AF127" s="18">
        <v>24</v>
      </c>
      <c r="AG127" s="12">
        <v>44762</v>
      </c>
      <c r="AH127" s="17" t="s">
        <v>82</v>
      </c>
      <c r="AI127" s="17" t="s">
        <v>37</v>
      </c>
      <c r="AJ127" s="19">
        <v>0.89</v>
      </c>
      <c r="AK127" s="11">
        <v>1.5</v>
      </c>
      <c r="AL127" s="13" t="s">
        <v>30</v>
      </c>
      <c r="AM127" s="13">
        <v>4</v>
      </c>
      <c r="AN127" s="13" t="str">
        <f t="shared" si="9"/>
        <v/>
      </c>
      <c r="AO127" s="13" t="str">
        <f t="shared" si="10"/>
        <v>FALSE</v>
      </c>
      <c r="AP127" s="20">
        <f t="shared" si="11"/>
        <v>2.39</v>
      </c>
      <c r="AQ127" s="11" t="str">
        <f t="shared" si="7"/>
        <v>Early Career</v>
      </c>
      <c r="AR127" s="11" t="str">
        <f t="shared" si="12"/>
        <v>Low</v>
      </c>
      <c r="AS127" s="11" t="s">
        <v>671</v>
      </c>
      <c r="AT127" s="12">
        <v>44762</v>
      </c>
      <c r="AU127" s="11" t="s">
        <v>6128</v>
      </c>
      <c r="AV127" s="11" t="s">
        <v>6129</v>
      </c>
      <c r="AW127" s="11" t="s">
        <v>6078</v>
      </c>
      <c r="AX127" s="11" t="s">
        <v>6130</v>
      </c>
      <c r="AY127" s="11"/>
      <c r="AZ127" s="11"/>
      <c r="BA127" s="11"/>
      <c r="BB127" s="11">
        <f t="shared" si="8"/>
        <v>5</v>
      </c>
    </row>
    <row r="128" spans="1:54" x14ac:dyDescent="0.3">
      <c r="A128" s="11" t="s">
        <v>673</v>
      </c>
      <c r="B128" s="11" t="s">
        <v>674</v>
      </c>
      <c r="C128" s="11" t="s">
        <v>675</v>
      </c>
      <c r="D128" s="11" t="s">
        <v>34</v>
      </c>
      <c r="E128" s="11" t="s">
        <v>22</v>
      </c>
      <c r="F128" s="11">
        <v>0</v>
      </c>
      <c r="G128" s="12">
        <v>44929</v>
      </c>
      <c r="H128" s="11" t="s">
        <v>359</v>
      </c>
      <c r="I128" s="11" t="s">
        <v>24</v>
      </c>
      <c r="J128" s="11">
        <v>70</v>
      </c>
      <c r="K128" s="11">
        <v>120</v>
      </c>
      <c r="L128" s="11" t="s">
        <v>76</v>
      </c>
      <c r="M128" s="11" t="s">
        <v>30</v>
      </c>
      <c r="N128" s="11">
        <v>2</v>
      </c>
      <c r="O128" s="11" t="s">
        <v>676</v>
      </c>
      <c r="AA128" s="11" t="s">
        <v>673</v>
      </c>
      <c r="AB128" s="17" t="s">
        <v>677</v>
      </c>
      <c r="AC128" s="11" t="s">
        <v>675</v>
      </c>
      <c r="AD128" s="17" t="s">
        <v>40</v>
      </c>
      <c r="AE128" s="17" t="s">
        <v>29</v>
      </c>
      <c r="AF128" s="18">
        <f>31</f>
        <v>31</v>
      </c>
      <c r="AG128" s="12">
        <v>44929</v>
      </c>
      <c r="AH128" s="17" t="s">
        <v>359</v>
      </c>
      <c r="AI128" s="17" t="s">
        <v>24</v>
      </c>
      <c r="AJ128" s="19">
        <v>0.7</v>
      </c>
      <c r="AK128" s="11">
        <v>2</v>
      </c>
      <c r="AL128" s="13" t="s">
        <v>30</v>
      </c>
      <c r="AM128" s="13">
        <v>2</v>
      </c>
      <c r="AN128" s="13" t="str">
        <f t="shared" si="9"/>
        <v/>
      </c>
      <c r="AO128" s="13" t="str">
        <f t="shared" si="10"/>
        <v>FALSE</v>
      </c>
      <c r="AP128" s="20">
        <f t="shared" si="11"/>
        <v>2.7</v>
      </c>
      <c r="AQ128" s="11" t="str">
        <f t="shared" si="7"/>
        <v>Mid Career</v>
      </c>
      <c r="AR128" s="11" t="str">
        <f t="shared" si="12"/>
        <v>Low</v>
      </c>
      <c r="AS128" s="11" t="s">
        <v>676</v>
      </c>
      <c r="AT128" s="12">
        <v>44929</v>
      </c>
      <c r="AU128" s="11" t="s">
        <v>6104</v>
      </c>
      <c r="AV128" s="11" t="s">
        <v>5968</v>
      </c>
      <c r="AW128" s="11" t="s">
        <v>6105</v>
      </c>
      <c r="AX128" s="11" t="s">
        <v>6131</v>
      </c>
      <c r="AY128" s="11" t="s">
        <v>6132</v>
      </c>
      <c r="AZ128" s="11"/>
      <c r="BA128" s="11"/>
      <c r="BB128" s="11">
        <f t="shared" si="8"/>
        <v>6</v>
      </c>
    </row>
    <row r="129" spans="1:54" x14ac:dyDescent="0.3">
      <c r="A129" s="11" t="s">
        <v>678</v>
      </c>
      <c r="B129" s="11" t="s">
        <v>679</v>
      </c>
      <c r="C129" s="11" t="s">
        <v>680</v>
      </c>
      <c r="D129" s="11" t="s">
        <v>67</v>
      </c>
      <c r="E129" s="11" t="s">
        <v>60</v>
      </c>
      <c r="F129" s="11">
        <v>0</v>
      </c>
      <c r="G129" s="12">
        <v>44723</v>
      </c>
      <c r="H129" s="11" t="s">
        <v>134</v>
      </c>
      <c r="I129" s="11" t="s">
        <v>69</v>
      </c>
      <c r="J129" s="11">
        <v>82</v>
      </c>
      <c r="K129" s="11">
        <v>90</v>
      </c>
      <c r="L129" s="11" t="s">
        <v>25</v>
      </c>
      <c r="M129" s="11" t="s">
        <v>26</v>
      </c>
      <c r="N129" s="11">
        <v>1</v>
      </c>
      <c r="O129" s="11" t="s">
        <v>681</v>
      </c>
      <c r="AA129" s="11" t="s">
        <v>678</v>
      </c>
      <c r="AB129" s="17" t="s">
        <v>682</v>
      </c>
      <c r="AC129" s="11" t="s">
        <v>680</v>
      </c>
      <c r="AD129" s="17" t="s">
        <v>21</v>
      </c>
      <c r="AE129" s="17" t="s">
        <v>60</v>
      </c>
      <c r="AF129" s="18">
        <f>31</f>
        <v>31</v>
      </c>
      <c r="AG129" s="12">
        <v>44723</v>
      </c>
      <c r="AH129" s="17" t="s">
        <v>134</v>
      </c>
      <c r="AI129" s="17" t="s">
        <v>69</v>
      </c>
      <c r="AJ129" s="19">
        <v>0.82</v>
      </c>
      <c r="AK129" s="11">
        <v>1.5</v>
      </c>
      <c r="AL129" s="13" t="s">
        <v>30</v>
      </c>
      <c r="AM129" s="13">
        <v>1</v>
      </c>
      <c r="AN129" s="13" t="str">
        <f t="shared" si="9"/>
        <v/>
      </c>
      <c r="AO129" s="13" t="str">
        <f t="shared" si="10"/>
        <v>FALSE</v>
      </c>
      <c r="AP129" s="20">
        <f t="shared" si="11"/>
        <v>2.3199999999999998</v>
      </c>
      <c r="AQ129" s="11" t="str">
        <f t="shared" si="7"/>
        <v>Mid Career</v>
      </c>
      <c r="AR129" s="11" t="str">
        <f t="shared" si="12"/>
        <v>Low</v>
      </c>
      <c r="AS129" s="11" t="s">
        <v>681</v>
      </c>
      <c r="AT129" s="12">
        <v>44723</v>
      </c>
      <c r="AU129" s="11" t="s">
        <v>6133</v>
      </c>
      <c r="AV129" s="11"/>
      <c r="AW129" s="11"/>
      <c r="AX129" s="11"/>
      <c r="AY129" s="11"/>
      <c r="AZ129" s="11"/>
      <c r="BA129" s="11"/>
      <c r="BB129" s="11">
        <f t="shared" si="8"/>
        <v>2</v>
      </c>
    </row>
    <row r="130" spans="1:54" x14ac:dyDescent="0.3">
      <c r="A130" s="11" t="s">
        <v>683</v>
      </c>
      <c r="B130" s="11" t="s">
        <v>684</v>
      </c>
      <c r="C130" s="11" t="s">
        <v>685</v>
      </c>
      <c r="D130" s="11" t="s">
        <v>51</v>
      </c>
      <c r="E130" s="11" t="s">
        <v>184</v>
      </c>
      <c r="F130" s="11"/>
      <c r="G130" s="12">
        <v>44851</v>
      </c>
      <c r="H130" s="11" t="s">
        <v>200</v>
      </c>
      <c r="I130" s="11" t="s">
        <v>173</v>
      </c>
      <c r="J130" s="11">
        <v>0.38</v>
      </c>
      <c r="K130" s="11">
        <v>1.5</v>
      </c>
      <c r="L130" s="11"/>
      <c r="M130" s="11" t="s">
        <v>38</v>
      </c>
      <c r="N130" s="11">
        <v>2</v>
      </c>
      <c r="O130" s="12">
        <v>44851</v>
      </c>
      <c r="AA130" s="11" t="s">
        <v>683</v>
      </c>
      <c r="AB130" s="17" t="s">
        <v>686</v>
      </c>
      <c r="AC130" s="11" t="s">
        <v>685</v>
      </c>
      <c r="AD130" s="17" t="s">
        <v>21</v>
      </c>
      <c r="AE130" s="17" t="s">
        <v>35</v>
      </c>
      <c r="AF130" s="18">
        <f>31</f>
        <v>31</v>
      </c>
      <c r="AG130" s="12">
        <v>44851</v>
      </c>
      <c r="AH130" s="17" t="s">
        <v>200</v>
      </c>
      <c r="AI130" s="17" t="s">
        <v>173</v>
      </c>
      <c r="AJ130" s="19">
        <v>0.38</v>
      </c>
      <c r="AK130" s="11">
        <v>1.5</v>
      </c>
      <c r="AL130" s="13" t="s">
        <v>38</v>
      </c>
      <c r="AM130" s="13">
        <v>2</v>
      </c>
      <c r="AN130" s="13" t="str">
        <f t="shared" si="9"/>
        <v/>
      </c>
      <c r="AO130" s="13" t="str">
        <f t="shared" si="10"/>
        <v>FALSE</v>
      </c>
      <c r="AP130" s="20">
        <f t="shared" si="11"/>
        <v>1.88</v>
      </c>
      <c r="AQ130" s="11" t="str">
        <f t="shared" ref="AQ130:AQ193" si="13">_xlfn.IFS(AND(AF130&gt;=18,AF130&lt;=22),"Student",AND(AF130&gt;=23,AF130&lt;=30),"Early Career",AND(AF130&gt;=31,AF130&lt;=40),"Mid Career",AF130&gt;=41,"Senior")</f>
        <v>Mid Career</v>
      </c>
      <c r="AR130" s="11" t="str">
        <f t="shared" si="12"/>
        <v>Low</v>
      </c>
      <c r="AS130" s="12">
        <v>44851</v>
      </c>
      <c r="AT130" s="12">
        <v>44851</v>
      </c>
      <c r="AU130" s="11"/>
      <c r="AV130" s="11"/>
      <c r="AW130" s="11"/>
      <c r="AX130" s="11"/>
      <c r="AY130" s="11"/>
      <c r="AZ130" s="11"/>
      <c r="BA130" s="11"/>
      <c r="BB130" s="11">
        <f t="shared" ref="BB130:BB193" si="14">COUNTA(AT130:BA130)</f>
        <v>1</v>
      </c>
    </row>
    <row r="131" spans="1:54" x14ac:dyDescent="0.3">
      <c r="A131" s="11" t="s">
        <v>687</v>
      </c>
      <c r="B131" s="11" t="s">
        <v>688</v>
      </c>
      <c r="C131" s="11" t="s">
        <v>689</v>
      </c>
      <c r="D131" s="11" t="s">
        <v>128</v>
      </c>
      <c r="E131" s="11" t="s">
        <v>60</v>
      </c>
      <c r="F131" s="11">
        <v>0</v>
      </c>
      <c r="G131" s="12">
        <v>45072</v>
      </c>
      <c r="H131" s="11" t="s">
        <v>172</v>
      </c>
      <c r="I131" s="11" t="s">
        <v>173</v>
      </c>
      <c r="J131" s="11">
        <v>0.78</v>
      </c>
      <c r="K131" s="11">
        <v>90</v>
      </c>
      <c r="L131" s="11" t="s">
        <v>25</v>
      </c>
      <c r="M131" s="11">
        <v>1</v>
      </c>
      <c r="N131" s="11">
        <v>5</v>
      </c>
      <c r="O131" s="11" t="s">
        <v>690</v>
      </c>
      <c r="AA131" s="11" t="s">
        <v>687</v>
      </c>
      <c r="AB131" s="17" t="s">
        <v>691</v>
      </c>
      <c r="AC131" s="11" t="s">
        <v>689</v>
      </c>
      <c r="AD131" s="17" t="s">
        <v>40</v>
      </c>
      <c r="AE131" s="17" t="s">
        <v>60</v>
      </c>
      <c r="AF131" s="18">
        <f>31</f>
        <v>31</v>
      </c>
      <c r="AG131" s="12">
        <v>45072</v>
      </c>
      <c r="AH131" s="17" t="s">
        <v>172</v>
      </c>
      <c r="AI131" s="17" t="s">
        <v>173</v>
      </c>
      <c r="AJ131" s="19">
        <v>0.78</v>
      </c>
      <c r="AK131" s="11">
        <v>1.5</v>
      </c>
      <c r="AL131" s="13" t="s">
        <v>38</v>
      </c>
      <c r="AM131" s="13">
        <v>5</v>
      </c>
      <c r="AN131" s="13" t="str">
        <f t="shared" ref="AN131:AN194" si="15">IF(AND(AL131="Yes",AM131&gt;=4),"High Performer","")</f>
        <v>High Performer</v>
      </c>
      <c r="AO131" s="13" t="str">
        <f t="shared" ref="AO131:AO194" si="16">IF(AND(AL131="Yes",AM131&gt;=4),"TRUE","FALSE")</f>
        <v>TRUE</v>
      </c>
      <c r="AP131" s="20">
        <f t="shared" ref="AP131:AP194" si="17">AJ131+AK131</f>
        <v>2.2800000000000002</v>
      </c>
      <c r="AQ131" s="11" t="str">
        <f t="shared" si="13"/>
        <v>Mid Career</v>
      </c>
      <c r="AR131" s="11" t="str">
        <f t="shared" ref="AR131:AR194" si="18">_xlfn.IFS(AND(AP131&gt;0,AP131&lt;5),"Low",AND(AP131&gt;5,AP131&lt;15),"Medium",AP131&gt;15,"High")</f>
        <v>Low</v>
      </c>
      <c r="AS131" s="11" t="s">
        <v>690</v>
      </c>
      <c r="AT131" s="12">
        <v>45072</v>
      </c>
      <c r="AU131" s="11" t="s">
        <v>6134</v>
      </c>
      <c r="AV131" s="11" t="s">
        <v>6135</v>
      </c>
      <c r="AW131" s="11" t="s">
        <v>6136</v>
      </c>
      <c r="AX131" s="11" t="s">
        <v>6137</v>
      </c>
      <c r="AY131" s="11"/>
      <c r="AZ131" s="11"/>
      <c r="BA131" s="11"/>
      <c r="BB131" s="11">
        <f t="shared" si="14"/>
        <v>5</v>
      </c>
    </row>
    <row r="132" spans="1:54" x14ac:dyDescent="0.3">
      <c r="A132" s="11" t="s">
        <v>692</v>
      </c>
      <c r="B132" s="11" t="s">
        <v>693</v>
      </c>
      <c r="C132" s="11" t="s">
        <v>694</v>
      </c>
      <c r="D132" s="11" t="s">
        <v>104</v>
      </c>
      <c r="E132" s="11" t="s">
        <v>35</v>
      </c>
      <c r="F132" s="11">
        <v>0</v>
      </c>
      <c r="G132" s="12">
        <v>45350</v>
      </c>
      <c r="H132" s="11" t="s">
        <v>88</v>
      </c>
      <c r="I132" s="11" t="s">
        <v>45</v>
      </c>
      <c r="J132" s="11">
        <v>0.82</v>
      </c>
      <c r="K132" s="11">
        <v>1.5</v>
      </c>
      <c r="L132" s="11"/>
      <c r="M132" s="11">
        <v>0</v>
      </c>
      <c r="N132" s="11">
        <v>6</v>
      </c>
      <c r="O132" s="12">
        <v>45350</v>
      </c>
      <c r="AA132" s="11" t="s">
        <v>692</v>
      </c>
      <c r="AB132" s="17" t="s">
        <v>695</v>
      </c>
      <c r="AC132" s="11" t="s">
        <v>694</v>
      </c>
      <c r="AD132" s="17" t="s">
        <v>40</v>
      </c>
      <c r="AE132" s="17" t="s">
        <v>35</v>
      </c>
      <c r="AF132" s="18">
        <f>31</f>
        <v>31</v>
      </c>
      <c r="AG132" s="12">
        <v>45350</v>
      </c>
      <c r="AH132" s="17" t="s">
        <v>88</v>
      </c>
      <c r="AI132" s="17" t="s">
        <v>45</v>
      </c>
      <c r="AJ132" s="19">
        <v>0.82</v>
      </c>
      <c r="AK132" s="11">
        <v>1.5</v>
      </c>
      <c r="AL132" s="13" t="s">
        <v>30</v>
      </c>
      <c r="AM132" s="13">
        <v>5</v>
      </c>
      <c r="AN132" s="13" t="str">
        <f t="shared" si="15"/>
        <v/>
      </c>
      <c r="AO132" s="13" t="str">
        <f t="shared" si="16"/>
        <v>FALSE</v>
      </c>
      <c r="AP132" s="20">
        <f t="shared" si="17"/>
        <v>2.3199999999999998</v>
      </c>
      <c r="AQ132" s="11" t="str">
        <f t="shared" si="13"/>
        <v>Mid Career</v>
      </c>
      <c r="AR132" s="11" t="str">
        <f t="shared" si="18"/>
        <v>Low</v>
      </c>
      <c r="AS132" s="12">
        <v>45350</v>
      </c>
      <c r="AT132" s="12">
        <v>45350</v>
      </c>
      <c r="AU132" s="11"/>
      <c r="AV132" s="11"/>
      <c r="AW132" s="11"/>
      <c r="AX132" s="11"/>
      <c r="AY132" s="11"/>
      <c r="AZ132" s="11"/>
      <c r="BA132" s="11"/>
      <c r="BB132" s="11">
        <f t="shared" si="14"/>
        <v>1</v>
      </c>
    </row>
    <row r="133" spans="1:54" x14ac:dyDescent="0.3">
      <c r="A133" s="11" t="s">
        <v>696</v>
      </c>
      <c r="B133" s="11" t="s">
        <v>697</v>
      </c>
      <c r="C133" s="11" t="s">
        <v>698</v>
      </c>
      <c r="D133" s="11" t="s">
        <v>104</v>
      </c>
      <c r="E133" s="11" t="s">
        <v>161</v>
      </c>
      <c r="F133" s="11">
        <v>32</v>
      </c>
      <c r="G133" s="12">
        <v>44774</v>
      </c>
      <c r="H133" s="11" t="s">
        <v>61</v>
      </c>
      <c r="I133" s="11" t="s">
        <v>45</v>
      </c>
      <c r="J133" s="11">
        <v>0.57999999999999996</v>
      </c>
      <c r="K133" s="11">
        <v>1</v>
      </c>
      <c r="L133" s="11" t="s">
        <v>54</v>
      </c>
      <c r="M133" s="11" t="s">
        <v>26</v>
      </c>
      <c r="N133" s="11">
        <v>1</v>
      </c>
      <c r="O133" s="11" t="s">
        <v>699</v>
      </c>
      <c r="AA133" s="11" t="s">
        <v>696</v>
      </c>
      <c r="AB133" s="17" t="s">
        <v>700</v>
      </c>
      <c r="AC133" s="11" t="s">
        <v>698</v>
      </c>
      <c r="AD133" s="17" t="s">
        <v>40</v>
      </c>
      <c r="AE133" s="17" t="s">
        <v>60</v>
      </c>
      <c r="AF133" s="18">
        <v>32</v>
      </c>
      <c r="AG133" s="12">
        <v>44774</v>
      </c>
      <c r="AH133" s="17" t="s">
        <v>61</v>
      </c>
      <c r="AI133" s="17" t="s">
        <v>45</v>
      </c>
      <c r="AJ133" s="19">
        <v>0.57999999999999996</v>
      </c>
      <c r="AK133" s="11">
        <v>1</v>
      </c>
      <c r="AL133" s="13" t="s">
        <v>30</v>
      </c>
      <c r="AM133" s="13">
        <v>1</v>
      </c>
      <c r="AN133" s="13" t="str">
        <f t="shared" si="15"/>
        <v/>
      </c>
      <c r="AO133" s="13" t="str">
        <f t="shared" si="16"/>
        <v>FALSE</v>
      </c>
      <c r="AP133" s="20">
        <f t="shared" si="17"/>
        <v>1.58</v>
      </c>
      <c r="AQ133" s="11" t="str">
        <f t="shared" si="13"/>
        <v>Mid Career</v>
      </c>
      <c r="AR133" s="11" t="str">
        <f t="shared" si="18"/>
        <v>Low</v>
      </c>
      <c r="AS133" s="11" t="s">
        <v>699</v>
      </c>
      <c r="AT133" s="12">
        <v>44774</v>
      </c>
      <c r="AU133" s="11" t="s">
        <v>5976</v>
      </c>
      <c r="AV133" s="11" t="s">
        <v>5977</v>
      </c>
      <c r="AW133" s="11" t="s">
        <v>5978</v>
      </c>
      <c r="AX133" s="11"/>
      <c r="AY133" s="11"/>
      <c r="AZ133" s="11"/>
      <c r="BA133" s="11"/>
      <c r="BB133" s="11">
        <f t="shared" si="14"/>
        <v>4</v>
      </c>
    </row>
    <row r="134" spans="1:54" x14ac:dyDescent="0.3">
      <c r="A134" s="11" t="s">
        <v>701</v>
      </c>
      <c r="B134" s="11" t="s">
        <v>702</v>
      </c>
      <c r="C134" s="11" t="s">
        <v>703</v>
      </c>
      <c r="D134" s="11" t="s">
        <v>21</v>
      </c>
      <c r="E134" s="11" t="s">
        <v>184</v>
      </c>
      <c r="F134" s="11"/>
      <c r="G134" s="12">
        <v>45220</v>
      </c>
      <c r="H134" s="11" t="s">
        <v>88</v>
      </c>
      <c r="I134" s="11" t="s">
        <v>45</v>
      </c>
      <c r="J134" s="11">
        <v>44</v>
      </c>
      <c r="K134" s="11">
        <v>1</v>
      </c>
      <c r="L134" s="11" t="s">
        <v>54</v>
      </c>
      <c r="M134" s="11" t="s">
        <v>30</v>
      </c>
      <c r="N134" s="11">
        <v>4</v>
      </c>
      <c r="O134" s="11" t="s">
        <v>704</v>
      </c>
      <c r="AA134" s="11" t="s">
        <v>701</v>
      </c>
      <c r="AB134" s="17" t="s">
        <v>705</v>
      </c>
      <c r="AC134" s="11" t="s">
        <v>703</v>
      </c>
      <c r="AD134" s="17" t="s">
        <v>21</v>
      </c>
      <c r="AE134" s="17" t="s">
        <v>35</v>
      </c>
      <c r="AF134" s="18">
        <f>31</f>
        <v>31</v>
      </c>
      <c r="AG134" s="12">
        <v>45220</v>
      </c>
      <c r="AH134" s="17" t="s">
        <v>88</v>
      </c>
      <c r="AI134" s="17" t="s">
        <v>45</v>
      </c>
      <c r="AJ134" s="19">
        <v>0.44</v>
      </c>
      <c r="AK134" s="11">
        <v>1</v>
      </c>
      <c r="AL134" s="13" t="s">
        <v>30</v>
      </c>
      <c r="AM134" s="13">
        <v>4</v>
      </c>
      <c r="AN134" s="13" t="str">
        <f t="shared" si="15"/>
        <v/>
      </c>
      <c r="AO134" s="13" t="str">
        <f t="shared" si="16"/>
        <v>FALSE</v>
      </c>
      <c r="AP134" s="20">
        <f t="shared" si="17"/>
        <v>1.44</v>
      </c>
      <c r="AQ134" s="11" t="str">
        <f t="shared" si="13"/>
        <v>Mid Career</v>
      </c>
      <c r="AR134" s="11" t="str">
        <f t="shared" si="18"/>
        <v>Low</v>
      </c>
      <c r="AS134" s="11" t="s">
        <v>704</v>
      </c>
      <c r="AT134" s="12">
        <v>45220</v>
      </c>
      <c r="AU134" s="11" t="s">
        <v>6074</v>
      </c>
      <c r="AV134" s="11" t="s">
        <v>6075</v>
      </c>
      <c r="AW134" s="11" t="s">
        <v>6076</v>
      </c>
      <c r="AX134" s="11" t="s">
        <v>6077</v>
      </c>
      <c r="AY134" s="11" t="s">
        <v>5934</v>
      </c>
      <c r="AZ134" s="11"/>
      <c r="BA134" s="11"/>
      <c r="BB134" s="11">
        <f t="shared" si="14"/>
        <v>6</v>
      </c>
    </row>
    <row r="135" spans="1:54" x14ac:dyDescent="0.3">
      <c r="A135" s="11" t="s">
        <v>706</v>
      </c>
      <c r="B135" s="11" t="s">
        <v>707</v>
      </c>
      <c r="C135" s="11" t="s">
        <v>708</v>
      </c>
      <c r="D135" s="11" t="s">
        <v>128</v>
      </c>
      <c r="E135" s="11" t="s">
        <v>184</v>
      </c>
      <c r="F135" s="11">
        <v>0</v>
      </c>
      <c r="G135" s="12">
        <v>45480</v>
      </c>
      <c r="H135" s="11" t="s">
        <v>279</v>
      </c>
      <c r="I135" s="11" t="s">
        <v>173</v>
      </c>
      <c r="J135" s="11">
        <v>0.49</v>
      </c>
      <c r="K135" s="11">
        <v>1.5</v>
      </c>
      <c r="L135" s="11"/>
      <c r="M135" s="11" t="s">
        <v>26</v>
      </c>
      <c r="N135" s="11">
        <v>6</v>
      </c>
      <c r="O135" s="11" t="s">
        <v>709</v>
      </c>
      <c r="AA135" s="11" t="s">
        <v>706</v>
      </c>
      <c r="AB135" s="17" t="s">
        <v>710</v>
      </c>
      <c r="AC135" s="11" t="s">
        <v>708</v>
      </c>
      <c r="AD135" s="17" t="s">
        <v>40</v>
      </c>
      <c r="AE135" s="17" t="s">
        <v>35</v>
      </c>
      <c r="AF135" s="18">
        <f>31</f>
        <v>31</v>
      </c>
      <c r="AG135" s="12">
        <v>45480</v>
      </c>
      <c r="AH135" s="17" t="s">
        <v>279</v>
      </c>
      <c r="AI135" s="17" t="s">
        <v>173</v>
      </c>
      <c r="AJ135" s="19">
        <v>0.49</v>
      </c>
      <c r="AK135" s="11">
        <v>1.5</v>
      </c>
      <c r="AL135" s="13" t="s">
        <v>30</v>
      </c>
      <c r="AM135" s="13">
        <v>5</v>
      </c>
      <c r="AN135" s="13" t="str">
        <f t="shared" si="15"/>
        <v/>
      </c>
      <c r="AO135" s="13" t="str">
        <f t="shared" si="16"/>
        <v>FALSE</v>
      </c>
      <c r="AP135" s="20">
        <f t="shared" si="17"/>
        <v>1.99</v>
      </c>
      <c r="AQ135" s="11" t="str">
        <f t="shared" si="13"/>
        <v>Mid Career</v>
      </c>
      <c r="AR135" s="11" t="str">
        <f t="shared" si="18"/>
        <v>Low</v>
      </c>
      <c r="AS135" s="11" t="s">
        <v>709</v>
      </c>
      <c r="AT135" s="12">
        <v>45480</v>
      </c>
      <c r="AU135" s="11" t="s">
        <v>6138</v>
      </c>
      <c r="AV135" s="11"/>
      <c r="AW135" s="11"/>
      <c r="AX135" s="11"/>
      <c r="AY135" s="11"/>
      <c r="AZ135" s="11"/>
      <c r="BA135" s="11"/>
      <c r="BB135" s="11">
        <f t="shared" si="14"/>
        <v>2</v>
      </c>
    </row>
    <row r="136" spans="1:54" x14ac:dyDescent="0.3">
      <c r="A136" s="11" t="s">
        <v>711</v>
      </c>
      <c r="B136" s="11" t="s">
        <v>712</v>
      </c>
      <c r="C136" s="11" t="s">
        <v>713</v>
      </c>
      <c r="D136" s="11" t="s">
        <v>140</v>
      </c>
      <c r="E136" s="11" t="s">
        <v>105</v>
      </c>
      <c r="F136" s="11">
        <v>0</v>
      </c>
      <c r="G136" s="12">
        <v>44991</v>
      </c>
      <c r="H136" s="11" t="s">
        <v>134</v>
      </c>
      <c r="I136" s="11" t="s">
        <v>69</v>
      </c>
      <c r="J136" s="11">
        <v>63</v>
      </c>
      <c r="K136" s="11">
        <v>120</v>
      </c>
      <c r="L136" s="11" t="s">
        <v>76</v>
      </c>
      <c r="M136" s="11" t="s">
        <v>89</v>
      </c>
      <c r="N136" s="11">
        <v>1</v>
      </c>
      <c r="O136" s="11" t="s">
        <v>714</v>
      </c>
      <c r="AA136" s="11" t="s">
        <v>711</v>
      </c>
      <c r="AB136" s="17" t="s">
        <v>715</v>
      </c>
      <c r="AC136" s="11" t="s">
        <v>713</v>
      </c>
      <c r="AD136" s="17" t="s">
        <v>21</v>
      </c>
      <c r="AE136" s="17" t="s">
        <v>105</v>
      </c>
      <c r="AF136" s="18">
        <f>31</f>
        <v>31</v>
      </c>
      <c r="AG136" s="12">
        <v>44991</v>
      </c>
      <c r="AH136" s="17" t="s">
        <v>134</v>
      </c>
      <c r="AI136" s="17" t="s">
        <v>69</v>
      </c>
      <c r="AJ136" s="19">
        <v>0.63</v>
      </c>
      <c r="AK136" s="11">
        <v>2</v>
      </c>
      <c r="AL136" s="13" t="s">
        <v>38</v>
      </c>
      <c r="AM136" s="13">
        <v>1</v>
      </c>
      <c r="AN136" s="13" t="str">
        <f t="shared" si="15"/>
        <v/>
      </c>
      <c r="AO136" s="13" t="str">
        <f t="shared" si="16"/>
        <v>FALSE</v>
      </c>
      <c r="AP136" s="20">
        <f t="shared" si="17"/>
        <v>2.63</v>
      </c>
      <c r="AQ136" s="11" t="str">
        <f t="shared" si="13"/>
        <v>Mid Career</v>
      </c>
      <c r="AR136" s="11" t="str">
        <f t="shared" si="18"/>
        <v>Low</v>
      </c>
      <c r="AS136" s="11" t="s">
        <v>714</v>
      </c>
      <c r="AT136" s="12">
        <v>44991</v>
      </c>
      <c r="AU136" s="11" t="s">
        <v>6139</v>
      </c>
      <c r="AV136" s="11" t="s">
        <v>6140</v>
      </c>
      <c r="AW136" s="11" t="s">
        <v>6141</v>
      </c>
      <c r="AX136" s="11" t="s">
        <v>6142</v>
      </c>
      <c r="AY136" s="11" t="s">
        <v>6143</v>
      </c>
      <c r="AZ136" s="11" t="s">
        <v>6144</v>
      </c>
      <c r="BA136" s="11" t="s">
        <v>6145</v>
      </c>
      <c r="BB136" s="11">
        <f t="shared" si="14"/>
        <v>8</v>
      </c>
    </row>
    <row r="137" spans="1:54" x14ac:dyDescent="0.3">
      <c r="A137" s="11" t="s">
        <v>716</v>
      </c>
      <c r="B137" s="11" t="s">
        <v>717</v>
      </c>
      <c r="C137" s="11" t="s">
        <v>718</v>
      </c>
      <c r="D137" s="11" t="s">
        <v>67</v>
      </c>
      <c r="E137" s="11" t="s">
        <v>22</v>
      </c>
      <c r="F137" s="11">
        <v>29</v>
      </c>
      <c r="G137" s="12">
        <v>45695</v>
      </c>
      <c r="H137" s="11" t="s">
        <v>61</v>
      </c>
      <c r="I137" s="11" t="s">
        <v>45</v>
      </c>
      <c r="J137" s="11">
        <v>0.13</v>
      </c>
      <c r="K137" s="11">
        <v>2</v>
      </c>
      <c r="L137" s="11"/>
      <c r="M137" s="11">
        <v>1</v>
      </c>
      <c r="N137" s="11">
        <v>4</v>
      </c>
      <c r="O137" s="11" t="s">
        <v>719</v>
      </c>
      <c r="AA137" s="11" t="s">
        <v>716</v>
      </c>
      <c r="AB137" s="17" t="s">
        <v>720</v>
      </c>
      <c r="AC137" s="11" t="s">
        <v>718</v>
      </c>
      <c r="AD137" s="17" t="s">
        <v>21</v>
      </c>
      <c r="AE137" s="17" t="s">
        <v>29</v>
      </c>
      <c r="AF137" s="18">
        <v>29</v>
      </c>
      <c r="AG137" s="12">
        <v>45695</v>
      </c>
      <c r="AH137" s="17" t="s">
        <v>61</v>
      </c>
      <c r="AI137" s="17" t="s">
        <v>45</v>
      </c>
      <c r="AJ137" s="19">
        <v>0.13</v>
      </c>
      <c r="AK137" s="11">
        <v>2</v>
      </c>
      <c r="AL137" s="13" t="s">
        <v>38</v>
      </c>
      <c r="AM137" s="13">
        <v>4</v>
      </c>
      <c r="AN137" s="13" t="str">
        <f t="shared" si="15"/>
        <v>High Performer</v>
      </c>
      <c r="AO137" s="13" t="str">
        <f t="shared" si="16"/>
        <v>TRUE</v>
      </c>
      <c r="AP137" s="20">
        <f t="shared" si="17"/>
        <v>2.13</v>
      </c>
      <c r="AQ137" s="11" t="str">
        <f t="shared" si="13"/>
        <v>Early Career</v>
      </c>
      <c r="AR137" s="11" t="str">
        <f t="shared" si="18"/>
        <v>Low</v>
      </c>
      <c r="AS137" s="11" t="s">
        <v>719</v>
      </c>
      <c r="AT137" s="12">
        <v>45695</v>
      </c>
      <c r="AU137" s="11" t="s">
        <v>6146</v>
      </c>
      <c r="AV137" s="11" t="s">
        <v>6147</v>
      </c>
      <c r="AW137" s="11" t="s">
        <v>6148</v>
      </c>
      <c r="AX137" s="11" t="s">
        <v>6149</v>
      </c>
      <c r="AY137" s="11" t="s">
        <v>6150</v>
      </c>
      <c r="AZ137" s="11" t="s">
        <v>6151</v>
      </c>
      <c r="BA137" s="11" t="s">
        <v>6152</v>
      </c>
      <c r="BB137" s="11">
        <f t="shared" si="14"/>
        <v>8</v>
      </c>
    </row>
    <row r="138" spans="1:54" x14ac:dyDescent="0.3">
      <c r="A138" s="11" t="s">
        <v>721</v>
      </c>
      <c r="B138" s="11" t="s">
        <v>722</v>
      </c>
      <c r="C138" s="11" t="s">
        <v>723</v>
      </c>
      <c r="D138" s="11" t="s">
        <v>21</v>
      </c>
      <c r="E138" s="11" t="s">
        <v>60</v>
      </c>
      <c r="F138" s="11"/>
      <c r="G138" s="12">
        <v>45218</v>
      </c>
      <c r="H138" s="11" t="s">
        <v>106</v>
      </c>
      <c r="I138" s="11" t="s">
        <v>37</v>
      </c>
      <c r="J138" s="11">
        <v>0.49</v>
      </c>
      <c r="K138" s="11">
        <v>45</v>
      </c>
      <c r="L138" s="11"/>
      <c r="M138" s="11" t="s">
        <v>38</v>
      </c>
      <c r="N138" s="11">
        <v>5</v>
      </c>
      <c r="O138" s="11" t="s">
        <v>724</v>
      </c>
      <c r="AA138" s="11" t="s">
        <v>721</v>
      </c>
      <c r="AB138" s="17" t="s">
        <v>725</v>
      </c>
      <c r="AC138" s="11" t="s">
        <v>723</v>
      </c>
      <c r="AD138" s="17" t="s">
        <v>21</v>
      </c>
      <c r="AE138" s="17" t="s">
        <v>60</v>
      </c>
      <c r="AF138" s="18">
        <f>31</f>
        <v>31</v>
      </c>
      <c r="AG138" s="12">
        <v>45218</v>
      </c>
      <c r="AH138" s="17" t="s">
        <v>106</v>
      </c>
      <c r="AI138" s="17" t="s">
        <v>37</v>
      </c>
      <c r="AJ138" s="19">
        <v>0.49</v>
      </c>
      <c r="AK138" s="11">
        <v>0.75</v>
      </c>
      <c r="AL138" s="13" t="s">
        <v>38</v>
      </c>
      <c r="AM138" s="13">
        <v>5</v>
      </c>
      <c r="AN138" s="13" t="str">
        <f t="shared" si="15"/>
        <v>High Performer</v>
      </c>
      <c r="AO138" s="13" t="str">
        <f t="shared" si="16"/>
        <v>TRUE</v>
      </c>
      <c r="AP138" s="20">
        <f t="shared" si="17"/>
        <v>1.24</v>
      </c>
      <c r="AQ138" s="11" t="str">
        <f t="shared" si="13"/>
        <v>Mid Career</v>
      </c>
      <c r="AR138" s="11" t="str">
        <f t="shared" si="18"/>
        <v>Low</v>
      </c>
      <c r="AS138" s="11" t="s">
        <v>724</v>
      </c>
      <c r="AT138" s="12">
        <v>45218</v>
      </c>
      <c r="AU138" s="11" t="s">
        <v>6153</v>
      </c>
      <c r="AV138" s="11" t="s">
        <v>6154</v>
      </c>
      <c r="AW138" s="11" t="s">
        <v>5870</v>
      </c>
      <c r="AX138" s="11" t="s">
        <v>5871</v>
      </c>
      <c r="AY138" s="11" t="s">
        <v>5872</v>
      </c>
      <c r="AZ138" s="11"/>
      <c r="BA138" s="11"/>
      <c r="BB138" s="11">
        <f t="shared" si="14"/>
        <v>6</v>
      </c>
    </row>
    <row r="139" spans="1:54" x14ac:dyDescent="0.3">
      <c r="A139" s="11" t="s">
        <v>726</v>
      </c>
      <c r="B139" s="11" t="s">
        <v>727</v>
      </c>
      <c r="C139" s="11" t="s">
        <v>149</v>
      </c>
      <c r="D139" s="11" t="s">
        <v>67</v>
      </c>
      <c r="E139" s="11" t="s">
        <v>161</v>
      </c>
      <c r="F139" s="11"/>
      <c r="G139" s="12">
        <v>44772</v>
      </c>
      <c r="H139" s="11" t="s">
        <v>82</v>
      </c>
      <c r="I139" s="11" t="s">
        <v>37</v>
      </c>
      <c r="J139" s="11">
        <v>0.51</v>
      </c>
      <c r="K139" s="11">
        <v>90</v>
      </c>
      <c r="L139" s="11" t="s">
        <v>25</v>
      </c>
      <c r="M139" s="11">
        <v>1</v>
      </c>
      <c r="N139" s="11">
        <v>5</v>
      </c>
      <c r="O139" s="11" t="s">
        <v>728</v>
      </c>
      <c r="AA139" s="11" t="s">
        <v>726</v>
      </c>
      <c r="AB139" s="17" t="s">
        <v>729</v>
      </c>
      <c r="AC139" s="11" t="s">
        <v>152</v>
      </c>
      <c r="AD139" s="17" t="s">
        <v>21</v>
      </c>
      <c r="AE139" s="17" t="s">
        <v>60</v>
      </c>
      <c r="AF139" s="18">
        <f>31</f>
        <v>31</v>
      </c>
      <c r="AG139" s="12">
        <v>44772</v>
      </c>
      <c r="AH139" s="17" t="s">
        <v>82</v>
      </c>
      <c r="AI139" s="17" t="s">
        <v>37</v>
      </c>
      <c r="AJ139" s="19">
        <v>0.51</v>
      </c>
      <c r="AK139" s="11">
        <v>1.5</v>
      </c>
      <c r="AL139" s="13" t="s">
        <v>38</v>
      </c>
      <c r="AM139" s="13">
        <v>5</v>
      </c>
      <c r="AN139" s="13" t="str">
        <f t="shared" si="15"/>
        <v>High Performer</v>
      </c>
      <c r="AO139" s="13" t="str">
        <f t="shared" si="16"/>
        <v>TRUE</v>
      </c>
      <c r="AP139" s="20">
        <f t="shared" si="17"/>
        <v>2.0099999999999998</v>
      </c>
      <c r="AQ139" s="11" t="str">
        <f t="shared" si="13"/>
        <v>Mid Career</v>
      </c>
      <c r="AR139" s="11" t="str">
        <f t="shared" si="18"/>
        <v>Low</v>
      </c>
      <c r="AS139" s="11" t="s">
        <v>728</v>
      </c>
      <c r="AT139" s="12">
        <v>44772</v>
      </c>
      <c r="AU139" s="11" t="s">
        <v>6155</v>
      </c>
      <c r="AV139" s="11" t="s">
        <v>6156</v>
      </c>
      <c r="AW139" s="11"/>
      <c r="AX139" s="11"/>
      <c r="AY139" s="11"/>
      <c r="AZ139" s="11"/>
      <c r="BA139" s="11"/>
      <c r="BB139" s="11">
        <f t="shared" si="14"/>
        <v>3</v>
      </c>
    </row>
    <row r="140" spans="1:54" x14ac:dyDescent="0.3">
      <c r="A140" s="11" t="s">
        <v>730</v>
      </c>
      <c r="B140" s="11" t="s">
        <v>731</v>
      </c>
      <c r="C140" s="11" t="s">
        <v>732</v>
      </c>
      <c r="D140" s="11" t="s">
        <v>140</v>
      </c>
      <c r="E140" s="11" t="s">
        <v>52</v>
      </c>
      <c r="F140" s="11">
        <v>33</v>
      </c>
      <c r="G140" s="12">
        <v>44857</v>
      </c>
      <c r="H140" s="11" t="s">
        <v>200</v>
      </c>
      <c r="I140" s="11" t="s">
        <v>173</v>
      </c>
      <c r="J140" s="11">
        <v>0.78</v>
      </c>
      <c r="K140" s="11">
        <v>90</v>
      </c>
      <c r="L140" s="11" t="s">
        <v>25</v>
      </c>
      <c r="M140" s="11">
        <v>0</v>
      </c>
      <c r="N140" s="11"/>
      <c r="O140" s="11" t="s">
        <v>733</v>
      </c>
      <c r="AA140" s="11" t="s">
        <v>730</v>
      </c>
      <c r="AB140" s="17" t="s">
        <v>734</v>
      </c>
      <c r="AC140" s="11" t="s">
        <v>732</v>
      </c>
      <c r="AD140" s="17" t="s">
        <v>21</v>
      </c>
      <c r="AE140" s="17" t="s">
        <v>52</v>
      </c>
      <c r="AF140" s="18">
        <v>33</v>
      </c>
      <c r="AG140" s="12">
        <v>44857</v>
      </c>
      <c r="AH140" s="17" t="s">
        <v>200</v>
      </c>
      <c r="AI140" s="17" t="s">
        <v>173</v>
      </c>
      <c r="AJ140" s="19">
        <v>0.78</v>
      </c>
      <c r="AK140" s="11">
        <v>1.5</v>
      </c>
      <c r="AL140" s="13" t="s">
        <v>30</v>
      </c>
      <c r="AM140" s="13">
        <v>5</v>
      </c>
      <c r="AN140" s="13" t="str">
        <f t="shared" si="15"/>
        <v/>
      </c>
      <c r="AO140" s="13" t="str">
        <f t="shared" si="16"/>
        <v>FALSE</v>
      </c>
      <c r="AP140" s="20">
        <f t="shared" si="17"/>
        <v>2.2800000000000002</v>
      </c>
      <c r="AQ140" s="11" t="str">
        <f t="shared" si="13"/>
        <v>Mid Career</v>
      </c>
      <c r="AR140" s="11" t="str">
        <f t="shared" si="18"/>
        <v>Low</v>
      </c>
      <c r="AS140" s="11" t="s">
        <v>733</v>
      </c>
      <c r="AT140" s="12">
        <v>44857</v>
      </c>
      <c r="AU140" s="11" t="s">
        <v>6157</v>
      </c>
      <c r="AV140" s="11" t="s">
        <v>6158</v>
      </c>
      <c r="AW140" s="11" t="s">
        <v>6159</v>
      </c>
      <c r="AX140" s="11" t="s">
        <v>5985</v>
      </c>
      <c r="AY140" s="11" t="s">
        <v>6160</v>
      </c>
      <c r="AZ140" s="11"/>
      <c r="BA140" s="11"/>
      <c r="BB140" s="11">
        <f t="shared" si="14"/>
        <v>6</v>
      </c>
    </row>
    <row r="141" spans="1:54" x14ac:dyDescent="0.3">
      <c r="A141" s="11" t="s">
        <v>735</v>
      </c>
      <c r="B141" s="11" t="s">
        <v>736</v>
      </c>
      <c r="C141" s="11" t="s">
        <v>737</v>
      </c>
      <c r="D141" s="11" t="s">
        <v>51</v>
      </c>
      <c r="E141" s="11" t="s">
        <v>35</v>
      </c>
      <c r="F141" s="11"/>
      <c r="G141" s="12">
        <v>44913</v>
      </c>
      <c r="H141" s="11" t="s">
        <v>359</v>
      </c>
      <c r="I141" s="11" t="s">
        <v>24</v>
      </c>
      <c r="J141" s="11">
        <v>80</v>
      </c>
      <c r="K141" s="11">
        <v>1</v>
      </c>
      <c r="L141" s="11" t="s">
        <v>54</v>
      </c>
      <c r="M141" s="11">
        <v>0</v>
      </c>
      <c r="N141" s="11">
        <v>1</v>
      </c>
      <c r="O141" s="11" t="s">
        <v>738</v>
      </c>
      <c r="AA141" s="11" t="s">
        <v>735</v>
      </c>
      <c r="AB141" s="17" t="s">
        <v>739</v>
      </c>
      <c r="AC141" s="11" t="s">
        <v>737</v>
      </c>
      <c r="AD141" s="17" t="s">
        <v>21</v>
      </c>
      <c r="AE141" s="17" t="s">
        <v>35</v>
      </c>
      <c r="AF141" s="18">
        <f>31</f>
        <v>31</v>
      </c>
      <c r="AG141" s="12">
        <v>44913</v>
      </c>
      <c r="AH141" s="17" t="s">
        <v>359</v>
      </c>
      <c r="AI141" s="17" t="s">
        <v>24</v>
      </c>
      <c r="AJ141" s="19">
        <v>0.8</v>
      </c>
      <c r="AK141" s="11">
        <v>1</v>
      </c>
      <c r="AL141" s="13" t="s">
        <v>30</v>
      </c>
      <c r="AM141" s="13">
        <v>1</v>
      </c>
      <c r="AN141" s="13" t="str">
        <f t="shared" si="15"/>
        <v/>
      </c>
      <c r="AO141" s="13" t="str">
        <f t="shared" si="16"/>
        <v>FALSE</v>
      </c>
      <c r="AP141" s="20">
        <f t="shared" si="17"/>
        <v>1.8</v>
      </c>
      <c r="AQ141" s="11" t="str">
        <f t="shared" si="13"/>
        <v>Mid Career</v>
      </c>
      <c r="AR141" s="11" t="str">
        <f t="shared" si="18"/>
        <v>Low</v>
      </c>
      <c r="AS141" s="11" t="s">
        <v>738</v>
      </c>
      <c r="AT141" s="12">
        <v>44913</v>
      </c>
      <c r="AU141" s="11" t="s">
        <v>5876</v>
      </c>
      <c r="AV141" s="11" t="s">
        <v>5877</v>
      </c>
      <c r="AW141" s="11" t="s">
        <v>5878</v>
      </c>
      <c r="AX141" s="11" t="s">
        <v>5879</v>
      </c>
      <c r="AY141" s="11"/>
      <c r="AZ141" s="11"/>
      <c r="BA141" s="11"/>
      <c r="BB141" s="11">
        <f t="shared" si="14"/>
        <v>5</v>
      </c>
    </row>
    <row r="142" spans="1:54" x14ac:dyDescent="0.3">
      <c r="A142" s="11" t="s">
        <v>740</v>
      </c>
      <c r="B142" s="11" t="s">
        <v>741</v>
      </c>
      <c r="C142" s="11" t="s">
        <v>149</v>
      </c>
      <c r="D142" s="11" t="s">
        <v>67</v>
      </c>
      <c r="E142" s="11" t="s">
        <v>22</v>
      </c>
      <c r="F142" s="11"/>
      <c r="G142" s="12">
        <v>45084</v>
      </c>
      <c r="H142" s="11" t="s">
        <v>82</v>
      </c>
      <c r="I142" s="11" t="s">
        <v>37</v>
      </c>
      <c r="J142" s="11">
        <v>0.73</v>
      </c>
      <c r="K142" s="11">
        <v>1</v>
      </c>
      <c r="L142" s="11" t="s">
        <v>54</v>
      </c>
      <c r="M142" s="11" t="s">
        <v>30</v>
      </c>
      <c r="N142" s="11"/>
      <c r="O142" s="11" t="s">
        <v>742</v>
      </c>
      <c r="AA142" s="11" t="s">
        <v>740</v>
      </c>
      <c r="AB142" s="17" t="s">
        <v>743</v>
      </c>
      <c r="AC142" s="11" t="s">
        <v>152</v>
      </c>
      <c r="AD142" s="17" t="s">
        <v>21</v>
      </c>
      <c r="AE142" s="17" t="s">
        <v>29</v>
      </c>
      <c r="AF142" s="18">
        <f>31</f>
        <v>31</v>
      </c>
      <c r="AG142" s="12">
        <v>45084</v>
      </c>
      <c r="AH142" s="17" t="s">
        <v>82</v>
      </c>
      <c r="AI142" s="17" t="s">
        <v>37</v>
      </c>
      <c r="AJ142" s="19">
        <v>0.73</v>
      </c>
      <c r="AK142" s="11">
        <v>1</v>
      </c>
      <c r="AL142" s="13" t="s">
        <v>30</v>
      </c>
      <c r="AM142" s="13">
        <v>1</v>
      </c>
      <c r="AN142" s="13" t="str">
        <f t="shared" si="15"/>
        <v/>
      </c>
      <c r="AO142" s="13" t="str">
        <f t="shared" si="16"/>
        <v>FALSE</v>
      </c>
      <c r="AP142" s="20">
        <f t="shared" si="17"/>
        <v>1.73</v>
      </c>
      <c r="AQ142" s="11" t="str">
        <f t="shared" si="13"/>
        <v>Mid Career</v>
      </c>
      <c r="AR142" s="11" t="str">
        <f t="shared" si="18"/>
        <v>Low</v>
      </c>
      <c r="AS142" s="11" t="s">
        <v>742</v>
      </c>
      <c r="AT142" s="12">
        <v>45084</v>
      </c>
      <c r="AU142" s="11" t="s">
        <v>6161</v>
      </c>
      <c r="AV142" s="11" t="s">
        <v>6162</v>
      </c>
      <c r="AW142" s="11"/>
      <c r="AX142" s="11"/>
      <c r="AY142" s="11"/>
      <c r="AZ142" s="11"/>
      <c r="BA142" s="11"/>
      <c r="BB142" s="11">
        <f t="shared" si="14"/>
        <v>3</v>
      </c>
    </row>
    <row r="143" spans="1:54" x14ac:dyDescent="0.3">
      <c r="A143" s="11" t="s">
        <v>744</v>
      </c>
      <c r="B143" s="11" t="s">
        <v>745</v>
      </c>
      <c r="C143" s="11" t="s">
        <v>746</v>
      </c>
      <c r="D143" s="11" t="s">
        <v>140</v>
      </c>
      <c r="E143" s="11" t="s">
        <v>112</v>
      </c>
      <c r="F143" s="11"/>
      <c r="G143" s="12">
        <v>45560</v>
      </c>
      <c r="H143" s="11" t="s">
        <v>36</v>
      </c>
      <c r="I143" s="11" t="s">
        <v>37</v>
      </c>
      <c r="J143" s="11">
        <v>90</v>
      </c>
      <c r="K143" s="11">
        <v>1</v>
      </c>
      <c r="L143" s="11" t="s">
        <v>54</v>
      </c>
      <c r="M143" s="11" t="s">
        <v>30</v>
      </c>
      <c r="N143" s="11">
        <v>2</v>
      </c>
      <c r="O143" s="11" t="s">
        <v>747</v>
      </c>
      <c r="AA143" s="11" t="s">
        <v>744</v>
      </c>
      <c r="AB143" s="17" t="s">
        <v>748</v>
      </c>
      <c r="AC143" s="11" t="s">
        <v>746</v>
      </c>
      <c r="AD143" s="17" t="s">
        <v>21</v>
      </c>
      <c r="AE143" s="17" t="s">
        <v>35</v>
      </c>
      <c r="AF143" s="18">
        <f>31</f>
        <v>31</v>
      </c>
      <c r="AG143" s="12">
        <v>45560</v>
      </c>
      <c r="AH143" s="17" t="s">
        <v>36</v>
      </c>
      <c r="AI143" s="17" t="s">
        <v>37</v>
      </c>
      <c r="AJ143" s="19">
        <v>0.9</v>
      </c>
      <c r="AK143" s="11">
        <v>1</v>
      </c>
      <c r="AL143" s="13" t="s">
        <v>30</v>
      </c>
      <c r="AM143" s="13">
        <v>2</v>
      </c>
      <c r="AN143" s="13" t="str">
        <f t="shared" si="15"/>
        <v/>
      </c>
      <c r="AO143" s="13" t="str">
        <f t="shared" si="16"/>
        <v>FALSE</v>
      </c>
      <c r="AP143" s="20">
        <f t="shared" si="17"/>
        <v>1.9</v>
      </c>
      <c r="AQ143" s="11" t="str">
        <f t="shared" si="13"/>
        <v>Mid Career</v>
      </c>
      <c r="AR143" s="11" t="str">
        <f t="shared" si="18"/>
        <v>Low</v>
      </c>
      <c r="AS143" s="11" t="s">
        <v>747</v>
      </c>
      <c r="AT143" s="12">
        <v>45560</v>
      </c>
      <c r="AU143" s="11" t="s">
        <v>6031</v>
      </c>
      <c r="AV143" s="11" t="s">
        <v>6032</v>
      </c>
      <c r="AW143" s="11" t="s">
        <v>6033</v>
      </c>
      <c r="AX143" s="11" t="s">
        <v>6034</v>
      </c>
      <c r="AY143" s="11" t="s">
        <v>6163</v>
      </c>
      <c r="AZ143" s="11" t="s">
        <v>6164</v>
      </c>
      <c r="BA143" s="11" t="s">
        <v>6165</v>
      </c>
      <c r="BB143" s="11">
        <f t="shared" si="14"/>
        <v>8</v>
      </c>
    </row>
    <row r="144" spans="1:54" x14ac:dyDescent="0.3">
      <c r="A144" s="11" t="s">
        <v>749</v>
      </c>
      <c r="B144" s="11" t="s">
        <v>750</v>
      </c>
      <c r="C144" s="11" t="s">
        <v>751</v>
      </c>
      <c r="D144" s="11" t="s">
        <v>140</v>
      </c>
      <c r="E144" s="11" t="s">
        <v>105</v>
      </c>
      <c r="F144" s="11"/>
      <c r="G144" s="12">
        <v>45650</v>
      </c>
      <c r="H144" s="11" t="s">
        <v>82</v>
      </c>
      <c r="I144" s="11" t="s">
        <v>37</v>
      </c>
      <c r="J144" s="11">
        <v>92</v>
      </c>
      <c r="K144" s="11">
        <v>1</v>
      </c>
      <c r="L144" s="11" t="s">
        <v>54</v>
      </c>
      <c r="M144" s="11" t="s">
        <v>26</v>
      </c>
      <c r="N144" s="11"/>
      <c r="O144" s="11" t="s">
        <v>752</v>
      </c>
      <c r="AA144" s="11" t="s">
        <v>749</v>
      </c>
      <c r="AB144" s="17" t="s">
        <v>753</v>
      </c>
      <c r="AC144" s="11" t="s">
        <v>751</v>
      </c>
      <c r="AD144" s="17" t="s">
        <v>21</v>
      </c>
      <c r="AE144" s="17" t="s">
        <v>105</v>
      </c>
      <c r="AF144" s="18">
        <f>31</f>
        <v>31</v>
      </c>
      <c r="AG144" s="12">
        <v>45650</v>
      </c>
      <c r="AH144" s="17" t="s">
        <v>82</v>
      </c>
      <c r="AI144" s="17" t="s">
        <v>37</v>
      </c>
      <c r="AJ144" s="19">
        <v>0.92</v>
      </c>
      <c r="AK144" s="11">
        <v>1</v>
      </c>
      <c r="AL144" s="13" t="s">
        <v>30</v>
      </c>
      <c r="AM144" s="13">
        <v>2</v>
      </c>
      <c r="AN144" s="13" t="str">
        <f t="shared" si="15"/>
        <v/>
      </c>
      <c r="AO144" s="13" t="str">
        <f t="shared" si="16"/>
        <v>FALSE</v>
      </c>
      <c r="AP144" s="20">
        <f t="shared" si="17"/>
        <v>1.92</v>
      </c>
      <c r="AQ144" s="11" t="str">
        <f t="shared" si="13"/>
        <v>Mid Career</v>
      </c>
      <c r="AR144" s="11" t="str">
        <f t="shared" si="18"/>
        <v>Low</v>
      </c>
      <c r="AS144" s="11" t="s">
        <v>752</v>
      </c>
      <c r="AT144" s="12">
        <v>45650</v>
      </c>
      <c r="AU144" s="11" t="s">
        <v>6166</v>
      </c>
      <c r="AV144" s="11" t="s">
        <v>6167</v>
      </c>
      <c r="AW144" s="11" t="s">
        <v>6168</v>
      </c>
      <c r="AX144" s="11" t="s">
        <v>6169</v>
      </c>
      <c r="AY144" s="11" t="s">
        <v>6170</v>
      </c>
      <c r="AZ144" s="11"/>
      <c r="BA144" s="11"/>
      <c r="BB144" s="11">
        <f t="shared" si="14"/>
        <v>6</v>
      </c>
    </row>
    <row r="145" spans="1:54" x14ac:dyDescent="0.3">
      <c r="A145" s="11" t="s">
        <v>754</v>
      </c>
      <c r="B145" s="11" t="s">
        <v>755</v>
      </c>
      <c r="C145" s="11" t="s">
        <v>756</v>
      </c>
      <c r="D145" s="11" t="s">
        <v>34</v>
      </c>
      <c r="E145" s="11" t="s">
        <v>52</v>
      </c>
      <c r="F145" s="11">
        <v>0</v>
      </c>
      <c r="G145" s="12">
        <v>45186</v>
      </c>
      <c r="H145" s="11" t="s">
        <v>61</v>
      </c>
      <c r="I145" s="11" t="s">
        <v>45</v>
      </c>
      <c r="J145" s="11">
        <v>40</v>
      </c>
      <c r="K145" s="11">
        <v>1</v>
      </c>
      <c r="L145" s="11" t="s">
        <v>54</v>
      </c>
      <c r="M145" s="11" t="s">
        <v>30</v>
      </c>
      <c r="N145" s="11">
        <v>4</v>
      </c>
      <c r="O145" s="11" t="s">
        <v>757</v>
      </c>
      <c r="AA145" s="11" t="s">
        <v>754</v>
      </c>
      <c r="AB145" s="17" t="s">
        <v>758</v>
      </c>
      <c r="AC145" s="11" t="s">
        <v>756</v>
      </c>
      <c r="AD145" s="17" t="s">
        <v>40</v>
      </c>
      <c r="AE145" s="17" t="s">
        <v>52</v>
      </c>
      <c r="AF145" s="18">
        <f>31</f>
        <v>31</v>
      </c>
      <c r="AG145" s="12">
        <v>45186</v>
      </c>
      <c r="AH145" s="17" t="s">
        <v>61</v>
      </c>
      <c r="AI145" s="17" t="s">
        <v>45</v>
      </c>
      <c r="AJ145" s="19">
        <v>0.4</v>
      </c>
      <c r="AK145" s="11">
        <v>1</v>
      </c>
      <c r="AL145" s="13" t="s">
        <v>30</v>
      </c>
      <c r="AM145" s="13">
        <v>4</v>
      </c>
      <c r="AN145" s="13" t="str">
        <f t="shared" si="15"/>
        <v/>
      </c>
      <c r="AO145" s="13" t="str">
        <f t="shared" si="16"/>
        <v>FALSE</v>
      </c>
      <c r="AP145" s="20">
        <f t="shared" si="17"/>
        <v>1.4</v>
      </c>
      <c r="AQ145" s="11" t="str">
        <f t="shared" si="13"/>
        <v>Mid Career</v>
      </c>
      <c r="AR145" s="11" t="str">
        <f t="shared" si="18"/>
        <v>Low</v>
      </c>
      <c r="AS145" s="11" t="s">
        <v>757</v>
      </c>
      <c r="AT145" s="12">
        <v>45186</v>
      </c>
      <c r="AU145" s="11" t="s">
        <v>6171</v>
      </c>
      <c r="AV145" s="11" t="s">
        <v>6172</v>
      </c>
      <c r="AW145" s="11" t="s">
        <v>6173</v>
      </c>
      <c r="AX145" s="11"/>
      <c r="AY145" s="11"/>
      <c r="AZ145" s="11"/>
      <c r="BA145" s="11"/>
      <c r="BB145" s="11">
        <f t="shared" si="14"/>
        <v>4</v>
      </c>
    </row>
    <row r="146" spans="1:54" x14ac:dyDescent="0.3">
      <c r="A146" s="11" t="s">
        <v>759</v>
      </c>
      <c r="B146" s="11" t="s">
        <v>760</v>
      </c>
      <c r="C146" s="11" t="s">
        <v>761</v>
      </c>
      <c r="D146" s="11" t="s">
        <v>34</v>
      </c>
      <c r="E146" s="11" t="s">
        <v>161</v>
      </c>
      <c r="F146" s="11">
        <v>24</v>
      </c>
      <c r="G146" s="12">
        <v>45153</v>
      </c>
      <c r="H146" s="11" t="s">
        <v>68</v>
      </c>
      <c r="I146" s="11" t="s">
        <v>69</v>
      </c>
      <c r="J146" s="11">
        <v>0.91</v>
      </c>
      <c r="K146" s="11">
        <v>2</v>
      </c>
      <c r="L146" s="11"/>
      <c r="M146" s="11" t="s">
        <v>38</v>
      </c>
      <c r="N146" s="11">
        <v>1</v>
      </c>
      <c r="O146" s="11" t="s">
        <v>762</v>
      </c>
      <c r="AA146" s="11" t="s">
        <v>759</v>
      </c>
      <c r="AB146" s="17" t="s">
        <v>763</v>
      </c>
      <c r="AC146" s="11" t="s">
        <v>761</v>
      </c>
      <c r="AD146" s="17" t="s">
        <v>40</v>
      </c>
      <c r="AE146" s="17" t="s">
        <v>60</v>
      </c>
      <c r="AF146" s="18">
        <v>24</v>
      </c>
      <c r="AG146" s="12">
        <v>45153</v>
      </c>
      <c r="AH146" s="17" t="s">
        <v>68</v>
      </c>
      <c r="AI146" s="17" t="s">
        <v>69</v>
      </c>
      <c r="AJ146" s="19">
        <v>0.91</v>
      </c>
      <c r="AK146" s="11">
        <v>2</v>
      </c>
      <c r="AL146" s="13" t="s">
        <v>38</v>
      </c>
      <c r="AM146" s="13">
        <v>1</v>
      </c>
      <c r="AN146" s="13" t="str">
        <f t="shared" si="15"/>
        <v/>
      </c>
      <c r="AO146" s="13" t="str">
        <f t="shared" si="16"/>
        <v>FALSE</v>
      </c>
      <c r="AP146" s="20">
        <f t="shared" si="17"/>
        <v>2.91</v>
      </c>
      <c r="AQ146" s="11" t="str">
        <f t="shared" si="13"/>
        <v>Early Career</v>
      </c>
      <c r="AR146" s="11" t="str">
        <f t="shared" si="18"/>
        <v>Low</v>
      </c>
      <c r="AS146" s="11" t="s">
        <v>762</v>
      </c>
      <c r="AT146" s="12">
        <v>45153</v>
      </c>
      <c r="AU146" s="11" t="s">
        <v>5818</v>
      </c>
      <c r="AV146" s="11" t="s">
        <v>5819</v>
      </c>
      <c r="AW146" s="11"/>
      <c r="AX146" s="11"/>
      <c r="AY146" s="11"/>
      <c r="AZ146" s="11"/>
      <c r="BA146" s="11"/>
      <c r="BB146" s="11">
        <f t="shared" si="14"/>
        <v>3</v>
      </c>
    </row>
    <row r="147" spans="1:54" x14ac:dyDescent="0.3">
      <c r="A147" s="11" t="s">
        <v>764</v>
      </c>
      <c r="B147" s="11" t="s">
        <v>765</v>
      </c>
      <c r="C147" s="11" t="s">
        <v>766</v>
      </c>
      <c r="D147" s="11" t="s">
        <v>51</v>
      </c>
      <c r="E147" s="11" t="s">
        <v>105</v>
      </c>
      <c r="F147" s="11">
        <v>19</v>
      </c>
      <c r="G147" s="12">
        <v>45555</v>
      </c>
      <c r="H147" s="11" t="s">
        <v>36</v>
      </c>
      <c r="I147" s="11" t="s">
        <v>37</v>
      </c>
      <c r="J147" s="11">
        <v>0.94</v>
      </c>
      <c r="K147" s="11">
        <v>90</v>
      </c>
      <c r="L147" s="11" t="s">
        <v>25</v>
      </c>
      <c r="M147" s="11">
        <v>0</v>
      </c>
      <c r="N147" s="11">
        <v>5</v>
      </c>
      <c r="O147" s="11" t="s">
        <v>767</v>
      </c>
      <c r="AA147" s="11" t="s">
        <v>764</v>
      </c>
      <c r="AB147" s="17" t="s">
        <v>768</v>
      </c>
      <c r="AC147" s="11" t="s">
        <v>766</v>
      </c>
      <c r="AD147" s="17" t="s">
        <v>21</v>
      </c>
      <c r="AE147" s="17" t="s">
        <v>105</v>
      </c>
      <c r="AF147" s="18">
        <v>19</v>
      </c>
      <c r="AG147" s="12">
        <v>45555</v>
      </c>
      <c r="AH147" s="17" t="s">
        <v>36</v>
      </c>
      <c r="AI147" s="17" t="s">
        <v>37</v>
      </c>
      <c r="AJ147" s="19">
        <v>0.94</v>
      </c>
      <c r="AK147" s="11">
        <v>1.5</v>
      </c>
      <c r="AL147" s="13" t="s">
        <v>30</v>
      </c>
      <c r="AM147" s="13">
        <v>5</v>
      </c>
      <c r="AN147" s="13" t="str">
        <f t="shared" si="15"/>
        <v/>
      </c>
      <c r="AO147" s="13" t="str">
        <f t="shared" si="16"/>
        <v>FALSE</v>
      </c>
      <c r="AP147" s="20">
        <f t="shared" si="17"/>
        <v>2.44</v>
      </c>
      <c r="AQ147" s="11" t="str">
        <f t="shared" si="13"/>
        <v>Student</v>
      </c>
      <c r="AR147" s="11" t="str">
        <f t="shared" si="18"/>
        <v>Low</v>
      </c>
      <c r="AS147" s="11" t="s">
        <v>767</v>
      </c>
      <c r="AT147" s="12">
        <v>45555</v>
      </c>
      <c r="AU147" s="11" t="s">
        <v>5947</v>
      </c>
      <c r="AV147" s="11" t="s">
        <v>5948</v>
      </c>
      <c r="AW147" s="11" t="s">
        <v>5949</v>
      </c>
      <c r="AX147" s="11" t="s">
        <v>5950</v>
      </c>
      <c r="AY147" s="11"/>
      <c r="AZ147" s="11"/>
      <c r="BA147" s="11"/>
      <c r="BB147" s="11">
        <f t="shared" si="14"/>
        <v>5</v>
      </c>
    </row>
    <row r="148" spans="1:54" x14ac:dyDescent="0.3">
      <c r="A148" s="11" t="s">
        <v>769</v>
      </c>
      <c r="B148" s="11" t="s">
        <v>770</v>
      </c>
      <c r="C148" s="11" t="s">
        <v>771</v>
      </c>
      <c r="D148" s="11" t="s">
        <v>140</v>
      </c>
      <c r="E148" s="11" t="s">
        <v>161</v>
      </c>
      <c r="F148" s="11">
        <v>38</v>
      </c>
      <c r="G148" s="12">
        <v>45368</v>
      </c>
      <c r="H148" s="11" t="s">
        <v>185</v>
      </c>
      <c r="I148" s="11" t="s">
        <v>69</v>
      </c>
      <c r="J148" s="11">
        <v>20</v>
      </c>
      <c r="K148" s="11">
        <v>1.5</v>
      </c>
      <c r="L148" s="11"/>
      <c r="M148" s="11" t="s">
        <v>38</v>
      </c>
      <c r="N148" s="11">
        <v>4</v>
      </c>
      <c r="O148" s="11" t="s">
        <v>772</v>
      </c>
      <c r="AA148" s="11" t="s">
        <v>769</v>
      </c>
      <c r="AB148" s="17" t="s">
        <v>773</v>
      </c>
      <c r="AC148" s="11" t="s">
        <v>771</v>
      </c>
      <c r="AD148" s="17" t="s">
        <v>21</v>
      </c>
      <c r="AE148" s="17" t="s">
        <v>60</v>
      </c>
      <c r="AF148" s="18">
        <v>38</v>
      </c>
      <c r="AG148" s="12">
        <v>45368</v>
      </c>
      <c r="AH148" s="17" t="s">
        <v>185</v>
      </c>
      <c r="AI148" s="17" t="s">
        <v>69</v>
      </c>
      <c r="AJ148" s="19">
        <v>0.2</v>
      </c>
      <c r="AK148" s="11">
        <v>1.5</v>
      </c>
      <c r="AL148" s="13" t="s">
        <v>38</v>
      </c>
      <c r="AM148" s="13">
        <v>4</v>
      </c>
      <c r="AN148" s="13" t="str">
        <f t="shared" si="15"/>
        <v>High Performer</v>
      </c>
      <c r="AO148" s="13" t="str">
        <f t="shared" si="16"/>
        <v>TRUE</v>
      </c>
      <c r="AP148" s="20">
        <f t="shared" si="17"/>
        <v>1.7</v>
      </c>
      <c r="AQ148" s="11" t="str">
        <f t="shared" si="13"/>
        <v>Mid Career</v>
      </c>
      <c r="AR148" s="11" t="str">
        <f t="shared" si="18"/>
        <v>Low</v>
      </c>
      <c r="AS148" s="11" t="s">
        <v>772</v>
      </c>
      <c r="AT148" s="12">
        <v>45368</v>
      </c>
      <c r="AU148" s="11" t="s">
        <v>6174</v>
      </c>
      <c r="AV148" s="11" t="s">
        <v>6175</v>
      </c>
      <c r="AW148" s="11"/>
      <c r="AX148" s="11"/>
      <c r="AY148" s="11"/>
      <c r="AZ148" s="11"/>
      <c r="BA148" s="11"/>
      <c r="BB148" s="11">
        <f t="shared" si="14"/>
        <v>3</v>
      </c>
    </row>
    <row r="149" spans="1:54" x14ac:dyDescent="0.3">
      <c r="A149" s="11" t="s">
        <v>774</v>
      </c>
      <c r="B149" s="11" t="s">
        <v>775</v>
      </c>
      <c r="C149" s="11" t="s">
        <v>776</v>
      </c>
      <c r="D149" s="11" t="s">
        <v>40</v>
      </c>
      <c r="E149" s="11" t="s">
        <v>60</v>
      </c>
      <c r="F149" s="11">
        <v>31</v>
      </c>
      <c r="G149" s="12">
        <v>45068</v>
      </c>
      <c r="H149" s="11" t="s">
        <v>61</v>
      </c>
      <c r="I149" s="11" t="s">
        <v>45</v>
      </c>
      <c r="J149" s="11">
        <v>0.28999999999999998</v>
      </c>
      <c r="K149" s="11">
        <v>1.5</v>
      </c>
      <c r="L149" s="11"/>
      <c r="M149" s="11" t="s">
        <v>89</v>
      </c>
      <c r="N149" s="11">
        <v>5</v>
      </c>
      <c r="O149" s="12">
        <v>45068</v>
      </c>
      <c r="AA149" s="11" t="s">
        <v>774</v>
      </c>
      <c r="AB149" s="17" t="s">
        <v>777</v>
      </c>
      <c r="AC149" s="11" t="s">
        <v>776</v>
      </c>
      <c r="AD149" s="17" t="s">
        <v>40</v>
      </c>
      <c r="AE149" s="17" t="s">
        <v>60</v>
      </c>
      <c r="AF149" s="18">
        <v>31</v>
      </c>
      <c r="AG149" s="12">
        <v>45068</v>
      </c>
      <c r="AH149" s="17" t="s">
        <v>61</v>
      </c>
      <c r="AI149" s="17" t="s">
        <v>45</v>
      </c>
      <c r="AJ149" s="19">
        <v>0.28999999999999998</v>
      </c>
      <c r="AK149" s="11">
        <v>1.5</v>
      </c>
      <c r="AL149" s="13" t="s">
        <v>38</v>
      </c>
      <c r="AM149" s="13">
        <v>5</v>
      </c>
      <c r="AN149" s="13" t="str">
        <f t="shared" si="15"/>
        <v>High Performer</v>
      </c>
      <c r="AO149" s="13" t="str">
        <f t="shared" si="16"/>
        <v>TRUE</v>
      </c>
      <c r="AP149" s="20">
        <f t="shared" si="17"/>
        <v>1.79</v>
      </c>
      <c r="AQ149" s="11" t="str">
        <f t="shared" si="13"/>
        <v>Mid Career</v>
      </c>
      <c r="AR149" s="11" t="str">
        <f t="shared" si="18"/>
        <v>Low</v>
      </c>
      <c r="AS149" s="12">
        <v>45068</v>
      </c>
      <c r="AT149" s="12">
        <v>45068</v>
      </c>
      <c r="AU149" s="11"/>
      <c r="AV149" s="11"/>
      <c r="AW149" s="11"/>
      <c r="AX149" s="11"/>
      <c r="AY149" s="11"/>
      <c r="AZ149" s="11"/>
      <c r="BA149" s="11"/>
      <c r="BB149" s="11">
        <f t="shared" si="14"/>
        <v>1</v>
      </c>
    </row>
    <row r="150" spans="1:54" x14ac:dyDescent="0.3">
      <c r="A150" s="11" t="s">
        <v>778</v>
      </c>
      <c r="B150" s="11" t="s">
        <v>779</v>
      </c>
      <c r="C150" s="11" t="s">
        <v>780</v>
      </c>
      <c r="D150" s="11" t="s">
        <v>21</v>
      </c>
      <c r="E150" s="11" t="s">
        <v>184</v>
      </c>
      <c r="F150" s="11"/>
      <c r="G150" s="12">
        <v>45714</v>
      </c>
      <c r="H150" s="11" t="s">
        <v>68</v>
      </c>
      <c r="I150" s="11" t="s">
        <v>69</v>
      </c>
      <c r="J150" s="11">
        <v>37</v>
      </c>
      <c r="K150" s="11">
        <v>1</v>
      </c>
      <c r="L150" s="11" t="s">
        <v>54</v>
      </c>
      <c r="M150" s="11">
        <v>1</v>
      </c>
      <c r="N150" s="11">
        <v>1</v>
      </c>
      <c r="O150" s="11" t="s">
        <v>781</v>
      </c>
      <c r="AA150" s="11" t="s">
        <v>778</v>
      </c>
      <c r="AB150" s="17" t="s">
        <v>782</v>
      </c>
      <c r="AC150" s="11" t="s">
        <v>780</v>
      </c>
      <c r="AD150" s="17" t="s">
        <v>21</v>
      </c>
      <c r="AE150" s="17" t="s">
        <v>35</v>
      </c>
      <c r="AF150" s="18">
        <f>31</f>
        <v>31</v>
      </c>
      <c r="AG150" s="12">
        <v>45714</v>
      </c>
      <c r="AH150" s="17" t="s">
        <v>68</v>
      </c>
      <c r="AI150" s="17" t="s">
        <v>69</v>
      </c>
      <c r="AJ150" s="19">
        <v>0.37</v>
      </c>
      <c r="AK150" s="11">
        <v>1</v>
      </c>
      <c r="AL150" s="13" t="s">
        <v>38</v>
      </c>
      <c r="AM150" s="13">
        <v>1</v>
      </c>
      <c r="AN150" s="13" t="str">
        <f t="shared" si="15"/>
        <v/>
      </c>
      <c r="AO150" s="13" t="str">
        <f t="shared" si="16"/>
        <v>FALSE</v>
      </c>
      <c r="AP150" s="20">
        <f t="shared" si="17"/>
        <v>1.37</v>
      </c>
      <c r="AQ150" s="11" t="str">
        <f t="shared" si="13"/>
        <v>Mid Career</v>
      </c>
      <c r="AR150" s="11" t="str">
        <f t="shared" si="18"/>
        <v>Low</v>
      </c>
      <c r="AS150" s="11" t="s">
        <v>781</v>
      </c>
      <c r="AT150" s="12">
        <v>45714</v>
      </c>
      <c r="AU150" s="11" t="s">
        <v>6176</v>
      </c>
      <c r="AV150" s="11" t="s">
        <v>6177</v>
      </c>
      <c r="AW150" s="11"/>
      <c r="AX150" s="11"/>
      <c r="AY150" s="11"/>
      <c r="AZ150" s="11"/>
      <c r="BA150" s="11"/>
      <c r="BB150" s="11">
        <f t="shared" si="14"/>
        <v>3</v>
      </c>
    </row>
    <row r="151" spans="1:54" x14ac:dyDescent="0.3">
      <c r="A151" s="11" t="s">
        <v>783</v>
      </c>
      <c r="B151" s="11" t="s">
        <v>784</v>
      </c>
      <c r="C151" s="11" t="s">
        <v>785</v>
      </c>
      <c r="D151" s="11" t="s">
        <v>140</v>
      </c>
      <c r="E151" s="11" t="s">
        <v>52</v>
      </c>
      <c r="F151" s="11">
        <v>40</v>
      </c>
      <c r="G151" s="12">
        <v>44720</v>
      </c>
      <c r="H151" s="11" t="s">
        <v>82</v>
      </c>
      <c r="I151" s="11" t="s">
        <v>37</v>
      </c>
      <c r="J151" s="11">
        <v>0.24</v>
      </c>
      <c r="K151" s="11">
        <v>45</v>
      </c>
      <c r="L151" s="11"/>
      <c r="M151" s="11" t="s">
        <v>38</v>
      </c>
      <c r="N151" s="11">
        <v>6</v>
      </c>
      <c r="O151" s="11" t="s">
        <v>786</v>
      </c>
      <c r="AA151" s="11" t="s">
        <v>783</v>
      </c>
      <c r="AB151" s="17" t="s">
        <v>787</v>
      </c>
      <c r="AC151" s="11" t="s">
        <v>785</v>
      </c>
      <c r="AD151" s="17" t="s">
        <v>21</v>
      </c>
      <c r="AE151" s="17" t="s">
        <v>52</v>
      </c>
      <c r="AF151" s="18">
        <v>40</v>
      </c>
      <c r="AG151" s="12">
        <v>44720</v>
      </c>
      <c r="AH151" s="17" t="s">
        <v>82</v>
      </c>
      <c r="AI151" s="17" t="s">
        <v>37</v>
      </c>
      <c r="AJ151" s="19">
        <v>0.24</v>
      </c>
      <c r="AK151" s="11">
        <v>0.75</v>
      </c>
      <c r="AL151" s="13" t="s">
        <v>38</v>
      </c>
      <c r="AM151" s="13">
        <v>5</v>
      </c>
      <c r="AN151" s="13" t="str">
        <f t="shared" si="15"/>
        <v>High Performer</v>
      </c>
      <c r="AO151" s="13" t="str">
        <f t="shared" si="16"/>
        <v>TRUE</v>
      </c>
      <c r="AP151" s="20">
        <f t="shared" si="17"/>
        <v>0.99</v>
      </c>
      <c r="AQ151" s="11" t="str">
        <f t="shared" si="13"/>
        <v>Mid Career</v>
      </c>
      <c r="AR151" s="11" t="str">
        <f t="shared" si="18"/>
        <v>Low</v>
      </c>
      <c r="AS151" s="11" t="s">
        <v>786</v>
      </c>
      <c r="AT151" s="12">
        <v>44720</v>
      </c>
      <c r="AU151" s="11" t="s">
        <v>6178</v>
      </c>
      <c r="AV151" s="11" t="s">
        <v>6179</v>
      </c>
      <c r="AW151" s="11"/>
      <c r="AX151" s="11"/>
      <c r="AY151" s="11"/>
      <c r="AZ151" s="11"/>
      <c r="BA151" s="11"/>
      <c r="BB151" s="11">
        <f t="shared" si="14"/>
        <v>3</v>
      </c>
    </row>
    <row r="152" spans="1:54" x14ac:dyDescent="0.3">
      <c r="A152" s="11" t="s">
        <v>788</v>
      </c>
      <c r="B152" s="11" t="s">
        <v>789</v>
      </c>
      <c r="C152" s="11" t="s">
        <v>790</v>
      </c>
      <c r="D152" s="11" t="s">
        <v>21</v>
      </c>
      <c r="E152" s="11" t="s">
        <v>22</v>
      </c>
      <c r="F152" s="11">
        <v>39</v>
      </c>
      <c r="G152" s="12">
        <v>45580</v>
      </c>
      <c r="H152" s="11" t="s">
        <v>88</v>
      </c>
      <c r="I152" s="11" t="s">
        <v>45</v>
      </c>
      <c r="J152" s="11">
        <v>0.81</v>
      </c>
      <c r="K152" s="11">
        <v>90</v>
      </c>
      <c r="L152" s="11" t="s">
        <v>25</v>
      </c>
      <c r="M152" s="11" t="s">
        <v>26</v>
      </c>
      <c r="N152" s="11">
        <v>4</v>
      </c>
      <c r="O152" s="11" t="s">
        <v>791</v>
      </c>
      <c r="AA152" s="11" t="s">
        <v>788</v>
      </c>
      <c r="AB152" s="17" t="s">
        <v>792</v>
      </c>
      <c r="AC152" s="11" t="s">
        <v>790</v>
      </c>
      <c r="AD152" s="17" t="s">
        <v>21</v>
      </c>
      <c r="AE152" s="17" t="s">
        <v>29</v>
      </c>
      <c r="AF152" s="18">
        <v>39</v>
      </c>
      <c r="AG152" s="12">
        <v>45580</v>
      </c>
      <c r="AH152" s="17" t="s">
        <v>88</v>
      </c>
      <c r="AI152" s="17" t="s">
        <v>45</v>
      </c>
      <c r="AJ152" s="19">
        <v>0.81</v>
      </c>
      <c r="AK152" s="11">
        <v>1.5</v>
      </c>
      <c r="AL152" s="13" t="s">
        <v>30</v>
      </c>
      <c r="AM152" s="13">
        <v>4</v>
      </c>
      <c r="AN152" s="13" t="str">
        <f t="shared" si="15"/>
        <v/>
      </c>
      <c r="AO152" s="13" t="str">
        <f t="shared" si="16"/>
        <v>FALSE</v>
      </c>
      <c r="AP152" s="20">
        <f t="shared" si="17"/>
        <v>2.31</v>
      </c>
      <c r="AQ152" s="11" t="str">
        <f t="shared" si="13"/>
        <v>Mid Career</v>
      </c>
      <c r="AR152" s="11" t="str">
        <f t="shared" si="18"/>
        <v>Low</v>
      </c>
      <c r="AS152" s="11" t="s">
        <v>791</v>
      </c>
      <c r="AT152" s="12">
        <v>45580</v>
      </c>
      <c r="AU152" s="11" t="s">
        <v>6055</v>
      </c>
      <c r="AV152" s="11" t="s">
        <v>6056</v>
      </c>
      <c r="AW152" s="11" t="s">
        <v>6057</v>
      </c>
      <c r="AX152" s="11"/>
      <c r="AY152" s="11"/>
      <c r="AZ152" s="11"/>
      <c r="BA152" s="11"/>
      <c r="BB152" s="11">
        <f t="shared" si="14"/>
        <v>4</v>
      </c>
    </row>
    <row r="153" spans="1:54" x14ac:dyDescent="0.3">
      <c r="A153" s="11" t="s">
        <v>793</v>
      </c>
      <c r="B153" s="11" t="s">
        <v>794</v>
      </c>
      <c r="C153" s="11" t="s">
        <v>795</v>
      </c>
      <c r="D153" s="11" t="s">
        <v>34</v>
      </c>
      <c r="E153" s="11" t="s">
        <v>35</v>
      </c>
      <c r="F153" s="11">
        <v>0</v>
      </c>
      <c r="G153" s="12">
        <v>45585</v>
      </c>
      <c r="H153" s="11" t="s">
        <v>68</v>
      </c>
      <c r="I153" s="11" t="s">
        <v>69</v>
      </c>
      <c r="J153" s="11">
        <v>0.3</v>
      </c>
      <c r="K153" s="11">
        <v>1.5</v>
      </c>
      <c r="L153" s="11"/>
      <c r="M153" s="11" t="s">
        <v>26</v>
      </c>
      <c r="N153" s="11">
        <v>4</v>
      </c>
      <c r="O153" s="11" t="s">
        <v>796</v>
      </c>
      <c r="AA153" s="11" t="s">
        <v>793</v>
      </c>
      <c r="AB153" s="17" t="s">
        <v>797</v>
      </c>
      <c r="AC153" s="11" t="s">
        <v>795</v>
      </c>
      <c r="AD153" s="17" t="s">
        <v>40</v>
      </c>
      <c r="AE153" s="17" t="s">
        <v>35</v>
      </c>
      <c r="AF153" s="18">
        <f>31</f>
        <v>31</v>
      </c>
      <c r="AG153" s="12">
        <v>45585</v>
      </c>
      <c r="AH153" s="17" t="s">
        <v>68</v>
      </c>
      <c r="AI153" s="17" t="s">
        <v>69</v>
      </c>
      <c r="AJ153" s="19">
        <v>0.3</v>
      </c>
      <c r="AK153" s="11">
        <v>1.5</v>
      </c>
      <c r="AL153" s="13" t="s">
        <v>30</v>
      </c>
      <c r="AM153" s="13">
        <v>4</v>
      </c>
      <c r="AN153" s="13" t="str">
        <f t="shared" si="15"/>
        <v/>
      </c>
      <c r="AO153" s="13" t="str">
        <f t="shared" si="16"/>
        <v>FALSE</v>
      </c>
      <c r="AP153" s="20">
        <f t="shared" si="17"/>
        <v>1.8</v>
      </c>
      <c r="AQ153" s="11" t="str">
        <f t="shared" si="13"/>
        <v>Mid Career</v>
      </c>
      <c r="AR153" s="11" t="str">
        <f t="shared" si="18"/>
        <v>Low</v>
      </c>
      <c r="AS153" s="11" t="s">
        <v>796</v>
      </c>
      <c r="AT153" s="12">
        <v>45585</v>
      </c>
      <c r="AU153" s="11" t="s">
        <v>6180</v>
      </c>
      <c r="AV153" s="11" t="s">
        <v>6181</v>
      </c>
      <c r="AW153" s="11" t="s">
        <v>6182</v>
      </c>
      <c r="AX153" s="11"/>
      <c r="AY153" s="11"/>
      <c r="AZ153" s="11"/>
      <c r="BA153" s="11"/>
      <c r="BB153" s="11">
        <f t="shared" si="14"/>
        <v>4</v>
      </c>
    </row>
    <row r="154" spans="1:54" x14ac:dyDescent="0.3">
      <c r="A154" s="11" t="s">
        <v>798</v>
      </c>
      <c r="B154" s="11" t="s">
        <v>799</v>
      </c>
      <c r="C154" s="11" t="s">
        <v>800</v>
      </c>
      <c r="D154" s="11" t="s">
        <v>34</v>
      </c>
      <c r="E154" s="11" t="s">
        <v>29</v>
      </c>
      <c r="F154" s="11"/>
      <c r="G154" s="12">
        <v>44707</v>
      </c>
      <c r="H154" s="11" t="s">
        <v>53</v>
      </c>
      <c r="I154" s="11" t="s">
        <v>24</v>
      </c>
      <c r="J154" s="11">
        <v>0.51</v>
      </c>
      <c r="K154" s="11">
        <v>120</v>
      </c>
      <c r="L154" s="11" t="s">
        <v>76</v>
      </c>
      <c r="M154" s="11" t="s">
        <v>26</v>
      </c>
      <c r="N154" s="11"/>
      <c r="O154" s="11" t="s">
        <v>801</v>
      </c>
      <c r="AA154" s="11" t="s">
        <v>798</v>
      </c>
      <c r="AB154" s="17" t="s">
        <v>802</v>
      </c>
      <c r="AC154" s="11" t="s">
        <v>800</v>
      </c>
      <c r="AD154" s="17" t="s">
        <v>40</v>
      </c>
      <c r="AE154" s="17" t="s">
        <v>29</v>
      </c>
      <c r="AF154" s="18">
        <f>31</f>
        <v>31</v>
      </c>
      <c r="AG154" s="12">
        <v>44707</v>
      </c>
      <c r="AH154" s="17" t="s">
        <v>53</v>
      </c>
      <c r="AI154" s="17" t="s">
        <v>24</v>
      </c>
      <c r="AJ154" s="19">
        <v>0.51</v>
      </c>
      <c r="AK154" s="11">
        <v>2</v>
      </c>
      <c r="AL154" s="13" t="s">
        <v>30</v>
      </c>
      <c r="AM154" s="13">
        <v>4</v>
      </c>
      <c r="AN154" s="13" t="str">
        <f t="shared" si="15"/>
        <v/>
      </c>
      <c r="AO154" s="13" t="str">
        <f t="shared" si="16"/>
        <v>FALSE</v>
      </c>
      <c r="AP154" s="20">
        <f t="shared" si="17"/>
        <v>2.5099999999999998</v>
      </c>
      <c r="AQ154" s="11" t="str">
        <f t="shared" si="13"/>
        <v>Mid Career</v>
      </c>
      <c r="AR154" s="11" t="str">
        <f t="shared" si="18"/>
        <v>Low</v>
      </c>
      <c r="AS154" s="11" t="s">
        <v>801</v>
      </c>
      <c r="AT154" s="12">
        <v>44707</v>
      </c>
      <c r="AU154" s="11" t="s">
        <v>6183</v>
      </c>
      <c r="AV154" s="11"/>
      <c r="AW154" s="11"/>
      <c r="AX154" s="11"/>
      <c r="AY154" s="11"/>
      <c r="AZ154" s="11"/>
      <c r="BA154" s="11"/>
      <c r="BB154" s="11">
        <f t="shared" si="14"/>
        <v>2</v>
      </c>
    </row>
    <row r="155" spans="1:54" x14ac:dyDescent="0.3">
      <c r="A155" s="11" t="s">
        <v>803</v>
      </c>
      <c r="B155" s="11" t="s">
        <v>804</v>
      </c>
      <c r="C155" s="11" t="s">
        <v>805</v>
      </c>
      <c r="D155" s="11" t="s">
        <v>140</v>
      </c>
      <c r="E155" s="11" t="s">
        <v>112</v>
      </c>
      <c r="F155" s="11">
        <v>0</v>
      </c>
      <c r="G155" s="12">
        <v>44754</v>
      </c>
      <c r="H155" s="11" t="s">
        <v>279</v>
      </c>
      <c r="I155" s="11" t="s">
        <v>173</v>
      </c>
      <c r="J155" s="11">
        <v>0.77</v>
      </c>
      <c r="K155" s="11">
        <v>90</v>
      </c>
      <c r="L155" s="11" t="s">
        <v>25</v>
      </c>
      <c r="M155" s="11" t="s">
        <v>26</v>
      </c>
      <c r="N155" s="11">
        <v>3</v>
      </c>
      <c r="O155" s="11" t="s">
        <v>806</v>
      </c>
      <c r="AA155" s="11" t="s">
        <v>803</v>
      </c>
      <c r="AB155" s="17" t="s">
        <v>807</v>
      </c>
      <c r="AC155" s="11" t="s">
        <v>805</v>
      </c>
      <c r="AD155" s="17" t="s">
        <v>21</v>
      </c>
      <c r="AE155" s="17" t="s">
        <v>35</v>
      </c>
      <c r="AF155" s="18">
        <f>31</f>
        <v>31</v>
      </c>
      <c r="AG155" s="12">
        <v>44754</v>
      </c>
      <c r="AH155" s="17" t="s">
        <v>279</v>
      </c>
      <c r="AI155" s="17" t="s">
        <v>173</v>
      </c>
      <c r="AJ155" s="19">
        <v>0.77</v>
      </c>
      <c r="AK155" s="11">
        <v>1.5</v>
      </c>
      <c r="AL155" s="13" t="s">
        <v>30</v>
      </c>
      <c r="AM155" s="13">
        <v>3</v>
      </c>
      <c r="AN155" s="13" t="str">
        <f t="shared" si="15"/>
        <v/>
      </c>
      <c r="AO155" s="13" t="str">
        <f t="shared" si="16"/>
        <v>FALSE</v>
      </c>
      <c r="AP155" s="20">
        <f t="shared" si="17"/>
        <v>2.27</v>
      </c>
      <c r="AQ155" s="11" t="str">
        <f t="shared" si="13"/>
        <v>Mid Career</v>
      </c>
      <c r="AR155" s="11" t="str">
        <f t="shared" si="18"/>
        <v>Low</v>
      </c>
      <c r="AS155" s="11" t="s">
        <v>806</v>
      </c>
      <c r="AT155" s="12">
        <v>44754</v>
      </c>
      <c r="AU155" s="11" t="s">
        <v>6184</v>
      </c>
      <c r="AV155" s="11" t="s">
        <v>6185</v>
      </c>
      <c r="AW155" s="11" t="s">
        <v>6186</v>
      </c>
      <c r="AX155" s="11" t="s">
        <v>6187</v>
      </c>
      <c r="AY155" s="11" t="s">
        <v>6188</v>
      </c>
      <c r="AZ155" s="11" t="s">
        <v>6189</v>
      </c>
      <c r="BA155" s="11" t="s">
        <v>6190</v>
      </c>
      <c r="BB155" s="11">
        <f t="shared" si="14"/>
        <v>8</v>
      </c>
    </row>
    <row r="156" spans="1:54" x14ac:dyDescent="0.3">
      <c r="A156" s="11" t="s">
        <v>808</v>
      </c>
      <c r="B156" s="11" t="s">
        <v>809</v>
      </c>
      <c r="C156" s="11" t="s">
        <v>810</v>
      </c>
      <c r="D156" s="11" t="s">
        <v>51</v>
      </c>
      <c r="E156" s="11" t="s">
        <v>112</v>
      </c>
      <c r="F156" s="11">
        <v>22</v>
      </c>
      <c r="G156" s="12">
        <v>45506</v>
      </c>
      <c r="H156" s="11" t="s">
        <v>106</v>
      </c>
      <c r="I156" s="11" t="s">
        <v>37</v>
      </c>
      <c r="J156" s="11">
        <v>9</v>
      </c>
      <c r="K156" s="11">
        <v>45</v>
      </c>
      <c r="L156" s="11"/>
      <c r="M156" s="11">
        <v>1</v>
      </c>
      <c r="N156" s="11">
        <v>5</v>
      </c>
      <c r="O156" s="11" t="s">
        <v>811</v>
      </c>
      <c r="AA156" s="11" t="s">
        <v>808</v>
      </c>
      <c r="AB156" s="17" t="s">
        <v>812</v>
      </c>
      <c r="AC156" s="11" t="s">
        <v>810</v>
      </c>
      <c r="AD156" s="17" t="s">
        <v>21</v>
      </c>
      <c r="AE156" s="17" t="s">
        <v>35</v>
      </c>
      <c r="AF156" s="18">
        <v>22</v>
      </c>
      <c r="AG156" s="12">
        <v>45506</v>
      </c>
      <c r="AH156" s="17" t="s">
        <v>106</v>
      </c>
      <c r="AI156" s="17" t="s">
        <v>37</v>
      </c>
      <c r="AJ156" s="19">
        <v>0.09</v>
      </c>
      <c r="AK156" s="11">
        <v>0.75</v>
      </c>
      <c r="AL156" s="13" t="s">
        <v>38</v>
      </c>
      <c r="AM156" s="13">
        <v>5</v>
      </c>
      <c r="AN156" s="13" t="str">
        <f t="shared" si="15"/>
        <v>High Performer</v>
      </c>
      <c r="AO156" s="13" t="str">
        <f t="shared" si="16"/>
        <v>TRUE</v>
      </c>
      <c r="AP156" s="20">
        <f t="shared" si="17"/>
        <v>0.84</v>
      </c>
      <c r="AQ156" s="11" t="str">
        <f t="shared" si="13"/>
        <v>Student</v>
      </c>
      <c r="AR156" s="11" t="str">
        <f t="shared" si="18"/>
        <v>Low</v>
      </c>
      <c r="AS156" s="11" t="s">
        <v>811</v>
      </c>
      <c r="AT156" s="12">
        <v>45506</v>
      </c>
      <c r="AU156" s="11" t="s">
        <v>6191</v>
      </c>
      <c r="AV156" s="11" t="s">
        <v>6192</v>
      </c>
      <c r="AW156" s="11" t="s">
        <v>6193</v>
      </c>
      <c r="AX156" s="11" t="s">
        <v>6194</v>
      </c>
      <c r="AY156" s="11" t="s">
        <v>5944</v>
      </c>
      <c r="AZ156" s="11" t="s">
        <v>5945</v>
      </c>
      <c r="BA156" s="11" t="s">
        <v>5946</v>
      </c>
      <c r="BB156" s="11">
        <f t="shared" si="14"/>
        <v>8</v>
      </c>
    </row>
    <row r="157" spans="1:54" x14ac:dyDescent="0.3">
      <c r="A157" s="11" t="s">
        <v>813</v>
      </c>
      <c r="B157" s="11" t="s">
        <v>814</v>
      </c>
      <c r="C157" s="11" t="s">
        <v>815</v>
      </c>
      <c r="D157" s="11" t="s">
        <v>128</v>
      </c>
      <c r="E157" s="11" t="s">
        <v>112</v>
      </c>
      <c r="F157" s="11"/>
      <c r="G157" s="12">
        <v>45007</v>
      </c>
      <c r="H157" s="11" t="s">
        <v>185</v>
      </c>
      <c r="I157" s="11" t="s">
        <v>69</v>
      </c>
      <c r="J157" s="11">
        <v>0.11</v>
      </c>
      <c r="K157" s="11">
        <v>1</v>
      </c>
      <c r="L157" s="11" t="s">
        <v>54</v>
      </c>
      <c r="M157" s="11">
        <v>1</v>
      </c>
      <c r="N157" s="11">
        <v>5</v>
      </c>
      <c r="O157" s="11" t="s">
        <v>816</v>
      </c>
      <c r="AA157" s="11" t="s">
        <v>813</v>
      </c>
      <c r="AB157" s="17" t="s">
        <v>817</v>
      </c>
      <c r="AC157" s="11" t="s">
        <v>815</v>
      </c>
      <c r="AD157" s="17" t="s">
        <v>40</v>
      </c>
      <c r="AE157" s="17" t="s">
        <v>35</v>
      </c>
      <c r="AF157" s="18">
        <f>31</f>
        <v>31</v>
      </c>
      <c r="AG157" s="12">
        <v>45007</v>
      </c>
      <c r="AH157" s="17" t="s">
        <v>185</v>
      </c>
      <c r="AI157" s="17" t="s">
        <v>69</v>
      </c>
      <c r="AJ157" s="19">
        <v>0.11</v>
      </c>
      <c r="AK157" s="11">
        <v>1</v>
      </c>
      <c r="AL157" s="13" t="s">
        <v>38</v>
      </c>
      <c r="AM157" s="13">
        <v>5</v>
      </c>
      <c r="AN157" s="13" t="str">
        <f t="shared" si="15"/>
        <v>High Performer</v>
      </c>
      <c r="AO157" s="13" t="str">
        <f t="shared" si="16"/>
        <v>TRUE</v>
      </c>
      <c r="AP157" s="20">
        <f t="shared" si="17"/>
        <v>1.1100000000000001</v>
      </c>
      <c r="AQ157" s="11" t="str">
        <f t="shared" si="13"/>
        <v>Mid Career</v>
      </c>
      <c r="AR157" s="11" t="str">
        <f t="shared" si="18"/>
        <v>Low</v>
      </c>
      <c r="AS157" s="11" t="s">
        <v>816</v>
      </c>
      <c r="AT157" s="12">
        <v>45007</v>
      </c>
      <c r="AU157" s="11" t="s">
        <v>6195</v>
      </c>
      <c r="AV157" s="11" t="s">
        <v>6196</v>
      </c>
      <c r="AW157" s="11" t="s">
        <v>6197</v>
      </c>
      <c r="AX157" s="11"/>
      <c r="AY157" s="11"/>
      <c r="AZ157" s="11"/>
      <c r="BA157" s="11"/>
      <c r="BB157" s="11">
        <f t="shared" si="14"/>
        <v>4</v>
      </c>
    </row>
    <row r="158" spans="1:54" x14ac:dyDescent="0.3">
      <c r="A158" s="11" t="s">
        <v>818</v>
      </c>
      <c r="B158" s="11" t="s">
        <v>819</v>
      </c>
      <c r="C158" s="11" t="s">
        <v>820</v>
      </c>
      <c r="D158" s="11" t="s">
        <v>21</v>
      </c>
      <c r="E158" s="11" t="s">
        <v>35</v>
      </c>
      <c r="F158" s="11"/>
      <c r="G158" s="12">
        <v>44847</v>
      </c>
      <c r="H158" s="11" t="s">
        <v>134</v>
      </c>
      <c r="I158" s="11" t="s">
        <v>69</v>
      </c>
      <c r="J158" s="11">
        <v>0.32</v>
      </c>
      <c r="K158" s="11">
        <v>1</v>
      </c>
      <c r="L158" s="11" t="s">
        <v>54</v>
      </c>
      <c r="M158" s="11">
        <v>1</v>
      </c>
      <c r="N158" s="11">
        <v>6</v>
      </c>
      <c r="O158" s="11" t="s">
        <v>821</v>
      </c>
      <c r="AA158" s="11" t="s">
        <v>818</v>
      </c>
      <c r="AB158" s="17" t="s">
        <v>822</v>
      </c>
      <c r="AC158" s="11" t="s">
        <v>820</v>
      </c>
      <c r="AD158" s="17" t="s">
        <v>21</v>
      </c>
      <c r="AE158" s="17" t="s">
        <v>35</v>
      </c>
      <c r="AF158" s="18">
        <f>31</f>
        <v>31</v>
      </c>
      <c r="AG158" s="12">
        <v>44847</v>
      </c>
      <c r="AH158" s="17" t="s">
        <v>134</v>
      </c>
      <c r="AI158" s="17" t="s">
        <v>69</v>
      </c>
      <c r="AJ158" s="19">
        <v>0.32</v>
      </c>
      <c r="AK158" s="11">
        <v>1</v>
      </c>
      <c r="AL158" s="13" t="s">
        <v>38</v>
      </c>
      <c r="AM158" s="13">
        <v>5</v>
      </c>
      <c r="AN158" s="13" t="str">
        <f t="shared" si="15"/>
        <v>High Performer</v>
      </c>
      <c r="AO158" s="13" t="str">
        <f t="shared" si="16"/>
        <v>TRUE</v>
      </c>
      <c r="AP158" s="20">
        <f t="shared" si="17"/>
        <v>1.32</v>
      </c>
      <c r="AQ158" s="11" t="str">
        <f t="shared" si="13"/>
        <v>Mid Career</v>
      </c>
      <c r="AR158" s="11" t="str">
        <f t="shared" si="18"/>
        <v>Low</v>
      </c>
      <c r="AS158" s="11" t="s">
        <v>821</v>
      </c>
      <c r="AT158" s="12">
        <v>44847</v>
      </c>
      <c r="AU158" s="11" t="s">
        <v>5901</v>
      </c>
      <c r="AV158" s="11" t="s">
        <v>6198</v>
      </c>
      <c r="AW158" s="11" t="s">
        <v>6199</v>
      </c>
      <c r="AX158" s="11" t="s">
        <v>6200</v>
      </c>
      <c r="AY158" s="11"/>
      <c r="AZ158" s="11"/>
      <c r="BA158" s="11"/>
      <c r="BB158" s="11">
        <f t="shared" si="14"/>
        <v>5</v>
      </c>
    </row>
    <row r="159" spans="1:54" x14ac:dyDescent="0.3">
      <c r="A159" s="11" t="s">
        <v>823</v>
      </c>
      <c r="B159" s="11" t="s">
        <v>824</v>
      </c>
      <c r="C159" s="11" t="s">
        <v>825</v>
      </c>
      <c r="D159" s="11" t="s">
        <v>104</v>
      </c>
      <c r="E159" s="11" t="s">
        <v>184</v>
      </c>
      <c r="F159" s="11"/>
      <c r="G159" s="12">
        <v>44971</v>
      </c>
      <c r="H159" s="11" t="s">
        <v>23</v>
      </c>
      <c r="I159" s="11" t="s">
        <v>24</v>
      </c>
      <c r="J159" s="11">
        <v>0.23</v>
      </c>
      <c r="K159" s="11">
        <v>1.5</v>
      </c>
      <c r="L159" s="11"/>
      <c r="M159" s="11" t="s">
        <v>30</v>
      </c>
      <c r="N159" s="11">
        <v>6</v>
      </c>
      <c r="O159" s="11" t="s">
        <v>826</v>
      </c>
      <c r="AA159" s="11" t="s">
        <v>823</v>
      </c>
      <c r="AB159" s="17" t="s">
        <v>827</v>
      </c>
      <c r="AC159" s="11" t="s">
        <v>825</v>
      </c>
      <c r="AD159" s="17" t="s">
        <v>40</v>
      </c>
      <c r="AE159" s="17" t="s">
        <v>35</v>
      </c>
      <c r="AF159" s="18">
        <f>31</f>
        <v>31</v>
      </c>
      <c r="AG159" s="12">
        <v>44971</v>
      </c>
      <c r="AH159" s="17" t="s">
        <v>23</v>
      </c>
      <c r="AI159" s="17" t="s">
        <v>24</v>
      </c>
      <c r="AJ159" s="19">
        <v>0.23</v>
      </c>
      <c r="AK159" s="11">
        <v>1.5</v>
      </c>
      <c r="AL159" s="13" t="s">
        <v>30</v>
      </c>
      <c r="AM159" s="13">
        <v>5</v>
      </c>
      <c r="AN159" s="13" t="str">
        <f t="shared" si="15"/>
        <v/>
      </c>
      <c r="AO159" s="13" t="str">
        <f t="shared" si="16"/>
        <v>FALSE</v>
      </c>
      <c r="AP159" s="20">
        <f t="shared" si="17"/>
        <v>1.73</v>
      </c>
      <c r="AQ159" s="11" t="str">
        <f t="shared" si="13"/>
        <v>Mid Career</v>
      </c>
      <c r="AR159" s="11" t="str">
        <f t="shared" si="18"/>
        <v>Low</v>
      </c>
      <c r="AS159" s="11" t="s">
        <v>826</v>
      </c>
      <c r="AT159" s="12">
        <v>44971</v>
      </c>
      <c r="AU159" s="11" t="s">
        <v>6201</v>
      </c>
      <c r="AV159" s="11" t="s">
        <v>6202</v>
      </c>
      <c r="AW159" s="11" t="s">
        <v>6203</v>
      </c>
      <c r="AX159" s="11" t="s">
        <v>6204</v>
      </c>
      <c r="AY159" s="11" t="s">
        <v>5814</v>
      </c>
      <c r="AZ159" s="11" t="s">
        <v>5815</v>
      </c>
      <c r="BA159" s="11" t="s">
        <v>5816</v>
      </c>
      <c r="BB159" s="11">
        <f t="shared" si="14"/>
        <v>8</v>
      </c>
    </row>
    <row r="160" spans="1:54" x14ac:dyDescent="0.3">
      <c r="A160" s="11" t="s">
        <v>828</v>
      </c>
      <c r="B160" s="11" t="s">
        <v>829</v>
      </c>
      <c r="C160" s="11" t="s">
        <v>830</v>
      </c>
      <c r="D160" s="11" t="s">
        <v>128</v>
      </c>
      <c r="E160" s="11" t="s">
        <v>105</v>
      </c>
      <c r="F160" s="11">
        <v>44</v>
      </c>
      <c r="G160" s="12">
        <v>45300</v>
      </c>
      <c r="H160" s="11" t="s">
        <v>185</v>
      </c>
      <c r="I160" s="11" t="s">
        <v>69</v>
      </c>
      <c r="J160" s="11">
        <v>15</v>
      </c>
      <c r="K160" s="11">
        <v>1</v>
      </c>
      <c r="L160" s="11" t="s">
        <v>54</v>
      </c>
      <c r="M160" s="11" t="s">
        <v>38</v>
      </c>
      <c r="N160" s="11">
        <v>2</v>
      </c>
      <c r="O160" s="11" t="s">
        <v>831</v>
      </c>
      <c r="AA160" s="11" t="s">
        <v>828</v>
      </c>
      <c r="AB160" s="17" t="s">
        <v>832</v>
      </c>
      <c r="AC160" s="11" t="s">
        <v>830</v>
      </c>
      <c r="AD160" s="17" t="s">
        <v>40</v>
      </c>
      <c r="AE160" s="17" t="s">
        <v>105</v>
      </c>
      <c r="AF160" s="18">
        <v>44</v>
      </c>
      <c r="AG160" s="12">
        <v>45300</v>
      </c>
      <c r="AH160" s="17" t="s">
        <v>185</v>
      </c>
      <c r="AI160" s="17" t="s">
        <v>69</v>
      </c>
      <c r="AJ160" s="19">
        <v>0.15</v>
      </c>
      <c r="AK160" s="11">
        <v>1</v>
      </c>
      <c r="AL160" s="13" t="s">
        <v>38</v>
      </c>
      <c r="AM160" s="13">
        <v>2</v>
      </c>
      <c r="AN160" s="13" t="str">
        <f t="shared" si="15"/>
        <v/>
      </c>
      <c r="AO160" s="13" t="str">
        <f t="shared" si="16"/>
        <v>FALSE</v>
      </c>
      <c r="AP160" s="20">
        <f t="shared" si="17"/>
        <v>1.1499999999999999</v>
      </c>
      <c r="AQ160" s="11" t="str">
        <f t="shared" si="13"/>
        <v>Senior</v>
      </c>
      <c r="AR160" s="11" t="str">
        <f t="shared" si="18"/>
        <v>Low</v>
      </c>
      <c r="AS160" s="11" t="s">
        <v>831</v>
      </c>
      <c r="AT160" s="12">
        <v>45300</v>
      </c>
      <c r="AU160" s="11" t="s">
        <v>6205</v>
      </c>
      <c r="AV160" s="11" t="s">
        <v>6206</v>
      </c>
      <c r="AW160" s="11"/>
      <c r="AX160" s="11"/>
      <c r="AY160" s="11"/>
      <c r="AZ160" s="11"/>
      <c r="BA160" s="11"/>
      <c r="BB160" s="11">
        <f t="shared" si="14"/>
        <v>3</v>
      </c>
    </row>
    <row r="161" spans="1:54" x14ac:dyDescent="0.3">
      <c r="A161" s="11" t="s">
        <v>833</v>
      </c>
      <c r="B161" s="11" t="s">
        <v>834</v>
      </c>
      <c r="C161" s="11" t="s">
        <v>835</v>
      </c>
      <c r="D161" s="11" t="s">
        <v>51</v>
      </c>
      <c r="E161" s="11" t="s">
        <v>29</v>
      </c>
      <c r="F161" s="11">
        <v>0</v>
      </c>
      <c r="G161" s="12">
        <v>45156</v>
      </c>
      <c r="H161" s="11" t="s">
        <v>134</v>
      </c>
      <c r="I161" s="11" t="s">
        <v>69</v>
      </c>
      <c r="J161" s="11">
        <v>0.28999999999999998</v>
      </c>
      <c r="K161" s="11">
        <v>45</v>
      </c>
      <c r="L161" s="11"/>
      <c r="M161" s="11" t="s">
        <v>89</v>
      </c>
      <c r="N161" s="11">
        <v>2</v>
      </c>
      <c r="O161" s="11" t="s">
        <v>836</v>
      </c>
      <c r="AA161" s="11" t="s">
        <v>833</v>
      </c>
      <c r="AB161" s="17" t="s">
        <v>837</v>
      </c>
      <c r="AC161" s="11" t="s">
        <v>835</v>
      </c>
      <c r="AD161" s="17" t="s">
        <v>21</v>
      </c>
      <c r="AE161" s="17" t="s">
        <v>29</v>
      </c>
      <c r="AF161" s="18">
        <f>31</f>
        <v>31</v>
      </c>
      <c r="AG161" s="12">
        <v>45156</v>
      </c>
      <c r="AH161" s="17" t="s">
        <v>134</v>
      </c>
      <c r="AI161" s="17" t="s">
        <v>69</v>
      </c>
      <c r="AJ161" s="19">
        <v>0.28999999999999998</v>
      </c>
      <c r="AK161" s="11">
        <v>0.75</v>
      </c>
      <c r="AL161" s="13" t="s">
        <v>38</v>
      </c>
      <c r="AM161" s="13">
        <v>2</v>
      </c>
      <c r="AN161" s="13" t="str">
        <f t="shared" si="15"/>
        <v/>
      </c>
      <c r="AO161" s="13" t="str">
        <f t="shared" si="16"/>
        <v>FALSE</v>
      </c>
      <c r="AP161" s="20">
        <f t="shared" si="17"/>
        <v>1.04</v>
      </c>
      <c r="AQ161" s="11" t="str">
        <f t="shared" si="13"/>
        <v>Mid Career</v>
      </c>
      <c r="AR161" s="11" t="str">
        <f t="shared" si="18"/>
        <v>Low</v>
      </c>
      <c r="AS161" s="11" t="s">
        <v>836</v>
      </c>
      <c r="AT161" s="12">
        <v>45156</v>
      </c>
      <c r="AU161" s="11" t="s">
        <v>6207</v>
      </c>
      <c r="AV161" s="11" t="s">
        <v>6208</v>
      </c>
      <c r="AW161" s="11" t="s">
        <v>5999</v>
      </c>
      <c r="AX161" s="11" t="s">
        <v>6000</v>
      </c>
      <c r="AY161" s="11" t="s">
        <v>6001</v>
      </c>
      <c r="AZ161" s="11" t="s">
        <v>6002</v>
      </c>
      <c r="BA161" s="11"/>
      <c r="BB161" s="11">
        <f t="shared" si="14"/>
        <v>7</v>
      </c>
    </row>
    <row r="162" spans="1:54" x14ac:dyDescent="0.3">
      <c r="A162" s="11" t="s">
        <v>838</v>
      </c>
      <c r="B162" s="11" t="s">
        <v>839</v>
      </c>
      <c r="C162" s="11" t="s">
        <v>840</v>
      </c>
      <c r="D162" s="11" t="s">
        <v>51</v>
      </c>
      <c r="E162" s="11" t="s">
        <v>35</v>
      </c>
      <c r="F162" s="11"/>
      <c r="G162" s="12">
        <v>44947</v>
      </c>
      <c r="H162" s="11" t="s">
        <v>279</v>
      </c>
      <c r="I162" s="11" t="s">
        <v>173</v>
      </c>
      <c r="J162" s="11">
        <v>0.56999999999999995</v>
      </c>
      <c r="K162" s="11">
        <v>1.5</v>
      </c>
      <c r="L162" s="11"/>
      <c r="M162" s="11" t="s">
        <v>26</v>
      </c>
      <c r="N162" s="11">
        <v>5</v>
      </c>
      <c r="O162" s="11" t="s">
        <v>841</v>
      </c>
      <c r="AA162" s="11" t="s">
        <v>838</v>
      </c>
      <c r="AB162" s="17" t="s">
        <v>842</v>
      </c>
      <c r="AC162" s="11" t="s">
        <v>840</v>
      </c>
      <c r="AD162" s="17" t="s">
        <v>21</v>
      </c>
      <c r="AE162" s="17" t="s">
        <v>35</v>
      </c>
      <c r="AF162" s="18">
        <f>31</f>
        <v>31</v>
      </c>
      <c r="AG162" s="12">
        <v>44947</v>
      </c>
      <c r="AH162" s="17" t="s">
        <v>279</v>
      </c>
      <c r="AI162" s="17" t="s">
        <v>173</v>
      </c>
      <c r="AJ162" s="19">
        <v>0.56999999999999995</v>
      </c>
      <c r="AK162" s="11">
        <v>1.5</v>
      </c>
      <c r="AL162" s="13" t="s">
        <v>30</v>
      </c>
      <c r="AM162" s="13">
        <v>5</v>
      </c>
      <c r="AN162" s="13" t="str">
        <f t="shared" si="15"/>
        <v/>
      </c>
      <c r="AO162" s="13" t="str">
        <f t="shared" si="16"/>
        <v>FALSE</v>
      </c>
      <c r="AP162" s="20">
        <f t="shared" si="17"/>
        <v>2.0699999999999998</v>
      </c>
      <c r="AQ162" s="11" t="str">
        <f t="shared" si="13"/>
        <v>Mid Career</v>
      </c>
      <c r="AR162" s="11" t="str">
        <f t="shared" si="18"/>
        <v>Low</v>
      </c>
      <c r="AS162" s="11" t="s">
        <v>841</v>
      </c>
      <c r="AT162" s="12">
        <v>44947</v>
      </c>
      <c r="AU162" s="11" t="s">
        <v>5886</v>
      </c>
      <c r="AV162" s="11"/>
      <c r="AW162" s="11"/>
      <c r="AX162" s="11"/>
      <c r="AY162" s="11"/>
      <c r="AZ162" s="11"/>
      <c r="BA162" s="11"/>
      <c r="BB162" s="11">
        <f t="shared" si="14"/>
        <v>2</v>
      </c>
    </row>
    <row r="163" spans="1:54" x14ac:dyDescent="0.3">
      <c r="A163" s="11" t="s">
        <v>843</v>
      </c>
      <c r="B163" s="11" t="s">
        <v>844</v>
      </c>
      <c r="C163" s="11" t="s">
        <v>845</v>
      </c>
      <c r="D163" s="11" t="s">
        <v>67</v>
      </c>
      <c r="E163" s="11" t="s">
        <v>105</v>
      </c>
      <c r="F163" s="11">
        <v>27</v>
      </c>
      <c r="G163" s="12">
        <v>45385</v>
      </c>
      <c r="H163" s="11" t="s">
        <v>23</v>
      </c>
      <c r="I163" s="11" t="s">
        <v>24</v>
      </c>
      <c r="J163" s="11">
        <v>93</v>
      </c>
      <c r="K163" s="11">
        <v>90</v>
      </c>
      <c r="L163" s="11" t="s">
        <v>25</v>
      </c>
      <c r="M163" s="11">
        <v>1</v>
      </c>
      <c r="N163" s="11">
        <v>5</v>
      </c>
      <c r="O163" s="11" t="s">
        <v>846</v>
      </c>
      <c r="AA163" s="11" t="s">
        <v>843</v>
      </c>
      <c r="AB163" s="17" t="s">
        <v>847</v>
      </c>
      <c r="AC163" s="11" t="s">
        <v>845</v>
      </c>
      <c r="AD163" s="17" t="s">
        <v>21</v>
      </c>
      <c r="AE163" s="17" t="s">
        <v>105</v>
      </c>
      <c r="AF163" s="18">
        <v>27</v>
      </c>
      <c r="AG163" s="12">
        <v>45385</v>
      </c>
      <c r="AH163" s="17" t="s">
        <v>23</v>
      </c>
      <c r="AI163" s="17" t="s">
        <v>24</v>
      </c>
      <c r="AJ163" s="19">
        <v>0.93</v>
      </c>
      <c r="AK163" s="11">
        <v>1.5</v>
      </c>
      <c r="AL163" s="13" t="s">
        <v>38</v>
      </c>
      <c r="AM163" s="13">
        <v>5</v>
      </c>
      <c r="AN163" s="13" t="str">
        <f t="shared" si="15"/>
        <v>High Performer</v>
      </c>
      <c r="AO163" s="13" t="str">
        <f t="shared" si="16"/>
        <v>TRUE</v>
      </c>
      <c r="AP163" s="20">
        <f t="shared" si="17"/>
        <v>2.4300000000000002</v>
      </c>
      <c r="AQ163" s="11" t="str">
        <f t="shared" si="13"/>
        <v>Early Career</v>
      </c>
      <c r="AR163" s="11" t="str">
        <f t="shared" si="18"/>
        <v>Low</v>
      </c>
      <c r="AS163" s="11" t="s">
        <v>846</v>
      </c>
      <c r="AT163" s="12">
        <v>45385</v>
      </c>
      <c r="AU163" s="11" t="s">
        <v>6090</v>
      </c>
      <c r="AV163" s="11" t="s">
        <v>6091</v>
      </c>
      <c r="AW163" s="11" t="s">
        <v>6209</v>
      </c>
      <c r="AX163" s="11" t="s">
        <v>6210</v>
      </c>
      <c r="AY163" s="11"/>
      <c r="AZ163" s="11"/>
      <c r="BA163" s="11"/>
      <c r="BB163" s="11">
        <f t="shared" si="14"/>
        <v>5</v>
      </c>
    </row>
    <row r="164" spans="1:54" x14ac:dyDescent="0.3">
      <c r="A164" s="11" t="s">
        <v>848</v>
      </c>
      <c r="B164" s="11" t="s">
        <v>849</v>
      </c>
      <c r="C164" s="11" t="s">
        <v>850</v>
      </c>
      <c r="D164" s="11" t="s">
        <v>104</v>
      </c>
      <c r="E164" s="11" t="s">
        <v>112</v>
      </c>
      <c r="F164" s="11">
        <v>33</v>
      </c>
      <c r="G164" s="12">
        <v>45322</v>
      </c>
      <c r="H164" s="11" t="s">
        <v>200</v>
      </c>
      <c r="I164" s="11" t="s">
        <v>173</v>
      </c>
      <c r="J164" s="11">
        <v>0.75</v>
      </c>
      <c r="K164" s="11">
        <v>2</v>
      </c>
      <c r="L164" s="11"/>
      <c r="M164" s="11">
        <v>0</v>
      </c>
      <c r="N164" s="11"/>
      <c r="O164" s="11" t="s">
        <v>851</v>
      </c>
      <c r="AA164" s="11" t="s">
        <v>848</v>
      </c>
      <c r="AB164" s="17" t="s">
        <v>852</v>
      </c>
      <c r="AC164" s="11" t="s">
        <v>850</v>
      </c>
      <c r="AD164" s="17" t="s">
        <v>40</v>
      </c>
      <c r="AE164" s="17" t="s">
        <v>35</v>
      </c>
      <c r="AF164" s="18">
        <v>33</v>
      </c>
      <c r="AG164" s="12">
        <v>45322</v>
      </c>
      <c r="AH164" s="17" t="s">
        <v>200</v>
      </c>
      <c r="AI164" s="17" t="s">
        <v>173</v>
      </c>
      <c r="AJ164" s="19">
        <v>0.75</v>
      </c>
      <c r="AK164" s="11">
        <v>2</v>
      </c>
      <c r="AL164" s="13" t="s">
        <v>30</v>
      </c>
      <c r="AM164" s="13">
        <v>5</v>
      </c>
      <c r="AN164" s="13" t="str">
        <f t="shared" si="15"/>
        <v/>
      </c>
      <c r="AO164" s="13" t="str">
        <f t="shared" si="16"/>
        <v>FALSE</v>
      </c>
      <c r="AP164" s="20">
        <f t="shared" si="17"/>
        <v>2.75</v>
      </c>
      <c r="AQ164" s="11" t="str">
        <f t="shared" si="13"/>
        <v>Mid Career</v>
      </c>
      <c r="AR164" s="11" t="str">
        <f t="shared" si="18"/>
        <v>Low</v>
      </c>
      <c r="AS164" s="11" t="s">
        <v>851</v>
      </c>
      <c r="AT164" s="12">
        <v>45322</v>
      </c>
      <c r="AU164" s="11" t="s">
        <v>6211</v>
      </c>
      <c r="AV164" s="11" t="s">
        <v>6212</v>
      </c>
      <c r="AW164" s="11" t="s">
        <v>6213</v>
      </c>
      <c r="AX164" s="11" t="s">
        <v>6214</v>
      </c>
      <c r="AY164" s="11"/>
      <c r="AZ164" s="11"/>
      <c r="BA164" s="11"/>
      <c r="BB164" s="11">
        <f t="shared" si="14"/>
        <v>5</v>
      </c>
    </row>
    <row r="165" spans="1:54" x14ac:dyDescent="0.3">
      <c r="A165" s="11" t="s">
        <v>853</v>
      </c>
      <c r="B165" s="11" t="s">
        <v>854</v>
      </c>
      <c r="C165" s="11" t="s">
        <v>855</v>
      </c>
      <c r="D165" s="11" t="s">
        <v>140</v>
      </c>
      <c r="E165" s="11" t="s">
        <v>105</v>
      </c>
      <c r="F165" s="11">
        <v>45</v>
      </c>
      <c r="G165" s="12">
        <v>45072</v>
      </c>
      <c r="H165" s="11" t="s">
        <v>134</v>
      </c>
      <c r="I165" s="11" t="s">
        <v>69</v>
      </c>
      <c r="J165" s="11">
        <v>0.19</v>
      </c>
      <c r="K165" s="11">
        <v>1</v>
      </c>
      <c r="L165" s="11" t="s">
        <v>54</v>
      </c>
      <c r="M165" s="11">
        <v>0</v>
      </c>
      <c r="N165" s="11">
        <v>3</v>
      </c>
      <c r="O165" s="11" t="s">
        <v>856</v>
      </c>
      <c r="AA165" s="11" t="s">
        <v>853</v>
      </c>
      <c r="AB165" s="17" t="s">
        <v>857</v>
      </c>
      <c r="AC165" s="11" t="s">
        <v>855</v>
      </c>
      <c r="AD165" s="17" t="s">
        <v>21</v>
      </c>
      <c r="AE165" s="17" t="s">
        <v>105</v>
      </c>
      <c r="AF165" s="18">
        <v>45</v>
      </c>
      <c r="AG165" s="12">
        <v>45072</v>
      </c>
      <c r="AH165" s="17" t="s">
        <v>134</v>
      </c>
      <c r="AI165" s="17" t="s">
        <v>69</v>
      </c>
      <c r="AJ165" s="19">
        <v>0.19</v>
      </c>
      <c r="AK165" s="11">
        <v>1</v>
      </c>
      <c r="AL165" s="13" t="s">
        <v>30</v>
      </c>
      <c r="AM165" s="13">
        <v>3</v>
      </c>
      <c r="AN165" s="13" t="str">
        <f t="shared" si="15"/>
        <v/>
      </c>
      <c r="AO165" s="13" t="str">
        <f t="shared" si="16"/>
        <v>FALSE</v>
      </c>
      <c r="AP165" s="20">
        <f t="shared" si="17"/>
        <v>1.19</v>
      </c>
      <c r="AQ165" s="11" t="str">
        <f t="shared" si="13"/>
        <v>Senior</v>
      </c>
      <c r="AR165" s="11" t="str">
        <f t="shared" si="18"/>
        <v>Low</v>
      </c>
      <c r="AS165" s="11" t="s">
        <v>856</v>
      </c>
      <c r="AT165" s="12">
        <v>45072</v>
      </c>
      <c r="AU165" s="11" t="s">
        <v>6134</v>
      </c>
      <c r="AV165" s="11" t="s">
        <v>6135</v>
      </c>
      <c r="AW165" s="11" t="s">
        <v>6136</v>
      </c>
      <c r="AX165" s="11" t="s">
        <v>6137</v>
      </c>
      <c r="AY165" s="11" t="s">
        <v>6215</v>
      </c>
      <c r="AZ165" s="11"/>
      <c r="BA165" s="11"/>
      <c r="BB165" s="11">
        <f t="shared" si="14"/>
        <v>6</v>
      </c>
    </row>
    <row r="166" spans="1:54" x14ac:dyDescent="0.3">
      <c r="A166" s="11" t="s">
        <v>858</v>
      </c>
      <c r="B166" s="11" t="s">
        <v>859</v>
      </c>
      <c r="C166" s="11" t="s">
        <v>860</v>
      </c>
      <c r="D166" s="11" t="s">
        <v>34</v>
      </c>
      <c r="E166" s="11" t="s">
        <v>105</v>
      </c>
      <c r="F166" s="11">
        <v>0</v>
      </c>
      <c r="G166" s="12">
        <v>45730</v>
      </c>
      <c r="H166" s="11" t="s">
        <v>200</v>
      </c>
      <c r="I166" s="11" t="s">
        <v>173</v>
      </c>
      <c r="J166" s="11">
        <v>0.53</v>
      </c>
      <c r="K166" s="11">
        <v>45</v>
      </c>
      <c r="L166" s="11"/>
      <c r="M166" s="11" t="s">
        <v>30</v>
      </c>
      <c r="N166" s="11">
        <v>5</v>
      </c>
      <c r="O166" s="12">
        <v>45730</v>
      </c>
      <c r="AA166" s="11" t="s">
        <v>858</v>
      </c>
      <c r="AB166" s="17" t="s">
        <v>861</v>
      </c>
      <c r="AC166" s="11" t="s">
        <v>860</v>
      </c>
      <c r="AD166" s="17" t="s">
        <v>40</v>
      </c>
      <c r="AE166" s="17" t="s">
        <v>105</v>
      </c>
      <c r="AF166" s="18">
        <f>31</f>
        <v>31</v>
      </c>
      <c r="AG166" s="12">
        <v>45730</v>
      </c>
      <c r="AH166" s="17" t="s">
        <v>200</v>
      </c>
      <c r="AI166" s="17" t="s">
        <v>173</v>
      </c>
      <c r="AJ166" s="19">
        <v>0.53</v>
      </c>
      <c r="AK166" s="11">
        <v>0.75</v>
      </c>
      <c r="AL166" s="13" t="s">
        <v>30</v>
      </c>
      <c r="AM166" s="13">
        <v>5</v>
      </c>
      <c r="AN166" s="13" t="str">
        <f t="shared" si="15"/>
        <v/>
      </c>
      <c r="AO166" s="13" t="str">
        <f t="shared" si="16"/>
        <v>FALSE</v>
      </c>
      <c r="AP166" s="20">
        <f t="shared" si="17"/>
        <v>1.28</v>
      </c>
      <c r="AQ166" s="11" t="str">
        <f t="shared" si="13"/>
        <v>Mid Career</v>
      </c>
      <c r="AR166" s="11" t="str">
        <f t="shared" si="18"/>
        <v>Low</v>
      </c>
      <c r="AS166" s="12">
        <v>45730</v>
      </c>
      <c r="AT166" s="12">
        <v>45730</v>
      </c>
      <c r="AU166" s="11"/>
      <c r="AV166" s="11"/>
      <c r="AW166" s="11"/>
      <c r="AX166" s="11"/>
      <c r="AY166" s="11"/>
      <c r="AZ166" s="11"/>
      <c r="BA166" s="11"/>
      <c r="BB166" s="11">
        <f t="shared" si="14"/>
        <v>1</v>
      </c>
    </row>
    <row r="167" spans="1:54" x14ac:dyDescent="0.3">
      <c r="A167" s="11" t="s">
        <v>862</v>
      </c>
      <c r="B167" s="11" t="s">
        <v>863</v>
      </c>
      <c r="C167" s="11" t="s">
        <v>864</v>
      </c>
      <c r="D167" s="11" t="s">
        <v>51</v>
      </c>
      <c r="E167" s="11" t="s">
        <v>112</v>
      </c>
      <c r="F167" s="11"/>
      <c r="G167" s="12">
        <v>45689</v>
      </c>
      <c r="H167" s="11" t="s">
        <v>44</v>
      </c>
      <c r="I167" s="11" t="s">
        <v>45</v>
      </c>
      <c r="J167" s="11">
        <v>0.86</v>
      </c>
      <c r="K167" s="11">
        <v>1.5</v>
      </c>
      <c r="L167" s="11"/>
      <c r="M167" s="11" t="s">
        <v>38</v>
      </c>
      <c r="N167" s="11">
        <v>5</v>
      </c>
      <c r="O167" s="11" t="s">
        <v>865</v>
      </c>
      <c r="AA167" s="11" t="s">
        <v>862</v>
      </c>
      <c r="AB167" s="17" t="s">
        <v>866</v>
      </c>
      <c r="AC167" s="11" t="s">
        <v>864</v>
      </c>
      <c r="AD167" s="17" t="s">
        <v>21</v>
      </c>
      <c r="AE167" s="17" t="s">
        <v>35</v>
      </c>
      <c r="AF167" s="18">
        <f>31</f>
        <v>31</v>
      </c>
      <c r="AG167" s="12">
        <v>45689</v>
      </c>
      <c r="AH167" s="17" t="s">
        <v>44</v>
      </c>
      <c r="AI167" s="17" t="s">
        <v>45</v>
      </c>
      <c r="AJ167" s="19">
        <v>0.86</v>
      </c>
      <c r="AK167" s="11">
        <v>1.5</v>
      </c>
      <c r="AL167" s="13" t="s">
        <v>38</v>
      </c>
      <c r="AM167" s="13">
        <v>5</v>
      </c>
      <c r="AN167" s="13" t="str">
        <f t="shared" si="15"/>
        <v>High Performer</v>
      </c>
      <c r="AO167" s="13" t="str">
        <f t="shared" si="16"/>
        <v>TRUE</v>
      </c>
      <c r="AP167" s="20">
        <f t="shared" si="17"/>
        <v>2.36</v>
      </c>
      <c r="AQ167" s="11" t="str">
        <f t="shared" si="13"/>
        <v>Mid Career</v>
      </c>
      <c r="AR167" s="11" t="str">
        <f t="shared" si="18"/>
        <v>Low</v>
      </c>
      <c r="AS167" s="11" t="s">
        <v>865</v>
      </c>
      <c r="AT167" s="12">
        <v>45689</v>
      </c>
      <c r="AU167" s="11" t="s">
        <v>6216</v>
      </c>
      <c r="AV167" s="11" t="s">
        <v>6217</v>
      </c>
      <c r="AW167" s="11" t="s">
        <v>6218</v>
      </c>
      <c r="AX167" s="11"/>
      <c r="AY167" s="11"/>
      <c r="AZ167" s="11"/>
      <c r="BA167" s="11"/>
      <c r="BB167" s="11">
        <f t="shared" si="14"/>
        <v>4</v>
      </c>
    </row>
    <row r="168" spans="1:54" x14ac:dyDescent="0.3">
      <c r="A168" s="11" t="s">
        <v>867</v>
      </c>
      <c r="B168" s="11" t="s">
        <v>868</v>
      </c>
      <c r="C168" s="11" t="s">
        <v>869</v>
      </c>
      <c r="D168" s="11" t="s">
        <v>51</v>
      </c>
      <c r="E168" s="11" t="s">
        <v>105</v>
      </c>
      <c r="F168" s="11">
        <v>30</v>
      </c>
      <c r="G168" s="12">
        <v>45508</v>
      </c>
      <c r="H168" s="11" t="s">
        <v>44</v>
      </c>
      <c r="I168" s="11" t="s">
        <v>45</v>
      </c>
      <c r="J168" s="11">
        <v>15</v>
      </c>
      <c r="K168" s="11">
        <v>90</v>
      </c>
      <c r="L168" s="11" t="s">
        <v>25</v>
      </c>
      <c r="M168" s="11" t="s">
        <v>38</v>
      </c>
      <c r="N168" s="11"/>
      <c r="O168" s="11" t="s">
        <v>870</v>
      </c>
      <c r="AA168" s="11" t="s">
        <v>867</v>
      </c>
      <c r="AB168" s="17" t="s">
        <v>871</v>
      </c>
      <c r="AC168" s="11" t="s">
        <v>869</v>
      </c>
      <c r="AD168" s="17" t="s">
        <v>21</v>
      </c>
      <c r="AE168" s="17" t="s">
        <v>105</v>
      </c>
      <c r="AF168" s="18">
        <v>30</v>
      </c>
      <c r="AG168" s="12">
        <v>45508</v>
      </c>
      <c r="AH168" s="17" t="s">
        <v>44</v>
      </c>
      <c r="AI168" s="17" t="s">
        <v>45</v>
      </c>
      <c r="AJ168" s="19">
        <v>0.15</v>
      </c>
      <c r="AK168" s="11">
        <v>1.5</v>
      </c>
      <c r="AL168" s="13" t="s">
        <v>38</v>
      </c>
      <c r="AM168" s="13">
        <v>5</v>
      </c>
      <c r="AN168" s="13" t="str">
        <f t="shared" si="15"/>
        <v>High Performer</v>
      </c>
      <c r="AO168" s="13" t="str">
        <f t="shared" si="16"/>
        <v>TRUE</v>
      </c>
      <c r="AP168" s="20">
        <f t="shared" si="17"/>
        <v>1.65</v>
      </c>
      <c r="AQ168" s="11" t="str">
        <f t="shared" si="13"/>
        <v>Early Career</v>
      </c>
      <c r="AR168" s="11" t="str">
        <f t="shared" si="18"/>
        <v>Low</v>
      </c>
      <c r="AS168" s="11" t="s">
        <v>870</v>
      </c>
      <c r="AT168" s="12">
        <v>45508</v>
      </c>
      <c r="AU168" s="11" t="s">
        <v>5904</v>
      </c>
      <c r="AV168" s="11" t="s">
        <v>5905</v>
      </c>
      <c r="AW168" s="11" t="s">
        <v>5906</v>
      </c>
      <c r="AX168" s="11"/>
      <c r="AY168" s="11"/>
      <c r="AZ168" s="11"/>
      <c r="BA168" s="11"/>
      <c r="BB168" s="11">
        <f t="shared" si="14"/>
        <v>4</v>
      </c>
    </row>
    <row r="169" spans="1:54" x14ac:dyDescent="0.3">
      <c r="A169" s="11" t="s">
        <v>872</v>
      </c>
      <c r="B169" s="11" t="s">
        <v>873</v>
      </c>
      <c r="C169" s="11" t="s">
        <v>874</v>
      </c>
      <c r="D169" s="11" t="s">
        <v>140</v>
      </c>
      <c r="E169" s="11" t="s">
        <v>184</v>
      </c>
      <c r="F169" s="11"/>
      <c r="G169" s="12">
        <v>44799</v>
      </c>
      <c r="H169" s="11" t="s">
        <v>68</v>
      </c>
      <c r="I169" s="11" t="s">
        <v>69</v>
      </c>
      <c r="J169" s="11">
        <v>0.65</v>
      </c>
      <c r="K169" s="11">
        <v>2</v>
      </c>
      <c r="L169" s="11"/>
      <c r="M169" s="11" t="s">
        <v>89</v>
      </c>
      <c r="N169" s="11">
        <v>4</v>
      </c>
      <c r="O169" s="11" t="s">
        <v>875</v>
      </c>
      <c r="AA169" s="11" t="s">
        <v>872</v>
      </c>
      <c r="AB169" s="17" t="s">
        <v>876</v>
      </c>
      <c r="AC169" s="11" t="s">
        <v>874</v>
      </c>
      <c r="AD169" s="17" t="s">
        <v>21</v>
      </c>
      <c r="AE169" s="17" t="s">
        <v>35</v>
      </c>
      <c r="AF169" s="18">
        <f>31</f>
        <v>31</v>
      </c>
      <c r="AG169" s="12">
        <v>44799</v>
      </c>
      <c r="AH169" s="17" t="s">
        <v>68</v>
      </c>
      <c r="AI169" s="17" t="s">
        <v>69</v>
      </c>
      <c r="AJ169" s="19">
        <v>0.65</v>
      </c>
      <c r="AK169" s="11">
        <v>2</v>
      </c>
      <c r="AL169" s="13" t="s">
        <v>38</v>
      </c>
      <c r="AM169" s="13">
        <v>4</v>
      </c>
      <c r="AN169" s="13" t="str">
        <f t="shared" si="15"/>
        <v>High Performer</v>
      </c>
      <c r="AO169" s="13" t="str">
        <f t="shared" si="16"/>
        <v>TRUE</v>
      </c>
      <c r="AP169" s="20">
        <f t="shared" si="17"/>
        <v>2.65</v>
      </c>
      <c r="AQ169" s="11" t="str">
        <f t="shared" si="13"/>
        <v>Mid Career</v>
      </c>
      <c r="AR169" s="11" t="str">
        <f t="shared" si="18"/>
        <v>Low</v>
      </c>
      <c r="AS169" s="11" t="s">
        <v>875</v>
      </c>
      <c r="AT169" s="12">
        <v>44799</v>
      </c>
      <c r="AU169" s="11" t="s">
        <v>5865</v>
      </c>
      <c r="AV169" s="11" t="s">
        <v>6219</v>
      </c>
      <c r="AW169" s="11" t="s">
        <v>6220</v>
      </c>
      <c r="AX169" s="11" t="s">
        <v>6221</v>
      </c>
      <c r="AY169" s="11" t="s">
        <v>6222</v>
      </c>
      <c r="AZ169" s="11"/>
      <c r="BA169" s="11"/>
      <c r="BB169" s="11">
        <f t="shared" si="14"/>
        <v>6</v>
      </c>
    </row>
    <row r="170" spans="1:54" x14ac:dyDescent="0.3">
      <c r="A170" s="11" t="s">
        <v>877</v>
      </c>
      <c r="B170" s="11" t="s">
        <v>878</v>
      </c>
      <c r="C170" s="11" t="s">
        <v>879</v>
      </c>
      <c r="D170" s="11" t="s">
        <v>51</v>
      </c>
      <c r="E170" s="11" t="s">
        <v>184</v>
      </c>
      <c r="F170" s="11"/>
      <c r="G170" s="12">
        <v>45556</v>
      </c>
      <c r="H170" s="11" t="s">
        <v>106</v>
      </c>
      <c r="I170" s="11" t="s">
        <v>37</v>
      </c>
      <c r="J170" s="11">
        <v>0.74</v>
      </c>
      <c r="K170" s="11">
        <v>1.5</v>
      </c>
      <c r="L170" s="11"/>
      <c r="M170" s="11" t="s">
        <v>26</v>
      </c>
      <c r="N170" s="11">
        <v>5</v>
      </c>
      <c r="O170" s="11" t="s">
        <v>880</v>
      </c>
      <c r="AA170" s="11" t="s">
        <v>877</v>
      </c>
      <c r="AB170" s="17" t="s">
        <v>881</v>
      </c>
      <c r="AC170" s="11" t="s">
        <v>879</v>
      </c>
      <c r="AD170" s="17" t="s">
        <v>21</v>
      </c>
      <c r="AE170" s="17" t="s">
        <v>35</v>
      </c>
      <c r="AF170" s="18">
        <f>31</f>
        <v>31</v>
      </c>
      <c r="AG170" s="12">
        <v>45556</v>
      </c>
      <c r="AH170" s="17" t="s">
        <v>106</v>
      </c>
      <c r="AI170" s="17" t="s">
        <v>37</v>
      </c>
      <c r="AJ170" s="19">
        <v>0.74</v>
      </c>
      <c r="AK170" s="11">
        <v>1.5</v>
      </c>
      <c r="AL170" s="13" t="s">
        <v>30</v>
      </c>
      <c r="AM170" s="13">
        <v>5</v>
      </c>
      <c r="AN170" s="13" t="str">
        <f t="shared" si="15"/>
        <v/>
      </c>
      <c r="AO170" s="13" t="str">
        <f t="shared" si="16"/>
        <v>FALSE</v>
      </c>
      <c r="AP170" s="20">
        <f t="shared" si="17"/>
        <v>2.2400000000000002</v>
      </c>
      <c r="AQ170" s="11" t="str">
        <f t="shared" si="13"/>
        <v>Mid Career</v>
      </c>
      <c r="AR170" s="11" t="str">
        <f t="shared" si="18"/>
        <v>Low</v>
      </c>
      <c r="AS170" s="11" t="s">
        <v>880</v>
      </c>
      <c r="AT170" s="12">
        <v>45556</v>
      </c>
      <c r="AU170" s="11" t="s">
        <v>6223</v>
      </c>
      <c r="AV170" s="11" t="s">
        <v>6224</v>
      </c>
      <c r="AW170" s="11"/>
      <c r="AX170" s="11"/>
      <c r="AY170" s="11"/>
      <c r="AZ170" s="11"/>
      <c r="BA170" s="11"/>
      <c r="BB170" s="11">
        <f t="shared" si="14"/>
        <v>3</v>
      </c>
    </row>
    <row r="171" spans="1:54" x14ac:dyDescent="0.3">
      <c r="A171" s="11" t="s">
        <v>882</v>
      </c>
      <c r="B171" s="11" t="s">
        <v>883</v>
      </c>
      <c r="C171" s="11" t="s">
        <v>884</v>
      </c>
      <c r="D171" s="11" t="s">
        <v>128</v>
      </c>
      <c r="E171" s="11" t="s">
        <v>184</v>
      </c>
      <c r="F171" s="11">
        <v>23</v>
      </c>
      <c r="G171" s="12">
        <v>45239</v>
      </c>
      <c r="H171" s="11" t="s">
        <v>134</v>
      </c>
      <c r="I171" s="11" t="s">
        <v>69</v>
      </c>
      <c r="J171" s="11">
        <v>62</v>
      </c>
      <c r="K171" s="11">
        <v>2</v>
      </c>
      <c r="L171" s="11"/>
      <c r="M171" s="11" t="s">
        <v>30</v>
      </c>
      <c r="N171" s="11"/>
      <c r="O171" s="11" t="s">
        <v>885</v>
      </c>
      <c r="AA171" s="11" t="s">
        <v>882</v>
      </c>
      <c r="AB171" s="17" t="s">
        <v>886</v>
      </c>
      <c r="AC171" s="11" t="s">
        <v>884</v>
      </c>
      <c r="AD171" s="17" t="s">
        <v>40</v>
      </c>
      <c r="AE171" s="17" t="s">
        <v>35</v>
      </c>
      <c r="AF171" s="18">
        <v>23</v>
      </c>
      <c r="AG171" s="12">
        <v>45239</v>
      </c>
      <c r="AH171" s="17" t="s">
        <v>134</v>
      </c>
      <c r="AI171" s="17" t="s">
        <v>69</v>
      </c>
      <c r="AJ171" s="19">
        <v>0.62</v>
      </c>
      <c r="AK171" s="11">
        <v>2</v>
      </c>
      <c r="AL171" s="13" t="s">
        <v>30</v>
      </c>
      <c r="AM171" s="13">
        <v>5</v>
      </c>
      <c r="AN171" s="13" t="str">
        <f t="shared" si="15"/>
        <v/>
      </c>
      <c r="AO171" s="13" t="str">
        <f t="shared" si="16"/>
        <v>FALSE</v>
      </c>
      <c r="AP171" s="20">
        <f t="shared" si="17"/>
        <v>2.62</v>
      </c>
      <c r="AQ171" s="11" t="str">
        <f t="shared" si="13"/>
        <v>Early Career</v>
      </c>
      <c r="AR171" s="11" t="str">
        <f t="shared" si="18"/>
        <v>Low</v>
      </c>
      <c r="AS171" s="11" t="s">
        <v>885</v>
      </c>
      <c r="AT171" s="12">
        <v>45239</v>
      </c>
      <c r="AU171" s="11" t="s">
        <v>5871</v>
      </c>
      <c r="AV171" s="11" t="s">
        <v>5872</v>
      </c>
      <c r="AW171" s="11" t="s">
        <v>5873</v>
      </c>
      <c r="AX171" s="11" t="s">
        <v>6225</v>
      </c>
      <c r="AY171" s="11" t="s">
        <v>6226</v>
      </c>
      <c r="AZ171" s="11"/>
      <c r="BA171" s="11"/>
      <c r="BB171" s="11">
        <f t="shared" si="14"/>
        <v>6</v>
      </c>
    </row>
    <row r="172" spans="1:54" x14ac:dyDescent="0.3">
      <c r="A172" s="11" t="s">
        <v>887</v>
      </c>
      <c r="B172" s="11" t="s">
        <v>888</v>
      </c>
      <c r="C172" s="11" t="s">
        <v>889</v>
      </c>
      <c r="D172" s="11" t="s">
        <v>104</v>
      </c>
      <c r="E172" s="11" t="s">
        <v>60</v>
      </c>
      <c r="F172" s="11">
        <v>0</v>
      </c>
      <c r="G172" s="12">
        <v>45121</v>
      </c>
      <c r="H172" s="11" t="s">
        <v>172</v>
      </c>
      <c r="I172" s="11" t="s">
        <v>173</v>
      </c>
      <c r="J172" s="11">
        <v>0.09</v>
      </c>
      <c r="K172" s="11">
        <v>45</v>
      </c>
      <c r="L172" s="11"/>
      <c r="M172" s="11">
        <v>0</v>
      </c>
      <c r="N172" s="11">
        <v>6</v>
      </c>
      <c r="O172" s="12">
        <v>45121</v>
      </c>
      <c r="AA172" s="11" t="s">
        <v>887</v>
      </c>
      <c r="AB172" s="17" t="s">
        <v>890</v>
      </c>
      <c r="AC172" s="11" t="s">
        <v>889</v>
      </c>
      <c r="AD172" s="17" t="s">
        <v>40</v>
      </c>
      <c r="AE172" s="17" t="s">
        <v>60</v>
      </c>
      <c r="AF172" s="18">
        <f>31</f>
        <v>31</v>
      </c>
      <c r="AG172" s="12">
        <v>45121</v>
      </c>
      <c r="AH172" s="17" t="s">
        <v>172</v>
      </c>
      <c r="AI172" s="17" t="s">
        <v>173</v>
      </c>
      <c r="AJ172" s="19">
        <v>0.09</v>
      </c>
      <c r="AK172" s="11">
        <v>0.75</v>
      </c>
      <c r="AL172" s="13" t="s">
        <v>30</v>
      </c>
      <c r="AM172" s="13">
        <v>5</v>
      </c>
      <c r="AN172" s="13" t="str">
        <f t="shared" si="15"/>
        <v/>
      </c>
      <c r="AO172" s="13" t="str">
        <f t="shared" si="16"/>
        <v>FALSE</v>
      </c>
      <c r="AP172" s="20">
        <f t="shared" si="17"/>
        <v>0.84</v>
      </c>
      <c r="AQ172" s="11" t="str">
        <f t="shared" si="13"/>
        <v>Mid Career</v>
      </c>
      <c r="AR172" s="11" t="str">
        <f t="shared" si="18"/>
        <v>Low</v>
      </c>
      <c r="AS172" s="12">
        <v>45121</v>
      </c>
      <c r="AT172" s="12">
        <v>45121</v>
      </c>
      <c r="AU172" s="11"/>
      <c r="AV172" s="11"/>
      <c r="AW172" s="11"/>
      <c r="AX172" s="11"/>
      <c r="AY172" s="11"/>
      <c r="AZ172" s="11"/>
      <c r="BA172" s="11"/>
      <c r="BB172" s="11">
        <f t="shared" si="14"/>
        <v>1</v>
      </c>
    </row>
    <row r="173" spans="1:54" x14ac:dyDescent="0.3">
      <c r="A173" s="11" t="s">
        <v>891</v>
      </c>
      <c r="B173" s="11" t="s">
        <v>892</v>
      </c>
      <c r="C173" s="11" t="s">
        <v>893</v>
      </c>
      <c r="D173" s="11" t="s">
        <v>140</v>
      </c>
      <c r="E173" s="11" t="s">
        <v>161</v>
      </c>
      <c r="F173" s="11">
        <v>18</v>
      </c>
      <c r="G173" s="12">
        <v>45683</v>
      </c>
      <c r="H173" s="11" t="s">
        <v>279</v>
      </c>
      <c r="I173" s="11" t="s">
        <v>173</v>
      </c>
      <c r="J173" s="11">
        <v>7.0000000000000007E-2</v>
      </c>
      <c r="K173" s="11">
        <v>45</v>
      </c>
      <c r="L173" s="11"/>
      <c r="M173" s="11" t="s">
        <v>30</v>
      </c>
      <c r="N173" s="11">
        <v>5</v>
      </c>
      <c r="O173" s="11" t="s">
        <v>894</v>
      </c>
      <c r="AA173" s="11" t="s">
        <v>891</v>
      </c>
      <c r="AB173" s="17" t="s">
        <v>895</v>
      </c>
      <c r="AC173" s="11" t="s">
        <v>893</v>
      </c>
      <c r="AD173" s="17" t="s">
        <v>21</v>
      </c>
      <c r="AE173" s="17" t="s">
        <v>60</v>
      </c>
      <c r="AF173" s="18">
        <v>18</v>
      </c>
      <c r="AG173" s="12">
        <v>45683</v>
      </c>
      <c r="AH173" s="17" t="s">
        <v>279</v>
      </c>
      <c r="AI173" s="17" t="s">
        <v>173</v>
      </c>
      <c r="AJ173" s="19">
        <v>7.0000000000000007E-2</v>
      </c>
      <c r="AK173" s="11">
        <v>0.75</v>
      </c>
      <c r="AL173" s="13" t="s">
        <v>30</v>
      </c>
      <c r="AM173" s="13">
        <v>5</v>
      </c>
      <c r="AN173" s="13" t="str">
        <f t="shared" si="15"/>
        <v/>
      </c>
      <c r="AO173" s="13" t="str">
        <f t="shared" si="16"/>
        <v>FALSE</v>
      </c>
      <c r="AP173" s="20">
        <f t="shared" si="17"/>
        <v>0.82000000000000006</v>
      </c>
      <c r="AQ173" s="11" t="str">
        <f t="shared" si="13"/>
        <v>Student</v>
      </c>
      <c r="AR173" s="11" t="str">
        <f t="shared" si="18"/>
        <v>Low</v>
      </c>
      <c r="AS173" s="11" t="s">
        <v>894</v>
      </c>
      <c r="AT173" s="12">
        <v>45683</v>
      </c>
      <c r="AU173" s="11" t="s">
        <v>6227</v>
      </c>
      <c r="AV173" s="11" t="s">
        <v>5907</v>
      </c>
      <c r="AW173" s="11" t="s">
        <v>5908</v>
      </c>
      <c r="AX173" s="11"/>
      <c r="AY173" s="11"/>
      <c r="AZ173" s="11"/>
      <c r="BA173" s="11"/>
      <c r="BB173" s="11">
        <f t="shared" si="14"/>
        <v>4</v>
      </c>
    </row>
    <row r="174" spans="1:54" x14ac:dyDescent="0.3">
      <c r="A174" s="11" t="s">
        <v>896</v>
      </c>
      <c r="B174" s="11" t="s">
        <v>897</v>
      </c>
      <c r="C174" s="11" t="s">
        <v>898</v>
      </c>
      <c r="D174" s="11" t="s">
        <v>128</v>
      </c>
      <c r="E174" s="11" t="s">
        <v>29</v>
      </c>
      <c r="F174" s="11">
        <v>0</v>
      </c>
      <c r="G174" s="12">
        <v>45339</v>
      </c>
      <c r="H174" s="11" t="s">
        <v>23</v>
      </c>
      <c r="I174" s="11" t="s">
        <v>24</v>
      </c>
      <c r="J174" s="11">
        <v>2</v>
      </c>
      <c r="K174" s="11">
        <v>45</v>
      </c>
      <c r="L174" s="11"/>
      <c r="M174" s="11" t="s">
        <v>26</v>
      </c>
      <c r="N174" s="11">
        <v>5</v>
      </c>
      <c r="O174" s="11" t="s">
        <v>899</v>
      </c>
      <c r="AA174" s="11" t="s">
        <v>896</v>
      </c>
      <c r="AB174" s="17" t="s">
        <v>900</v>
      </c>
      <c r="AC174" s="11" t="s">
        <v>898</v>
      </c>
      <c r="AD174" s="17" t="s">
        <v>40</v>
      </c>
      <c r="AE174" s="17" t="s">
        <v>29</v>
      </c>
      <c r="AF174" s="18">
        <f>31</f>
        <v>31</v>
      </c>
      <c r="AG174" s="12">
        <v>45339</v>
      </c>
      <c r="AH174" s="17" t="s">
        <v>23</v>
      </c>
      <c r="AI174" s="17" t="s">
        <v>24</v>
      </c>
      <c r="AJ174" s="19">
        <v>0.02</v>
      </c>
      <c r="AK174" s="11">
        <v>0.75</v>
      </c>
      <c r="AL174" s="13" t="s">
        <v>30</v>
      </c>
      <c r="AM174" s="13">
        <v>5</v>
      </c>
      <c r="AN174" s="13" t="str">
        <f t="shared" si="15"/>
        <v/>
      </c>
      <c r="AO174" s="13" t="str">
        <f t="shared" si="16"/>
        <v>FALSE</v>
      </c>
      <c r="AP174" s="20">
        <f t="shared" si="17"/>
        <v>0.77</v>
      </c>
      <c r="AQ174" s="11" t="str">
        <f t="shared" si="13"/>
        <v>Mid Career</v>
      </c>
      <c r="AR174" s="11" t="str">
        <f t="shared" si="18"/>
        <v>Low</v>
      </c>
      <c r="AS174" s="11" t="s">
        <v>899</v>
      </c>
      <c r="AT174" s="12">
        <v>45339</v>
      </c>
      <c r="AU174" s="11" t="s">
        <v>6228</v>
      </c>
      <c r="AV174" s="11" t="s">
        <v>6229</v>
      </c>
      <c r="AW174" s="11" t="s">
        <v>6230</v>
      </c>
      <c r="AX174" s="11" t="s">
        <v>6231</v>
      </c>
      <c r="AY174" s="11"/>
      <c r="AZ174" s="11"/>
      <c r="BA174" s="11"/>
      <c r="BB174" s="11">
        <f t="shared" si="14"/>
        <v>5</v>
      </c>
    </row>
    <row r="175" spans="1:54" x14ac:dyDescent="0.3">
      <c r="A175" s="11" t="s">
        <v>901</v>
      </c>
      <c r="B175" s="11" t="s">
        <v>902</v>
      </c>
      <c r="C175" s="11" t="s">
        <v>903</v>
      </c>
      <c r="D175" s="11" t="s">
        <v>51</v>
      </c>
      <c r="E175" s="11" t="s">
        <v>105</v>
      </c>
      <c r="F175" s="11">
        <v>0</v>
      </c>
      <c r="G175" s="12">
        <v>45555</v>
      </c>
      <c r="H175" s="11" t="s">
        <v>36</v>
      </c>
      <c r="I175" s="11" t="s">
        <v>37</v>
      </c>
      <c r="J175" s="11">
        <v>0.5</v>
      </c>
      <c r="K175" s="11">
        <v>2</v>
      </c>
      <c r="L175" s="11"/>
      <c r="M175" s="11" t="s">
        <v>89</v>
      </c>
      <c r="N175" s="11">
        <v>1</v>
      </c>
      <c r="O175" s="11" t="s">
        <v>767</v>
      </c>
      <c r="AA175" s="11" t="s">
        <v>901</v>
      </c>
      <c r="AB175" s="17" t="s">
        <v>904</v>
      </c>
      <c r="AC175" s="11" t="s">
        <v>903</v>
      </c>
      <c r="AD175" s="17" t="s">
        <v>21</v>
      </c>
      <c r="AE175" s="17" t="s">
        <v>105</v>
      </c>
      <c r="AF175" s="18">
        <f>31</f>
        <v>31</v>
      </c>
      <c r="AG175" s="12">
        <v>45555</v>
      </c>
      <c r="AH175" s="17" t="s">
        <v>36</v>
      </c>
      <c r="AI175" s="17" t="s">
        <v>37</v>
      </c>
      <c r="AJ175" s="19">
        <v>0.5</v>
      </c>
      <c r="AK175" s="11">
        <v>2</v>
      </c>
      <c r="AL175" s="13" t="s">
        <v>38</v>
      </c>
      <c r="AM175" s="13">
        <v>1</v>
      </c>
      <c r="AN175" s="13" t="str">
        <f t="shared" si="15"/>
        <v/>
      </c>
      <c r="AO175" s="13" t="str">
        <f t="shared" si="16"/>
        <v>FALSE</v>
      </c>
      <c r="AP175" s="20">
        <f t="shared" si="17"/>
        <v>2.5</v>
      </c>
      <c r="AQ175" s="11" t="str">
        <f t="shared" si="13"/>
        <v>Mid Career</v>
      </c>
      <c r="AR175" s="11" t="str">
        <f t="shared" si="18"/>
        <v>Low</v>
      </c>
      <c r="AS175" s="11" t="s">
        <v>767</v>
      </c>
      <c r="AT175" s="12">
        <v>45555</v>
      </c>
      <c r="AU175" s="11" t="s">
        <v>5947</v>
      </c>
      <c r="AV175" s="11" t="s">
        <v>5948</v>
      </c>
      <c r="AW175" s="11" t="s">
        <v>5949</v>
      </c>
      <c r="AX175" s="11" t="s">
        <v>5950</v>
      </c>
      <c r="AY175" s="11"/>
      <c r="AZ175" s="11"/>
      <c r="BA175" s="11"/>
      <c r="BB175" s="11">
        <f t="shared" si="14"/>
        <v>5</v>
      </c>
    </row>
    <row r="176" spans="1:54" x14ac:dyDescent="0.3">
      <c r="A176" s="11" t="s">
        <v>905</v>
      </c>
      <c r="B176" s="11" t="s">
        <v>906</v>
      </c>
      <c r="C176" s="11" t="s">
        <v>907</v>
      </c>
      <c r="D176" s="11" t="s">
        <v>21</v>
      </c>
      <c r="E176" s="11" t="s">
        <v>161</v>
      </c>
      <c r="F176" s="11"/>
      <c r="G176" s="12">
        <v>45521</v>
      </c>
      <c r="H176" s="11" t="s">
        <v>23</v>
      </c>
      <c r="I176" s="11" t="s">
        <v>24</v>
      </c>
      <c r="J176" s="11">
        <v>0.6</v>
      </c>
      <c r="K176" s="11">
        <v>120</v>
      </c>
      <c r="L176" s="11" t="s">
        <v>76</v>
      </c>
      <c r="M176" s="11" t="s">
        <v>38</v>
      </c>
      <c r="N176" s="11">
        <v>1</v>
      </c>
      <c r="O176" s="11" t="s">
        <v>908</v>
      </c>
      <c r="AA176" s="11" t="s">
        <v>905</v>
      </c>
      <c r="AB176" s="17" t="s">
        <v>909</v>
      </c>
      <c r="AC176" s="11" t="s">
        <v>907</v>
      </c>
      <c r="AD176" s="17" t="s">
        <v>21</v>
      </c>
      <c r="AE176" s="17" t="s">
        <v>60</v>
      </c>
      <c r="AF176" s="18">
        <f>31</f>
        <v>31</v>
      </c>
      <c r="AG176" s="12">
        <v>45521</v>
      </c>
      <c r="AH176" s="17" t="s">
        <v>23</v>
      </c>
      <c r="AI176" s="17" t="s">
        <v>24</v>
      </c>
      <c r="AJ176" s="19">
        <v>0.6</v>
      </c>
      <c r="AK176" s="11">
        <v>2</v>
      </c>
      <c r="AL176" s="13" t="s">
        <v>38</v>
      </c>
      <c r="AM176" s="13">
        <v>1</v>
      </c>
      <c r="AN176" s="13" t="str">
        <f t="shared" si="15"/>
        <v/>
      </c>
      <c r="AO176" s="13" t="str">
        <f t="shared" si="16"/>
        <v>FALSE</v>
      </c>
      <c r="AP176" s="20">
        <f t="shared" si="17"/>
        <v>2.6</v>
      </c>
      <c r="AQ176" s="11" t="str">
        <f t="shared" si="13"/>
        <v>Mid Career</v>
      </c>
      <c r="AR176" s="11" t="str">
        <f t="shared" si="18"/>
        <v>Low</v>
      </c>
      <c r="AS176" s="11" t="s">
        <v>908</v>
      </c>
      <c r="AT176" s="12">
        <v>45521</v>
      </c>
      <c r="AU176" s="11" t="s">
        <v>6232</v>
      </c>
      <c r="AV176" s="11" t="s">
        <v>6233</v>
      </c>
      <c r="AW176" s="11" t="s">
        <v>6234</v>
      </c>
      <c r="AX176" s="11" t="s">
        <v>6235</v>
      </c>
      <c r="AY176" s="11" t="s">
        <v>6236</v>
      </c>
      <c r="AZ176" s="11" t="s">
        <v>6223</v>
      </c>
      <c r="BA176" s="11"/>
      <c r="BB176" s="11">
        <f t="shared" si="14"/>
        <v>7</v>
      </c>
    </row>
    <row r="177" spans="1:54" x14ac:dyDescent="0.3">
      <c r="A177" s="11" t="s">
        <v>910</v>
      </c>
      <c r="B177" s="11" t="s">
        <v>911</v>
      </c>
      <c r="C177" s="11" t="s">
        <v>149</v>
      </c>
      <c r="D177" s="11" t="s">
        <v>21</v>
      </c>
      <c r="E177" s="11" t="s">
        <v>52</v>
      </c>
      <c r="F177" s="11">
        <v>0</v>
      </c>
      <c r="G177" s="12">
        <v>44943</v>
      </c>
      <c r="H177" s="11" t="s">
        <v>106</v>
      </c>
      <c r="I177" s="11" t="s">
        <v>37</v>
      </c>
      <c r="J177" s="11">
        <v>0.88</v>
      </c>
      <c r="K177" s="11">
        <v>90</v>
      </c>
      <c r="L177" s="11" t="s">
        <v>25</v>
      </c>
      <c r="M177" s="11" t="s">
        <v>26</v>
      </c>
      <c r="N177" s="11">
        <v>5</v>
      </c>
      <c r="O177" s="12">
        <v>44943</v>
      </c>
      <c r="AA177" s="11" t="s">
        <v>910</v>
      </c>
      <c r="AB177" s="17" t="s">
        <v>912</v>
      </c>
      <c r="AC177" s="11" t="s">
        <v>152</v>
      </c>
      <c r="AD177" s="17" t="s">
        <v>21</v>
      </c>
      <c r="AE177" s="17" t="s">
        <v>52</v>
      </c>
      <c r="AF177" s="18">
        <f>31</f>
        <v>31</v>
      </c>
      <c r="AG177" s="12">
        <v>44943</v>
      </c>
      <c r="AH177" s="17" t="s">
        <v>106</v>
      </c>
      <c r="AI177" s="17" t="s">
        <v>37</v>
      </c>
      <c r="AJ177" s="19">
        <v>0.88</v>
      </c>
      <c r="AK177" s="11">
        <v>1.5</v>
      </c>
      <c r="AL177" s="13" t="s">
        <v>30</v>
      </c>
      <c r="AM177" s="13">
        <v>5</v>
      </c>
      <c r="AN177" s="13" t="str">
        <f t="shared" si="15"/>
        <v/>
      </c>
      <c r="AO177" s="13" t="str">
        <f t="shared" si="16"/>
        <v>FALSE</v>
      </c>
      <c r="AP177" s="20">
        <f t="shared" si="17"/>
        <v>2.38</v>
      </c>
      <c r="AQ177" s="11" t="str">
        <f t="shared" si="13"/>
        <v>Mid Career</v>
      </c>
      <c r="AR177" s="11" t="str">
        <f t="shared" si="18"/>
        <v>Low</v>
      </c>
      <c r="AS177" s="12">
        <v>44943</v>
      </c>
      <c r="AT177" s="12">
        <v>44943</v>
      </c>
      <c r="AU177" s="11"/>
      <c r="AV177" s="11"/>
      <c r="AW177" s="11"/>
      <c r="AX177" s="11"/>
      <c r="AY177" s="11"/>
      <c r="AZ177" s="11"/>
      <c r="BA177" s="11"/>
      <c r="BB177" s="11">
        <f t="shared" si="14"/>
        <v>1</v>
      </c>
    </row>
    <row r="178" spans="1:54" x14ac:dyDescent="0.3">
      <c r="A178" s="11" t="s">
        <v>913</v>
      </c>
      <c r="B178" s="11" t="s">
        <v>914</v>
      </c>
      <c r="C178" s="11" t="s">
        <v>915</v>
      </c>
      <c r="D178" s="11" t="s">
        <v>128</v>
      </c>
      <c r="E178" s="11" t="s">
        <v>105</v>
      </c>
      <c r="F178" s="11"/>
      <c r="G178" s="12">
        <v>45377</v>
      </c>
      <c r="H178" s="11" t="s">
        <v>44</v>
      </c>
      <c r="I178" s="11" t="s">
        <v>45</v>
      </c>
      <c r="J178" s="11">
        <v>0.91</v>
      </c>
      <c r="K178" s="11">
        <v>45</v>
      </c>
      <c r="L178" s="11"/>
      <c r="M178" s="11">
        <v>1</v>
      </c>
      <c r="N178" s="11">
        <v>6</v>
      </c>
      <c r="O178" s="11" t="s">
        <v>916</v>
      </c>
      <c r="AA178" s="11" t="s">
        <v>913</v>
      </c>
      <c r="AB178" s="17" t="s">
        <v>917</v>
      </c>
      <c r="AC178" s="11" t="s">
        <v>915</v>
      </c>
      <c r="AD178" s="17" t="s">
        <v>40</v>
      </c>
      <c r="AE178" s="17" t="s">
        <v>105</v>
      </c>
      <c r="AF178" s="18">
        <f>31</f>
        <v>31</v>
      </c>
      <c r="AG178" s="12">
        <v>45377</v>
      </c>
      <c r="AH178" s="17" t="s">
        <v>44</v>
      </c>
      <c r="AI178" s="17" t="s">
        <v>45</v>
      </c>
      <c r="AJ178" s="19">
        <v>0.91</v>
      </c>
      <c r="AK178" s="11">
        <v>0.75</v>
      </c>
      <c r="AL178" s="13" t="s">
        <v>38</v>
      </c>
      <c r="AM178" s="13">
        <v>5</v>
      </c>
      <c r="AN178" s="13" t="str">
        <f t="shared" si="15"/>
        <v>High Performer</v>
      </c>
      <c r="AO178" s="13" t="str">
        <f t="shared" si="16"/>
        <v>TRUE</v>
      </c>
      <c r="AP178" s="20">
        <f t="shared" si="17"/>
        <v>1.6600000000000001</v>
      </c>
      <c r="AQ178" s="11" t="str">
        <f t="shared" si="13"/>
        <v>Mid Career</v>
      </c>
      <c r="AR178" s="11" t="str">
        <f t="shared" si="18"/>
        <v>Low</v>
      </c>
      <c r="AS178" s="11" t="s">
        <v>916</v>
      </c>
      <c r="AT178" s="12">
        <v>45377</v>
      </c>
      <c r="AU178" s="11" t="s">
        <v>6237</v>
      </c>
      <c r="AV178" s="11" t="s">
        <v>6238</v>
      </c>
      <c r="AW178" s="11" t="s">
        <v>6239</v>
      </c>
      <c r="AX178" s="11"/>
      <c r="AY178" s="11"/>
      <c r="AZ178" s="11"/>
      <c r="BA178" s="11"/>
      <c r="BB178" s="11">
        <f t="shared" si="14"/>
        <v>4</v>
      </c>
    </row>
    <row r="179" spans="1:54" x14ac:dyDescent="0.3">
      <c r="A179" s="11" t="s">
        <v>918</v>
      </c>
      <c r="B179" s="11" t="s">
        <v>919</v>
      </c>
      <c r="C179" s="11" t="s">
        <v>920</v>
      </c>
      <c r="D179" s="11" t="s">
        <v>104</v>
      </c>
      <c r="E179" s="11" t="s">
        <v>105</v>
      </c>
      <c r="F179" s="11">
        <v>44</v>
      </c>
      <c r="G179" s="12">
        <v>44738</v>
      </c>
      <c r="H179" s="11" t="s">
        <v>61</v>
      </c>
      <c r="I179" s="11" t="s">
        <v>45</v>
      </c>
      <c r="J179" s="11">
        <v>64</v>
      </c>
      <c r="K179" s="11">
        <v>1</v>
      </c>
      <c r="L179" s="11" t="s">
        <v>54</v>
      </c>
      <c r="M179" s="11">
        <v>1</v>
      </c>
      <c r="N179" s="11"/>
      <c r="O179" s="11" t="s">
        <v>921</v>
      </c>
      <c r="AA179" s="11" t="s">
        <v>918</v>
      </c>
      <c r="AB179" s="17" t="s">
        <v>922</v>
      </c>
      <c r="AC179" s="11" t="s">
        <v>920</v>
      </c>
      <c r="AD179" s="17" t="s">
        <v>40</v>
      </c>
      <c r="AE179" s="17" t="s">
        <v>105</v>
      </c>
      <c r="AF179" s="18">
        <v>44</v>
      </c>
      <c r="AG179" s="12">
        <v>44738</v>
      </c>
      <c r="AH179" s="17" t="s">
        <v>61</v>
      </c>
      <c r="AI179" s="17" t="s">
        <v>45</v>
      </c>
      <c r="AJ179" s="19">
        <v>0.64</v>
      </c>
      <c r="AK179" s="11">
        <v>1</v>
      </c>
      <c r="AL179" s="13" t="s">
        <v>38</v>
      </c>
      <c r="AM179" s="13">
        <v>5</v>
      </c>
      <c r="AN179" s="13" t="str">
        <f t="shared" si="15"/>
        <v>High Performer</v>
      </c>
      <c r="AO179" s="13" t="str">
        <f t="shared" si="16"/>
        <v>TRUE</v>
      </c>
      <c r="AP179" s="20">
        <f t="shared" si="17"/>
        <v>1.6400000000000001</v>
      </c>
      <c r="AQ179" s="11" t="str">
        <f t="shared" si="13"/>
        <v>Senior</v>
      </c>
      <c r="AR179" s="11" t="str">
        <f t="shared" si="18"/>
        <v>Low</v>
      </c>
      <c r="AS179" s="11" t="s">
        <v>921</v>
      </c>
      <c r="AT179" s="12">
        <v>44738</v>
      </c>
      <c r="AU179" s="11" t="s">
        <v>6240</v>
      </c>
      <c r="AV179" s="11" t="s">
        <v>6241</v>
      </c>
      <c r="AW179" s="11"/>
      <c r="AX179" s="11"/>
      <c r="AY179" s="11"/>
      <c r="AZ179" s="11"/>
      <c r="BA179" s="11"/>
      <c r="BB179" s="11">
        <f t="shared" si="14"/>
        <v>3</v>
      </c>
    </row>
    <row r="180" spans="1:54" x14ac:dyDescent="0.3">
      <c r="A180" s="11" t="s">
        <v>923</v>
      </c>
      <c r="B180" s="11" t="s">
        <v>924</v>
      </c>
      <c r="C180" s="11" t="s">
        <v>925</v>
      </c>
      <c r="D180" s="11" t="s">
        <v>104</v>
      </c>
      <c r="E180" s="11" t="s">
        <v>22</v>
      </c>
      <c r="F180" s="11">
        <v>0</v>
      </c>
      <c r="G180" s="12">
        <v>44840</v>
      </c>
      <c r="H180" s="11" t="s">
        <v>82</v>
      </c>
      <c r="I180" s="11" t="s">
        <v>37</v>
      </c>
      <c r="J180" s="11">
        <v>1</v>
      </c>
      <c r="K180" s="11">
        <v>1.5</v>
      </c>
      <c r="L180" s="11"/>
      <c r="M180" s="11" t="s">
        <v>30</v>
      </c>
      <c r="N180" s="11">
        <v>4</v>
      </c>
      <c r="O180" s="11" t="s">
        <v>926</v>
      </c>
      <c r="AA180" s="11" t="s">
        <v>923</v>
      </c>
      <c r="AB180" s="17" t="s">
        <v>927</v>
      </c>
      <c r="AC180" s="11" t="s">
        <v>925</v>
      </c>
      <c r="AD180" s="17" t="s">
        <v>40</v>
      </c>
      <c r="AE180" s="17" t="s">
        <v>29</v>
      </c>
      <c r="AF180" s="18">
        <f>31</f>
        <v>31</v>
      </c>
      <c r="AG180" s="12">
        <v>44840</v>
      </c>
      <c r="AH180" s="17" t="s">
        <v>82</v>
      </c>
      <c r="AI180" s="17" t="s">
        <v>37</v>
      </c>
      <c r="AJ180" s="19">
        <v>1</v>
      </c>
      <c r="AK180" s="11">
        <v>1.5</v>
      </c>
      <c r="AL180" s="13" t="s">
        <v>30</v>
      </c>
      <c r="AM180" s="13">
        <v>4</v>
      </c>
      <c r="AN180" s="13" t="str">
        <f t="shared" si="15"/>
        <v/>
      </c>
      <c r="AO180" s="13" t="str">
        <f t="shared" si="16"/>
        <v>FALSE</v>
      </c>
      <c r="AP180" s="20">
        <f t="shared" si="17"/>
        <v>2.5</v>
      </c>
      <c r="AQ180" s="11" t="str">
        <f t="shared" si="13"/>
        <v>Mid Career</v>
      </c>
      <c r="AR180" s="11" t="str">
        <f t="shared" si="18"/>
        <v>Low</v>
      </c>
      <c r="AS180" s="11" t="s">
        <v>926</v>
      </c>
      <c r="AT180" s="12">
        <v>44840</v>
      </c>
      <c r="AU180" s="11" t="s">
        <v>5900</v>
      </c>
      <c r="AV180" s="11" t="s">
        <v>5901</v>
      </c>
      <c r="AW180" s="11" t="s">
        <v>6198</v>
      </c>
      <c r="AX180" s="11" t="s">
        <v>6199</v>
      </c>
      <c r="AY180" s="11" t="s">
        <v>6200</v>
      </c>
      <c r="AZ180" s="11"/>
      <c r="BA180" s="11"/>
      <c r="BB180" s="11">
        <f t="shared" si="14"/>
        <v>6</v>
      </c>
    </row>
    <row r="181" spans="1:54" x14ac:dyDescent="0.3">
      <c r="A181" s="11" t="s">
        <v>928</v>
      </c>
      <c r="B181" s="11" t="s">
        <v>929</v>
      </c>
      <c r="C181" s="11" t="s">
        <v>930</v>
      </c>
      <c r="D181" s="11" t="s">
        <v>128</v>
      </c>
      <c r="E181" s="11" t="s">
        <v>22</v>
      </c>
      <c r="F181" s="11"/>
      <c r="G181" s="12">
        <v>45382</v>
      </c>
      <c r="H181" s="11" t="s">
        <v>53</v>
      </c>
      <c r="I181" s="11" t="s">
        <v>24</v>
      </c>
      <c r="J181" s="11">
        <v>10</v>
      </c>
      <c r="K181" s="11">
        <v>90</v>
      </c>
      <c r="L181" s="11" t="s">
        <v>25</v>
      </c>
      <c r="M181" s="11" t="s">
        <v>89</v>
      </c>
      <c r="N181" s="11">
        <v>3</v>
      </c>
      <c r="O181" s="11" t="s">
        <v>931</v>
      </c>
      <c r="AA181" s="11" t="s">
        <v>928</v>
      </c>
      <c r="AB181" s="17" t="s">
        <v>932</v>
      </c>
      <c r="AC181" s="11" t="s">
        <v>930</v>
      </c>
      <c r="AD181" s="17" t="s">
        <v>40</v>
      </c>
      <c r="AE181" s="17" t="s">
        <v>29</v>
      </c>
      <c r="AF181" s="18">
        <f>31</f>
        <v>31</v>
      </c>
      <c r="AG181" s="12">
        <v>45382</v>
      </c>
      <c r="AH181" s="17" t="s">
        <v>53</v>
      </c>
      <c r="AI181" s="17" t="s">
        <v>24</v>
      </c>
      <c r="AJ181" s="19">
        <v>0.1</v>
      </c>
      <c r="AK181" s="11">
        <v>1.5</v>
      </c>
      <c r="AL181" s="13" t="s">
        <v>38</v>
      </c>
      <c r="AM181" s="13">
        <v>3</v>
      </c>
      <c r="AN181" s="13" t="str">
        <f t="shared" si="15"/>
        <v/>
      </c>
      <c r="AO181" s="13" t="str">
        <f t="shared" si="16"/>
        <v>FALSE</v>
      </c>
      <c r="AP181" s="20">
        <f t="shared" si="17"/>
        <v>1.6</v>
      </c>
      <c r="AQ181" s="11" t="str">
        <f t="shared" si="13"/>
        <v>Mid Career</v>
      </c>
      <c r="AR181" s="11" t="str">
        <f t="shared" si="18"/>
        <v>Low</v>
      </c>
      <c r="AS181" s="11" t="s">
        <v>931</v>
      </c>
      <c r="AT181" s="12">
        <v>45382</v>
      </c>
      <c r="AU181" s="11" t="s">
        <v>6242</v>
      </c>
      <c r="AV181" s="11" t="s">
        <v>6243</v>
      </c>
      <c r="AW181" s="11" t="s">
        <v>6244</v>
      </c>
      <c r="AX181" s="11" t="s">
        <v>6245</v>
      </c>
      <c r="AY181" s="11"/>
      <c r="AZ181" s="11"/>
      <c r="BA181" s="11"/>
      <c r="BB181" s="11">
        <f t="shared" si="14"/>
        <v>5</v>
      </c>
    </row>
    <row r="182" spans="1:54" x14ac:dyDescent="0.3">
      <c r="A182" s="11" t="s">
        <v>933</v>
      </c>
      <c r="B182" s="11" t="s">
        <v>934</v>
      </c>
      <c r="C182" s="11" t="s">
        <v>935</v>
      </c>
      <c r="D182" s="11" t="s">
        <v>104</v>
      </c>
      <c r="E182" s="11" t="s">
        <v>29</v>
      </c>
      <c r="F182" s="11">
        <v>18</v>
      </c>
      <c r="G182" s="12">
        <v>45531</v>
      </c>
      <c r="H182" s="11" t="s">
        <v>61</v>
      </c>
      <c r="I182" s="11" t="s">
        <v>45</v>
      </c>
      <c r="J182" s="11">
        <v>0.11</v>
      </c>
      <c r="K182" s="11">
        <v>2</v>
      </c>
      <c r="L182" s="11"/>
      <c r="M182" s="11" t="s">
        <v>89</v>
      </c>
      <c r="N182" s="11">
        <v>2</v>
      </c>
      <c r="O182" s="11" t="s">
        <v>936</v>
      </c>
      <c r="AA182" s="11" t="s">
        <v>933</v>
      </c>
      <c r="AB182" s="17" t="s">
        <v>937</v>
      </c>
      <c r="AC182" s="11" t="s">
        <v>935</v>
      </c>
      <c r="AD182" s="17" t="s">
        <v>40</v>
      </c>
      <c r="AE182" s="17" t="s">
        <v>29</v>
      </c>
      <c r="AF182" s="18">
        <v>18</v>
      </c>
      <c r="AG182" s="12">
        <v>45531</v>
      </c>
      <c r="AH182" s="17" t="s">
        <v>61</v>
      </c>
      <c r="AI182" s="17" t="s">
        <v>45</v>
      </c>
      <c r="AJ182" s="19">
        <v>0.11</v>
      </c>
      <c r="AK182" s="11">
        <v>2</v>
      </c>
      <c r="AL182" s="13" t="s">
        <v>38</v>
      </c>
      <c r="AM182" s="13">
        <v>2</v>
      </c>
      <c r="AN182" s="13" t="str">
        <f t="shared" si="15"/>
        <v/>
      </c>
      <c r="AO182" s="13" t="str">
        <f t="shared" si="16"/>
        <v>FALSE</v>
      </c>
      <c r="AP182" s="20">
        <f t="shared" si="17"/>
        <v>2.11</v>
      </c>
      <c r="AQ182" s="11" t="str">
        <f t="shared" si="13"/>
        <v>Student</v>
      </c>
      <c r="AR182" s="11" t="str">
        <f t="shared" si="18"/>
        <v>Low</v>
      </c>
      <c r="AS182" s="11" t="s">
        <v>936</v>
      </c>
      <c r="AT182" s="12">
        <v>45531</v>
      </c>
      <c r="AU182" s="11" t="s">
        <v>6118</v>
      </c>
      <c r="AV182" s="11" t="s">
        <v>6119</v>
      </c>
      <c r="AW182" s="11" t="s">
        <v>6120</v>
      </c>
      <c r="AX182" s="11" t="s">
        <v>6072</v>
      </c>
      <c r="AY182" s="11" t="s">
        <v>6073</v>
      </c>
      <c r="AZ182" s="11"/>
      <c r="BA182" s="11"/>
      <c r="BB182" s="11">
        <f t="shared" si="14"/>
        <v>6</v>
      </c>
    </row>
    <row r="183" spans="1:54" x14ac:dyDescent="0.3">
      <c r="A183" s="11" t="s">
        <v>938</v>
      </c>
      <c r="B183" s="11" t="s">
        <v>939</v>
      </c>
      <c r="C183" s="11" t="s">
        <v>940</v>
      </c>
      <c r="D183" s="11" t="s">
        <v>51</v>
      </c>
      <c r="E183" s="11" t="s">
        <v>112</v>
      </c>
      <c r="F183" s="11">
        <v>0</v>
      </c>
      <c r="G183" s="12">
        <v>45543</v>
      </c>
      <c r="H183" s="11" t="s">
        <v>36</v>
      </c>
      <c r="I183" s="11" t="s">
        <v>37</v>
      </c>
      <c r="J183" s="11">
        <v>0.52</v>
      </c>
      <c r="K183" s="11">
        <v>120</v>
      </c>
      <c r="L183" s="11" t="s">
        <v>76</v>
      </c>
      <c r="M183" s="11" t="s">
        <v>26</v>
      </c>
      <c r="N183" s="11">
        <v>4</v>
      </c>
      <c r="O183" s="11" t="s">
        <v>941</v>
      </c>
      <c r="AA183" s="11" t="s">
        <v>938</v>
      </c>
      <c r="AB183" s="17" t="s">
        <v>942</v>
      </c>
      <c r="AC183" s="11" t="s">
        <v>940</v>
      </c>
      <c r="AD183" s="17" t="s">
        <v>21</v>
      </c>
      <c r="AE183" s="17" t="s">
        <v>35</v>
      </c>
      <c r="AF183" s="18">
        <f>31</f>
        <v>31</v>
      </c>
      <c r="AG183" s="12">
        <v>45543</v>
      </c>
      <c r="AH183" s="17" t="s">
        <v>36</v>
      </c>
      <c r="AI183" s="17" t="s">
        <v>37</v>
      </c>
      <c r="AJ183" s="19">
        <v>0.52</v>
      </c>
      <c r="AK183" s="11">
        <v>2</v>
      </c>
      <c r="AL183" s="13" t="s">
        <v>30</v>
      </c>
      <c r="AM183" s="13">
        <v>4</v>
      </c>
      <c r="AN183" s="13" t="str">
        <f t="shared" si="15"/>
        <v/>
      </c>
      <c r="AO183" s="13" t="str">
        <f t="shared" si="16"/>
        <v>FALSE</v>
      </c>
      <c r="AP183" s="20">
        <f t="shared" si="17"/>
        <v>2.52</v>
      </c>
      <c r="AQ183" s="11" t="str">
        <f t="shared" si="13"/>
        <v>Mid Career</v>
      </c>
      <c r="AR183" s="11" t="str">
        <f t="shared" si="18"/>
        <v>Low</v>
      </c>
      <c r="AS183" s="11" t="s">
        <v>941</v>
      </c>
      <c r="AT183" s="12">
        <v>45543</v>
      </c>
      <c r="AU183" s="11" t="s">
        <v>6246</v>
      </c>
      <c r="AV183" s="11" t="s">
        <v>6247</v>
      </c>
      <c r="AW183" s="11" t="s">
        <v>6248</v>
      </c>
      <c r="AX183" s="11" t="s">
        <v>6249</v>
      </c>
      <c r="AY183" s="11" t="s">
        <v>6250</v>
      </c>
      <c r="AZ183" s="11"/>
      <c r="BA183" s="11"/>
      <c r="BB183" s="11">
        <f t="shared" si="14"/>
        <v>6</v>
      </c>
    </row>
    <row r="184" spans="1:54" x14ac:dyDescent="0.3">
      <c r="A184" s="11" t="s">
        <v>943</v>
      </c>
      <c r="B184" s="11" t="s">
        <v>944</v>
      </c>
      <c r="C184" s="11" t="s">
        <v>945</v>
      </c>
      <c r="D184" s="11" t="s">
        <v>21</v>
      </c>
      <c r="E184" s="11" t="s">
        <v>184</v>
      </c>
      <c r="F184" s="11">
        <v>26</v>
      </c>
      <c r="G184" s="12">
        <v>44920</v>
      </c>
      <c r="H184" s="11" t="s">
        <v>61</v>
      </c>
      <c r="I184" s="11" t="s">
        <v>45</v>
      </c>
      <c r="J184" s="11">
        <v>0.21</v>
      </c>
      <c r="K184" s="11">
        <v>120</v>
      </c>
      <c r="L184" s="11" t="s">
        <v>76</v>
      </c>
      <c r="M184" s="11" t="s">
        <v>30</v>
      </c>
      <c r="N184" s="11">
        <v>4</v>
      </c>
      <c r="O184" s="11" t="s">
        <v>946</v>
      </c>
      <c r="AA184" s="11" t="s">
        <v>943</v>
      </c>
      <c r="AB184" s="17" t="s">
        <v>947</v>
      </c>
      <c r="AC184" s="11" t="s">
        <v>945</v>
      </c>
      <c r="AD184" s="17" t="s">
        <v>21</v>
      </c>
      <c r="AE184" s="17" t="s">
        <v>35</v>
      </c>
      <c r="AF184" s="18">
        <v>26</v>
      </c>
      <c r="AG184" s="12">
        <v>44920</v>
      </c>
      <c r="AH184" s="17" t="s">
        <v>61</v>
      </c>
      <c r="AI184" s="17" t="s">
        <v>45</v>
      </c>
      <c r="AJ184" s="19">
        <v>0.21</v>
      </c>
      <c r="AK184" s="11">
        <v>2</v>
      </c>
      <c r="AL184" s="13" t="s">
        <v>30</v>
      </c>
      <c r="AM184" s="13">
        <v>4</v>
      </c>
      <c r="AN184" s="13" t="str">
        <f t="shared" si="15"/>
        <v/>
      </c>
      <c r="AO184" s="13" t="str">
        <f t="shared" si="16"/>
        <v>FALSE</v>
      </c>
      <c r="AP184" s="20">
        <f t="shared" si="17"/>
        <v>2.21</v>
      </c>
      <c r="AQ184" s="11" t="str">
        <f t="shared" si="13"/>
        <v>Early Career</v>
      </c>
      <c r="AR184" s="11" t="str">
        <f t="shared" si="18"/>
        <v>Low</v>
      </c>
      <c r="AS184" s="11" t="s">
        <v>946</v>
      </c>
      <c r="AT184" s="12">
        <v>44920</v>
      </c>
      <c r="AU184" s="11" t="s">
        <v>5877</v>
      </c>
      <c r="AV184" s="11" t="s">
        <v>5878</v>
      </c>
      <c r="AW184" s="11" t="s">
        <v>5879</v>
      </c>
      <c r="AX184" s="11" t="s">
        <v>5880</v>
      </c>
      <c r="AY184" s="11"/>
      <c r="AZ184" s="11"/>
      <c r="BA184" s="11"/>
      <c r="BB184" s="11">
        <f t="shared" si="14"/>
        <v>5</v>
      </c>
    </row>
    <row r="185" spans="1:54" x14ac:dyDescent="0.3">
      <c r="A185" s="11" t="s">
        <v>948</v>
      </c>
      <c r="B185" s="11" t="s">
        <v>949</v>
      </c>
      <c r="C185" s="11" t="s">
        <v>950</v>
      </c>
      <c r="D185" s="11" t="s">
        <v>104</v>
      </c>
      <c r="E185" s="11" t="s">
        <v>184</v>
      </c>
      <c r="F185" s="11"/>
      <c r="G185" s="12">
        <v>44763</v>
      </c>
      <c r="H185" s="11" t="s">
        <v>36</v>
      </c>
      <c r="I185" s="11" t="s">
        <v>37</v>
      </c>
      <c r="J185" s="11">
        <v>0.38</v>
      </c>
      <c r="K185" s="11">
        <v>120</v>
      </c>
      <c r="L185" s="11" t="s">
        <v>76</v>
      </c>
      <c r="M185" s="11">
        <v>0</v>
      </c>
      <c r="N185" s="11">
        <v>1</v>
      </c>
      <c r="O185" s="11" t="s">
        <v>951</v>
      </c>
      <c r="AA185" s="11" t="s">
        <v>948</v>
      </c>
      <c r="AB185" s="17" t="s">
        <v>952</v>
      </c>
      <c r="AC185" s="11" t="s">
        <v>950</v>
      </c>
      <c r="AD185" s="17" t="s">
        <v>40</v>
      </c>
      <c r="AE185" s="17" t="s">
        <v>35</v>
      </c>
      <c r="AF185" s="18">
        <f>31</f>
        <v>31</v>
      </c>
      <c r="AG185" s="12">
        <v>44763</v>
      </c>
      <c r="AH185" s="17" t="s">
        <v>36</v>
      </c>
      <c r="AI185" s="17" t="s">
        <v>37</v>
      </c>
      <c r="AJ185" s="19">
        <v>0.38</v>
      </c>
      <c r="AK185" s="11">
        <v>2</v>
      </c>
      <c r="AL185" s="13" t="s">
        <v>30</v>
      </c>
      <c r="AM185" s="13">
        <v>1</v>
      </c>
      <c r="AN185" s="13" t="str">
        <f t="shared" si="15"/>
        <v/>
      </c>
      <c r="AO185" s="13" t="str">
        <f t="shared" si="16"/>
        <v>FALSE</v>
      </c>
      <c r="AP185" s="20">
        <f t="shared" si="17"/>
        <v>2.38</v>
      </c>
      <c r="AQ185" s="11" t="str">
        <f t="shared" si="13"/>
        <v>Mid Career</v>
      </c>
      <c r="AR185" s="11" t="str">
        <f t="shared" si="18"/>
        <v>Low</v>
      </c>
      <c r="AS185" s="11" t="s">
        <v>951</v>
      </c>
      <c r="AT185" s="12">
        <v>44763</v>
      </c>
      <c r="AU185" s="11" t="s">
        <v>6251</v>
      </c>
      <c r="AV185" s="11" t="s">
        <v>6252</v>
      </c>
      <c r="AW185" s="11" t="s">
        <v>6253</v>
      </c>
      <c r="AX185" s="11"/>
      <c r="AY185" s="11"/>
      <c r="AZ185" s="11"/>
      <c r="BA185" s="11"/>
      <c r="BB185" s="11">
        <f t="shared" si="14"/>
        <v>4</v>
      </c>
    </row>
    <row r="186" spans="1:54" x14ac:dyDescent="0.3">
      <c r="A186" s="11" t="s">
        <v>953</v>
      </c>
      <c r="B186" s="11" t="s">
        <v>954</v>
      </c>
      <c r="C186" s="11" t="s">
        <v>955</v>
      </c>
      <c r="D186" s="11" t="s">
        <v>104</v>
      </c>
      <c r="E186" s="11" t="s">
        <v>184</v>
      </c>
      <c r="F186" s="11">
        <v>0</v>
      </c>
      <c r="G186" s="12">
        <v>45296</v>
      </c>
      <c r="H186" s="11" t="s">
        <v>106</v>
      </c>
      <c r="I186" s="11" t="s">
        <v>37</v>
      </c>
      <c r="J186" s="11">
        <v>0.88</v>
      </c>
      <c r="K186" s="11">
        <v>2</v>
      </c>
      <c r="L186" s="11"/>
      <c r="M186" s="11" t="s">
        <v>30</v>
      </c>
      <c r="N186" s="11">
        <v>2</v>
      </c>
      <c r="O186" s="11" t="s">
        <v>956</v>
      </c>
      <c r="AA186" s="11" t="s">
        <v>953</v>
      </c>
      <c r="AB186" s="17" t="s">
        <v>957</v>
      </c>
      <c r="AC186" s="11" t="s">
        <v>955</v>
      </c>
      <c r="AD186" s="17" t="s">
        <v>40</v>
      </c>
      <c r="AE186" s="17" t="s">
        <v>35</v>
      </c>
      <c r="AF186" s="18">
        <f>31</f>
        <v>31</v>
      </c>
      <c r="AG186" s="12">
        <v>45296</v>
      </c>
      <c r="AH186" s="17" t="s">
        <v>106</v>
      </c>
      <c r="AI186" s="17" t="s">
        <v>37</v>
      </c>
      <c r="AJ186" s="19">
        <v>0.88</v>
      </c>
      <c r="AK186" s="11">
        <v>2</v>
      </c>
      <c r="AL186" s="13" t="s">
        <v>30</v>
      </c>
      <c r="AM186" s="13">
        <v>2</v>
      </c>
      <c r="AN186" s="13" t="str">
        <f t="shared" si="15"/>
        <v/>
      </c>
      <c r="AO186" s="13" t="str">
        <f t="shared" si="16"/>
        <v>FALSE</v>
      </c>
      <c r="AP186" s="20">
        <f t="shared" si="17"/>
        <v>2.88</v>
      </c>
      <c r="AQ186" s="11" t="str">
        <f t="shared" si="13"/>
        <v>Mid Career</v>
      </c>
      <c r="AR186" s="11" t="str">
        <f t="shared" si="18"/>
        <v>Low</v>
      </c>
      <c r="AS186" s="11" t="s">
        <v>956</v>
      </c>
      <c r="AT186" s="12">
        <v>45296</v>
      </c>
      <c r="AU186" s="11" t="s">
        <v>5850</v>
      </c>
      <c r="AV186" s="11" t="s">
        <v>5851</v>
      </c>
      <c r="AW186" s="11" t="s">
        <v>5852</v>
      </c>
      <c r="AX186" s="11" t="s">
        <v>5853</v>
      </c>
      <c r="AY186" s="11"/>
      <c r="AZ186" s="11"/>
      <c r="BA186" s="11"/>
      <c r="BB186" s="11">
        <f t="shared" si="14"/>
        <v>5</v>
      </c>
    </row>
    <row r="187" spans="1:54" x14ac:dyDescent="0.3">
      <c r="A187" s="11" t="s">
        <v>958</v>
      </c>
      <c r="B187" s="11" t="s">
        <v>959</v>
      </c>
      <c r="C187" s="11" t="s">
        <v>960</v>
      </c>
      <c r="D187" s="11" t="s">
        <v>51</v>
      </c>
      <c r="E187" s="11" t="s">
        <v>112</v>
      </c>
      <c r="F187" s="11">
        <v>0</v>
      </c>
      <c r="G187" s="12">
        <v>45032</v>
      </c>
      <c r="H187" s="11" t="s">
        <v>106</v>
      </c>
      <c r="I187" s="11" t="s">
        <v>37</v>
      </c>
      <c r="J187" s="11">
        <v>1</v>
      </c>
      <c r="K187" s="11">
        <v>120</v>
      </c>
      <c r="L187" s="11" t="s">
        <v>76</v>
      </c>
      <c r="M187" s="11" t="s">
        <v>89</v>
      </c>
      <c r="N187" s="11">
        <v>4</v>
      </c>
      <c r="O187" s="11" t="s">
        <v>961</v>
      </c>
      <c r="AA187" s="11" t="s">
        <v>958</v>
      </c>
      <c r="AB187" s="17" t="s">
        <v>962</v>
      </c>
      <c r="AC187" s="11" t="s">
        <v>960</v>
      </c>
      <c r="AD187" s="17" t="s">
        <v>21</v>
      </c>
      <c r="AE187" s="17" t="s">
        <v>35</v>
      </c>
      <c r="AF187" s="18">
        <f>31</f>
        <v>31</v>
      </c>
      <c r="AG187" s="12">
        <v>45032</v>
      </c>
      <c r="AH187" s="17" t="s">
        <v>106</v>
      </c>
      <c r="AI187" s="17" t="s">
        <v>37</v>
      </c>
      <c r="AJ187" s="19">
        <v>1</v>
      </c>
      <c r="AK187" s="11">
        <v>2</v>
      </c>
      <c r="AL187" s="13" t="s">
        <v>38</v>
      </c>
      <c r="AM187" s="13">
        <v>4</v>
      </c>
      <c r="AN187" s="13" t="str">
        <f t="shared" si="15"/>
        <v>High Performer</v>
      </c>
      <c r="AO187" s="13" t="str">
        <f t="shared" si="16"/>
        <v>TRUE</v>
      </c>
      <c r="AP187" s="20">
        <f t="shared" si="17"/>
        <v>3</v>
      </c>
      <c r="AQ187" s="11" t="str">
        <f t="shared" si="13"/>
        <v>Mid Career</v>
      </c>
      <c r="AR187" s="11" t="str">
        <f t="shared" si="18"/>
        <v>Low</v>
      </c>
      <c r="AS187" s="11" t="s">
        <v>961</v>
      </c>
      <c r="AT187" s="12">
        <v>45032</v>
      </c>
      <c r="AU187" s="11" t="s">
        <v>6254</v>
      </c>
      <c r="AV187" s="11" t="s">
        <v>6255</v>
      </c>
      <c r="AW187" s="11" t="s">
        <v>6256</v>
      </c>
      <c r="AX187" s="11" t="s">
        <v>6257</v>
      </c>
      <c r="AY187" s="11" t="s">
        <v>6258</v>
      </c>
      <c r="AZ187" s="11"/>
      <c r="BA187" s="11"/>
      <c r="BB187" s="11">
        <f t="shared" si="14"/>
        <v>6</v>
      </c>
    </row>
    <row r="188" spans="1:54" x14ac:dyDescent="0.3">
      <c r="A188" s="11" t="s">
        <v>963</v>
      </c>
      <c r="B188" s="11" t="s">
        <v>964</v>
      </c>
      <c r="C188" s="11" t="s">
        <v>965</v>
      </c>
      <c r="D188" s="11" t="s">
        <v>104</v>
      </c>
      <c r="E188" s="11" t="s">
        <v>161</v>
      </c>
      <c r="F188" s="11">
        <v>0</v>
      </c>
      <c r="G188" s="12">
        <v>45008</v>
      </c>
      <c r="H188" s="11" t="s">
        <v>134</v>
      </c>
      <c r="I188" s="11" t="s">
        <v>69</v>
      </c>
      <c r="J188" s="11">
        <v>88</v>
      </c>
      <c r="K188" s="11">
        <v>120</v>
      </c>
      <c r="L188" s="11" t="s">
        <v>76</v>
      </c>
      <c r="M188" s="11" t="s">
        <v>38</v>
      </c>
      <c r="N188" s="11">
        <v>1</v>
      </c>
      <c r="O188" s="11" t="s">
        <v>966</v>
      </c>
      <c r="AA188" s="11" t="s">
        <v>963</v>
      </c>
      <c r="AB188" s="17" t="s">
        <v>967</v>
      </c>
      <c r="AC188" s="11" t="s">
        <v>965</v>
      </c>
      <c r="AD188" s="17" t="s">
        <v>40</v>
      </c>
      <c r="AE188" s="17" t="s">
        <v>60</v>
      </c>
      <c r="AF188" s="18">
        <f>31</f>
        <v>31</v>
      </c>
      <c r="AG188" s="12">
        <v>45008</v>
      </c>
      <c r="AH188" s="17" t="s">
        <v>134</v>
      </c>
      <c r="AI188" s="17" t="s">
        <v>69</v>
      </c>
      <c r="AJ188" s="19">
        <v>0.88</v>
      </c>
      <c r="AK188" s="11">
        <v>2</v>
      </c>
      <c r="AL188" s="13" t="s">
        <v>38</v>
      </c>
      <c r="AM188" s="13">
        <v>1</v>
      </c>
      <c r="AN188" s="13" t="str">
        <f t="shared" si="15"/>
        <v/>
      </c>
      <c r="AO188" s="13" t="str">
        <f t="shared" si="16"/>
        <v>FALSE</v>
      </c>
      <c r="AP188" s="20">
        <f t="shared" si="17"/>
        <v>2.88</v>
      </c>
      <c r="AQ188" s="11" t="str">
        <f t="shared" si="13"/>
        <v>Mid Career</v>
      </c>
      <c r="AR188" s="11" t="str">
        <f t="shared" si="18"/>
        <v>Low</v>
      </c>
      <c r="AS188" s="11" t="s">
        <v>966</v>
      </c>
      <c r="AT188" s="12">
        <v>45008</v>
      </c>
      <c r="AU188" s="11" t="s">
        <v>5837</v>
      </c>
      <c r="AV188" s="11" t="s">
        <v>5838</v>
      </c>
      <c r="AW188" s="11" t="s">
        <v>6042</v>
      </c>
      <c r="AX188" s="11"/>
      <c r="AY188" s="11"/>
      <c r="AZ188" s="11"/>
      <c r="BA188" s="11"/>
      <c r="BB188" s="11">
        <f t="shared" si="14"/>
        <v>4</v>
      </c>
    </row>
    <row r="189" spans="1:54" x14ac:dyDescent="0.3">
      <c r="A189" s="11" t="s">
        <v>968</v>
      </c>
      <c r="B189" s="11" t="s">
        <v>969</v>
      </c>
      <c r="C189" s="11" t="s">
        <v>970</v>
      </c>
      <c r="D189" s="11" t="s">
        <v>104</v>
      </c>
      <c r="E189" s="11" t="s">
        <v>112</v>
      </c>
      <c r="F189" s="11"/>
      <c r="G189" s="12">
        <v>44786</v>
      </c>
      <c r="H189" s="11" t="s">
        <v>172</v>
      </c>
      <c r="I189" s="11" t="s">
        <v>173</v>
      </c>
      <c r="J189" s="11">
        <v>0.76</v>
      </c>
      <c r="K189" s="11">
        <v>120</v>
      </c>
      <c r="L189" s="11" t="s">
        <v>76</v>
      </c>
      <c r="M189" s="11">
        <v>1</v>
      </c>
      <c r="N189" s="11">
        <v>4</v>
      </c>
      <c r="O189" s="11" t="s">
        <v>971</v>
      </c>
      <c r="AA189" s="11" t="s">
        <v>968</v>
      </c>
      <c r="AB189" s="17" t="s">
        <v>972</v>
      </c>
      <c r="AC189" s="11" t="s">
        <v>970</v>
      </c>
      <c r="AD189" s="17" t="s">
        <v>40</v>
      </c>
      <c r="AE189" s="17" t="s">
        <v>35</v>
      </c>
      <c r="AF189" s="18">
        <f>31</f>
        <v>31</v>
      </c>
      <c r="AG189" s="12">
        <v>44786</v>
      </c>
      <c r="AH189" s="17" t="s">
        <v>172</v>
      </c>
      <c r="AI189" s="17" t="s">
        <v>173</v>
      </c>
      <c r="AJ189" s="19">
        <v>0.76</v>
      </c>
      <c r="AK189" s="11">
        <v>2</v>
      </c>
      <c r="AL189" s="13" t="s">
        <v>38</v>
      </c>
      <c r="AM189" s="13">
        <v>4</v>
      </c>
      <c r="AN189" s="13" t="str">
        <f t="shared" si="15"/>
        <v>High Performer</v>
      </c>
      <c r="AO189" s="13" t="str">
        <f t="shared" si="16"/>
        <v>TRUE</v>
      </c>
      <c r="AP189" s="20">
        <f t="shared" si="17"/>
        <v>2.76</v>
      </c>
      <c r="AQ189" s="11" t="str">
        <f t="shared" si="13"/>
        <v>Mid Career</v>
      </c>
      <c r="AR189" s="11" t="str">
        <f t="shared" si="18"/>
        <v>Low</v>
      </c>
      <c r="AS189" s="11" t="s">
        <v>971</v>
      </c>
      <c r="AT189" s="12">
        <v>44786</v>
      </c>
      <c r="AU189" s="11" t="s">
        <v>6259</v>
      </c>
      <c r="AV189" s="11" t="s">
        <v>6260</v>
      </c>
      <c r="AW189" s="11" t="s">
        <v>6111</v>
      </c>
      <c r="AX189" s="11" t="s">
        <v>6112</v>
      </c>
      <c r="AY189" s="11" t="s">
        <v>6113</v>
      </c>
      <c r="AZ189" s="11" t="s">
        <v>6114</v>
      </c>
      <c r="BA189" s="11"/>
      <c r="BB189" s="11">
        <f t="shared" si="14"/>
        <v>7</v>
      </c>
    </row>
    <row r="190" spans="1:54" x14ac:dyDescent="0.3">
      <c r="A190" s="11" t="s">
        <v>973</v>
      </c>
      <c r="B190" s="11" t="s">
        <v>974</v>
      </c>
      <c r="C190" s="11" t="s">
        <v>975</v>
      </c>
      <c r="D190" s="11" t="s">
        <v>40</v>
      </c>
      <c r="E190" s="11" t="s">
        <v>22</v>
      </c>
      <c r="F190" s="11"/>
      <c r="G190" s="12">
        <v>45721</v>
      </c>
      <c r="H190" s="11" t="s">
        <v>36</v>
      </c>
      <c r="I190" s="11" t="s">
        <v>37</v>
      </c>
      <c r="J190" s="11">
        <v>84</v>
      </c>
      <c r="K190" s="11">
        <v>1.5</v>
      </c>
      <c r="L190" s="11"/>
      <c r="M190" s="11" t="s">
        <v>30</v>
      </c>
      <c r="N190" s="11"/>
      <c r="O190" s="11" t="s">
        <v>976</v>
      </c>
      <c r="AA190" s="11" t="s">
        <v>973</v>
      </c>
      <c r="AB190" s="17" t="s">
        <v>977</v>
      </c>
      <c r="AC190" s="11" t="s">
        <v>975</v>
      </c>
      <c r="AD190" s="17" t="s">
        <v>40</v>
      </c>
      <c r="AE190" s="17" t="s">
        <v>29</v>
      </c>
      <c r="AF190" s="18">
        <f>31</f>
        <v>31</v>
      </c>
      <c r="AG190" s="12">
        <v>45721</v>
      </c>
      <c r="AH190" s="17" t="s">
        <v>36</v>
      </c>
      <c r="AI190" s="17" t="s">
        <v>37</v>
      </c>
      <c r="AJ190" s="19">
        <v>0.84</v>
      </c>
      <c r="AK190" s="11">
        <v>1.5</v>
      </c>
      <c r="AL190" s="13" t="s">
        <v>30</v>
      </c>
      <c r="AM190" s="13">
        <v>4</v>
      </c>
      <c r="AN190" s="13" t="str">
        <f t="shared" si="15"/>
        <v/>
      </c>
      <c r="AO190" s="13" t="str">
        <f t="shared" si="16"/>
        <v>FALSE</v>
      </c>
      <c r="AP190" s="20">
        <f t="shared" si="17"/>
        <v>2.34</v>
      </c>
      <c r="AQ190" s="11" t="str">
        <f t="shared" si="13"/>
        <v>Mid Career</v>
      </c>
      <c r="AR190" s="11" t="str">
        <f t="shared" si="18"/>
        <v>Low</v>
      </c>
      <c r="AS190" s="11" t="s">
        <v>976</v>
      </c>
      <c r="AT190" s="12">
        <v>45721</v>
      </c>
      <c r="AU190" s="11" t="s">
        <v>6177</v>
      </c>
      <c r="AV190" s="11"/>
      <c r="AW190" s="11"/>
      <c r="AX190" s="11"/>
      <c r="AY190" s="11"/>
      <c r="AZ190" s="11"/>
      <c r="BA190" s="11"/>
      <c r="BB190" s="11">
        <f t="shared" si="14"/>
        <v>2</v>
      </c>
    </row>
    <row r="191" spans="1:54" x14ac:dyDescent="0.3">
      <c r="A191" s="11" t="s">
        <v>978</v>
      </c>
      <c r="B191" s="11" t="s">
        <v>979</v>
      </c>
      <c r="C191" s="11" t="s">
        <v>980</v>
      </c>
      <c r="D191" s="11" t="s">
        <v>51</v>
      </c>
      <c r="E191" s="11" t="s">
        <v>161</v>
      </c>
      <c r="F191" s="11"/>
      <c r="G191" s="12">
        <v>45276</v>
      </c>
      <c r="H191" s="11" t="s">
        <v>23</v>
      </c>
      <c r="I191" s="11" t="s">
        <v>24</v>
      </c>
      <c r="J191" s="11">
        <v>0.95</v>
      </c>
      <c r="K191" s="11">
        <v>2</v>
      </c>
      <c r="L191" s="11"/>
      <c r="M191" s="11">
        <v>0</v>
      </c>
      <c r="N191" s="11">
        <v>5</v>
      </c>
      <c r="O191" s="11" t="s">
        <v>981</v>
      </c>
      <c r="AA191" s="11" t="s">
        <v>978</v>
      </c>
      <c r="AB191" s="17" t="s">
        <v>982</v>
      </c>
      <c r="AC191" s="11" t="s">
        <v>980</v>
      </c>
      <c r="AD191" s="17" t="s">
        <v>21</v>
      </c>
      <c r="AE191" s="17" t="s">
        <v>60</v>
      </c>
      <c r="AF191" s="18">
        <f>31</f>
        <v>31</v>
      </c>
      <c r="AG191" s="12">
        <v>45276</v>
      </c>
      <c r="AH191" s="17" t="s">
        <v>23</v>
      </c>
      <c r="AI191" s="17" t="s">
        <v>24</v>
      </c>
      <c r="AJ191" s="19">
        <v>0.95</v>
      </c>
      <c r="AK191" s="11">
        <v>2</v>
      </c>
      <c r="AL191" s="13" t="s">
        <v>30</v>
      </c>
      <c r="AM191" s="13">
        <v>5</v>
      </c>
      <c r="AN191" s="13" t="str">
        <f t="shared" si="15"/>
        <v/>
      </c>
      <c r="AO191" s="13" t="str">
        <f t="shared" si="16"/>
        <v>FALSE</v>
      </c>
      <c r="AP191" s="20">
        <f t="shared" si="17"/>
        <v>2.95</v>
      </c>
      <c r="AQ191" s="11" t="str">
        <f t="shared" si="13"/>
        <v>Mid Career</v>
      </c>
      <c r="AR191" s="11" t="str">
        <f t="shared" si="18"/>
        <v>Low</v>
      </c>
      <c r="AS191" s="11" t="s">
        <v>981</v>
      </c>
      <c r="AT191" s="12">
        <v>45276</v>
      </c>
      <c r="AU191" s="11" t="s">
        <v>6261</v>
      </c>
      <c r="AV191" s="11"/>
      <c r="AW191" s="11"/>
      <c r="AX191" s="11"/>
      <c r="AY191" s="11"/>
      <c r="AZ191" s="11"/>
      <c r="BA191" s="11"/>
      <c r="BB191" s="11">
        <f t="shared" si="14"/>
        <v>2</v>
      </c>
    </row>
    <row r="192" spans="1:54" x14ac:dyDescent="0.3">
      <c r="A192" s="11" t="s">
        <v>983</v>
      </c>
      <c r="B192" s="11" t="s">
        <v>984</v>
      </c>
      <c r="C192" s="11" t="s">
        <v>985</v>
      </c>
      <c r="D192" s="11" t="s">
        <v>21</v>
      </c>
      <c r="E192" s="11" t="s">
        <v>29</v>
      </c>
      <c r="F192" s="11">
        <v>0</v>
      </c>
      <c r="G192" s="12">
        <v>44779</v>
      </c>
      <c r="H192" s="11" t="s">
        <v>36</v>
      </c>
      <c r="I192" s="11" t="s">
        <v>37</v>
      </c>
      <c r="J192" s="11">
        <v>61</v>
      </c>
      <c r="K192" s="11">
        <v>2</v>
      </c>
      <c r="L192" s="11"/>
      <c r="M192" s="11" t="s">
        <v>38</v>
      </c>
      <c r="N192" s="11">
        <v>1</v>
      </c>
      <c r="O192" s="11" t="s">
        <v>986</v>
      </c>
      <c r="AA192" s="11" t="s">
        <v>983</v>
      </c>
      <c r="AB192" s="17" t="s">
        <v>987</v>
      </c>
      <c r="AC192" s="11" t="s">
        <v>985</v>
      </c>
      <c r="AD192" s="17" t="s">
        <v>21</v>
      </c>
      <c r="AE192" s="17" t="s">
        <v>29</v>
      </c>
      <c r="AF192" s="18">
        <f>31</f>
        <v>31</v>
      </c>
      <c r="AG192" s="12">
        <v>44779</v>
      </c>
      <c r="AH192" s="17" t="s">
        <v>36</v>
      </c>
      <c r="AI192" s="17" t="s">
        <v>37</v>
      </c>
      <c r="AJ192" s="19">
        <v>0.61</v>
      </c>
      <c r="AK192" s="11">
        <v>2</v>
      </c>
      <c r="AL192" s="13" t="s">
        <v>38</v>
      </c>
      <c r="AM192" s="13">
        <v>1</v>
      </c>
      <c r="AN192" s="13" t="str">
        <f t="shared" si="15"/>
        <v/>
      </c>
      <c r="AO192" s="13" t="str">
        <f t="shared" si="16"/>
        <v>FALSE</v>
      </c>
      <c r="AP192" s="20">
        <f t="shared" si="17"/>
        <v>2.61</v>
      </c>
      <c r="AQ192" s="11" t="str">
        <f t="shared" si="13"/>
        <v>Mid Career</v>
      </c>
      <c r="AR192" s="11" t="str">
        <f t="shared" si="18"/>
        <v>Low</v>
      </c>
      <c r="AS192" s="11" t="s">
        <v>986</v>
      </c>
      <c r="AT192" s="12">
        <v>44779</v>
      </c>
      <c r="AU192" s="11" t="s">
        <v>6156</v>
      </c>
      <c r="AV192" s="11" t="s">
        <v>6259</v>
      </c>
      <c r="AW192" s="11"/>
      <c r="AX192" s="11"/>
      <c r="AY192" s="11"/>
      <c r="AZ192" s="11"/>
      <c r="BA192" s="11"/>
      <c r="BB192" s="11">
        <f t="shared" si="14"/>
        <v>3</v>
      </c>
    </row>
    <row r="193" spans="1:54" x14ac:dyDescent="0.3">
      <c r="A193" s="11" t="s">
        <v>988</v>
      </c>
      <c r="B193" s="11" t="s">
        <v>989</v>
      </c>
      <c r="C193" s="11" t="s">
        <v>990</v>
      </c>
      <c r="D193" s="11" t="s">
        <v>67</v>
      </c>
      <c r="E193" s="11" t="s">
        <v>29</v>
      </c>
      <c r="F193" s="11">
        <v>27</v>
      </c>
      <c r="G193" s="12">
        <v>45643</v>
      </c>
      <c r="H193" s="11" t="s">
        <v>61</v>
      </c>
      <c r="I193" s="11" t="s">
        <v>45</v>
      </c>
      <c r="J193" s="11">
        <v>0.6</v>
      </c>
      <c r="K193" s="11">
        <v>45</v>
      </c>
      <c r="L193" s="11"/>
      <c r="M193" s="11" t="s">
        <v>89</v>
      </c>
      <c r="N193" s="11">
        <v>1</v>
      </c>
      <c r="O193" s="11" t="s">
        <v>991</v>
      </c>
      <c r="AA193" s="11" t="s">
        <v>988</v>
      </c>
      <c r="AB193" s="17" t="s">
        <v>992</v>
      </c>
      <c r="AC193" s="11" t="s">
        <v>990</v>
      </c>
      <c r="AD193" s="17" t="s">
        <v>21</v>
      </c>
      <c r="AE193" s="17" t="s">
        <v>29</v>
      </c>
      <c r="AF193" s="18">
        <v>27</v>
      </c>
      <c r="AG193" s="12">
        <v>45643</v>
      </c>
      <c r="AH193" s="17" t="s">
        <v>61</v>
      </c>
      <c r="AI193" s="17" t="s">
        <v>45</v>
      </c>
      <c r="AJ193" s="19">
        <v>0.6</v>
      </c>
      <c r="AK193" s="11">
        <v>0.75</v>
      </c>
      <c r="AL193" s="13" t="s">
        <v>38</v>
      </c>
      <c r="AM193" s="13">
        <v>1</v>
      </c>
      <c r="AN193" s="13" t="str">
        <f t="shared" si="15"/>
        <v/>
      </c>
      <c r="AO193" s="13" t="str">
        <f t="shared" si="16"/>
        <v>FALSE</v>
      </c>
      <c r="AP193" s="20">
        <f t="shared" si="17"/>
        <v>1.35</v>
      </c>
      <c r="AQ193" s="11" t="str">
        <f t="shared" si="13"/>
        <v>Early Career</v>
      </c>
      <c r="AR193" s="11" t="str">
        <f t="shared" si="18"/>
        <v>Low</v>
      </c>
      <c r="AS193" s="11" t="s">
        <v>991</v>
      </c>
      <c r="AT193" s="12">
        <v>45643</v>
      </c>
      <c r="AU193" s="11" t="s">
        <v>6262</v>
      </c>
      <c r="AV193" s="11" t="s">
        <v>6166</v>
      </c>
      <c r="AW193" s="11" t="s">
        <v>6167</v>
      </c>
      <c r="AX193" s="11"/>
      <c r="AY193" s="11"/>
      <c r="AZ193" s="11"/>
      <c r="BA193" s="11"/>
      <c r="BB193" s="11">
        <f t="shared" si="14"/>
        <v>4</v>
      </c>
    </row>
    <row r="194" spans="1:54" x14ac:dyDescent="0.3">
      <c r="A194" s="11" t="s">
        <v>993</v>
      </c>
      <c r="B194" s="11" t="s">
        <v>994</v>
      </c>
      <c r="C194" s="11" t="s">
        <v>995</v>
      </c>
      <c r="D194" s="11" t="s">
        <v>67</v>
      </c>
      <c r="E194" s="11" t="s">
        <v>112</v>
      </c>
      <c r="F194" s="11"/>
      <c r="G194" s="12">
        <v>44772</v>
      </c>
      <c r="H194" s="11" t="s">
        <v>359</v>
      </c>
      <c r="I194" s="11" t="s">
        <v>24</v>
      </c>
      <c r="J194" s="11">
        <v>94</v>
      </c>
      <c r="K194" s="11">
        <v>1</v>
      </c>
      <c r="L194" s="11" t="s">
        <v>54</v>
      </c>
      <c r="M194" s="11" t="s">
        <v>30</v>
      </c>
      <c r="N194" s="11">
        <v>2</v>
      </c>
      <c r="O194" s="11" t="s">
        <v>996</v>
      </c>
      <c r="AA194" s="11" t="s">
        <v>993</v>
      </c>
      <c r="AB194" s="17" t="s">
        <v>997</v>
      </c>
      <c r="AC194" s="11" t="s">
        <v>995</v>
      </c>
      <c r="AD194" s="17" t="s">
        <v>21</v>
      </c>
      <c r="AE194" s="17" t="s">
        <v>35</v>
      </c>
      <c r="AF194" s="18">
        <f>31</f>
        <v>31</v>
      </c>
      <c r="AG194" s="12">
        <v>44772</v>
      </c>
      <c r="AH194" s="17" t="s">
        <v>359</v>
      </c>
      <c r="AI194" s="17" t="s">
        <v>24</v>
      </c>
      <c r="AJ194" s="19">
        <v>0.94</v>
      </c>
      <c r="AK194" s="11">
        <v>1</v>
      </c>
      <c r="AL194" s="13" t="s">
        <v>30</v>
      </c>
      <c r="AM194" s="13">
        <v>2</v>
      </c>
      <c r="AN194" s="13" t="str">
        <f t="shared" si="15"/>
        <v/>
      </c>
      <c r="AO194" s="13" t="str">
        <f t="shared" si="16"/>
        <v>FALSE</v>
      </c>
      <c r="AP194" s="20">
        <f t="shared" si="17"/>
        <v>1.94</v>
      </c>
      <c r="AQ194" s="11" t="str">
        <f t="shared" ref="AQ194:AQ257" si="19">_xlfn.IFS(AND(AF194&gt;=18,AF194&lt;=22),"Student",AND(AF194&gt;=23,AF194&lt;=30),"Early Career",AND(AF194&gt;=31,AF194&lt;=40),"Mid Career",AF194&gt;=41,"Senior")</f>
        <v>Mid Career</v>
      </c>
      <c r="AR194" s="11" t="str">
        <f t="shared" si="18"/>
        <v>Low</v>
      </c>
      <c r="AS194" s="11" t="s">
        <v>996</v>
      </c>
      <c r="AT194" s="12">
        <v>44772</v>
      </c>
      <c r="AU194" s="11" t="s">
        <v>6155</v>
      </c>
      <c r="AV194" s="11"/>
      <c r="AW194" s="11"/>
      <c r="AX194" s="11"/>
      <c r="AY194" s="11"/>
      <c r="AZ194" s="11"/>
      <c r="BA194" s="11"/>
      <c r="BB194" s="11">
        <f t="shared" ref="BB194:BB257" si="20">COUNTA(AT194:BA194)</f>
        <v>2</v>
      </c>
    </row>
    <row r="195" spans="1:54" x14ac:dyDescent="0.3">
      <c r="A195" s="11" t="s">
        <v>998</v>
      </c>
      <c r="B195" s="11" t="s">
        <v>999</v>
      </c>
      <c r="C195" s="11" t="s">
        <v>1000</v>
      </c>
      <c r="D195" s="11" t="s">
        <v>40</v>
      </c>
      <c r="E195" s="11" t="s">
        <v>105</v>
      </c>
      <c r="F195" s="11"/>
      <c r="G195" s="12">
        <v>45217</v>
      </c>
      <c r="H195" s="11" t="s">
        <v>279</v>
      </c>
      <c r="I195" s="11" t="s">
        <v>173</v>
      </c>
      <c r="J195" s="11">
        <v>0.78</v>
      </c>
      <c r="K195" s="11">
        <v>120</v>
      </c>
      <c r="L195" s="11" t="s">
        <v>76</v>
      </c>
      <c r="M195" s="11" t="s">
        <v>89</v>
      </c>
      <c r="N195" s="11">
        <v>2</v>
      </c>
      <c r="O195" s="11" t="s">
        <v>1001</v>
      </c>
      <c r="AA195" s="11" t="s">
        <v>998</v>
      </c>
      <c r="AB195" s="17" t="s">
        <v>1002</v>
      </c>
      <c r="AC195" s="11" t="s">
        <v>1000</v>
      </c>
      <c r="AD195" s="17" t="s">
        <v>40</v>
      </c>
      <c r="AE195" s="17" t="s">
        <v>105</v>
      </c>
      <c r="AF195" s="18">
        <f>31</f>
        <v>31</v>
      </c>
      <c r="AG195" s="12">
        <v>45217</v>
      </c>
      <c r="AH195" s="17" t="s">
        <v>279</v>
      </c>
      <c r="AI195" s="17" t="s">
        <v>173</v>
      </c>
      <c r="AJ195" s="19">
        <v>0.78</v>
      </c>
      <c r="AK195" s="11">
        <v>2</v>
      </c>
      <c r="AL195" s="13" t="s">
        <v>38</v>
      </c>
      <c r="AM195" s="13">
        <v>2</v>
      </c>
      <c r="AN195" s="13" t="str">
        <f t="shared" ref="AN195:AN258" si="21">IF(AND(AL195="Yes",AM195&gt;=4),"High Performer","")</f>
        <v/>
      </c>
      <c r="AO195" s="13" t="str">
        <f t="shared" ref="AO195:AO258" si="22">IF(AND(AL195="Yes",AM195&gt;=4),"TRUE","FALSE")</f>
        <v>FALSE</v>
      </c>
      <c r="AP195" s="20">
        <f t="shared" ref="AP195:AP258" si="23">AJ195+AK195</f>
        <v>2.7800000000000002</v>
      </c>
      <c r="AQ195" s="11" t="str">
        <f t="shared" si="19"/>
        <v>Mid Career</v>
      </c>
      <c r="AR195" s="11" t="str">
        <f t="shared" ref="AR195:AR258" si="24">_xlfn.IFS(AND(AP195&gt;0,AP195&lt;5),"Low",AND(AP195&gt;5,AP195&lt;15),"Medium",AP195&gt;15,"High")</f>
        <v>Low</v>
      </c>
      <c r="AS195" s="11" t="s">
        <v>1001</v>
      </c>
      <c r="AT195" s="12">
        <v>45217</v>
      </c>
      <c r="AU195" s="11" t="s">
        <v>6263</v>
      </c>
      <c r="AV195" s="11" t="s">
        <v>6264</v>
      </c>
      <c r="AW195" s="11" t="s">
        <v>6265</v>
      </c>
      <c r="AX195" s="11" t="s">
        <v>6266</v>
      </c>
      <c r="AY195" s="11" t="s">
        <v>6267</v>
      </c>
      <c r="AZ195" s="11" t="s">
        <v>6268</v>
      </c>
      <c r="BA195" s="11"/>
      <c r="BB195" s="11">
        <f t="shared" si="20"/>
        <v>7</v>
      </c>
    </row>
    <row r="196" spans="1:54" x14ac:dyDescent="0.3">
      <c r="A196" s="11" t="s">
        <v>1003</v>
      </c>
      <c r="B196" s="11" t="s">
        <v>1004</v>
      </c>
      <c r="C196" s="11" t="s">
        <v>1005</v>
      </c>
      <c r="D196" s="11" t="s">
        <v>67</v>
      </c>
      <c r="E196" s="11" t="s">
        <v>22</v>
      </c>
      <c r="F196" s="11"/>
      <c r="G196" s="12">
        <v>45585</v>
      </c>
      <c r="H196" s="11" t="s">
        <v>106</v>
      </c>
      <c r="I196" s="11" t="s">
        <v>37</v>
      </c>
      <c r="J196" s="11">
        <v>0.57999999999999996</v>
      </c>
      <c r="K196" s="11">
        <v>2</v>
      </c>
      <c r="L196" s="11"/>
      <c r="M196" s="11" t="s">
        <v>38</v>
      </c>
      <c r="N196" s="11">
        <v>1</v>
      </c>
      <c r="O196" s="11" t="s">
        <v>1006</v>
      </c>
      <c r="AA196" s="11" t="s">
        <v>1003</v>
      </c>
      <c r="AB196" s="17" t="s">
        <v>1007</v>
      </c>
      <c r="AC196" s="11" t="s">
        <v>1005</v>
      </c>
      <c r="AD196" s="17" t="s">
        <v>21</v>
      </c>
      <c r="AE196" s="17" t="s">
        <v>29</v>
      </c>
      <c r="AF196" s="18">
        <f>31</f>
        <v>31</v>
      </c>
      <c r="AG196" s="12">
        <v>45585</v>
      </c>
      <c r="AH196" s="17" t="s">
        <v>106</v>
      </c>
      <c r="AI196" s="17" t="s">
        <v>37</v>
      </c>
      <c r="AJ196" s="19">
        <v>0.57999999999999996</v>
      </c>
      <c r="AK196" s="11">
        <v>2</v>
      </c>
      <c r="AL196" s="13" t="s">
        <v>38</v>
      </c>
      <c r="AM196" s="13">
        <v>1</v>
      </c>
      <c r="AN196" s="13" t="str">
        <f t="shared" si="21"/>
        <v/>
      </c>
      <c r="AO196" s="13" t="str">
        <f t="shared" si="22"/>
        <v>FALSE</v>
      </c>
      <c r="AP196" s="20">
        <f t="shared" si="23"/>
        <v>2.58</v>
      </c>
      <c r="AQ196" s="11" t="str">
        <f t="shared" si="19"/>
        <v>Mid Career</v>
      </c>
      <c r="AR196" s="11" t="str">
        <f t="shared" si="24"/>
        <v>Low</v>
      </c>
      <c r="AS196" s="11" t="s">
        <v>1006</v>
      </c>
      <c r="AT196" s="12">
        <v>45585</v>
      </c>
      <c r="AU196" s="11" t="s">
        <v>6180</v>
      </c>
      <c r="AV196" s="11" t="s">
        <v>6181</v>
      </c>
      <c r="AW196" s="11"/>
      <c r="AX196" s="11"/>
      <c r="AY196" s="11"/>
      <c r="AZ196" s="11"/>
      <c r="BA196" s="11"/>
      <c r="BB196" s="11">
        <f t="shared" si="20"/>
        <v>3</v>
      </c>
    </row>
    <row r="197" spans="1:54" x14ac:dyDescent="0.3">
      <c r="A197" s="11" t="s">
        <v>1008</v>
      </c>
      <c r="B197" s="11" t="s">
        <v>1009</v>
      </c>
      <c r="C197" s="11" t="s">
        <v>1010</v>
      </c>
      <c r="D197" s="11" t="s">
        <v>67</v>
      </c>
      <c r="E197" s="11" t="s">
        <v>29</v>
      </c>
      <c r="F197" s="11"/>
      <c r="G197" s="12">
        <v>45424</v>
      </c>
      <c r="H197" s="11" t="s">
        <v>61</v>
      </c>
      <c r="I197" s="11" t="s">
        <v>45</v>
      </c>
      <c r="J197" s="11">
        <v>38</v>
      </c>
      <c r="K197" s="11">
        <v>1</v>
      </c>
      <c r="L197" s="11" t="s">
        <v>54</v>
      </c>
      <c r="M197" s="11" t="s">
        <v>38</v>
      </c>
      <c r="N197" s="11">
        <v>5</v>
      </c>
      <c r="O197" s="11" t="s">
        <v>1011</v>
      </c>
      <c r="AA197" s="11" t="s">
        <v>1008</v>
      </c>
      <c r="AB197" s="17" t="s">
        <v>1012</v>
      </c>
      <c r="AC197" s="11" t="s">
        <v>1010</v>
      </c>
      <c r="AD197" s="17" t="s">
        <v>21</v>
      </c>
      <c r="AE197" s="17" t="s">
        <v>29</v>
      </c>
      <c r="AF197" s="18">
        <f>31</f>
        <v>31</v>
      </c>
      <c r="AG197" s="12">
        <v>45424</v>
      </c>
      <c r="AH197" s="17" t="s">
        <v>61</v>
      </c>
      <c r="AI197" s="17" t="s">
        <v>45</v>
      </c>
      <c r="AJ197" s="19">
        <v>0.38</v>
      </c>
      <c r="AK197" s="11">
        <v>1</v>
      </c>
      <c r="AL197" s="13" t="s">
        <v>38</v>
      </c>
      <c r="AM197" s="13">
        <v>5</v>
      </c>
      <c r="AN197" s="13" t="str">
        <f t="shared" si="21"/>
        <v>High Performer</v>
      </c>
      <c r="AO197" s="13" t="str">
        <f t="shared" si="22"/>
        <v>TRUE</v>
      </c>
      <c r="AP197" s="20">
        <f t="shared" si="23"/>
        <v>1.38</v>
      </c>
      <c r="AQ197" s="11" t="str">
        <f t="shared" si="19"/>
        <v>Mid Career</v>
      </c>
      <c r="AR197" s="11" t="str">
        <f t="shared" si="24"/>
        <v>Low</v>
      </c>
      <c r="AS197" s="11" t="s">
        <v>1011</v>
      </c>
      <c r="AT197" s="12">
        <v>45424</v>
      </c>
      <c r="AU197" s="11" t="s">
        <v>5929</v>
      </c>
      <c r="AV197" s="11" t="s">
        <v>5930</v>
      </c>
      <c r="AW197" s="11"/>
      <c r="AX197" s="11"/>
      <c r="AY197" s="11"/>
      <c r="AZ197" s="11"/>
      <c r="BA197" s="11"/>
      <c r="BB197" s="11">
        <f t="shared" si="20"/>
        <v>3</v>
      </c>
    </row>
    <row r="198" spans="1:54" x14ac:dyDescent="0.3">
      <c r="A198" s="11" t="s">
        <v>1013</v>
      </c>
      <c r="B198" s="11" t="s">
        <v>1014</v>
      </c>
      <c r="C198" s="11" t="s">
        <v>1015</v>
      </c>
      <c r="D198" s="11" t="s">
        <v>128</v>
      </c>
      <c r="E198" s="11" t="s">
        <v>112</v>
      </c>
      <c r="F198" s="11"/>
      <c r="G198" s="12">
        <v>44961</v>
      </c>
      <c r="H198" s="11" t="s">
        <v>172</v>
      </c>
      <c r="I198" s="11" t="s">
        <v>173</v>
      </c>
      <c r="J198" s="11">
        <v>0.73</v>
      </c>
      <c r="K198" s="11">
        <v>120</v>
      </c>
      <c r="L198" s="11" t="s">
        <v>76</v>
      </c>
      <c r="M198" s="11" t="s">
        <v>26</v>
      </c>
      <c r="N198" s="11">
        <v>4</v>
      </c>
      <c r="O198" s="11" t="s">
        <v>1016</v>
      </c>
      <c r="AA198" s="11" t="s">
        <v>1013</v>
      </c>
      <c r="AB198" s="17" t="s">
        <v>1017</v>
      </c>
      <c r="AC198" s="11" t="s">
        <v>1015</v>
      </c>
      <c r="AD198" s="17" t="s">
        <v>40</v>
      </c>
      <c r="AE198" s="17" t="s">
        <v>35</v>
      </c>
      <c r="AF198" s="18">
        <f>31</f>
        <v>31</v>
      </c>
      <c r="AG198" s="12">
        <v>44961</v>
      </c>
      <c r="AH198" s="17" t="s">
        <v>172</v>
      </c>
      <c r="AI198" s="17" t="s">
        <v>173</v>
      </c>
      <c r="AJ198" s="19">
        <v>0.73</v>
      </c>
      <c r="AK198" s="11">
        <v>2</v>
      </c>
      <c r="AL198" s="13" t="s">
        <v>30</v>
      </c>
      <c r="AM198" s="13">
        <v>4</v>
      </c>
      <c r="AN198" s="13" t="str">
        <f t="shared" si="21"/>
        <v/>
      </c>
      <c r="AO198" s="13" t="str">
        <f t="shared" si="22"/>
        <v>FALSE</v>
      </c>
      <c r="AP198" s="20">
        <f t="shared" si="23"/>
        <v>2.73</v>
      </c>
      <c r="AQ198" s="11" t="str">
        <f t="shared" si="19"/>
        <v>Mid Career</v>
      </c>
      <c r="AR198" s="11" t="str">
        <f t="shared" si="24"/>
        <v>Low</v>
      </c>
      <c r="AS198" s="11" t="s">
        <v>1016</v>
      </c>
      <c r="AT198" s="12">
        <v>44961</v>
      </c>
      <c r="AU198" s="11" t="s">
        <v>5888</v>
      </c>
      <c r="AV198" s="11" t="s">
        <v>6106</v>
      </c>
      <c r="AW198" s="11" t="s">
        <v>6107</v>
      </c>
      <c r="AX198" s="11" t="s">
        <v>6108</v>
      </c>
      <c r="AY198" s="11" t="s">
        <v>6109</v>
      </c>
      <c r="AZ198" s="11" t="s">
        <v>6110</v>
      </c>
      <c r="BA198" s="11"/>
      <c r="BB198" s="11">
        <f t="shared" si="20"/>
        <v>7</v>
      </c>
    </row>
    <row r="199" spans="1:54" x14ac:dyDescent="0.3">
      <c r="A199" s="11" t="s">
        <v>1018</v>
      </c>
      <c r="B199" s="11" t="s">
        <v>1019</v>
      </c>
      <c r="C199" s="11" t="s">
        <v>1020</v>
      </c>
      <c r="D199" s="11" t="s">
        <v>140</v>
      </c>
      <c r="E199" s="11" t="s">
        <v>22</v>
      </c>
      <c r="F199" s="11"/>
      <c r="G199" s="12">
        <v>45124</v>
      </c>
      <c r="H199" s="11" t="s">
        <v>61</v>
      </c>
      <c r="I199" s="11" t="s">
        <v>45</v>
      </c>
      <c r="J199" s="11">
        <v>62</v>
      </c>
      <c r="K199" s="11">
        <v>2</v>
      </c>
      <c r="L199" s="11"/>
      <c r="M199" s="11" t="s">
        <v>30</v>
      </c>
      <c r="N199" s="11">
        <v>2</v>
      </c>
      <c r="O199" s="12">
        <v>45124</v>
      </c>
      <c r="AA199" s="11" t="s">
        <v>1018</v>
      </c>
      <c r="AB199" s="17" t="s">
        <v>1021</v>
      </c>
      <c r="AC199" s="11" t="s">
        <v>1020</v>
      </c>
      <c r="AD199" s="17" t="s">
        <v>21</v>
      </c>
      <c r="AE199" s="17" t="s">
        <v>29</v>
      </c>
      <c r="AF199" s="18">
        <f>31</f>
        <v>31</v>
      </c>
      <c r="AG199" s="12">
        <v>45124</v>
      </c>
      <c r="AH199" s="17" t="s">
        <v>61</v>
      </c>
      <c r="AI199" s="17" t="s">
        <v>45</v>
      </c>
      <c r="AJ199" s="19">
        <v>0.62</v>
      </c>
      <c r="AK199" s="11">
        <v>2</v>
      </c>
      <c r="AL199" s="13" t="s">
        <v>30</v>
      </c>
      <c r="AM199" s="13">
        <v>2</v>
      </c>
      <c r="AN199" s="13" t="str">
        <f t="shared" si="21"/>
        <v/>
      </c>
      <c r="AO199" s="13" t="str">
        <f t="shared" si="22"/>
        <v>FALSE</v>
      </c>
      <c r="AP199" s="20">
        <f t="shared" si="23"/>
        <v>2.62</v>
      </c>
      <c r="AQ199" s="11" t="str">
        <f t="shared" si="19"/>
        <v>Mid Career</v>
      </c>
      <c r="AR199" s="11" t="str">
        <f t="shared" si="24"/>
        <v>Low</v>
      </c>
      <c r="AS199" s="12">
        <v>45124</v>
      </c>
      <c r="AT199" s="12">
        <v>45124</v>
      </c>
      <c r="AU199" s="11"/>
      <c r="AV199" s="11"/>
      <c r="AW199" s="11"/>
      <c r="AX199" s="11"/>
      <c r="AY199" s="11"/>
      <c r="AZ199" s="11"/>
      <c r="BA199" s="11"/>
      <c r="BB199" s="11">
        <f t="shared" si="20"/>
        <v>1</v>
      </c>
    </row>
    <row r="200" spans="1:54" x14ac:dyDescent="0.3">
      <c r="A200" s="11" t="s">
        <v>1022</v>
      </c>
      <c r="B200" s="11" t="s">
        <v>1023</v>
      </c>
      <c r="C200" s="11" t="s">
        <v>1024</v>
      </c>
      <c r="D200" s="11" t="s">
        <v>34</v>
      </c>
      <c r="E200" s="11" t="s">
        <v>60</v>
      </c>
      <c r="F200" s="11"/>
      <c r="G200" s="12">
        <v>45164</v>
      </c>
      <c r="H200" s="11" t="s">
        <v>185</v>
      </c>
      <c r="I200" s="11" t="s">
        <v>69</v>
      </c>
      <c r="J200" s="11">
        <v>0.97</v>
      </c>
      <c r="K200" s="11">
        <v>45</v>
      </c>
      <c r="L200" s="11"/>
      <c r="M200" s="11" t="s">
        <v>30</v>
      </c>
      <c r="N200" s="11">
        <v>2</v>
      </c>
      <c r="O200" s="11" t="s">
        <v>1025</v>
      </c>
      <c r="AA200" s="11" t="s">
        <v>1022</v>
      </c>
      <c r="AB200" s="17" t="s">
        <v>1026</v>
      </c>
      <c r="AC200" s="11" t="s">
        <v>1024</v>
      </c>
      <c r="AD200" s="17" t="s">
        <v>40</v>
      </c>
      <c r="AE200" s="17" t="s">
        <v>60</v>
      </c>
      <c r="AF200" s="18">
        <f>31</f>
        <v>31</v>
      </c>
      <c r="AG200" s="12">
        <v>45164</v>
      </c>
      <c r="AH200" s="17" t="s">
        <v>185</v>
      </c>
      <c r="AI200" s="17" t="s">
        <v>69</v>
      </c>
      <c r="AJ200" s="19">
        <v>0.97</v>
      </c>
      <c r="AK200" s="11">
        <v>0.75</v>
      </c>
      <c r="AL200" s="13" t="s">
        <v>30</v>
      </c>
      <c r="AM200" s="13">
        <v>2</v>
      </c>
      <c r="AN200" s="13" t="str">
        <f t="shared" si="21"/>
        <v/>
      </c>
      <c r="AO200" s="13" t="str">
        <f t="shared" si="22"/>
        <v>FALSE</v>
      </c>
      <c r="AP200" s="20">
        <f t="shared" si="23"/>
        <v>1.72</v>
      </c>
      <c r="AQ200" s="11" t="str">
        <f t="shared" si="19"/>
        <v>Mid Career</v>
      </c>
      <c r="AR200" s="11" t="str">
        <f t="shared" si="24"/>
        <v>Low</v>
      </c>
      <c r="AS200" s="11" t="s">
        <v>1025</v>
      </c>
      <c r="AT200" s="12">
        <v>45164</v>
      </c>
      <c r="AU200" s="11" t="s">
        <v>6269</v>
      </c>
      <c r="AV200" s="11"/>
      <c r="AW200" s="11"/>
      <c r="AX200" s="11"/>
      <c r="AY200" s="11"/>
      <c r="AZ200" s="11"/>
      <c r="BA200" s="11"/>
      <c r="BB200" s="11">
        <f t="shared" si="20"/>
        <v>2</v>
      </c>
    </row>
    <row r="201" spans="1:54" x14ac:dyDescent="0.3">
      <c r="A201" s="11" t="s">
        <v>1027</v>
      </c>
      <c r="B201" s="11" t="s">
        <v>1028</v>
      </c>
      <c r="C201" s="11" t="s">
        <v>1029</v>
      </c>
      <c r="D201" s="11" t="s">
        <v>40</v>
      </c>
      <c r="E201" s="11" t="s">
        <v>161</v>
      </c>
      <c r="F201" s="11">
        <v>35</v>
      </c>
      <c r="G201" s="12">
        <v>45293</v>
      </c>
      <c r="H201" s="11" t="s">
        <v>36</v>
      </c>
      <c r="I201" s="11" t="s">
        <v>37</v>
      </c>
      <c r="J201" s="11">
        <v>0.99</v>
      </c>
      <c r="K201" s="11">
        <v>45</v>
      </c>
      <c r="L201" s="11"/>
      <c r="M201" s="11" t="s">
        <v>89</v>
      </c>
      <c r="N201" s="11">
        <v>5</v>
      </c>
      <c r="O201" s="11" t="s">
        <v>1030</v>
      </c>
      <c r="AA201" s="11" t="s">
        <v>1027</v>
      </c>
      <c r="AB201" s="17" t="s">
        <v>1031</v>
      </c>
      <c r="AC201" s="11" t="s">
        <v>1029</v>
      </c>
      <c r="AD201" s="17" t="s">
        <v>40</v>
      </c>
      <c r="AE201" s="17" t="s">
        <v>60</v>
      </c>
      <c r="AF201" s="18">
        <v>35</v>
      </c>
      <c r="AG201" s="12">
        <v>45293</v>
      </c>
      <c r="AH201" s="17" t="s">
        <v>36</v>
      </c>
      <c r="AI201" s="17" t="s">
        <v>37</v>
      </c>
      <c r="AJ201" s="19">
        <v>0.99</v>
      </c>
      <c r="AK201" s="11">
        <v>0.75</v>
      </c>
      <c r="AL201" s="13" t="s">
        <v>38</v>
      </c>
      <c r="AM201" s="13">
        <v>5</v>
      </c>
      <c r="AN201" s="13" t="str">
        <f t="shared" si="21"/>
        <v>High Performer</v>
      </c>
      <c r="AO201" s="13" t="str">
        <f t="shared" si="22"/>
        <v>TRUE</v>
      </c>
      <c r="AP201" s="20">
        <f t="shared" si="23"/>
        <v>1.74</v>
      </c>
      <c r="AQ201" s="11" t="str">
        <f t="shared" si="19"/>
        <v>Mid Career</v>
      </c>
      <c r="AR201" s="11" t="str">
        <f t="shared" si="24"/>
        <v>Low</v>
      </c>
      <c r="AS201" s="11" t="s">
        <v>1030</v>
      </c>
      <c r="AT201" s="12">
        <v>45293</v>
      </c>
      <c r="AU201" s="11" t="s">
        <v>6270</v>
      </c>
      <c r="AV201" s="11"/>
      <c r="AW201" s="11"/>
      <c r="AX201" s="11"/>
      <c r="AY201" s="11"/>
      <c r="AZ201" s="11"/>
      <c r="BA201" s="11"/>
      <c r="BB201" s="11">
        <f t="shared" si="20"/>
        <v>2</v>
      </c>
    </row>
    <row r="202" spans="1:54" x14ac:dyDescent="0.3">
      <c r="A202" s="11" t="s">
        <v>1032</v>
      </c>
      <c r="B202" s="11" t="s">
        <v>1033</v>
      </c>
      <c r="C202" s="11" t="s">
        <v>1034</v>
      </c>
      <c r="D202" s="11" t="s">
        <v>51</v>
      </c>
      <c r="E202" s="11" t="s">
        <v>105</v>
      </c>
      <c r="F202" s="11">
        <v>0</v>
      </c>
      <c r="G202" s="12">
        <v>45562</v>
      </c>
      <c r="H202" s="11" t="s">
        <v>200</v>
      </c>
      <c r="I202" s="11" t="s">
        <v>173</v>
      </c>
      <c r="J202" s="11">
        <v>0.11</v>
      </c>
      <c r="K202" s="11">
        <v>120</v>
      </c>
      <c r="L202" s="11" t="s">
        <v>76</v>
      </c>
      <c r="M202" s="11" t="s">
        <v>38</v>
      </c>
      <c r="N202" s="11">
        <v>4</v>
      </c>
      <c r="O202" s="12">
        <v>45562</v>
      </c>
      <c r="AA202" s="11" t="s">
        <v>1032</v>
      </c>
      <c r="AB202" s="17" t="s">
        <v>1035</v>
      </c>
      <c r="AC202" s="11" t="s">
        <v>1034</v>
      </c>
      <c r="AD202" s="17" t="s">
        <v>21</v>
      </c>
      <c r="AE202" s="17" t="s">
        <v>105</v>
      </c>
      <c r="AF202" s="18">
        <f>31</f>
        <v>31</v>
      </c>
      <c r="AG202" s="12">
        <v>45562</v>
      </c>
      <c r="AH202" s="17" t="s">
        <v>200</v>
      </c>
      <c r="AI202" s="17" t="s">
        <v>173</v>
      </c>
      <c r="AJ202" s="19">
        <v>0.11</v>
      </c>
      <c r="AK202" s="11">
        <v>2</v>
      </c>
      <c r="AL202" s="13" t="s">
        <v>38</v>
      </c>
      <c r="AM202" s="13">
        <v>4</v>
      </c>
      <c r="AN202" s="13" t="str">
        <f t="shared" si="21"/>
        <v>High Performer</v>
      </c>
      <c r="AO202" s="13" t="str">
        <f t="shared" si="22"/>
        <v>TRUE</v>
      </c>
      <c r="AP202" s="20">
        <f t="shared" si="23"/>
        <v>2.11</v>
      </c>
      <c r="AQ202" s="11" t="str">
        <f t="shared" si="19"/>
        <v>Mid Career</v>
      </c>
      <c r="AR202" s="11" t="str">
        <f t="shared" si="24"/>
        <v>Low</v>
      </c>
      <c r="AS202" s="12">
        <v>45562</v>
      </c>
      <c r="AT202" s="12">
        <v>45562</v>
      </c>
      <c r="AU202" s="11"/>
      <c r="AV202" s="11"/>
      <c r="AW202" s="11"/>
      <c r="AX202" s="11"/>
      <c r="AY202" s="11"/>
      <c r="AZ202" s="11"/>
      <c r="BA202" s="11"/>
      <c r="BB202" s="11">
        <f t="shared" si="20"/>
        <v>1</v>
      </c>
    </row>
    <row r="203" spans="1:54" x14ac:dyDescent="0.3">
      <c r="A203" s="11" t="s">
        <v>1036</v>
      </c>
      <c r="B203" s="11" t="s">
        <v>1037</v>
      </c>
      <c r="C203" s="11" t="s">
        <v>1038</v>
      </c>
      <c r="D203" s="11" t="s">
        <v>67</v>
      </c>
      <c r="E203" s="11" t="s">
        <v>112</v>
      </c>
      <c r="F203" s="11">
        <v>0</v>
      </c>
      <c r="G203" s="12">
        <v>45209</v>
      </c>
      <c r="H203" s="11" t="s">
        <v>36</v>
      </c>
      <c r="I203" s="11" t="s">
        <v>37</v>
      </c>
      <c r="J203" s="11">
        <v>1</v>
      </c>
      <c r="K203" s="11">
        <v>90</v>
      </c>
      <c r="L203" s="11" t="s">
        <v>25</v>
      </c>
      <c r="M203" s="11" t="s">
        <v>38</v>
      </c>
      <c r="N203" s="11">
        <v>2</v>
      </c>
      <c r="O203" s="11" t="s">
        <v>1039</v>
      </c>
      <c r="AA203" s="11" t="s">
        <v>1036</v>
      </c>
      <c r="AB203" s="17" t="s">
        <v>1040</v>
      </c>
      <c r="AC203" s="11" t="s">
        <v>1038</v>
      </c>
      <c r="AD203" s="17" t="s">
        <v>21</v>
      </c>
      <c r="AE203" s="17" t="s">
        <v>35</v>
      </c>
      <c r="AF203" s="18">
        <f>31</f>
        <v>31</v>
      </c>
      <c r="AG203" s="12">
        <v>45209</v>
      </c>
      <c r="AH203" s="17" t="s">
        <v>36</v>
      </c>
      <c r="AI203" s="17" t="s">
        <v>37</v>
      </c>
      <c r="AJ203" s="19">
        <v>1</v>
      </c>
      <c r="AK203" s="11">
        <v>1.5</v>
      </c>
      <c r="AL203" s="13" t="s">
        <v>38</v>
      </c>
      <c r="AM203" s="13">
        <v>2</v>
      </c>
      <c r="AN203" s="13" t="str">
        <f t="shared" si="21"/>
        <v/>
      </c>
      <c r="AO203" s="13" t="str">
        <f t="shared" si="22"/>
        <v>FALSE</v>
      </c>
      <c r="AP203" s="20">
        <f t="shared" si="23"/>
        <v>2.5</v>
      </c>
      <c r="AQ203" s="11" t="str">
        <f t="shared" si="19"/>
        <v>Mid Career</v>
      </c>
      <c r="AR203" s="11" t="str">
        <f t="shared" si="24"/>
        <v>Low</v>
      </c>
      <c r="AS203" s="11" t="s">
        <v>1039</v>
      </c>
      <c r="AT203" s="12">
        <v>45209</v>
      </c>
      <c r="AU203" s="11" t="s">
        <v>6271</v>
      </c>
      <c r="AV203" s="11" t="s">
        <v>6272</v>
      </c>
      <c r="AW203" s="11" t="s">
        <v>6273</v>
      </c>
      <c r="AX203" s="11" t="s">
        <v>6274</v>
      </c>
      <c r="AY203" s="11" t="s">
        <v>6092</v>
      </c>
      <c r="AZ203" s="11" t="s">
        <v>6275</v>
      </c>
      <c r="BA203" s="11"/>
      <c r="BB203" s="11">
        <f t="shared" si="20"/>
        <v>7</v>
      </c>
    </row>
    <row r="204" spans="1:54" x14ac:dyDescent="0.3">
      <c r="A204" s="11" t="s">
        <v>1041</v>
      </c>
      <c r="B204" s="11" t="s">
        <v>1042</v>
      </c>
      <c r="C204" s="11" t="s">
        <v>1043</v>
      </c>
      <c r="D204" s="11" t="s">
        <v>104</v>
      </c>
      <c r="E204" s="11" t="s">
        <v>35</v>
      </c>
      <c r="F204" s="11">
        <v>0</v>
      </c>
      <c r="G204" s="12">
        <v>45002</v>
      </c>
      <c r="H204" s="11" t="s">
        <v>61</v>
      </c>
      <c r="I204" s="11" t="s">
        <v>45</v>
      </c>
      <c r="J204" s="11">
        <v>86</v>
      </c>
      <c r="K204" s="11">
        <v>45</v>
      </c>
      <c r="L204" s="11"/>
      <c r="M204" s="11" t="s">
        <v>26</v>
      </c>
      <c r="N204" s="11">
        <v>6</v>
      </c>
      <c r="O204" s="11" t="s">
        <v>1044</v>
      </c>
      <c r="AA204" s="11" t="s">
        <v>1041</v>
      </c>
      <c r="AB204" s="17" t="s">
        <v>1045</v>
      </c>
      <c r="AC204" s="11" t="s">
        <v>1043</v>
      </c>
      <c r="AD204" s="17" t="s">
        <v>40</v>
      </c>
      <c r="AE204" s="17" t="s">
        <v>35</v>
      </c>
      <c r="AF204" s="18">
        <f>31</f>
        <v>31</v>
      </c>
      <c r="AG204" s="12">
        <v>45002</v>
      </c>
      <c r="AH204" s="17" t="s">
        <v>61</v>
      </c>
      <c r="AI204" s="17" t="s">
        <v>45</v>
      </c>
      <c r="AJ204" s="19">
        <v>0.86</v>
      </c>
      <c r="AK204" s="11">
        <v>0.75</v>
      </c>
      <c r="AL204" s="13" t="s">
        <v>30</v>
      </c>
      <c r="AM204" s="13">
        <v>5</v>
      </c>
      <c r="AN204" s="13" t="str">
        <f t="shared" si="21"/>
        <v/>
      </c>
      <c r="AO204" s="13" t="str">
        <f t="shared" si="22"/>
        <v>FALSE</v>
      </c>
      <c r="AP204" s="20">
        <f t="shared" si="23"/>
        <v>1.6099999999999999</v>
      </c>
      <c r="AQ204" s="11" t="str">
        <f t="shared" si="19"/>
        <v>Mid Career</v>
      </c>
      <c r="AR204" s="11" t="str">
        <f t="shared" si="24"/>
        <v>Low</v>
      </c>
      <c r="AS204" s="11" t="s">
        <v>1044</v>
      </c>
      <c r="AT204" s="12">
        <v>45002</v>
      </c>
      <c r="AU204" s="11" t="s">
        <v>6276</v>
      </c>
      <c r="AV204" s="11" t="s">
        <v>6277</v>
      </c>
      <c r="AW204" s="11" t="s">
        <v>6278</v>
      </c>
      <c r="AX204" s="11" t="s">
        <v>6279</v>
      </c>
      <c r="AY204" s="11"/>
      <c r="AZ204" s="11"/>
      <c r="BA204" s="11"/>
      <c r="BB204" s="11">
        <f t="shared" si="20"/>
        <v>5</v>
      </c>
    </row>
    <row r="205" spans="1:54" x14ac:dyDescent="0.3">
      <c r="A205" s="11" t="s">
        <v>1046</v>
      </c>
      <c r="B205" s="11" t="s">
        <v>1047</v>
      </c>
      <c r="C205" s="11" t="s">
        <v>1048</v>
      </c>
      <c r="D205" s="11" t="s">
        <v>34</v>
      </c>
      <c r="E205" s="11" t="s">
        <v>22</v>
      </c>
      <c r="F205" s="11"/>
      <c r="G205" s="12">
        <v>45435</v>
      </c>
      <c r="H205" s="11" t="s">
        <v>279</v>
      </c>
      <c r="I205" s="11" t="s">
        <v>173</v>
      </c>
      <c r="J205" s="11">
        <v>86</v>
      </c>
      <c r="K205" s="11">
        <v>90</v>
      </c>
      <c r="L205" s="11" t="s">
        <v>25</v>
      </c>
      <c r="M205" s="11" t="s">
        <v>89</v>
      </c>
      <c r="N205" s="11">
        <v>4</v>
      </c>
      <c r="O205" s="11" t="s">
        <v>1049</v>
      </c>
      <c r="AA205" s="11" t="s">
        <v>1046</v>
      </c>
      <c r="AB205" s="17" t="s">
        <v>1050</v>
      </c>
      <c r="AC205" s="11" t="s">
        <v>1048</v>
      </c>
      <c r="AD205" s="17" t="s">
        <v>40</v>
      </c>
      <c r="AE205" s="17" t="s">
        <v>29</v>
      </c>
      <c r="AF205" s="18">
        <f>31</f>
        <v>31</v>
      </c>
      <c r="AG205" s="12">
        <v>45435</v>
      </c>
      <c r="AH205" s="17" t="s">
        <v>279</v>
      </c>
      <c r="AI205" s="17" t="s">
        <v>173</v>
      </c>
      <c r="AJ205" s="19">
        <v>0.86</v>
      </c>
      <c r="AK205" s="11">
        <v>1.5</v>
      </c>
      <c r="AL205" s="13" t="s">
        <v>38</v>
      </c>
      <c r="AM205" s="13">
        <v>4</v>
      </c>
      <c r="AN205" s="13" t="str">
        <f t="shared" si="21"/>
        <v>High Performer</v>
      </c>
      <c r="AO205" s="13" t="str">
        <f t="shared" si="22"/>
        <v>TRUE</v>
      </c>
      <c r="AP205" s="20">
        <f t="shared" si="23"/>
        <v>2.36</v>
      </c>
      <c r="AQ205" s="11" t="str">
        <f t="shared" si="19"/>
        <v>Mid Career</v>
      </c>
      <c r="AR205" s="11" t="str">
        <f t="shared" si="24"/>
        <v>Low</v>
      </c>
      <c r="AS205" s="11" t="s">
        <v>1049</v>
      </c>
      <c r="AT205" s="12">
        <v>45435</v>
      </c>
      <c r="AU205" s="11" t="s">
        <v>6280</v>
      </c>
      <c r="AV205" s="11" t="s">
        <v>6281</v>
      </c>
      <c r="AW205" s="11" t="s">
        <v>6282</v>
      </c>
      <c r="AX205" s="11" t="s">
        <v>6283</v>
      </c>
      <c r="AY205" s="11" t="s">
        <v>6284</v>
      </c>
      <c r="AZ205" s="11"/>
      <c r="BA205" s="11"/>
      <c r="BB205" s="11">
        <f t="shared" si="20"/>
        <v>6</v>
      </c>
    </row>
    <row r="206" spans="1:54" x14ac:dyDescent="0.3">
      <c r="A206" s="11" t="s">
        <v>1051</v>
      </c>
      <c r="B206" s="11" t="s">
        <v>1052</v>
      </c>
      <c r="C206" s="11" t="s">
        <v>1053</v>
      </c>
      <c r="D206" s="11" t="s">
        <v>40</v>
      </c>
      <c r="E206" s="11" t="s">
        <v>29</v>
      </c>
      <c r="F206" s="11"/>
      <c r="G206" s="12">
        <v>45153</v>
      </c>
      <c r="H206" s="11" t="s">
        <v>134</v>
      </c>
      <c r="I206" s="11" t="s">
        <v>69</v>
      </c>
      <c r="J206" s="11">
        <v>47</v>
      </c>
      <c r="K206" s="11">
        <v>1</v>
      </c>
      <c r="L206" s="11" t="s">
        <v>54</v>
      </c>
      <c r="M206" s="11">
        <v>0</v>
      </c>
      <c r="N206" s="11">
        <v>4</v>
      </c>
      <c r="O206" s="11" t="s">
        <v>1054</v>
      </c>
      <c r="AA206" s="11" t="s">
        <v>1051</v>
      </c>
      <c r="AB206" s="17" t="s">
        <v>1055</v>
      </c>
      <c r="AC206" s="11" t="s">
        <v>1053</v>
      </c>
      <c r="AD206" s="17" t="s">
        <v>40</v>
      </c>
      <c r="AE206" s="17" t="s">
        <v>29</v>
      </c>
      <c r="AF206" s="18">
        <f>31</f>
        <v>31</v>
      </c>
      <c r="AG206" s="12">
        <v>45153</v>
      </c>
      <c r="AH206" s="17" t="s">
        <v>134</v>
      </c>
      <c r="AI206" s="17" t="s">
        <v>69</v>
      </c>
      <c r="AJ206" s="19">
        <v>0.47</v>
      </c>
      <c r="AK206" s="11">
        <v>1</v>
      </c>
      <c r="AL206" s="13" t="s">
        <v>30</v>
      </c>
      <c r="AM206" s="13">
        <v>4</v>
      </c>
      <c r="AN206" s="13" t="str">
        <f t="shared" si="21"/>
        <v/>
      </c>
      <c r="AO206" s="13" t="str">
        <f t="shared" si="22"/>
        <v>FALSE</v>
      </c>
      <c r="AP206" s="20">
        <f t="shared" si="23"/>
        <v>1.47</v>
      </c>
      <c r="AQ206" s="11" t="str">
        <f t="shared" si="19"/>
        <v>Mid Career</v>
      </c>
      <c r="AR206" s="11" t="str">
        <f t="shared" si="24"/>
        <v>Low</v>
      </c>
      <c r="AS206" s="11" t="s">
        <v>1054</v>
      </c>
      <c r="AT206" s="12">
        <v>45153</v>
      </c>
      <c r="AU206" s="11" t="s">
        <v>5818</v>
      </c>
      <c r="AV206" s="11" t="s">
        <v>5819</v>
      </c>
      <c r="AW206" s="11" t="s">
        <v>5820</v>
      </c>
      <c r="AX206" s="11" t="s">
        <v>5821</v>
      </c>
      <c r="AY206" s="11"/>
      <c r="AZ206" s="11"/>
      <c r="BA206" s="11"/>
      <c r="BB206" s="11">
        <f t="shared" si="20"/>
        <v>5</v>
      </c>
    </row>
    <row r="207" spans="1:54" x14ac:dyDescent="0.3">
      <c r="A207" s="11" t="s">
        <v>1056</v>
      </c>
      <c r="B207" s="11" t="s">
        <v>1057</v>
      </c>
      <c r="C207" s="11" t="s">
        <v>1058</v>
      </c>
      <c r="D207" s="11" t="s">
        <v>67</v>
      </c>
      <c r="E207" s="11" t="s">
        <v>112</v>
      </c>
      <c r="F207" s="11">
        <v>36</v>
      </c>
      <c r="G207" s="12">
        <v>45018</v>
      </c>
      <c r="H207" s="11" t="s">
        <v>44</v>
      </c>
      <c r="I207" s="11" t="s">
        <v>45</v>
      </c>
      <c r="J207" s="11">
        <v>27</v>
      </c>
      <c r="K207" s="11">
        <v>90</v>
      </c>
      <c r="L207" s="11" t="s">
        <v>25</v>
      </c>
      <c r="M207" s="11" t="s">
        <v>30</v>
      </c>
      <c r="N207" s="11">
        <v>4</v>
      </c>
      <c r="O207" s="11" t="s">
        <v>1059</v>
      </c>
      <c r="AA207" s="11" t="s">
        <v>1056</v>
      </c>
      <c r="AB207" s="17" t="s">
        <v>1060</v>
      </c>
      <c r="AC207" s="11" t="s">
        <v>1058</v>
      </c>
      <c r="AD207" s="17" t="s">
        <v>21</v>
      </c>
      <c r="AE207" s="17" t="s">
        <v>35</v>
      </c>
      <c r="AF207" s="18">
        <v>36</v>
      </c>
      <c r="AG207" s="12">
        <v>45018</v>
      </c>
      <c r="AH207" s="17" t="s">
        <v>44</v>
      </c>
      <c r="AI207" s="17" t="s">
        <v>45</v>
      </c>
      <c r="AJ207" s="19">
        <v>0.27</v>
      </c>
      <c r="AK207" s="11">
        <v>1.5</v>
      </c>
      <c r="AL207" s="13" t="s">
        <v>30</v>
      </c>
      <c r="AM207" s="13">
        <v>4</v>
      </c>
      <c r="AN207" s="13" t="str">
        <f t="shared" si="21"/>
        <v/>
      </c>
      <c r="AO207" s="13" t="str">
        <f t="shared" si="22"/>
        <v>FALSE</v>
      </c>
      <c r="AP207" s="20">
        <f t="shared" si="23"/>
        <v>1.77</v>
      </c>
      <c r="AQ207" s="11" t="str">
        <f t="shared" si="19"/>
        <v>Mid Career</v>
      </c>
      <c r="AR207" s="11" t="str">
        <f t="shared" si="24"/>
        <v>Low</v>
      </c>
      <c r="AS207" s="11" t="s">
        <v>1059</v>
      </c>
      <c r="AT207" s="12">
        <v>45018</v>
      </c>
      <c r="AU207" s="11" t="s">
        <v>6285</v>
      </c>
      <c r="AV207" s="11" t="s">
        <v>6286</v>
      </c>
      <c r="AW207" s="11" t="s">
        <v>6254</v>
      </c>
      <c r="AX207" s="11" t="s">
        <v>6255</v>
      </c>
      <c r="AY207" s="11" t="s">
        <v>6256</v>
      </c>
      <c r="AZ207" s="11" t="s">
        <v>6257</v>
      </c>
      <c r="BA207" s="11"/>
      <c r="BB207" s="11">
        <f t="shared" si="20"/>
        <v>7</v>
      </c>
    </row>
    <row r="208" spans="1:54" x14ac:dyDescent="0.3">
      <c r="A208" s="11" t="s">
        <v>1061</v>
      </c>
      <c r="B208" s="11" t="s">
        <v>1062</v>
      </c>
      <c r="C208" s="11" t="s">
        <v>1063</v>
      </c>
      <c r="D208" s="11" t="s">
        <v>128</v>
      </c>
      <c r="E208" s="11" t="s">
        <v>161</v>
      </c>
      <c r="F208" s="11">
        <v>32</v>
      </c>
      <c r="G208" s="12">
        <v>45751</v>
      </c>
      <c r="H208" s="11" t="s">
        <v>88</v>
      </c>
      <c r="I208" s="11" t="s">
        <v>45</v>
      </c>
      <c r="J208" s="11">
        <v>1</v>
      </c>
      <c r="K208" s="11">
        <v>1.5</v>
      </c>
      <c r="L208" s="11"/>
      <c r="M208" s="11" t="s">
        <v>30</v>
      </c>
      <c r="N208" s="11">
        <v>6</v>
      </c>
      <c r="O208" s="12">
        <v>45751</v>
      </c>
      <c r="AA208" s="11" t="s">
        <v>1061</v>
      </c>
      <c r="AB208" s="17" t="s">
        <v>1064</v>
      </c>
      <c r="AC208" s="11" t="s">
        <v>1063</v>
      </c>
      <c r="AD208" s="17" t="s">
        <v>40</v>
      </c>
      <c r="AE208" s="17" t="s">
        <v>60</v>
      </c>
      <c r="AF208" s="18">
        <v>32</v>
      </c>
      <c r="AG208" s="12">
        <v>45751</v>
      </c>
      <c r="AH208" s="17" t="s">
        <v>88</v>
      </c>
      <c r="AI208" s="17" t="s">
        <v>45</v>
      </c>
      <c r="AJ208" s="19">
        <v>1</v>
      </c>
      <c r="AK208" s="11">
        <v>1.5</v>
      </c>
      <c r="AL208" s="13" t="s">
        <v>30</v>
      </c>
      <c r="AM208" s="13">
        <v>5</v>
      </c>
      <c r="AN208" s="13" t="str">
        <f t="shared" si="21"/>
        <v/>
      </c>
      <c r="AO208" s="13" t="str">
        <f t="shared" si="22"/>
        <v>FALSE</v>
      </c>
      <c r="AP208" s="20">
        <f t="shared" si="23"/>
        <v>2.5</v>
      </c>
      <c r="AQ208" s="11" t="str">
        <f t="shared" si="19"/>
        <v>Mid Career</v>
      </c>
      <c r="AR208" s="11" t="str">
        <f t="shared" si="24"/>
        <v>Low</v>
      </c>
      <c r="AS208" s="12">
        <v>45751</v>
      </c>
      <c r="AT208" s="12">
        <v>45751</v>
      </c>
      <c r="AU208" s="11"/>
      <c r="AV208" s="11"/>
      <c r="AW208" s="11"/>
      <c r="AX208" s="11"/>
      <c r="AY208" s="11"/>
      <c r="AZ208" s="11"/>
      <c r="BA208" s="11"/>
      <c r="BB208" s="11">
        <f t="shared" si="20"/>
        <v>1</v>
      </c>
    </row>
    <row r="209" spans="1:54" x14ac:dyDescent="0.3">
      <c r="A209" s="11" t="s">
        <v>1065</v>
      </c>
      <c r="B209" s="11" t="s">
        <v>1066</v>
      </c>
      <c r="C209" s="11" t="s">
        <v>1067</v>
      </c>
      <c r="D209" s="11" t="s">
        <v>67</v>
      </c>
      <c r="E209" s="11" t="s">
        <v>60</v>
      </c>
      <c r="F209" s="11"/>
      <c r="G209" s="12">
        <v>45477</v>
      </c>
      <c r="H209" s="11" t="s">
        <v>172</v>
      </c>
      <c r="I209" s="11" t="s">
        <v>173</v>
      </c>
      <c r="J209" s="11">
        <v>0.35</v>
      </c>
      <c r="K209" s="11">
        <v>1</v>
      </c>
      <c r="L209" s="11" t="s">
        <v>54</v>
      </c>
      <c r="M209" s="11">
        <v>0</v>
      </c>
      <c r="N209" s="11">
        <v>1</v>
      </c>
      <c r="O209" s="11" t="s">
        <v>1068</v>
      </c>
      <c r="AA209" s="11" t="s">
        <v>1065</v>
      </c>
      <c r="AB209" s="17" t="s">
        <v>1069</v>
      </c>
      <c r="AC209" s="11" t="s">
        <v>1067</v>
      </c>
      <c r="AD209" s="17" t="s">
        <v>21</v>
      </c>
      <c r="AE209" s="17" t="s">
        <v>60</v>
      </c>
      <c r="AF209" s="18">
        <f>31</f>
        <v>31</v>
      </c>
      <c r="AG209" s="12">
        <v>45477</v>
      </c>
      <c r="AH209" s="17" t="s">
        <v>172</v>
      </c>
      <c r="AI209" s="17" t="s">
        <v>173</v>
      </c>
      <c r="AJ209" s="19">
        <v>0.35</v>
      </c>
      <c r="AK209" s="11">
        <v>1</v>
      </c>
      <c r="AL209" s="13" t="s">
        <v>30</v>
      </c>
      <c r="AM209" s="13">
        <v>1</v>
      </c>
      <c r="AN209" s="13" t="str">
        <f t="shared" si="21"/>
        <v/>
      </c>
      <c r="AO209" s="13" t="str">
        <f t="shared" si="22"/>
        <v>FALSE</v>
      </c>
      <c r="AP209" s="20">
        <f t="shared" si="23"/>
        <v>1.35</v>
      </c>
      <c r="AQ209" s="11" t="str">
        <f t="shared" si="19"/>
        <v>Mid Career</v>
      </c>
      <c r="AR209" s="11" t="str">
        <f t="shared" si="24"/>
        <v>Low</v>
      </c>
      <c r="AS209" s="11" t="s">
        <v>1068</v>
      </c>
      <c r="AT209" s="12">
        <v>45477</v>
      </c>
      <c r="AU209" s="11" t="s">
        <v>6287</v>
      </c>
      <c r="AV209" s="11" t="s">
        <v>6288</v>
      </c>
      <c r="AW209" s="11"/>
      <c r="AX209" s="11"/>
      <c r="AY209" s="11"/>
      <c r="AZ209" s="11"/>
      <c r="BA209" s="11"/>
      <c r="BB209" s="11">
        <f t="shared" si="20"/>
        <v>3</v>
      </c>
    </row>
    <row r="210" spans="1:54" x14ac:dyDescent="0.3">
      <c r="A210" s="11" t="s">
        <v>1070</v>
      </c>
      <c r="B210" s="11" t="s">
        <v>1071</v>
      </c>
      <c r="C210" s="11" t="s">
        <v>1072</v>
      </c>
      <c r="D210" s="11" t="s">
        <v>140</v>
      </c>
      <c r="E210" s="11" t="s">
        <v>35</v>
      </c>
      <c r="F210" s="11">
        <v>0</v>
      </c>
      <c r="G210" s="12">
        <v>45120</v>
      </c>
      <c r="H210" s="11" t="s">
        <v>200</v>
      </c>
      <c r="I210" s="11" t="s">
        <v>173</v>
      </c>
      <c r="J210" s="11">
        <v>0.27</v>
      </c>
      <c r="K210" s="11">
        <v>1</v>
      </c>
      <c r="L210" s="11" t="s">
        <v>54</v>
      </c>
      <c r="M210" s="11" t="s">
        <v>89</v>
      </c>
      <c r="N210" s="11">
        <v>4</v>
      </c>
      <c r="O210" s="11" t="s">
        <v>1073</v>
      </c>
      <c r="AA210" s="11" t="s">
        <v>1070</v>
      </c>
      <c r="AB210" s="17" t="s">
        <v>1074</v>
      </c>
      <c r="AC210" s="11" t="s">
        <v>1072</v>
      </c>
      <c r="AD210" s="17" t="s">
        <v>21</v>
      </c>
      <c r="AE210" s="17" t="s">
        <v>35</v>
      </c>
      <c r="AF210" s="18">
        <f>31</f>
        <v>31</v>
      </c>
      <c r="AG210" s="12">
        <v>45120</v>
      </c>
      <c r="AH210" s="17" t="s">
        <v>200</v>
      </c>
      <c r="AI210" s="17" t="s">
        <v>173</v>
      </c>
      <c r="AJ210" s="19">
        <v>0.27</v>
      </c>
      <c r="AK210" s="11">
        <v>1</v>
      </c>
      <c r="AL210" s="13" t="s">
        <v>38</v>
      </c>
      <c r="AM210" s="13">
        <v>4</v>
      </c>
      <c r="AN210" s="13" t="str">
        <f t="shared" si="21"/>
        <v>High Performer</v>
      </c>
      <c r="AO210" s="13" t="str">
        <f t="shared" si="22"/>
        <v>TRUE</v>
      </c>
      <c r="AP210" s="20">
        <f t="shared" si="23"/>
        <v>1.27</v>
      </c>
      <c r="AQ210" s="11" t="str">
        <f t="shared" si="19"/>
        <v>Mid Career</v>
      </c>
      <c r="AR210" s="11" t="str">
        <f t="shared" si="24"/>
        <v>Low</v>
      </c>
      <c r="AS210" s="11" t="s">
        <v>1073</v>
      </c>
      <c r="AT210" s="12">
        <v>45120</v>
      </c>
      <c r="AU210" s="11" t="s">
        <v>5806</v>
      </c>
      <c r="AV210" s="11"/>
      <c r="AW210" s="11"/>
      <c r="AX210" s="11"/>
      <c r="AY210" s="11"/>
      <c r="AZ210" s="11"/>
      <c r="BA210" s="11"/>
      <c r="BB210" s="11">
        <f t="shared" si="20"/>
        <v>2</v>
      </c>
    </row>
    <row r="211" spans="1:54" x14ac:dyDescent="0.3">
      <c r="A211" s="11" t="s">
        <v>1075</v>
      </c>
      <c r="B211" s="11" t="s">
        <v>1076</v>
      </c>
      <c r="C211" s="11" t="s">
        <v>1077</v>
      </c>
      <c r="D211" s="11" t="s">
        <v>67</v>
      </c>
      <c r="E211" s="11" t="s">
        <v>184</v>
      </c>
      <c r="F211" s="11">
        <v>27</v>
      </c>
      <c r="G211" s="12">
        <v>45315</v>
      </c>
      <c r="H211" s="11" t="s">
        <v>134</v>
      </c>
      <c r="I211" s="11" t="s">
        <v>69</v>
      </c>
      <c r="J211" s="11">
        <v>0.49</v>
      </c>
      <c r="K211" s="11">
        <v>120</v>
      </c>
      <c r="L211" s="11" t="s">
        <v>76</v>
      </c>
      <c r="M211" s="11" t="s">
        <v>26</v>
      </c>
      <c r="N211" s="11">
        <v>1</v>
      </c>
      <c r="O211" s="11" t="s">
        <v>1078</v>
      </c>
      <c r="AA211" s="11" t="s">
        <v>1075</v>
      </c>
      <c r="AB211" s="17" t="s">
        <v>1079</v>
      </c>
      <c r="AC211" s="11" t="s">
        <v>1077</v>
      </c>
      <c r="AD211" s="17" t="s">
        <v>21</v>
      </c>
      <c r="AE211" s="17" t="s">
        <v>35</v>
      </c>
      <c r="AF211" s="18">
        <v>27</v>
      </c>
      <c r="AG211" s="12">
        <v>45315</v>
      </c>
      <c r="AH211" s="17" t="s">
        <v>134</v>
      </c>
      <c r="AI211" s="17" t="s">
        <v>69</v>
      </c>
      <c r="AJ211" s="19">
        <v>0.49</v>
      </c>
      <c r="AK211" s="11">
        <v>2</v>
      </c>
      <c r="AL211" s="13" t="s">
        <v>30</v>
      </c>
      <c r="AM211" s="13">
        <v>1</v>
      </c>
      <c r="AN211" s="13" t="str">
        <f t="shared" si="21"/>
        <v/>
      </c>
      <c r="AO211" s="13" t="str">
        <f t="shared" si="22"/>
        <v>FALSE</v>
      </c>
      <c r="AP211" s="20">
        <f t="shared" si="23"/>
        <v>2.4900000000000002</v>
      </c>
      <c r="AQ211" s="11" t="str">
        <f t="shared" si="19"/>
        <v>Early Career</v>
      </c>
      <c r="AR211" s="11" t="str">
        <f t="shared" si="24"/>
        <v>Low</v>
      </c>
      <c r="AS211" s="11" t="s">
        <v>1078</v>
      </c>
      <c r="AT211" s="12">
        <v>45315</v>
      </c>
      <c r="AU211" s="11" t="s">
        <v>6289</v>
      </c>
      <c r="AV211" s="11" t="s">
        <v>6211</v>
      </c>
      <c r="AW211" s="11"/>
      <c r="AX211" s="11"/>
      <c r="AY211" s="11"/>
      <c r="AZ211" s="11"/>
      <c r="BA211" s="11"/>
      <c r="BB211" s="11">
        <f t="shared" si="20"/>
        <v>3</v>
      </c>
    </row>
    <row r="212" spans="1:54" x14ac:dyDescent="0.3">
      <c r="A212" s="11" t="s">
        <v>1080</v>
      </c>
      <c r="B212" s="11" t="s">
        <v>1081</v>
      </c>
      <c r="C212" s="11" t="s">
        <v>1082</v>
      </c>
      <c r="D212" s="11" t="s">
        <v>128</v>
      </c>
      <c r="E212" s="11" t="s">
        <v>22</v>
      </c>
      <c r="F212" s="11">
        <v>0</v>
      </c>
      <c r="G212" s="12">
        <v>44672</v>
      </c>
      <c r="H212" s="11" t="s">
        <v>279</v>
      </c>
      <c r="I212" s="11" t="s">
        <v>173</v>
      </c>
      <c r="J212" s="11">
        <v>0.56000000000000005</v>
      </c>
      <c r="K212" s="11">
        <v>45</v>
      </c>
      <c r="L212" s="11"/>
      <c r="M212" s="11" t="s">
        <v>26</v>
      </c>
      <c r="N212" s="11">
        <v>3</v>
      </c>
      <c r="O212" s="12">
        <v>44672</v>
      </c>
      <c r="AA212" s="11" t="s">
        <v>1080</v>
      </c>
      <c r="AB212" s="17" t="s">
        <v>1083</v>
      </c>
      <c r="AC212" s="11" t="s">
        <v>1082</v>
      </c>
      <c r="AD212" s="17" t="s">
        <v>40</v>
      </c>
      <c r="AE212" s="17" t="s">
        <v>29</v>
      </c>
      <c r="AF212" s="18">
        <f>31</f>
        <v>31</v>
      </c>
      <c r="AG212" s="12">
        <v>44672</v>
      </c>
      <c r="AH212" s="17" t="s">
        <v>279</v>
      </c>
      <c r="AI212" s="17" t="s">
        <v>173</v>
      </c>
      <c r="AJ212" s="19">
        <v>0.56000000000000005</v>
      </c>
      <c r="AK212" s="11">
        <v>0.75</v>
      </c>
      <c r="AL212" s="13" t="s">
        <v>30</v>
      </c>
      <c r="AM212" s="13">
        <v>3</v>
      </c>
      <c r="AN212" s="13" t="str">
        <f t="shared" si="21"/>
        <v/>
      </c>
      <c r="AO212" s="13" t="str">
        <f t="shared" si="22"/>
        <v>FALSE</v>
      </c>
      <c r="AP212" s="20">
        <f t="shared" si="23"/>
        <v>1.31</v>
      </c>
      <c r="AQ212" s="11" t="str">
        <f t="shared" si="19"/>
        <v>Mid Career</v>
      </c>
      <c r="AR212" s="11" t="str">
        <f t="shared" si="24"/>
        <v>Low</v>
      </c>
      <c r="AS212" s="12">
        <v>44672</v>
      </c>
      <c r="AT212" s="12">
        <v>44672</v>
      </c>
      <c r="AU212" s="11"/>
      <c r="AV212" s="11"/>
      <c r="AW212" s="11"/>
      <c r="AX212" s="11"/>
      <c r="AY212" s="11"/>
      <c r="AZ212" s="11"/>
      <c r="BA212" s="11"/>
      <c r="BB212" s="11">
        <f t="shared" si="20"/>
        <v>1</v>
      </c>
    </row>
    <row r="213" spans="1:54" x14ac:dyDescent="0.3">
      <c r="A213" s="11" t="s">
        <v>1084</v>
      </c>
      <c r="B213" s="11" t="s">
        <v>1085</v>
      </c>
      <c r="C213" s="11" t="s">
        <v>1086</v>
      </c>
      <c r="D213" s="11" t="s">
        <v>128</v>
      </c>
      <c r="E213" s="11" t="s">
        <v>105</v>
      </c>
      <c r="F213" s="11">
        <v>0</v>
      </c>
      <c r="G213" s="12">
        <v>44917</v>
      </c>
      <c r="H213" s="11" t="s">
        <v>23</v>
      </c>
      <c r="I213" s="11" t="s">
        <v>24</v>
      </c>
      <c r="J213" s="11">
        <v>0.49</v>
      </c>
      <c r="K213" s="11">
        <v>1.5</v>
      </c>
      <c r="L213" s="11"/>
      <c r="M213" s="11">
        <v>1</v>
      </c>
      <c r="N213" s="11">
        <v>3</v>
      </c>
      <c r="O213" s="11" t="s">
        <v>1087</v>
      </c>
      <c r="AA213" s="11" t="s">
        <v>1084</v>
      </c>
      <c r="AB213" s="17" t="s">
        <v>1088</v>
      </c>
      <c r="AC213" s="11" t="s">
        <v>1086</v>
      </c>
      <c r="AD213" s="17" t="s">
        <v>40</v>
      </c>
      <c r="AE213" s="17" t="s">
        <v>105</v>
      </c>
      <c r="AF213" s="18">
        <f>31</f>
        <v>31</v>
      </c>
      <c r="AG213" s="12">
        <v>44917</v>
      </c>
      <c r="AH213" s="17" t="s">
        <v>23</v>
      </c>
      <c r="AI213" s="17" t="s">
        <v>24</v>
      </c>
      <c r="AJ213" s="19">
        <v>0.49</v>
      </c>
      <c r="AK213" s="11">
        <v>1.5</v>
      </c>
      <c r="AL213" s="13" t="s">
        <v>38</v>
      </c>
      <c r="AM213" s="13">
        <v>3</v>
      </c>
      <c r="AN213" s="13" t="str">
        <f t="shared" si="21"/>
        <v/>
      </c>
      <c r="AO213" s="13" t="str">
        <f t="shared" si="22"/>
        <v>FALSE</v>
      </c>
      <c r="AP213" s="20">
        <f t="shared" si="23"/>
        <v>1.99</v>
      </c>
      <c r="AQ213" s="11" t="str">
        <f t="shared" si="19"/>
        <v>Mid Career</v>
      </c>
      <c r="AR213" s="11" t="str">
        <f t="shared" si="24"/>
        <v>Low</v>
      </c>
      <c r="AS213" s="11" t="s">
        <v>1087</v>
      </c>
      <c r="AT213" s="12">
        <v>44917</v>
      </c>
      <c r="AU213" s="11" t="s">
        <v>6290</v>
      </c>
      <c r="AV213" s="11" t="s">
        <v>6291</v>
      </c>
      <c r="AW213" s="11"/>
      <c r="AX213" s="11"/>
      <c r="AY213" s="11"/>
      <c r="AZ213" s="11"/>
      <c r="BA213" s="11"/>
      <c r="BB213" s="11">
        <f t="shared" si="20"/>
        <v>3</v>
      </c>
    </row>
    <row r="214" spans="1:54" x14ac:dyDescent="0.3">
      <c r="A214" s="11" t="s">
        <v>1089</v>
      </c>
      <c r="B214" s="11" t="s">
        <v>1090</v>
      </c>
      <c r="C214" s="11" t="s">
        <v>1091</v>
      </c>
      <c r="D214" s="11" t="s">
        <v>51</v>
      </c>
      <c r="E214" s="11" t="s">
        <v>22</v>
      </c>
      <c r="F214" s="11">
        <v>0</v>
      </c>
      <c r="G214" s="12">
        <v>45511</v>
      </c>
      <c r="H214" s="11" t="s">
        <v>36</v>
      </c>
      <c r="I214" s="11" t="s">
        <v>37</v>
      </c>
      <c r="J214" s="11">
        <v>0.84</v>
      </c>
      <c r="K214" s="11">
        <v>1</v>
      </c>
      <c r="L214" s="11" t="s">
        <v>54</v>
      </c>
      <c r="M214" s="11" t="s">
        <v>26</v>
      </c>
      <c r="N214" s="11">
        <v>3</v>
      </c>
      <c r="O214" s="11" t="s">
        <v>1092</v>
      </c>
      <c r="AA214" s="11" t="s">
        <v>1089</v>
      </c>
      <c r="AB214" s="17" t="s">
        <v>1093</v>
      </c>
      <c r="AC214" s="11" t="s">
        <v>1091</v>
      </c>
      <c r="AD214" s="17" t="s">
        <v>21</v>
      </c>
      <c r="AE214" s="17" t="s">
        <v>29</v>
      </c>
      <c r="AF214" s="18">
        <f>31</f>
        <v>31</v>
      </c>
      <c r="AG214" s="12">
        <v>45511</v>
      </c>
      <c r="AH214" s="17" t="s">
        <v>36</v>
      </c>
      <c r="AI214" s="17" t="s">
        <v>37</v>
      </c>
      <c r="AJ214" s="19">
        <v>0.84</v>
      </c>
      <c r="AK214" s="11">
        <v>1</v>
      </c>
      <c r="AL214" s="13" t="s">
        <v>30</v>
      </c>
      <c r="AM214" s="13">
        <v>3</v>
      </c>
      <c r="AN214" s="13" t="str">
        <f t="shared" si="21"/>
        <v/>
      </c>
      <c r="AO214" s="13" t="str">
        <f t="shared" si="22"/>
        <v>FALSE</v>
      </c>
      <c r="AP214" s="20">
        <f t="shared" si="23"/>
        <v>1.8399999999999999</v>
      </c>
      <c r="AQ214" s="11" t="str">
        <f t="shared" si="19"/>
        <v>Mid Career</v>
      </c>
      <c r="AR214" s="11" t="str">
        <f t="shared" si="24"/>
        <v>Low</v>
      </c>
      <c r="AS214" s="11" t="s">
        <v>1092</v>
      </c>
      <c r="AT214" s="12">
        <v>45511</v>
      </c>
      <c r="AU214" s="11" t="s">
        <v>6009</v>
      </c>
      <c r="AV214" s="11" t="s">
        <v>6010</v>
      </c>
      <c r="AW214" s="11" t="s">
        <v>6292</v>
      </c>
      <c r="AX214" s="11" t="s">
        <v>6293</v>
      </c>
      <c r="AY214" s="11"/>
      <c r="AZ214" s="11"/>
      <c r="BA214" s="11"/>
      <c r="BB214" s="11">
        <f t="shared" si="20"/>
        <v>5</v>
      </c>
    </row>
    <row r="215" spans="1:54" x14ac:dyDescent="0.3">
      <c r="A215" s="11" t="s">
        <v>1094</v>
      </c>
      <c r="B215" s="11" t="s">
        <v>1095</v>
      </c>
      <c r="C215" s="11" t="s">
        <v>1096</v>
      </c>
      <c r="D215" s="11" t="s">
        <v>67</v>
      </c>
      <c r="E215" s="11" t="s">
        <v>184</v>
      </c>
      <c r="F215" s="11"/>
      <c r="G215" s="12">
        <v>45120</v>
      </c>
      <c r="H215" s="11" t="s">
        <v>68</v>
      </c>
      <c r="I215" s="11" t="s">
        <v>69</v>
      </c>
      <c r="J215" s="11">
        <v>0.76</v>
      </c>
      <c r="K215" s="11">
        <v>90</v>
      </c>
      <c r="L215" s="11" t="s">
        <v>25</v>
      </c>
      <c r="M215" s="11">
        <v>1</v>
      </c>
      <c r="N215" s="11">
        <v>1</v>
      </c>
      <c r="O215" s="11" t="s">
        <v>1073</v>
      </c>
      <c r="AA215" s="11" t="s">
        <v>1094</v>
      </c>
      <c r="AB215" s="17" t="s">
        <v>1097</v>
      </c>
      <c r="AC215" s="11" t="s">
        <v>1096</v>
      </c>
      <c r="AD215" s="17" t="s">
        <v>21</v>
      </c>
      <c r="AE215" s="17" t="s">
        <v>35</v>
      </c>
      <c r="AF215" s="18">
        <f>31</f>
        <v>31</v>
      </c>
      <c r="AG215" s="12">
        <v>45120</v>
      </c>
      <c r="AH215" s="17" t="s">
        <v>68</v>
      </c>
      <c r="AI215" s="17" t="s">
        <v>69</v>
      </c>
      <c r="AJ215" s="19">
        <v>0.76</v>
      </c>
      <c r="AK215" s="11">
        <v>1.5</v>
      </c>
      <c r="AL215" s="13" t="s">
        <v>38</v>
      </c>
      <c r="AM215" s="13">
        <v>1</v>
      </c>
      <c r="AN215" s="13" t="str">
        <f t="shared" si="21"/>
        <v/>
      </c>
      <c r="AO215" s="13" t="str">
        <f t="shared" si="22"/>
        <v>FALSE</v>
      </c>
      <c r="AP215" s="20">
        <f t="shared" si="23"/>
        <v>2.2599999999999998</v>
      </c>
      <c r="AQ215" s="11" t="str">
        <f t="shared" si="19"/>
        <v>Mid Career</v>
      </c>
      <c r="AR215" s="11" t="str">
        <f t="shared" si="24"/>
        <v>Low</v>
      </c>
      <c r="AS215" s="11" t="s">
        <v>1073</v>
      </c>
      <c r="AT215" s="12">
        <v>45120</v>
      </c>
      <c r="AU215" s="11" t="s">
        <v>5806</v>
      </c>
      <c r="AV215" s="11"/>
      <c r="AW215" s="11"/>
      <c r="AX215" s="11"/>
      <c r="AY215" s="11"/>
      <c r="AZ215" s="11"/>
      <c r="BA215" s="11"/>
      <c r="BB215" s="11">
        <f t="shared" si="20"/>
        <v>2</v>
      </c>
    </row>
    <row r="216" spans="1:54" x14ac:dyDescent="0.3">
      <c r="A216" s="11" t="s">
        <v>1098</v>
      </c>
      <c r="B216" s="11" t="s">
        <v>1099</v>
      </c>
      <c r="C216" s="11" t="s">
        <v>1100</v>
      </c>
      <c r="D216" s="11" t="s">
        <v>34</v>
      </c>
      <c r="E216" s="11" t="s">
        <v>105</v>
      </c>
      <c r="F216" s="11">
        <v>19</v>
      </c>
      <c r="G216" s="12">
        <v>45615</v>
      </c>
      <c r="H216" s="11" t="s">
        <v>68</v>
      </c>
      <c r="I216" s="11" t="s">
        <v>69</v>
      </c>
      <c r="J216" s="11">
        <v>98</v>
      </c>
      <c r="K216" s="11">
        <v>120</v>
      </c>
      <c r="L216" s="11" t="s">
        <v>76</v>
      </c>
      <c r="M216" s="11" t="s">
        <v>30</v>
      </c>
      <c r="N216" s="11">
        <v>1</v>
      </c>
      <c r="O216" s="11" t="s">
        <v>1101</v>
      </c>
      <c r="AA216" s="11" t="s">
        <v>1098</v>
      </c>
      <c r="AB216" s="17" t="s">
        <v>1102</v>
      </c>
      <c r="AC216" s="11" t="s">
        <v>1100</v>
      </c>
      <c r="AD216" s="17" t="s">
        <v>40</v>
      </c>
      <c r="AE216" s="17" t="s">
        <v>105</v>
      </c>
      <c r="AF216" s="18">
        <v>19</v>
      </c>
      <c r="AG216" s="12">
        <v>45615</v>
      </c>
      <c r="AH216" s="17" t="s">
        <v>68</v>
      </c>
      <c r="AI216" s="17" t="s">
        <v>69</v>
      </c>
      <c r="AJ216" s="19">
        <v>0.98</v>
      </c>
      <c r="AK216" s="11">
        <v>2</v>
      </c>
      <c r="AL216" s="13" t="s">
        <v>30</v>
      </c>
      <c r="AM216" s="13">
        <v>1</v>
      </c>
      <c r="AN216" s="13" t="str">
        <f t="shared" si="21"/>
        <v/>
      </c>
      <c r="AO216" s="13" t="str">
        <f t="shared" si="22"/>
        <v>FALSE</v>
      </c>
      <c r="AP216" s="20">
        <f t="shared" si="23"/>
        <v>2.98</v>
      </c>
      <c r="AQ216" s="11" t="str">
        <f t="shared" si="19"/>
        <v>Student</v>
      </c>
      <c r="AR216" s="11" t="str">
        <f t="shared" si="24"/>
        <v>Low</v>
      </c>
      <c r="AS216" s="11" t="s">
        <v>1101</v>
      </c>
      <c r="AT216" s="12">
        <v>45615</v>
      </c>
      <c r="AU216" s="11" t="s">
        <v>6060</v>
      </c>
      <c r="AV216" s="11" t="s">
        <v>6294</v>
      </c>
      <c r="AW216" s="11"/>
      <c r="AX216" s="11"/>
      <c r="AY216" s="11"/>
      <c r="AZ216" s="11"/>
      <c r="BA216" s="11"/>
      <c r="BB216" s="11">
        <f t="shared" si="20"/>
        <v>3</v>
      </c>
    </row>
    <row r="217" spans="1:54" x14ac:dyDescent="0.3">
      <c r="A217" s="11" t="s">
        <v>1103</v>
      </c>
      <c r="B217" s="11" t="s">
        <v>1104</v>
      </c>
      <c r="C217" s="11" t="s">
        <v>1105</v>
      </c>
      <c r="D217" s="11" t="s">
        <v>34</v>
      </c>
      <c r="E217" s="11" t="s">
        <v>29</v>
      </c>
      <c r="F217" s="11">
        <v>27</v>
      </c>
      <c r="G217" s="12">
        <v>45547</v>
      </c>
      <c r="H217" s="11" t="s">
        <v>82</v>
      </c>
      <c r="I217" s="11" t="s">
        <v>37</v>
      </c>
      <c r="J217" s="11">
        <v>10</v>
      </c>
      <c r="K217" s="11">
        <v>120</v>
      </c>
      <c r="L217" s="11" t="s">
        <v>76</v>
      </c>
      <c r="M217" s="11" t="s">
        <v>26</v>
      </c>
      <c r="N217" s="11"/>
      <c r="O217" s="11" t="s">
        <v>1106</v>
      </c>
      <c r="AA217" s="11" t="s">
        <v>1103</v>
      </c>
      <c r="AB217" s="17" t="s">
        <v>1107</v>
      </c>
      <c r="AC217" s="11" t="s">
        <v>1105</v>
      </c>
      <c r="AD217" s="17" t="s">
        <v>40</v>
      </c>
      <c r="AE217" s="17" t="s">
        <v>29</v>
      </c>
      <c r="AF217" s="18">
        <v>27</v>
      </c>
      <c r="AG217" s="12">
        <v>45547</v>
      </c>
      <c r="AH217" s="17" t="s">
        <v>82</v>
      </c>
      <c r="AI217" s="17" t="s">
        <v>37</v>
      </c>
      <c r="AJ217" s="19">
        <v>0.1</v>
      </c>
      <c r="AK217" s="11">
        <v>2</v>
      </c>
      <c r="AL217" s="13" t="s">
        <v>30</v>
      </c>
      <c r="AM217" s="13">
        <v>1</v>
      </c>
      <c r="AN217" s="13" t="str">
        <f t="shared" si="21"/>
        <v/>
      </c>
      <c r="AO217" s="13" t="str">
        <f t="shared" si="22"/>
        <v>FALSE</v>
      </c>
      <c r="AP217" s="20">
        <f t="shared" si="23"/>
        <v>2.1</v>
      </c>
      <c r="AQ217" s="11" t="str">
        <f t="shared" si="19"/>
        <v>Early Career</v>
      </c>
      <c r="AR217" s="11" t="str">
        <f t="shared" si="24"/>
        <v>Low</v>
      </c>
      <c r="AS217" s="11" t="s">
        <v>1106</v>
      </c>
      <c r="AT217" s="12">
        <v>45547</v>
      </c>
      <c r="AU217" s="11" t="s">
        <v>6295</v>
      </c>
      <c r="AV217" s="11" t="s">
        <v>6296</v>
      </c>
      <c r="AW217" s="11" t="s">
        <v>6297</v>
      </c>
      <c r="AX217" s="11" t="s">
        <v>6298</v>
      </c>
      <c r="AY217" s="11" t="s">
        <v>6299</v>
      </c>
      <c r="AZ217" s="11" t="s">
        <v>6300</v>
      </c>
      <c r="BA217" s="11"/>
      <c r="BB217" s="11">
        <f t="shared" si="20"/>
        <v>7</v>
      </c>
    </row>
    <row r="218" spans="1:54" x14ac:dyDescent="0.3">
      <c r="A218" s="11" t="s">
        <v>1108</v>
      </c>
      <c r="B218" s="11" t="s">
        <v>1109</v>
      </c>
      <c r="C218" s="11" t="s">
        <v>1110</v>
      </c>
      <c r="D218" s="11" t="s">
        <v>34</v>
      </c>
      <c r="E218" s="11" t="s">
        <v>22</v>
      </c>
      <c r="F218" s="11">
        <v>41</v>
      </c>
      <c r="G218" s="12">
        <v>45747</v>
      </c>
      <c r="H218" s="11" t="s">
        <v>172</v>
      </c>
      <c r="I218" s="11" t="s">
        <v>173</v>
      </c>
      <c r="J218" s="11">
        <v>0.97</v>
      </c>
      <c r="K218" s="11">
        <v>120</v>
      </c>
      <c r="L218" s="11" t="s">
        <v>76</v>
      </c>
      <c r="M218" s="11" t="s">
        <v>89</v>
      </c>
      <c r="N218" s="11">
        <v>6</v>
      </c>
      <c r="O218" s="11" t="s">
        <v>1111</v>
      </c>
      <c r="AA218" s="11" t="s">
        <v>1108</v>
      </c>
      <c r="AB218" s="17" t="s">
        <v>1112</v>
      </c>
      <c r="AC218" s="11" t="s">
        <v>1110</v>
      </c>
      <c r="AD218" s="17" t="s">
        <v>40</v>
      </c>
      <c r="AE218" s="17" t="s">
        <v>29</v>
      </c>
      <c r="AF218" s="18">
        <v>41</v>
      </c>
      <c r="AG218" s="12">
        <v>45747</v>
      </c>
      <c r="AH218" s="17" t="s">
        <v>172</v>
      </c>
      <c r="AI218" s="17" t="s">
        <v>173</v>
      </c>
      <c r="AJ218" s="19">
        <v>0.97</v>
      </c>
      <c r="AK218" s="11">
        <v>2</v>
      </c>
      <c r="AL218" s="13" t="s">
        <v>38</v>
      </c>
      <c r="AM218" s="13">
        <v>5</v>
      </c>
      <c r="AN218" s="13" t="str">
        <f t="shared" si="21"/>
        <v>High Performer</v>
      </c>
      <c r="AO218" s="13" t="str">
        <f t="shared" si="22"/>
        <v>TRUE</v>
      </c>
      <c r="AP218" s="20">
        <f t="shared" si="23"/>
        <v>2.9699999999999998</v>
      </c>
      <c r="AQ218" s="11" t="str">
        <f t="shared" si="19"/>
        <v>Senior</v>
      </c>
      <c r="AR218" s="11" t="str">
        <f t="shared" si="24"/>
        <v>Low</v>
      </c>
      <c r="AS218" s="11" t="s">
        <v>1111</v>
      </c>
      <c r="AT218" s="12">
        <v>45747</v>
      </c>
      <c r="AU218" s="11" t="s">
        <v>6301</v>
      </c>
      <c r="AV218" s="11" t="s">
        <v>6302</v>
      </c>
      <c r="AW218" s="11" t="s">
        <v>6303</v>
      </c>
      <c r="AX218" s="11" t="s">
        <v>6304</v>
      </c>
      <c r="AY218" s="11" t="s">
        <v>6305</v>
      </c>
      <c r="AZ218" s="11"/>
      <c r="BA218" s="11"/>
      <c r="BB218" s="11">
        <f t="shared" si="20"/>
        <v>6</v>
      </c>
    </row>
    <row r="219" spans="1:54" x14ac:dyDescent="0.3">
      <c r="A219" s="11" t="s">
        <v>1113</v>
      </c>
      <c r="B219" s="11" t="s">
        <v>1114</v>
      </c>
      <c r="C219" s="11" t="s">
        <v>1115</v>
      </c>
      <c r="D219" s="11" t="s">
        <v>21</v>
      </c>
      <c r="E219" s="11" t="s">
        <v>35</v>
      </c>
      <c r="F219" s="11">
        <v>40</v>
      </c>
      <c r="G219" s="12">
        <v>45633</v>
      </c>
      <c r="H219" s="11" t="s">
        <v>185</v>
      </c>
      <c r="I219" s="11" t="s">
        <v>69</v>
      </c>
      <c r="J219" s="11">
        <v>0.39</v>
      </c>
      <c r="K219" s="11">
        <v>45</v>
      </c>
      <c r="L219" s="11"/>
      <c r="M219" s="11" t="s">
        <v>26</v>
      </c>
      <c r="N219" s="11"/>
      <c r="O219" s="11" t="s">
        <v>1116</v>
      </c>
      <c r="AA219" s="11" t="s">
        <v>1113</v>
      </c>
      <c r="AB219" s="17" t="s">
        <v>1117</v>
      </c>
      <c r="AC219" s="11" t="s">
        <v>1115</v>
      </c>
      <c r="AD219" s="17" t="s">
        <v>21</v>
      </c>
      <c r="AE219" s="17" t="s">
        <v>35</v>
      </c>
      <c r="AF219" s="18">
        <v>40</v>
      </c>
      <c r="AG219" s="12">
        <v>45633</v>
      </c>
      <c r="AH219" s="17" t="s">
        <v>185</v>
      </c>
      <c r="AI219" s="17" t="s">
        <v>69</v>
      </c>
      <c r="AJ219" s="19">
        <v>0.39</v>
      </c>
      <c r="AK219" s="11">
        <v>0.75</v>
      </c>
      <c r="AL219" s="13" t="s">
        <v>30</v>
      </c>
      <c r="AM219" s="13">
        <v>5</v>
      </c>
      <c r="AN219" s="13" t="str">
        <f t="shared" si="21"/>
        <v/>
      </c>
      <c r="AO219" s="13" t="str">
        <f t="shared" si="22"/>
        <v>FALSE</v>
      </c>
      <c r="AP219" s="20">
        <f t="shared" si="23"/>
        <v>1.1400000000000001</v>
      </c>
      <c r="AQ219" s="11" t="str">
        <f t="shared" si="19"/>
        <v>Mid Career</v>
      </c>
      <c r="AR219" s="11" t="str">
        <f t="shared" si="24"/>
        <v>Low</v>
      </c>
      <c r="AS219" s="11" t="s">
        <v>1116</v>
      </c>
      <c r="AT219" s="12">
        <v>45633</v>
      </c>
      <c r="AU219" s="11" t="s">
        <v>6306</v>
      </c>
      <c r="AV219" s="11" t="s">
        <v>6307</v>
      </c>
      <c r="AW219" s="11" t="s">
        <v>6308</v>
      </c>
      <c r="AX219" s="11" t="s">
        <v>5895</v>
      </c>
      <c r="AY219" s="11" t="s">
        <v>5896</v>
      </c>
      <c r="AZ219" s="11" t="s">
        <v>5897</v>
      </c>
      <c r="BA219" s="11" t="s">
        <v>6309</v>
      </c>
      <c r="BB219" s="11">
        <f t="shared" si="20"/>
        <v>8</v>
      </c>
    </row>
    <row r="220" spans="1:54" x14ac:dyDescent="0.3">
      <c r="A220" s="11" t="s">
        <v>1118</v>
      </c>
      <c r="B220" s="11" t="s">
        <v>1119</v>
      </c>
      <c r="C220" s="11" t="s">
        <v>1120</v>
      </c>
      <c r="D220" s="11" t="s">
        <v>21</v>
      </c>
      <c r="E220" s="11" t="s">
        <v>35</v>
      </c>
      <c r="F220" s="11"/>
      <c r="G220" s="12">
        <v>44661</v>
      </c>
      <c r="H220" s="11" t="s">
        <v>68</v>
      </c>
      <c r="I220" s="11" t="s">
        <v>69</v>
      </c>
      <c r="J220" s="11">
        <v>0.95</v>
      </c>
      <c r="K220" s="11">
        <v>90</v>
      </c>
      <c r="L220" s="11" t="s">
        <v>25</v>
      </c>
      <c r="M220" s="11" t="s">
        <v>89</v>
      </c>
      <c r="N220" s="11">
        <v>6</v>
      </c>
      <c r="O220" s="11" t="s">
        <v>1121</v>
      </c>
      <c r="AA220" s="11" t="s">
        <v>1118</v>
      </c>
      <c r="AB220" s="17" t="s">
        <v>1122</v>
      </c>
      <c r="AC220" s="11" t="s">
        <v>1120</v>
      </c>
      <c r="AD220" s="17" t="s">
        <v>21</v>
      </c>
      <c r="AE220" s="17" t="s">
        <v>35</v>
      </c>
      <c r="AF220" s="18">
        <f>31</f>
        <v>31</v>
      </c>
      <c r="AG220" s="12">
        <v>44661</v>
      </c>
      <c r="AH220" s="17" t="s">
        <v>68</v>
      </c>
      <c r="AI220" s="17" t="s">
        <v>69</v>
      </c>
      <c r="AJ220" s="19">
        <v>0.95</v>
      </c>
      <c r="AK220" s="11">
        <v>1.5</v>
      </c>
      <c r="AL220" s="13" t="s">
        <v>38</v>
      </c>
      <c r="AM220" s="13">
        <v>5</v>
      </c>
      <c r="AN220" s="13" t="str">
        <f t="shared" si="21"/>
        <v>High Performer</v>
      </c>
      <c r="AO220" s="13" t="str">
        <f t="shared" si="22"/>
        <v>TRUE</v>
      </c>
      <c r="AP220" s="20">
        <f t="shared" si="23"/>
        <v>2.4500000000000002</v>
      </c>
      <c r="AQ220" s="11" t="str">
        <f t="shared" si="19"/>
        <v>Mid Career</v>
      </c>
      <c r="AR220" s="11" t="str">
        <f t="shared" si="24"/>
        <v>Low</v>
      </c>
      <c r="AS220" s="11" t="s">
        <v>1121</v>
      </c>
      <c r="AT220" s="12">
        <v>44661</v>
      </c>
      <c r="AU220" s="11" t="s">
        <v>6310</v>
      </c>
      <c r="AV220" s="11" t="s">
        <v>6311</v>
      </c>
      <c r="AW220" s="11" t="s">
        <v>6312</v>
      </c>
      <c r="AX220" s="11" t="s">
        <v>6313</v>
      </c>
      <c r="AY220" s="11"/>
      <c r="AZ220" s="11"/>
      <c r="BA220" s="11"/>
      <c r="BB220" s="11">
        <f t="shared" si="20"/>
        <v>5</v>
      </c>
    </row>
    <row r="221" spans="1:54" x14ac:dyDescent="0.3">
      <c r="A221" s="11" t="s">
        <v>1123</v>
      </c>
      <c r="B221" s="11" t="s">
        <v>1124</v>
      </c>
      <c r="C221" s="11" t="s">
        <v>1125</v>
      </c>
      <c r="D221" s="11" t="s">
        <v>67</v>
      </c>
      <c r="E221" s="11" t="s">
        <v>60</v>
      </c>
      <c r="F221" s="11">
        <v>26</v>
      </c>
      <c r="G221" s="12">
        <v>44987</v>
      </c>
      <c r="H221" s="11" t="s">
        <v>88</v>
      </c>
      <c r="I221" s="11" t="s">
        <v>45</v>
      </c>
      <c r="J221" s="11">
        <v>0.46</v>
      </c>
      <c r="K221" s="11">
        <v>120</v>
      </c>
      <c r="L221" s="11" t="s">
        <v>76</v>
      </c>
      <c r="M221" s="11">
        <v>0</v>
      </c>
      <c r="N221" s="11">
        <v>1</v>
      </c>
      <c r="O221" s="11" t="s">
        <v>1126</v>
      </c>
      <c r="AA221" s="11" t="s">
        <v>1123</v>
      </c>
      <c r="AB221" s="17" t="s">
        <v>1127</v>
      </c>
      <c r="AC221" s="11" t="s">
        <v>1125</v>
      </c>
      <c r="AD221" s="17" t="s">
        <v>21</v>
      </c>
      <c r="AE221" s="17" t="s">
        <v>60</v>
      </c>
      <c r="AF221" s="18">
        <v>26</v>
      </c>
      <c r="AG221" s="12">
        <v>44987</v>
      </c>
      <c r="AH221" s="17" t="s">
        <v>88</v>
      </c>
      <c r="AI221" s="17" t="s">
        <v>45</v>
      </c>
      <c r="AJ221" s="19">
        <v>0.46</v>
      </c>
      <c r="AK221" s="11">
        <v>2</v>
      </c>
      <c r="AL221" s="13" t="s">
        <v>30</v>
      </c>
      <c r="AM221" s="13">
        <v>1</v>
      </c>
      <c r="AN221" s="13" t="str">
        <f t="shared" si="21"/>
        <v/>
      </c>
      <c r="AO221" s="13" t="str">
        <f t="shared" si="22"/>
        <v>FALSE</v>
      </c>
      <c r="AP221" s="20">
        <f t="shared" si="23"/>
        <v>2.46</v>
      </c>
      <c r="AQ221" s="11" t="str">
        <f t="shared" si="19"/>
        <v>Early Career</v>
      </c>
      <c r="AR221" s="11" t="str">
        <f t="shared" si="24"/>
        <v>Low</v>
      </c>
      <c r="AS221" s="11" t="s">
        <v>1126</v>
      </c>
      <c r="AT221" s="12">
        <v>44987</v>
      </c>
      <c r="AU221" s="11" t="s">
        <v>5834</v>
      </c>
      <c r="AV221" s="11"/>
      <c r="AW221" s="11"/>
      <c r="AX221" s="11"/>
      <c r="AY221" s="11"/>
      <c r="AZ221" s="11"/>
      <c r="BA221" s="11"/>
      <c r="BB221" s="11">
        <f t="shared" si="20"/>
        <v>2</v>
      </c>
    </row>
    <row r="222" spans="1:54" x14ac:dyDescent="0.3">
      <c r="A222" s="11" t="s">
        <v>1128</v>
      </c>
      <c r="B222" s="11" t="s">
        <v>1129</v>
      </c>
      <c r="C222" s="11" t="s">
        <v>1130</v>
      </c>
      <c r="D222" s="11" t="s">
        <v>128</v>
      </c>
      <c r="E222" s="11" t="s">
        <v>60</v>
      </c>
      <c r="F222" s="11">
        <v>45</v>
      </c>
      <c r="G222" s="12">
        <v>45630</v>
      </c>
      <c r="H222" s="11" t="s">
        <v>23</v>
      </c>
      <c r="I222" s="11" t="s">
        <v>24</v>
      </c>
      <c r="J222" s="11">
        <v>1</v>
      </c>
      <c r="K222" s="11">
        <v>1.5</v>
      </c>
      <c r="L222" s="11"/>
      <c r="M222" s="11">
        <v>0</v>
      </c>
      <c r="N222" s="11">
        <v>2</v>
      </c>
      <c r="O222" s="12">
        <v>45630</v>
      </c>
      <c r="AA222" s="11" t="s">
        <v>1128</v>
      </c>
      <c r="AB222" s="17" t="s">
        <v>1131</v>
      </c>
      <c r="AC222" s="11" t="s">
        <v>1130</v>
      </c>
      <c r="AD222" s="17" t="s">
        <v>40</v>
      </c>
      <c r="AE222" s="17" t="s">
        <v>60</v>
      </c>
      <c r="AF222" s="18">
        <v>45</v>
      </c>
      <c r="AG222" s="12">
        <v>45630</v>
      </c>
      <c r="AH222" s="17" t="s">
        <v>23</v>
      </c>
      <c r="AI222" s="17" t="s">
        <v>24</v>
      </c>
      <c r="AJ222" s="19">
        <v>1</v>
      </c>
      <c r="AK222" s="11">
        <v>1.5</v>
      </c>
      <c r="AL222" s="13" t="s">
        <v>30</v>
      </c>
      <c r="AM222" s="13">
        <v>2</v>
      </c>
      <c r="AN222" s="13" t="str">
        <f t="shared" si="21"/>
        <v/>
      </c>
      <c r="AO222" s="13" t="str">
        <f t="shared" si="22"/>
        <v>FALSE</v>
      </c>
      <c r="AP222" s="20">
        <f t="shared" si="23"/>
        <v>2.5</v>
      </c>
      <c r="AQ222" s="11" t="str">
        <f t="shared" si="19"/>
        <v>Senior</v>
      </c>
      <c r="AR222" s="11" t="str">
        <f t="shared" si="24"/>
        <v>Low</v>
      </c>
      <c r="AS222" s="12">
        <v>45630</v>
      </c>
      <c r="AT222" s="12">
        <v>45630</v>
      </c>
      <c r="AU222" s="11"/>
      <c r="AV222" s="11"/>
      <c r="AW222" s="11"/>
      <c r="AX222" s="11"/>
      <c r="AY222" s="11"/>
      <c r="AZ222" s="11"/>
      <c r="BA222" s="11"/>
      <c r="BB222" s="11">
        <f t="shared" si="20"/>
        <v>1</v>
      </c>
    </row>
    <row r="223" spans="1:54" x14ac:dyDescent="0.3">
      <c r="A223" s="11" t="s">
        <v>1132</v>
      </c>
      <c r="B223" s="11" t="s">
        <v>1133</v>
      </c>
      <c r="C223" s="11" t="s">
        <v>1134</v>
      </c>
      <c r="D223" s="11" t="s">
        <v>67</v>
      </c>
      <c r="E223" s="11" t="s">
        <v>29</v>
      </c>
      <c r="F223" s="11">
        <v>0</v>
      </c>
      <c r="G223" s="12">
        <v>45083</v>
      </c>
      <c r="H223" s="11" t="s">
        <v>185</v>
      </c>
      <c r="I223" s="11" t="s">
        <v>69</v>
      </c>
      <c r="J223" s="11">
        <v>0.92</v>
      </c>
      <c r="K223" s="11">
        <v>90</v>
      </c>
      <c r="L223" s="11" t="s">
        <v>25</v>
      </c>
      <c r="M223" s="11" t="s">
        <v>26</v>
      </c>
      <c r="N223" s="11">
        <v>3</v>
      </c>
      <c r="O223" s="11" t="s">
        <v>1135</v>
      </c>
      <c r="AA223" s="11" t="s">
        <v>1132</v>
      </c>
      <c r="AB223" s="17" t="s">
        <v>1136</v>
      </c>
      <c r="AC223" s="11" t="s">
        <v>1134</v>
      </c>
      <c r="AD223" s="17" t="s">
        <v>21</v>
      </c>
      <c r="AE223" s="17" t="s">
        <v>29</v>
      </c>
      <c r="AF223" s="18">
        <f>31</f>
        <v>31</v>
      </c>
      <c r="AG223" s="12">
        <v>45083</v>
      </c>
      <c r="AH223" s="17" t="s">
        <v>185</v>
      </c>
      <c r="AI223" s="17" t="s">
        <v>69</v>
      </c>
      <c r="AJ223" s="19">
        <v>0.92</v>
      </c>
      <c r="AK223" s="11">
        <v>1.5</v>
      </c>
      <c r="AL223" s="13" t="s">
        <v>30</v>
      </c>
      <c r="AM223" s="13">
        <v>3</v>
      </c>
      <c r="AN223" s="13" t="str">
        <f t="shared" si="21"/>
        <v/>
      </c>
      <c r="AO223" s="13" t="str">
        <f t="shared" si="22"/>
        <v>FALSE</v>
      </c>
      <c r="AP223" s="20">
        <f t="shared" si="23"/>
        <v>2.42</v>
      </c>
      <c r="AQ223" s="11" t="str">
        <f t="shared" si="19"/>
        <v>Mid Career</v>
      </c>
      <c r="AR223" s="11" t="str">
        <f t="shared" si="24"/>
        <v>Low</v>
      </c>
      <c r="AS223" s="11" t="s">
        <v>1135</v>
      </c>
      <c r="AT223" s="12">
        <v>45083</v>
      </c>
      <c r="AU223" s="11" t="s">
        <v>6314</v>
      </c>
      <c r="AV223" s="11" t="s">
        <v>6315</v>
      </c>
      <c r="AW223" s="11" t="s">
        <v>6316</v>
      </c>
      <c r="AX223" s="11" t="s">
        <v>6317</v>
      </c>
      <c r="AY223" s="11" t="s">
        <v>6318</v>
      </c>
      <c r="AZ223" s="11"/>
      <c r="BA223" s="11"/>
      <c r="BB223" s="11">
        <f t="shared" si="20"/>
        <v>6</v>
      </c>
    </row>
    <row r="224" spans="1:54" x14ac:dyDescent="0.3">
      <c r="A224" s="11" t="s">
        <v>1137</v>
      </c>
      <c r="B224" s="11" t="s">
        <v>1138</v>
      </c>
      <c r="C224" s="11" t="s">
        <v>1139</v>
      </c>
      <c r="D224" s="11" t="s">
        <v>67</v>
      </c>
      <c r="E224" s="11" t="s">
        <v>29</v>
      </c>
      <c r="F224" s="11"/>
      <c r="G224" s="12">
        <v>44659</v>
      </c>
      <c r="H224" s="11" t="s">
        <v>172</v>
      </c>
      <c r="I224" s="11" t="s">
        <v>173</v>
      </c>
      <c r="J224" s="11">
        <v>0.59</v>
      </c>
      <c r="K224" s="11">
        <v>120</v>
      </c>
      <c r="L224" s="11" t="s">
        <v>76</v>
      </c>
      <c r="M224" s="11" t="s">
        <v>26</v>
      </c>
      <c r="N224" s="11">
        <v>6</v>
      </c>
      <c r="O224" s="12">
        <v>44659</v>
      </c>
      <c r="AA224" s="11" t="s">
        <v>1137</v>
      </c>
      <c r="AB224" s="17" t="s">
        <v>1140</v>
      </c>
      <c r="AC224" s="11" t="s">
        <v>1139</v>
      </c>
      <c r="AD224" s="17" t="s">
        <v>21</v>
      </c>
      <c r="AE224" s="17" t="s">
        <v>29</v>
      </c>
      <c r="AF224" s="18">
        <f>31</f>
        <v>31</v>
      </c>
      <c r="AG224" s="12">
        <v>44659</v>
      </c>
      <c r="AH224" s="17" t="s">
        <v>172</v>
      </c>
      <c r="AI224" s="17" t="s">
        <v>173</v>
      </c>
      <c r="AJ224" s="19">
        <v>0.59</v>
      </c>
      <c r="AK224" s="11">
        <v>2</v>
      </c>
      <c r="AL224" s="13" t="s">
        <v>30</v>
      </c>
      <c r="AM224" s="13">
        <v>5</v>
      </c>
      <c r="AN224" s="13" t="str">
        <f t="shared" si="21"/>
        <v/>
      </c>
      <c r="AO224" s="13" t="str">
        <f t="shared" si="22"/>
        <v>FALSE</v>
      </c>
      <c r="AP224" s="20">
        <f t="shared" si="23"/>
        <v>2.59</v>
      </c>
      <c r="AQ224" s="11" t="str">
        <f t="shared" si="19"/>
        <v>Mid Career</v>
      </c>
      <c r="AR224" s="11" t="str">
        <f t="shared" si="24"/>
        <v>Low</v>
      </c>
      <c r="AS224" s="12">
        <v>44659</v>
      </c>
      <c r="AT224" s="12">
        <v>44659</v>
      </c>
      <c r="AU224" s="11"/>
      <c r="AV224" s="11"/>
      <c r="AW224" s="11"/>
      <c r="AX224" s="11"/>
      <c r="AY224" s="11"/>
      <c r="AZ224" s="11"/>
      <c r="BA224" s="11"/>
      <c r="BB224" s="11">
        <f t="shared" si="20"/>
        <v>1</v>
      </c>
    </row>
    <row r="225" spans="1:54" x14ac:dyDescent="0.3">
      <c r="A225" s="11" t="s">
        <v>1141</v>
      </c>
      <c r="B225" s="11" t="s">
        <v>1142</v>
      </c>
      <c r="C225" s="11" t="s">
        <v>1143</v>
      </c>
      <c r="D225" s="11" t="s">
        <v>51</v>
      </c>
      <c r="E225" s="11" t="s">
        <v>112</v>
      </c>
      <c r="F225" s="11">
        <v>42</v>
      </c>
      <c r="G225" s="12">
        <v>44818</v>
      </c>
      <c r="H225" s="11" t="s">
        <v>88</v>
      </c>
      <c r="I225" s="11" t="s">
        <v>45</v>
      </c>
      <c r="J225" s="11">
        <v>0.59</v>
      </c>
      <c r="K225" s="11">
        <v>1</v>
      </c>
      <c r="L225" s="11" t="s">
        <v>54</v>
      </c>
      <c r="M225" s="11" t="s">
        <v>30</v>
      </c>
      <c r="N225" s="11">
        <v>3</v>
      </c>
      <c r="O225" s="11" t="s">
        <v>1144</v>
      </c>
      <c r="AA225" s="11" t="s">
        <v>1141</v>
      </c>
      <c r="AB225" s="17" t="s">
        <v>1145</v>
      </c>
      <c r="AC225" s="11" t="s">
        <v>1143</v>
      </c>
      <c r="AD225" s="17" t="s">
        <v>21</v>
      </c>
      <c r="AE225" s="17" t="s">
        <v>35</v>
      </c>
      <c r="AF225" s="18">
        <v>42</v>
      </c>
      <c r="AG225" s="12">
        <v>44818</v>
      </c>
      <c r="AH225" s="17" t="s">
        <v>88</v>
      </c>
      <c r="AI225" s="17" t="s">
        <v>45</v>
      </c>
      <c r="AJ225" s="19">
        <v>0.59</v>
      </c>
      <c r="AK225" s="11">
        <v>1</v>
      </c>
      <c r="AL225" s="13" t="s">
        <v>30</v>
      </c>
      <c r="AM225" s="13">
        <v>3</v>
      </c>
      <c r="AN225" s="13" t="str">
        <f t="shared" si="21"/>
        <v/>
      </c>
      <c r="AO225" s="13" t="str">
        <f t="shared" si="22"/>
        <v>FALSE</v>
      </c>
      <c r="AP225" s="20">
        <f t="shared" si="23"/>
        <v>1.5899999999999999</v>
      </c>
      <c r="AQ225" s="11" t="str">
        <f t="shared" si="19"/>
        <v>Senior</v>
      </c>
      <c r="AR225" s="11" t="str">
        <f t="shared" si="24"/>
        <v>Low</v>
      </c>
      <c r="AS225" s="11" t="s">
        <v>1144</v>
      </c>
      <c r="AT225" s="12">
        <v>44818</v>
      </c>
      <c r="AU225" s="11" t="s">
        <v>6125</v>
      </c>
      <c r="AV225" s="11" t="s">
        <v>6126</v>
      </c>
      <c r="AW225" s="11" t="s">
        <v>6127</v>
      </c>
      <c r="AX225" s="11" t="s">
        <v>6319</v>
      </c>
      <c r="AY225" s="11"/>
      <c r="AZ225" s="11"/>
      <c r="BA225" s="11"/>
      <c r="BB225" s="11">
        <f t="shared" si="20"/>
        <v>5</v>
      </c>
    </row>
    <row r="226" spans="1:54" x14ac:dyDescent="0.3">
      <c r="A226" s="11" t="s">
        <v>1146</v>
      </c>
      <c r="B226" s="11" t="s">
        <v>1147</v>
      </c>
      <c r="C226" s="11" t="s">
        <v>1148</v>
      </c>
      <c r="D226" s="11" t="s">
        <v>34</v>
      </c>
      <c r="E226" s="11" t="s">
        <v>29</v>
      </c>
      <c r="F226" s="11">
        <v>0</v>
      </c>
      <c r="G226" s="12">
        <v>45297</v>
      </c>
      <c r="H226" s="11" t="s">
        <v>23</v>
      </c>
      <c r="I226" s="11" t="s">
        <v>24</v>
      </c>
      <c r="J226" s="11">
        <v>1</v>
      </c>
      <c r="K226" s="11">
        <v>1</v>
      </c>
      <c r="L226" s="11" t="s">
        <v>54</v>
      </c>
      <c r="M226" s="11" t="s">
        <v>30</v>
      </c>
      <c r="N226" s="11">
        <v>3</v>
      </c>
      <c r="O226" s="11" t="s">
        <v>1149</v>
      </c>
      <c r="AA226" s="11" t="s">
        <v>1146</v>
      </c>
      <c r="AB226" s="17" t="s">
        <v>1150</v>
      </c>
      <c r="AC226" s="11" t="s">
        <v>1148</v>
      </c>
      <c r="AD226" s="17" t="s">
        <v>40</v>
      </c>
      <c r="AE226" s="17" t="s">
        <v>29</v>
      </c>
      <c r="AF226" s="18">
        <f>31</f>
        <v>31</v>
      </c>
      <c r="AG226" s="12">
        <v>45297</v>
      </c>
      <c r="AH226" s="17" t="s">
        <v>23</v>
      </c>
      <c r="AI226" s="17" t="s">
        <v>24</v>
      </c>
      <c r="AJ226" s="19">
        <v>1</v>
      </c>
      <c r="AK226" s="11">
        <v>1</v>
      </c>
      <c r="AL226" s="13" t="s">
        <v>30</v>
      </c>
      <c r="AM226" s="13">
        <v>3</v>
      </c>
      <c r="AN226" s="13" t="str">
        <f t="shared" si="21"/>
        <v/>
      </c>
      <c r="AO226" s="13" t="str">
        <f t="shared" si="22"/>
        <v>FALSE</v>
      </c>
      <c r="AP226" s="20">
        <f t="shared" si="23"/>
        <v>2</v>
      </c>
      <c r="AQ226" s="11" t="str">
        <f t="shared" si="19"/>
        <v>Mid Career</v>
      </c>
      <c r="AR226" s="11" t="str">
        <f t="shared" si="24"/>
        <v>Low</v>
      </c>
      <c r="AS226" s="11" t="s">
        <v>1149</v>
      </c>
      <c r="AT226" s="12">
        <v>45297</v>
      </c>
      <c r="AU226" s="11" t="s">
        <v>6320</v>
      </c>
      <c r="AV226" s="11" t="s">
        <v>6321</v>
      </c>
      <c r="AW226" s="11" t="s">
        <v>6322</v>
      </c>
      <c r="AX226" s="11" t="s">
        <v>6323</v>
      </c>
      <c r="AY226" s="11" t="s">
        <v>6324</v>
      </c>
      <c r="AZ226" s="11"/>
      <c r="BA226" s="11"/>
      <c r="BB226" s="11">
        <f t="shared" si="20"/>
        <v>6</v>
      </c>
    </row>
    <row r="227" spans="1:54" x14ac:dyDescent="0.3">
      <c r="A227" s="11" t="s">
        <v>1151</v>
      </c>
      <c r="B227" s="11" t="s">
        <v>1152</v>
      </c>
      <c r="C227" s="11" t="s">
        <v>1153</v>
      </c>
      <c r="D227" s="11" t="s">
        <v>67</v>
      </c>
      <c r="E227" s="11" t="s">
        <v>161</v>
      </c>
      <c r="F227" s="11">
        <v>41</v>
      </c>
      <c r="G227" s="12">
        <v>45043</v>
      </c>
      <c r="H227" s="11" t="s">
        <v>185</v>
      </c>
      <c r="I227" s="11" t="s">
        <v>69</v>
      </c>
      <c r="J227" s="11">
        <v>0.05</v>
      </c>
      <c r="K227" s="11">
        <v>1</v>
      </c>
      <c r="L227" s="11" t="s">
        <v>54</v>
      </c>
      <c r="M227" s="11">
        <v>1</v>
      </c>
      <c r="N227" s="11">
        <v>2</v>
      </c>
      <c r="O227" s="11" t="s">
        <v>1154</v>
      </c>
      <c r="AA227" s="11" t="s">
        <v>1151</v>
      </c>
      <c r="AB227" s="17" t="s">
        <v>1155</v>
      </c>
      <c r="AC227" s="11" t="s">
        <v>1153</v>
      </c>
      <c r="AD227" s="17" t="s">
        <v>21</v>
      </c>
      <c r="AE227" s="17" t="s">
        <v>60</v>
      </c>
      <c r="AF227" s="18">
        <v>41</v>
      </c>
      <c r="AG227" s="12">
        <v>45043</v>
      </c>
      <c r="AH227" s="17" t="s">
        <v>185</v>
      </c>
      <c r="AI227" s="17" t="s">
        <v>69</v>
      </c>
      <c r="AJ227" s="19">
        <v>0.05</v>
      </c>
      <c r="AK227" s="11">
        <v>1</v>
      </c>
      <c r="AL227" s="13" t="s">
        <v>38</v>
      </c>
      <c r="AM227" s="13">
        <v>2</v>
      </c>
      <c r="AN227" s="13" t="str">
        <f t="shared" si="21"/>
        <v/>
      </c>
      <c r="AO227" s="13" t="str">
        <f t="shared" si="22"/>
        <v>FALSE</v>
      </c>
      <c r="AP227" s="20">
        <f t="shared" si="23"/>
        <v>1.05</v>
      </c>
      <c r="AQ227" s="11" t="str">
        <f t="shared" si="19"/>
        <v>Senior</v>
      </c>
      <c r="AR227" s="11" t="str">
        <f t="shared" si="24"/>
        <v>Low</v>
      </c>
      <c r="AS227" s="11" t="s">
        <v>1154</v>
      </c>
      <c r="AT227" s="12">
        <v>45043</v>
      </c>
      <c r="AU227" s="11" t="s">
        <v>5839</v>
      </c>
      <c r="AV227" s="11" t="s">
        <v>6325</v>
      </c>
      <c r="AW227" s="11"/>
      <c r="AX227" s="11"/>
      <c r="AY227" s="11"/>
      <c r="AZ227" s="11"/>
      <c r="BA227" s="11"/>
      <c r="BB227" s="11">
        <f t="shared" si="20"/>
        <v>3</v>
      </c>
    </row>
    <row r="228" spans="1:54" x14ac:dyDescent="0.3">
      <c r="A228" s="11" t="s">
        <v>1156</v>
      </c>
      <c r="B228" s="11" t="s">
        <v>1157</v>
      </c>
      <c r="C228" s="11" t="s">
        <v>1158</v>
      </c>
      <c r="D228" s="11" t="s">
        <v>34</v>
      </c>
      <c r="E228" s="11" t="s">
        <v>52</v>
      </c>
      <c r="F228" s="11"/>
      <c r="G228" s="12">
        <v>45266</v>
      </c>
      <c r="H228" s="11" t="s">
        <v>172</v>
      </c>
      <c r="I228" s="11" t="s">
        <v>173</v>
      </c>
      <c r="J228" s="11">
        <v>7.0000000000000007E-2</v>
      </c>
      <c r="K228" s="11">
        <v>1.5</v>
      </c>
      <c r="L228" s="11"/>
      <c r="M228" s="11" t="s">
        <v>30</v>
      </c>
      <c r="N228" s="11">
        <v>4</v>
      </c>
      <c r="O228" s="11" t="s">
        <v>1159</v>
      </c>
      <c r="AA228" s="11" t="s">
        <v>1156</v>
      </c>
      <c r="AB228" s="17" t="s">
        <v>1160</v>
      </c>
      <c r="AC228" s="11" t="s">
        <v>1158</v>
      </c>
      <c r="AD228" s="17" t="s">
        <v>40</v>
      </c>
      <c r="AE228" s="17" t="s">
        <v>52</v>
      </c>
      <c r="AF228" s="18">
        <f>31</f>
        <v>31</v>
      </c>
      <c r="AG228" s="12">
        <v>45266</v>
      </c>
      <c r="AH228" s="17" t="s">
        <v>172</v>
      </c>
      <c r="AI228" s="17" t="s">
        <v>173</v>
      </c>
      <c r="AJ228" s="19">
        <v>7.0000000000000007E-2</v>
      </c>
      <c r="AK228" s="11">
        <v>1.5</v>
      </c>
      <c r="AL228" s="13" t="s">
        <v>30</v>
      </c>
      <c r="AM228" s="13">
        <v>4</v>
      </c>
      <c r="AN228" s="13" t="str">
        <f t="shared" si="21"/>
        <v/>
      </c>
      <c r="AO228" s="13" t="str">
        <f t="shared" si="22"/>
        <v>FALSE</v>
      </c>
      <c r="AP228" s="20">
        <f t="shared" si="23"/>
        <v>1.57</v>
      </c>
      <c r="AQ228" s="11" t="str">
        <f t="shared" si="19"/>
        <v>Mid Career</v>
      </c>
      <c r="AR228" s="11" t="str">
        <f t="shared" si="24"/>
        <v>Low</v>
      </c>
      <c r="AS228" s="11" t="s">
        <v>1159</v>
      </c>
      <c r="AT228" s="12">
        <v>45266</v>
      </c>
      <c r="AU228" s="11" t="s">
        <v>6096</v>
      </c>
      <c r="AV228" s="11" t="s">
        <v>6097</v>
      </c>
      <c r="AW228" s="11" t="s">
        <v>6098</v>
      </c>
      <c r="AX228" s="11" t="s">
        <v>6326</v>
      </c>
      <c r="AY228" s="11" t="s">
        <v>6327</v>
      </c>
      <c r="AZ228" s="11" t="s">
        <v>6328</v>
      </c>
      <c r="BA228" s="11"/>
      <c r="BB228" s="11">
        <f t="shared" si="20"/>
        <v>7</v>
      </c>
    </row>
    <row r="229" spans="1:54" x14ac:dyDescent="0.3">
      <c r="A229" s="11" t="s">
        <v>1161</v>
      </c>
      <c r="B229" s="11" t="s">
        <v>1162</v>
      </c>
      <c r="C229" s="11" t="s">
        <v>1163</v>
      </c>
      <c r="D229" s="11" t="s">
        <v>128</v>
      </c>
      <c r="E229" s="11" t="s">
        <v>29</v>
      </c>
      <c r="F229" s="11"/>
      <c r="G229" s="12">
        <v>44863</v>
      </c>
      <c r="H229" s="11" t="s">
        <v>61</v>
      </c>
      <c r="I229" s="11" t="s">
        <v>45</v>
      </c>
      <c r="J229" s="11">
        <v>0.25</v>
      </c>
      <c r="K229" s="11">
        <v>2</v>
      </c>
      <c r="L229" s="11"/>
      <c r="M229" s="11" t="s">
        <v>30</v>
      </c>
      <c r="N229" s="11">
        <v>2</v>
      </c>
      <c r="O229" s="11" t="s">
        <v>1164</v>
      </c>
      <c r="AA229" s="11" t="s">
        <v>1161</v>
      </c>
      <c r="AB229" s="17" t="s">
        <v>1165</v>
      </c>
      <c r="AC229" s="11" t="s">
        <v>1163</v>
      </c>
      <c r="AD229" s="17" t="s">
        <v>40</v>
      </c>
      <c r="AE229" s="17" t="s">
        <v>29</v>
      </c>
      <c r="AF229" s="18">
        <f>31</f>
        <v>31</v>
      </c>
      <c r="AG229" s="12">
        <v>44863</v>
      </c>
      <c r="AH229" s="17" t="s">
        <v>61</v>
      </c>
      <c r="AI229" s="17" t="s">
        <v>45</v>
      </c>
      <c r="AJ229" s="19">
        <v>0.25</v>
      </c>
      <c r="AK229" s="11">
        <v>2</v>
      </c>
      <c r="AL229" s="13" t="s">
        <v>30</v>
      </c>
      <c r="AM229" s="13">
        <v>2</v>
      </c>
      <c r="AN229" s="13" t="str">
        <f t="shared" si="21"/>
        <v/>
      </c>
      <c r="AO229" s="13" t="str">
        <f t="shared" si="22"/>
        <v>FALSE</v>
      </c>
      <c r="AP229" s="20">
        <f t="shared" si="23"/>
        <v>2.25</v>
      </c>
      <c r="AQ229" s="11" t="str">
        <f t="shared" si="19"/>
        <v>Mid Career</v>
      </c>
      <c r="AR229" s="11" t="str">
        <f t="shared" si="24"/>
        <v>Low</v>
      </c>
      <c r="AS229" s="11" t="s">
        <v>1164</v>
      </c>
      <c r="AT229" s="12">
        <v>44863</v>
      </c>
      <c r="AU229" s="11" t="s">
        <v>6329</v>
      </c>
      <c r="AV229" s="11" t="s">
        <v>6330</v>
      </c>
      <c r="AW229" s="11" t="s">
        <v>6331</v>
      </c>
      <c r="AX229" s="11" t="s">
        <v>6332</v>
      </c>
      <c r="AY229" s="11" t="s">
        <v>6333</v>
      </c>
      <c r="AZ229" s="11" t="s">
        <v>6334</v>
      </c>
      <c r="BA229" s="11" t="s">
        <v>6335</v>
      </c>
      <c r="BB229" s="11">
        <f t="shared" si="20"/>
        <v>8</v>
      </c>
    </row>
    <row r="230" spans="1:54" x14ac:dyDescent="0.3">
      <c r="A230" s="11" t="s">
        <v>1166</v>
      </c>
      <c r="B230" s="11" t="s">
        <v>1167</v>
      </c>
      <c r="C230" s="11" t="s">
        <v>1168</v>
      </c>
      <c r="D230" s="11" t="s">
        <v>34</v>
      </c>
      <c r="E230" s="11" t="s">
        <v>35</v>
      </c>
      <c r="F230" s="11"/>
      <c r="G230" s="12">
        <v>44993</v>
      </c>
      <c r="H230" s="11" t="s">
        <v>53</v>
      </c>
      <c r="I230" s="11" t="s">
        <v>24</v>
      </c>
      <c r="J230" s="11">
        <v>0.59</v>
      </c>
      <c r="K230" s="11">
        <v>90</v>
      </c>
      <c r="L230" s="11" t="s">
        <v>25</v>
      </c>
      <c r="M230" s="11">
        <v>0</v>
      </c>
      <c r="N230" s="11">
        <v>3</v>
      </c>
      <c r="O230" s="11" t="s">
        <v>1169</v>
      </c>
      <c r="AA230" s="11" t="s">
        <v>1166</v>
      </c>
      <c r="AB230" s="17" t="s">
        <v>1170</v>
      </c>
      <c r="AC230" s="11" t="s">
        <v>1168</v>
      </c>
      <c r="AD230" s="17" t="s">
        <v>40</v>
      </c>
      <c r="AE230" s="17" t="s">
        <v>35</v>
      </c>
      <c r="AF230" s="18">
        <f>31</f>
        <v>31</v>
      </c>
      <c r="AG230" s="12">
        <v>44993</v>
      </c>
      <c r="AH230" s="17" t="s">
        <v>53</v>
      </c>
      <c r="AI230" s="17" t="s">
        <v>24</v>
      </c>
      <c r="AJ230" s="19">
        <v>0.59</v>
      </c>
      <c r="AK230" s="11">
        <v>1.5</v>
      </c>
      <c r="AL230" s="13" t="s">
        <v>30</v>
      </c>
      <c r="AM230" s="13">
        <v>3</v>
      </c>
      <c r="AN230" s="13" t="str">
        <f t="shared" si="21"/>
        <v/>
      </c>
      <c r="AO230" s="13" t="str">
        <f t="shared" si="22"/>
        <v>FALSE</v>
      </c>
      <c r="AP230" s="20">
        <f t="shared" si="23"/>
        <v>2.09</v>
      </c>
      <c r="AQ230" s="11" t="str">
        <f t="shared" si="19"/>
        <v>Mid Career</v>
      </c>
      <c r="AR230" s="11" t="str">
        <f t="shared" si="24"/>
        <v>Low</v>
      </c>
      <c r="AS230" s="11" t="s">
        <v>1169</v>
      </c>
      <c r="AT230" s="12">
        <v>44993</v>
      </c>
      <c r="AU230" s="11" t="s">
        <v>6336</v>
      </c>
      <c r="AV230" s="11" t="s">
        <v>6337</v>
      </c>
      <c r="AW230" s="11" t="s">
        <v>6195</v>
      </c>
      <c r="AX230" s="11" t="s">
        <v>6196</v>
      </c>
      <c r="AY230" s="11" t="s">
        <v>6197</v>
      </c>
      <c r="AZ230" s="11"/>
      <c r="BA230" s="11"/>
      <c r="BB230" s="11">
        <f t="shared" si="20"/>
        <v>6</v>
      </c>
    </row>
    <row r="231" spans="1:54" x14ac:dyDescent="0.3">
      <c r="A231" s="11" t="s">
        <v>1171</v>
      </c>
      <c r="B231" s="11" t="s">
        <v>1172</v>
      </c>
      <c r="C231" s="11" t="s">
        <v>1173</v>
      </c>
      <c r="D231" s="11" t="s">
        <v>104</v>
      </c>
      <c r="E231" s="11" t="s">
        <v>161</v>
      </c>
      <c r="F231" s="11">
        <v>0</v>
      </c>
      <c r="G231" s="12">
        <v>45491</v>
      </c>
      <c r="H231" s="11" t="s">
        <v>200</v>
      </c>
      <c r="I231" s="11" t="s">
        <v>173</v>
      </c>
      <c r="J231" s="11">
        <v>0.38</v>
      </c>
      <c r="K231" s="11">
        <v>45</v>
      </c>
      <c r="L231" s="11"/>
      <c r="M231" s="11" t="s">
        <v>89</v>
      </c>
      <c r="N231" s="11">
        <v>3</v>
      </c>
      <c r="O231" s="11" t="s">
        <v>1174</v>
      </c>
      <c r="AA231" s="11" t="s">
        <v>1171</v>
      </c>
      <c r="AB231" s="17" t="s">
        <v>1175</v>
      </c>
      <c r="AC231" s="11" t="s">
        <v>1173</v>
      </c>
      <c r="AD231" s="17" t="s">
        <v>40</v>
      </c>
      <c r="AE231" s="17" t="s">
        <v>60</v>
      </c>
      <c r="AF231" s="18">
        <f>31</f>
        <v>31</v>
      </c>
      <c r="AG231" s="12">
        <v>45491</v>
      </c>
      <c r="AH231" s="17" t="s">
        <v>200</v>
      </c>
      <c r="AI231" s="17" t="s">
        <v>173</v>
      </c>
      <c r="AJ231" s="19">
        <v>0.38</v>
      </c>
      <c r="AK231" s="11">
        <v>0.75</v>
      </c>
      <c r="AL231" s="13" t="s">
        <v>38</v>
      </c>
      <c r="AM231" s="13">
        <v>3</v>
      </c>
      <c r="AN231" s="13" t="str">
        <f t="shared" si="21"/>
        <v/>
      </c>
      <c r="AO231" s="13" t="str">
        <f t="shared" si="22"/>
        <v>FALSE</v>
      </c>
      <c r="AP231" s="20">
        <f t="shared" si="23"/>
        <v>1.1299999999999999</v>
      </c>
      <c r="AQ231" s="11" t="str">
        <f t="shared" si="19"/>
        <v>Mid Career</v>
      </c>
      <c r="AR231" s="11" t="str">
        <f t="shared" si="24"/>
        <v>Low</v>
      </c>
      <c r="AS231" s="11" t="s">
        <v>1174</v>
      </c>
      <c r="AT231" s="12">
        <v>45491</v>
      </c>
      <c r="AU231" s="11" t="s">
        <v>6338</v>
      </c>
      <c r="AV231" s="11" t="s">
        <v>6339</v>
      </c>
      <c r="AW231" s="11" t="s">
        <v>6340</v>
      </c>
      <c r="AX231" s="11" t="s">
        <v>6341</v>
      </c>
      <c r="AY231" s="11" t="s">
        <v>6342</v>
      </c>
      <c r="AZ231" s="11" t="s">
        <v>6343</v>
      </c>
      <c r="BA231" s="11"/>
      <c r="BB231" s="11">
        <f t="shared" si="20"/>
        <v>7</v>
      </c>
    </row>
    <row r="232" spans="1:54" x14ac:dyDescent="0.3">
      <c r="A232" s="11" t="s">
        <v>1176</v>
      </c>
      <c r="B232" s="11" t="s">
        <v>1177</v>
      </c>
      <c r="C232" s="11" t="s">
        <v>1178</v>
      </c>
      <c r="D232" s="11" t="s">
        <v>67</v>
      </c>
      <c r="E232" s="11" t="s">
        <v>29</v>
      </c>
      <c r="F232" s="11">
        <v>0</v>
      </c>
      <c r="G232" s="12">
        <v>44791</v>
      </c>
      <c r="H232" s="11" t="s">
        <v>185</v>
      </c>
      <c r="I232" s="11" t="s">
        <v>69</v>
      </c>
      <c r="J232" s="11">
        <v>0.99</v>
      </c>
      <c r="K232" s="11">
        <v>1.5</v>
      </c>
      <c r="L232" s="11"/>
      <c r="M232" s="11" t="s">
        <v>89</v>
      </c>
      <c r="N232" s="11">
        <v>2</v>
      </c>
      <c r="O232" s="11" t="s">
        <v>107</v>
      </c>
      <c r="AA232" s="11" t="s">
        <v>1176</v>
      </c>
      <c r="AB232" s="17" t="s">
        <v>1179</v>
      </c>
      <c r="AC232" s="11" t="s">
        <v>1178</v>
      </c>
      <c r="AD232" s="17" t="s">
        <v>21</v>
      </c>
      <c r="AE232" s="17" t="s">
        <v>29</v>
      </c>
      <c r="AF232" s="18">
        <f>31</f>
        <v>31</v>
      </c>
      <c r="AG232" s="12">
        <v>44791</v>
      </c>
      <c r="AH232" s="17" t="s">
        <v>185</v>
      </c>
      <c r="AI232" s="17" t="s">
        <v>69</v>
      </c>
      <c r="AJ232" s="19">
        <v>0.99</v>
      </c>
      <c r="AK232" s="11">
        <v>1.5</v>
      </c>
      <c r="AL232" s="13" t="s">
        <v>38</v>
      </c>
      <c r="AM232" s="13">
        <v>2</v>
      </c>
      <c r="AN232" s="13" t="str">
        <f t="shared" si="21"/>
        <v/>
      </c>
      <c r="AO232" s="13" t="str">
        <f t="shared" si="22"/>
        <v>FALSE</v>
      </c>
      <c r="AP232" s="20">
        <f t="shared" si="23"/>
        <v>2.4900000000000002</v>
      </c>
      <c r="AQ232" s="11" t="str">
        <f t="shared" si="19"/>
        <v>Mid Career</v>
      </c>
      <c r="AR232" s="11" t="str">
        <f t="shared" si="24"/>
        <v>Low</v>
      </c>
      <c r="AS232" s="11" t="s">
        <v>107</v>
      </c>
      <c r="AT232" s="12">
        <v>44791</v>
      </c>
      <c r="AU232" s="11" t="s">
        <v>5832</v>
      </c>
      <c r="AV232" s="11" t="s">
        <v>5833</v>
      </c>
      <c r="AW232" s="11"/>
      <c r="AX232" s="11"/>
      <c r="AY232" s="11"/>
      <c r="AZ232" s="11"/>
      <c r="BA232" s="11"/>
      <c r="BB232" s="11">
        <f t="shared" si="20"/>
        <v>3</v>
      </c>
    </row>
    <row r="233" spans="1:54" x14ac:dyDescent="0.3">
      <c r="A233" s="11" t="s">
        <v>1180</v>
      </c>
      <c r="B233" s="11" t="s">
        <v>1181</v>
      </c>
      <c r="C233" s="11" t="s">
        <v>1182</v>
      </c>
      <c r="D233" s="11" t="s">
        <v>67</v>
      </c>
      <c r="E233" s="11" t="s">
        <v>29</v>
      </c>
      <c r="F233" s="11"/>
      <c r="G233" s="12">
        <v>45461</v>
      </c>
      <c r="H233" s="11" t="s">
        <v>23</v>
      </c>
      <c r="I233" s="11" t="s">
        <v>24</v>
      </c>
      <c r="J233" s="11">
        <v>0.16</v>
      </c>
      <c r="K233" s="11">
        <v>1</v>
      </c>
      <c r="L233" s="11" t="s">
        <v>54</v>
      </c>
      <c r="M233" s="11">
        <v>1</v>
      </c>
      <c r="N233" s="11">
        <v>1</v>
      </c>
      <c r="O233" s="11" t="s">
        <v>1183</v>
      </c>
      <c r="AA233" s="11" t="s">
        <v>1180</v>
      </c>
      <c r="AB233" s="17" t="s">
        <v>1184</v>
      </c>
      <c r="AC233" s="11" t="s">
        <v>1182</v>
      </c>
      <c r="AD233" s="17" t="s">
        <v>21</v>
      </c>
      <c r="AE233" s="17" t="s">
        <v>29</v>
      </c>
      <c r="AF233" s="18">
        <f>31</f>
        <v>31</v>
      </c>
      <c r="AG233" s="12">
        <v>45461</v>
      </c>
      <c r="AH233" s="17" t="s">
        <v>23</v>
      </c>
      <c r="AI233" s="17" t="s">
        <v>24</v>
      </c>
      <c r="AJ233" s="19">
        <v>0.16</v>
      </c>
      <c r="AK233" s="11">
        <v>1</v>
      </c>
      <c r="AL233" s="13" t="s">
        <v>38</v>
      </c>
      <c r="AM233" s="13">
        <v>1</v>
      </c>
      <c r="AN233" s="13" t="str">
        <f t="shared" si="21"/>
        <v/>
      </c>
      <c r="AO233" s="13" t="str">
        <f t="shared" si="22"/>
        <v>FALSE</v>
      </c>
      <c r="AP233" s="20">
        <f t="shared" si="23"/>
        <v>1.1599999999999999</v>
      </c>
      <c r="AQ233" s="11" t="str">
        <f t="shared" si="19"/>
        <v>Mid Career</v>
      </c>
      <c r="AR233" s="11" t="str">
        <f t="shared" si="24"/>
        <v>Low</v>
      </c>
      <c r="AS233" s="11" t="s">
        <v>1183</v>
      </c>
      <c r="AT233" s="12">
        <v>45461</v>
      </c>
      <c r="AU233" s="11" t="s">
        <v>6344</v>
      </c>
      <c r="AV233" s="11" t="s">
        <v>6345</v>
      </c>
      <c r="AW233" s="11" t="s">
        <v>6346</v>
      </c>
      <c r="AX233" s="11"/>
      <c r="AY233" s="11"/>
      <c r="AZ233" s="11"/>
      <c r="BA233" s="11"/>
      <c r="BB233" s="11">
        <f t="shared" si="20"/>
        <v>4</v>
      </c>
    </row>
    <row r="234" spans="1:54" x14ac:dyDescent="0.3">
      <c r="A234" s="11" t="s">
        <v>1185</v>
      </c>
      <c r="B234" s="11" t="s">
        <v>1186</v>
      </c>
      <c r="C234" s="11" t="s">
        <v>1187</v>
      </c>
      <c r="D234" s="11" t="s">
        <v>128</v>
      </c>
      <c r="E234" s="11" t="s">
        <v>52</v>
      </c>
      <c r="F234" s="11"/>
      <c r="G234" s="12">
        <v>45080</v>
      </c>
      <c r="H234" s="11" t="s">
        <v>134</v>
      </c>
      <c r="I234" s="11" t="s">
        <v>69</v>
      </c>
      <c r="J234" s="11">
        <v>0.87</v>
      </c>
      <c r="K234" s="11">
        <v>120</v>
      </c>
      <c r="L234" s="11" t="s">
        <v>76</v>
      </c>
      <c r="M234" s="11" t="s">
        <v>89</v>
      </c>
      <c r="N234" s="11">
        <v>4</v>
      </c>
      <c r="O234" s="11" t="s">
        <v>1188</v>
      </c>
      <c r="AA234" s="11" t="s">
        <v>1185</v>
      </c>
      <c r="AB234" s="17" t="s">
        <v>1189</v>
      </c>
      <c r="AC234" s="11" t="s">
        <v>1187</v>
      </c>
      <c r="AD234" s="17" t="s">
        <v>40</v>
      </c>
      <c r="AE234" s="17" t="s">
        <v>52</v>
      </c>
      <c r="AF234" s="18">
        <f>31</f>
        <v>31</v>
      </c>
      <c r="AG234" s="12">
        <v>45080</v>
      </c>
      <c r="AH234" s="17" t="s">
        <v>134</v>
      </c>
      <c r="AI234" s="17" t="s">
        <v>69</v>
      </c>
      <c r="AJ234" s="19">
        <v>0.87</v>
      </c>
      <c r="AK234" s="11">
        <v>2</v>
      </c>
      <c r="AL234" s="13" t="s">
        <v>38</v>
      </c>
      <c r="AM234" s="13">
        <v>4</v>
      </c>
      <c r="AN234" s="13" t="str">
        <f t="shared" si="21"/>
        <v>High Performer</v>
      </c>
      <c r="AO234" s="13" t="str">
        <f t="shared" si="22"/>
        <v>TRUE</v>
      </c>
      <c r="AP234" s="20">
        <f t="shared" si="23"/>
        <v>2.87</v>
      </c>
      <c r="AQ234" s="11" t="str">
        <f t="shared" si="19"/>
        <v>Mid Career</v>
      </c>
      <c r="AR234" s="11" t="str">
        <f t="shared" si="24"/>
        <v>Low</v>
      </c>
      <c r="AS234" s="11" t="s">
        <v>1188</v>
      </c>
      <c r="AT234" s="12">
        <v>45080</v>
      </c>
      <c r="AU234" s="11" t="s">
        <v>6347</v>
      </c>
      <c r="AV234" s="11" t="s">
        <v>6348</v>
      </c>
      <c r="AW234" s="11" t="s">
        <v>6349</v>
      </c>
      <c r="AX234" s="11" t="s">
        <v>6350</v>
      </c>
      <c r="AY234" s="11" t="s">
        <v>6351</v>
      </c>
      <c r="AZ234" s="11" t="s">
        <v>6352</v>
      </c>
      <c r="BA234" s="11"/>
      <c r="BB234" s="11">
        <f t="shared" si="20"/>
        <v>7</v>
      </c>
    </row>
    <row r="235" spans="1:54" x14ac:dyDescent="0.3">
      <c r="A235" s="11" t="s">
        <v>1190</v>
      </c>
      <c r="B235" s="11" t="s">
        <v>1191</v>
      </c>
      <c r="C235" s="11" t="s">
        <v>1192</v>
      </c>
      <c r="D235" s="11" t="s">
        <v>104</v>
      </c>
      <c r="E235" s="11" t="s">
        <v>60</v>
      </c>
      <c r="F235" s="11">
        <v>31</v>
      </c>
      <c r="G235" s="12">
        <v>44902</v>
      </c>
      <c r="H235" s="11" t="s">
        <v>36</v>
      </c>
      <c r="I235" s="11" t="s">
        <v>37</v>
      </c>
      <c r="J235" s="11">
        <v>0.52</v>
      </c>
      <c r="K235" s="11">
        <v>1</v>
      </c>
      <c r="L235" s="11" t="s">
        <v>54</v>
      </c>
      <c r="M235" s="11">
        <v>1</v>
      </c>
      <c r="N235" s="11">
        <v>5</v>
      </c>
      <c r="O235" s="11" t="s">
        <v>1193</v>
      </c>
      <c r="AA235" s="11" t="s">
        <v>1190</v>
      </c>
      <c r="AB235" s="17" t="s">
        <v>1194</v>
      </c>
      <c r="AC235" s="11" t="s">
        <v>1192</v>
      </c>
      <c r="AD235" s="17" t="s">
        <v>40</v>
      </c>
      <c r="AE235" s="17" t="s">
        <v>60</v>
      </c>
      <c r="AF235" s="18">
        <v>31</v>
      </c>
      <c r="AG235" s="12">
        <v>44902</v>
      </c>
      <c r="AH235" s="17" t="s">
        <v>36</v>
      </c>
      <c r="AI235" s="17" t="s">
        <v>37</v>
      </c>
      <c r="AJ235" s="19">
        <v>0.52</v>
      </c>
      <c r="AK235" s="11">
        <v>1</v>
      </c>
      <c r="AL235" s="13" t="s">
        <v>38</v>
      </c>
      <c r="AM235" s="13">
        <v>5</v>
      </c>
      <c r="AN235" s="13" t="str">
        <f t="shared" si="21"/>
        <v>High Performer</v>
      </c>
      <c r="AO235" s="13" t="str">
        <f t="shared" si="22"/>
        <v>TRUE</v>
      </c>
      <c r="AP235" s="20">
        <f t="shared" si="23"/>
        <v>1.52</v>
      </c>
      <c r="AQ235" s="11" t="str">
        <f t="shared" si="19"/>
        <v>Mid Career</v>
      </c>
      <c r="AR235" s="11" t="str">
        <f t="shared" si="24"/>
        <v>Low</v>
      </c>
      <c r="AS235" s="11" t="s">
        <v>1193</v>
      </c>
      <c r="AT235" s="12">
        <v>44902</v>
      </c>
      <c r="AU235" s="11" t="s">
        <v>5858</v>
      </c>
      <c r="AV235" s="11" t="s">
        <v>5859</v>
      </c>
      <c r="AW235" s="11" t="s">
        <v>5860</v>
      </c>
      <c r="AX235" s="11"/>
      <c r="AY235" s="11"/>
      <c r="AZ235" s="11"/>
      <c r="BA235" s="11"/>
      <c r="BB235" s="11">
        <f t="shared" si="20"/>
        <v>4</v>
      </c>
    </row>
    <row r="236" spans="1:54" x14ac:dyDescent="0.3">
      <c r="A236" s="11" t="s">
        <v>1195</v>
      </c>
      <c r="B236" s="11" t="s">
        <v>1196</v>
      </c>
      <c r="C236" s="11" t="s">
        <v>1197</v>
      </c>
      <c r="D236" s="11" t="s">
        <v>67</v>
      </c>
      <c r="E236" s="11" t="s">
        <v>22</v>
      </c>
      <c r="F236" s="11">
        <v>26</v>
      </c>
      <c r="G236" s="12">
        <v>44936</v>
      </c>
      <c r="H236" s="11" t="s">
        <v>172</v>
      </c>
      <c r="I236" s="11" t="s">
        <v>173</v>
      </c>
      <c r="J236" s="11">
        <v>45</v>
      </c>
      <c r="K236" s="11">
        <v>120</v>
      </c>
      <c r="L236" s="11" t="s">
        <v>76</v>
      </c>
      <c r="M236" s="11">
        <v>1</v>
      </c>
      <c r="N236" s="11">
        <v>4</v>
      </c>
      <c r="O236" s="12">
        <v>44936</v>
      </c>
      <c r="AA236" s="11" t="s">
        <v>1195</v>
      </c>
      <c r="AB236" s="17" t="s">
        <v>1198</v>
      </c>
      <c r="AC236" s="11" t="s">
        <v>1197</v>
      </c>
      <c r="AD236" s="17" t="s">
        <v>21</v>
      </c>
      <c r="AE236" s="17" t="s">
        <v>29</v>
      </c>
      <c r="AF236" s="18">
        <v>26</v>
      </c>
      <c r="AG236" s="12">
        <v>44936</v>
      </c>
      <c r="AH236" s="17" t="s">
        <v>172</v>
      </c>
      <c r="AI236" s="17" t="s">
        <v>173</v>
      </c>
      <c r="AJ236" s="19">
        <v>0.45</v>
      </c>
      <c r="AK236" s="11">
        <v>2</v>
      </c>
      <c r="AL236" s="13" t="s">
        <v>38</v>
      </c>
      <c r="AM236" s="13">
        <v>4</v>
      </c>
      <c r="AN236" s="13" t="str">
        <f t="shared" si="21"/>
        <v>High Performer</v>
      </c>
      <c r="AO236" s="13" t="str">
        <f t="shared" si="22"/>
        <v>TRUE</v>
      </c>
      <c r="AP236" s="20">
        <f t="shared" si="23"/>
        <v>2.4500000000000002</v>
      </c>
      <c r="AQ236" s="11" t="str">
        <f t="shared" si="19"/>
        <v>Early Career</v>
      </c>
      <c r="AR236" s="11" t="str">
        <f t="shared" si="24"/>
        <v>Low</v>
      </c>
      <c r="AS236" s="12">
        <v>44936</v>
      </c>
      <c r="AT236" s="12">
        <v>44936</v>
      </c>
      <c r="AU236" s="11"/>
      <c r="AV236" s="11"/>
      <c r="AW236" s="11"/>
      <c r="AX236" s="11"/>
      <c r="AY236" s="11"/>
      <c r="AZ236" s="11"/>
      <c r="BA236" s="11"/>
      <c r="BB236" s="11">
        <f t="shared" si="20"/>
        <v>1</v>
      </c>
    </row>
    <row r="237" spans="1:54" x14ac:dyDescent="0.3">
      <c r="A237" s="11" t="s">
        <v>1199</v>
      </c>
      <c r="B237" s="11" t="s">
        <v>1200</v>
      </c>
      <c r="C237" s="11" t="s">
        <v>1201</v>
      </c>
      <c r="D237" s="11" t="s">
        <v>51</v>
      </c>
      <c r="E237" s="11" t="s">
        <v>60</v>
      </c>
      <c r="F237" s="11">
        <v>21</v>
      </c>
      <c r="G237" s="12">
        <v>45155</v>
      </c>
      <c r="H237" s="11" t="s">
        <v>279</v>
      </c>
      <c r="I237" s="11" t="s">
        <v>173</v>
      </c>
      <c r="J237" s="11">
        <v>60</v>
      </c>
      <c r="K237" s="11">
        <v>1.5</v>
      </c>
      <c r="L237" s="11"/>
      <c r="M237" s="11" t="s">
        <v>38</v>
      </c>
      <c r="N237" s="11">
        <v>5</v>
      </c>
      <c r="O237" s="11" t="s">
        <v>1202</v>
      </c>
      <c r="AA237" s="11" t="s">
        <v>1199</v>
      </c>
      <c r="AB237" s="17" t="s">
        <v>1203</v>
      </c>
      <c r="AC237" s="11" t="s">
        <v>1201</v>
      </c>
      <c r="AD237" s="17" t="s">
        <v>21</v>
      </c>
      <c r="AE237" s="17" t="s">
        <v>60</v>
      </c>
      <c r="AF237" s="18">
        <v>21</v>
      </c>
      <c r="AG237" s="12">
        <v>45155</v>
      </c>
      <c r="AH237" s="17" t="s">
        <v>279</v>
      </c>
      <c r="AI237" s="17" t="s">
        <v>173</v>
      </c>
      <c r="AJ237" s="19">
        <v>0.6</v>
      </c>
      <c r="AK237" s="11">
        <v>1.5</v>
      </c>
      <c r="AL237" s="13" t="s">
        <v>38</v>
      </c>
      <c r="AM237" s="13">
        <v>5</v>
      </c>
      <c r="AN237" s="13" t="str">
        <f t="shared" si="21"/>
        <v>High Performer</v>
      </c>
      <c r="AO237" s="13" t="str">
        <f t="shared" si="22"/>
        <v>TRUE</v>
      </c>
      <c r="AP237" s="20">
        <f t="shared" si="23"/>
        <v>2.1</v>
      </c>
      <c r="AQ237" s="11" t="str">
        <f t="shared" si="19"/>
        <v>Student</v>
      </c>
      <c r="AR237" s="11" t="str">
        <f t="shared" si="24"/>
        <v>Low</v>
      </c>
      <c r="AS237" s="11" t="s">
        <v>1202</v>
      </c>
      <c r="AT237" s="12">
        <v>45155</v>
      </c>
      <c r="AU237" s="11" t="s">
        <v>6353</v>
      </c>
      <c r="AV237" s="11" t="s">
        <v>6354</v>
      </c>
      <c r="AW237" s="11" t="s">
        <v>6355</v>
      </c>
      <c r="AX237" s="11" t="s">
        <v>6356</v>
      </c>
      <c r="AY237" s="11"/>
      <c r="AZ237" s="11"/>
      <c r="BA237" s="11"/>
      <c r="BB237" s="11">
        <f t="shared" si="20"/>
        <v>5</v>
      </c>
    </row>
    <row r="238" spans="1:54" x14ac:dyDescent="0.3">
      <c r="A238" s="11" t="s">
        <v>1204</v>
      </c>
      <c r="B238" s="11" t="s">
        <v>1205</v>
      </c>
      <c r="C238" s="11" t="s">
        <v>1206</v>
      </c>
      <c r="D238" s="11" t="s">
        <v>128</v>
      </c>
      <c r="E238" s="11" t="s">
        <v>60</v>
      </c>
      <c r="F238" s="11">
        <v>0</v>
      </c>
      <c r="G238" s="12">
        <v>45140</v>
      </c>
      <c r="H238" s="11" t="s">
        <v>36</v>
      </c>
      <c r="I238" s="11" t="s">
        <v>37</v>
      </c>
      <c r="J238" s="11">
        <v>0.49</v>
      </c>
      <c r="K238" s="11">
        <v>90</v>
      </c>
      <c r="L238" s="11" t="s">
        <v>25</v>
      </c>
      <c r="M238" s="11">
        <v>0</v>
      </c>
      <c r="N238" s="11">
        <v>3</v>
      </c>
      <c r="O238" s="12">
        <v>45140</v>
      </c>
      <c r="AA238" s="11" t="s">
        <v>1204</v>
      </c>
      <c r="AB238" s="17" t="s">
        <v>1207</v>
      </c>
      <c r="AC238" s="11" t="s">
        <v>1206</v>
      </c>
      <c r="AD238" s="17" t="s">
        <v>40</v>
      </c>
      <c r="AE238" s="17" t="s">
        <v>60</v>
      </c>
      <c r="AF238" s="18">
        <f>31</f>
        <v>31</v>
      </c>
      <c r="AG238" s="12">
        <v>45140</v>
      </c>
      <c r="AH238" s="17" t="s">
        <v>36</v>
      </c>
      <c r="AI238" s="17" t="s">
        <v>37</v>
      </c>
      <c r="AJ238" s="19">
        <v>0.49</v>
      </c>
      <c r="AK238" s="11">
        <v>1.5</v>
      </c>
      <c r="AL238" s="13" t="s">
        <v>30</v>
      </c>
      <c r="AM238" s="13">
        <v>3</v>
      </c>
      <c r="AN238" s="13" t="str">
        <f t="shared" si="21"/>
        <v/>
      </c>
      <c r="AO238" s="13" t="str">
        <f t="shared" si="22"/>
        <v>FALSE</v>
      </c>
      <c r="AP238" s="20">
        <f t="shared" si="23"/>
        <v>1.99</v>
      </c>
      <c r="AQ238" s="11" t="str">
        <f t="shared" si="19"/>
        <v>Mid Career</v>
      </c>
      <c r="AR238" s="11" t="str">
        <f t="shared" si="24"/>
        <v>Low</v>
      </c>
      <c r="AS238" s="12">
        <v>45140</v>
      </c>
      <c r="AT238" s="12">
        <v>45140</v>
      </c>
      <c r="AU238" s="11"/>
      <c r="AV238" s="11"/>
      <c r="AW238" s="11"/>
      <c r="AX238" s="11"/>
      <c r="AY238" s="11"/>
      <c r="AZ238" s="11"/>
      <c r="BA238" s="11"/>
      <c r="BB238" s="11">
        <f t="shared" si="20"/>
        <v>1</v>
      </c>
    </row>
    <row r="239" spans="1:54" x14ac:dyDescent="0.3">
      <c r="A239" s="11" t="s">
        <v>1208</v>
      </c>
      <c r="B239" s="11" t="s">
        <v>1209</v>
      </c>
      <c r="C239" s="11" t="s">
        <v>1210</v>
      </c>
      <c r="D239" s="11" t="s">
        <v>140</v>
      </c>
      <c r="E239" s="11" t="s">
        <v>112</v>
      </c>
      <c r="F239" s="11">
        <v>27</v>
      </c>
      <c r="G239" s="12">
        <v>44961</v>
      </c>
      <c r="H239" s="11" t="s">
        <v>88</v>
      </c>
      <c r="I239" s="11" t="s">
        <v>45</v>
      </c>
      <c r="J239" s="11">
        <v>72</v>
      </c>
      <c r="K239" s="11">
        <v>1</v>
      </c>
      <c r="L239" s="11" t="s">
        <v>54</v>
      </c>
      <c r="M239" s="11" t="s">
        <v>89</v>
      </c>
      <c r="N239" s="11">
        <v>5</v>
      </c>
      <c r="O239" s="12">
        <v>44961</v>
      </c>
      <c r="AA239" s="11" t="s">
        <v>1208</v>
      </c>
      <c r="AB239" s="17" t="s">
        <v>1211</v>
      </c>
      <c r="AC239" s="11" t="s">
        <v>1210</v>
      </c>
      <c r="AD239" s="17" t="s">
        <v>21</v>
      </c>
      <c r="AE239" s="17" t="s">
        <v>35</v>
      </c>
      <c r="AF239" s="18">
        <v>27</v>
      </c>
      <c r="AG239" s="12">
        <v>44961</v>
      </c>
      <c r="AH239" s="17" t="s">
        <v>88</v>
      </c>
      <c r="AI239" s="17" t="s">
        <v>45</v>
      </c>
      <c r="AJ239" s="19">
        <v>0.72</v>
      </c>
      <c r="AK239" s="11">
        <v>1</v>
      </c>
      <c r="AL239" s="13" t="s">
        <v>38</v>
      </c>
      <c r="AM239" s="13">
        <v>5</v>
      </c>
      <c r="AN239" s="13" t="str">
        <f t="shared" si="21"/>
        <v>High Performer</v>
      </c>
      <c r="AO239" s="13" t="str">
        <f t="shared" si="22"/>
        <v>TRUE</v>
      </c>
      <c r="AP239" s="20">
        <f t="shared" si="23"/>
        <v>1.72</v>
      </c>
      <c r="AQ239" s="11" t="str">
        <f t="shared" si="19"/>
        <v>Early Career</v>
      </c>
      <c r="AR239" s="11" t="str">
        <f t="shared" si="24"/>
        <v>Low</v>
      </c>
      <c r="AS239" s="12">
        <v>44961</v>
      </c>
      <c r="AT239" s="12">
        <v>44961</v>
      </c>
      <c r="AU239" s="11"/>
      <c r="AV239" s="11"/>
      <c r="AW239" s="11"/>
      <c r="AX239" s="11"/>
      <c r="AY239" s="11"/>
      <c r="AZ239" s="11"/>
      <c r="BA239" s="11"/>
      <c r="BB239" s="11">
        <f t="shared" si="20"/>
        <v>1</v>
      </c>
    </row>
    <row r="240" spans="1:54" x14ac:dyDescent="0.3">
      <c r="A240" s="11" t="s">
        <v>1212</v>
      </c>
      <c r="B240" s="11" t="s">
        <v>1213</v>
      </c>
      <c r="C240" s="11" t="s">
        <v>1214</v>
      </c>
      <c r="D240" s="11" t="s">
        <v>128</v>
      </c>
      <c r="E240" s="11" t="s">
        <v>184</v>
      </c>
      <c r="F240" s="11">
        <v>40</v>
      </c>
      <c r="G240" s="12">
        <v>45135</v>
      </c>
      <c r="H240" s="11" t="s">
        <v>23</v>
      </c>
      <c r="I240" s="11" t="s">
        <v>24</v>
      </c>
      <c r="J240" s="11">
        <v>0</v>
      </c>
      <c r="K240" s="11">
        <v>1.5</v>
      </c>
      <c r="L240" s="11"/>
      <c r="M240" s="11" t="s">
        <v>38</v>
      </c>
      <c r="N240" s="11">
        <v>3</v>
      </c>
      <c r="O240" s="11" t="s">
        <v>1215</v>
      </c>
      <c r="AA240" s="11" t="s">
        <v>1212</v>
      </c>
      <c r="AB240" s="17" t="s">
        <v>1216</v>
      </c>
      <c r="AC240" s="11" t="s">
        <v>1214</v>
      </c>
      <c r="AD240" s="17" t="s">
        <v>40</v>
      </c>
      <c r="AE240" s="17" t="s">
        <v>35</v>
      </c>
      <c r="AF240" s="18">
        <v>40</v>
      </c>
      <c r="AG240" s="12">
        <v>45135</v>
      </c>
      <c r="AH240" s="17" t="s">
        <v>23</v>
      </c>
      <c r="AI240" s="17" t="s">
        <v>24</v>
      </c>
      <c r="AJ240" s="19">
        <v>0</v>
      </c>
      <c r="AK240" s="11">
        <v>1.5</v>
      </c>
      <c r="AL240" s="13" t="s">
        <v>38</v>
      </c>
      <c r="AM240" s="13">
        <v>3</v>
      </c>
      <c r="AN240" s="13" t="str">
        <f t="shared" si="21"/>
        <v/>
      </c>
      <c r="AO240" s="13" t="str">
        <f t="shared" si="22"/>
        <v>FALSE</v>
      </c>
      <c r="AP240" s="20">
        <f t="shared" si="23"/>
        <v>1.5</v>
      </c>
      <c r="AQ240" s="11" t="str">
        <f t="shared" si="19"/>
        <v>Mid Career</v>
      </c>
      <c r="AR240" s="11" t="str">
        <f t="shared" si="24"/>
        <v>Low</v>
      </c>
      <c r="AS240" s="11" t="s">
        <v>1215</v>
      </c>
      <c r="AT240" s="12">
        <v>45135</v>
      </c>
      <c r="AU240" s="11" t="s">
        <v>6357</v>
      </c>
      <c r="AV240" s="11" t="s">
        <v>6358</v>
      </c>
      <c r="AW240" s="11" t="s">
        <v>6359</v>
      </c>
      <c r="AX240" s="11"/>
      <c r="AY240" s="11"/>
      <c r="AZ240" s="11"/>
      <c r="BA240" s="11"/>
      <c r="BB240" s="11">
        <f t="shared" si="20"/>
        <v>4</v>
      </c>
    </row>
    <row r="241" spans="1:54" x14ac:dyDescent="0.3">
      <c r="A241" s="11" t="s">
        <v>1217</v>
      </c>
      <c r="B241" s="11" t="s">
        <v>1218</v>
      </c>
      <c r="C241" s="11" t="s">
        <v>1219</v>
      </c>
      <c r="D241" s="11" t="s">
        <v>67</v>
      </c>
      <c r="E241" s="11" t="s">
        <v>29</v>
      </c>
      <c r="F241" s="11">
        <v>0</v>
      </c>
      <c r="G241" s="12">
        <v>45560</v>
      </c>
      <c r="H241" s="11" t="s">
        <v>23</v>
      </c>
      <c r="I241" s="11" t="s">
        <v>24</v>
      </c>
      <c r="J241" s="11">
        <v>18</v>
      </c>
      <c r="K241" s="11">
        <v>45</v>
      </c>
      <c r="L241" s="11"/>
      <c r="M241" s="11" t="s">
        <v>30</v>
      </c>
      <c r="N241" s="11">
        <v>6</v>
      </c>
      <c r="O241" s="11" t="s">
        <v>1220</v>
      </c>
      <c r="AA241" s="11" t="s">
        <v>1217</v>
      </c>
      <c r="AB241" s="17" t="s">
        <v>1221</v>
      </c>
      <c r="AC241" s="11" t="s">
        <v>1219</v>
      </c>
      <c r="AD241" s="17" t="s">
        <v>21</v>
      </c>
      <c r="AE241" s="17" t="s">
        <v>29</v>
      </c>
      <c r="AF241" s="18">
        <f>31</f>
        <v>31</v>
      </c>
      <c r="AG241" s="12">
        <v>45560</v>
      </c>
      <c r="AH241" s="17" t="s">
        <v>23</v>
      </c>
      <c r="AI241" s="17" t="s">
        <v>24</v>
      </c>
      <c r="AJ241" s="19">
        <v>0.18</v>
      </c>
      <c r="AK241" s="11">
        <v>0.75</v>
      </c>
      <c r="AL241" s="13" t="s">
        <v>30</v>
      </c>
      <c r="AM241" s="13">
        <v>5</v>
      </c>
      <c r="AN241" s="13" t="str">
        <f t="shared" si="21"/>
        <v/>
      </c>
      <c r="AO241" s="13" t="str">
        <f t="shared" si="22"/>
        <v>FALSE</v>
      </c>
      <c r="AP241" s="20">
        <f t="shared" si="23"/>
        <v>0.92999999999999994</v>
      </c>
      <c r="AQ241" s="11" t="str">
        <f t="shared" si="19"/>
        <v>Mid Career</v>
      </c>
      <c r="AR241" s="11" t="str">
        <f t="shared" si="24"/>
        <v>Low</v>
      </c>
      <c r="AS241" s="11" t="s">
        <v>1220</v>
      </c>
      <c r="AT241" s="12">
        <v>45560</v>
      </c>
      <c r="AU241" s="11" t="s">
        <v>6031</v>
      </c>
      <c r="AV241" s="11" t="s">
        <v>6032</v>
      </c>
      <c r="AW241" s="11"/>
      <c r="AX241" s="11"/>
      <c r="AY241" s="11"/>
      <c r="AZ241" s="11"/>
      <c r="BA241" s="11"/>
      <c r="BB241" s="11">
        <f t="shared" si="20"/>
        <v>3</v>
      </c>
    </row>
    <row r="242" spans="1:54" x14ac:dyDescent="0.3">
      <c r="A242" s="11" t="s">
        <v>1222</v>
      </c>
      <c r="B242" s="11" t="s">
        <v>1223</v>
      </c>
      <c r="C242" s="11" t="s">
        <v>1224</v>
      </c>
      <c r="D242" s="11" t="s">
        <v>140</v>
      </c>
      <c r="E242" s="11" t="s">
        <v>184</v>
      </c>
      <c r="F242" s="11">
        <v>0</v>
      </c>
      <c r="G242" s="12">
        <v>45268</v>
      </c>
      <c r="H242" s="11" t="s">
        <v>106</v>
      </c>
      <c r="I242" s="11" t="s">
        <v>37</v>
      </c>
      <c r="J242" s="11">
        <v>0.2</v>
      </c>
      <c r="K242" s="11">
        <v>2</v>
      </c>
      <c r="L242" s="11"/>
      <c r="M242" s="11">
        <v>0</v>
      </c>
      <c r="N242" s="11"/>
      <c r="O242" s="11" t="s">
        <v>1225</v>
      </c>
      <c r="AA242" s="11" t="s">
        <v>1222</v>
      </c>
      <c r="AB242" s="17" t="s">
        <v>1226</v>
      </c>
      <c r="AC242" s="11" t="s">
        <v>1224</v>
      </c>
      <c r="AD242" s="17" t="s">
        <v>21</v>
      </c>
      <c r="AE242" s="17" t="s">
        <v>35</v>
      </c>
      <c r="AF242" s="18">
        <f>31</f>
        <v>31</v>
      </c>
      <c r="AG242" s="12">
        <v>45268</v>
      </c>
      <c r="AH242" s="17" t="s">
        <v>106</v>
      </c>
      <c r="AI242" s="17" t="s">
        <v>37</v>
      </c>
      <c r="AJ242" s="19">
        <v>0.2</v>
      </c>
      <c r="AK242" s="11">
        <v>2</v>
      </c>
      <c r="AL242" s="13" t="s">
        <v>30</v>
      </c>
      <c r="AM242" s="13">
        <v>5</v>
      </c>
      <c r="AN242" s="13" t="str">
        <f t="shared" si="21"/>
        <v/>
      </c>
      <c r="AO242" s="13" t="str">
        <f t="shared" si="22"/>
        <v>FALSE</v>
      </c>
      <c r="AP242" s="20">
        <f t="shared" si="23"/>
        <v>2.2000000000000002</v>
      </c>
      <c r="AQ242" s="11" t="str">
        <f t="shared" si="19"/>
        <v>Mid Career</v>
      </c>
      <c r="AR242" s="11" t="str">
        <f t="shared" si="24"/>
        <v>Low</v>
      </c>
      <c r="AS242" s="11" t="s">
        <v>1225</v>
      </c>
      <c r="AT242" s="12">
        <v>45268</v>
      </c>
      <c r="AU242" s="11" t="s">
        <v>6360</v>
      </c>
      <c r="AV242" s="11" t="s">
        <v>6361</v>
      </c>
      <c r="AW242" s="11" t="s">
        <v>6362</v>
      </c>
      <c r="AX242" s="11" t="s">
        <v>5849</v>
      </c>
      <c r="AY242" s="11" t="s">
        <v>5850</v>
      </c>
      <c r="AZ242" s="11"/>
      <c r="BA242" s="11"/>
      <c r="BB242" s="11">
        <f t="shared" si="20"/>
        <v>6</v>
      </c>
    </row>
    <row r="243" spans="1:54" x14ac:dyDescent="0.3">
      <c r="A243" s="11" t="s">
        <v>1227</v>
      </c>
      <c r="B243" s="11" t="s">
        <v>1228</v>
      </c>
      <c r="C243" s="11" t="s">
        <v>1229</v>
      </c>
      <c r="D243" s="11" t="s">
        <v>128</v>
      </c>
      <c r="E243" s="11" t="s">
        <v>60</v>
      </c>
      <c r="F243" s="11">
        <v>41</v>
      </c>
      <c r="G243" s="12">
        <v>45145</v>
      </c>
      <c r="H243" s="11" t="s">
        <v>82</v>
      </c>
      <c r="I243" s="11" t="s">
        <v>37</v>
      </c>
      <c r="J243" s="11">
        <v>0.22</v>
      </c>
      <c r="K243" s="11">
        <v>1</v>
      </c>
      <c r="L243" s="11" t="s">
        <v>54</v>
      </c>
      <c r="M243" s="11">
        <v>1</v>
      </c>
      <c r="N243" s="11">
        <v>4</v>
      </c>
      <c r="O243" s="11" t="s">
        <v>1230</v>
      </c>
      <c r="AA243" s="11" t="s">
        <v>1227</v>
      </c>
      <c r="AB243" s="17" t="s">
        <v>1231</v>
      </c>
      <c r="AC243" s="11" t="s">
        <v>1229</v>
      </c>
      <c r="AD243" s="17" t="s">
        <v>40</v>
      </c>
      <c r="AE243" s="17" t="s">
        <v>60</v>
      </c>
      <c r="AF243" s="18">
        <v>41</v>
      </c>
      <c r="AG243" s="12">
        <v>45145</v>
      </c>
      <c r="AH243" s="17" t="s">
        <v>82</v>
      </c>
      <c r="AI243" s="17" t="s">
        <v>37</v>
      </c>
      <c r="AJ243" s="19">
        <v>0.22</v>
      </c>
      <c r="AK243" s="11">
        <v>1</v>
      </c>
      <c r="AL243" s="13" t="s">
        <v>38</v>
      </c>
      <c r="AM243" s="13">
        <v>4</v>
      </c>
      <c r="AN243" s="13" t="str">
        <f t="shared" si="21"/>
        <v>High Performer</v>
      </c>
      <c r="AO243" s="13" t="str">
        <f t="shared" si="22"/>
        <v>TRUE</v>
      </c>
      <c r="AP243" s="20">
        <f t="shared" si="23"/>
        <v>1.22</v>
      </c>
      <c r="AQ243" s="11" t="str">
        <f t="shared" si="19"/>
        <v>Senior</v>
      </c>
      <c r="AR243" s="11" t="str">
        <f t="shared" si="24"/>
        <v>Low</v>
      </c>
      <c r="AS243" s="11" t="s">
        <v>1230</v>
      </c>
      <c r="AT243" s="12">
        <v>45145</v>
      </c>
      <c r="AU243" s="11" t="s">
        <v>5869</v>
      </c>
      <c r="AV243" s="11" t="s">
        <v>6363</v>
      </c>
      <c r="AW243" s="11" t="s">
        <v>6364</v>
      </c>
      <c r="AX243" s="11"/>
      <c r="AY243" s="11"/>
      <c r="AZ243" s="11"/>
      <c r="BA243" s="11"/>
      <c r="BB243" s="11">
        <f t="shared" si="20"/>
        <v>4</v>
      </c>
    </row>
    <row r="244" spans="1:54" x14ac:dyDescent="0.3">
      <c r="A244" s="11" t="s">
        <v>1232</v>
      </c>
      <c r="B244" s="11" t="s">
        <v>1233</v>
      </c>
      <c r="C244" s="11" t="s">
        <v>1234</v>
      </c>
      <c r="D244" s="11" t="s">
        <v>140</v>
      </c>
      <c r="E244" s="11" t="s">
        <v>60</v>
      </c>
      <c r="F244" s="11">
        <v>0</v>
      </c>
      <c r="G244" s="12">
        <v>45752</v>
      </c>
      <c r="H244" s="11" t="s">
        <v>134</v>
      </c>
      <c r="I244" s="11" t="s">
        <v>69</v>
      </c>
      <c r="J244" s="11">
        <v>0.78</v>
      </c>
      <c r="K244" s="11">
        <v>90</v>
      </c>
      <c r="L244" s="11" t="s">
        <v>25</v>
      </c>
      <c r="M244" s="11" t="s">
        <v>38</v>
      </c>
      <c r="N244" s="11">
        <v>2</v>
      </c>
      <c r="O244" s="12">
        <v>45752</v>
      </c>
      <c r="AA244" s="11" t="s">
        <v>1232</v>
      </c>
      <c r="AB244" s="17" t="s">
        <v>1235</v>
      </c>
      <c r="AC244" s="11" t="s">
        <v>1234</v>
      </c>
      <c r="AD244" s="17" t="s">
        <v>21</v>
      </c>
      <c r="AE244" s="17" t="s">
        <v>60</v>
      </c>
      <c r="AF244" s="18">
        <f>31</f>
        <v>31</v>
      </c>
      <c r="AG244" s="12">
        <v>45752</v>
      </c>
      <c r="AH244" s="17" t="s">
        <v>134</v>
      </c>
      <c r="AI244" s="17" t="s">
        <v>69</v>
      </c>
      <c r="AJ244" s="19">
        <v>0.78</v>
      </c>
      <c r="AK244" s="11">
        <v>1.5</v>
      </c>
      <c r="AL244" s="13" t="s">
        <v>38</v>
      </c>
      <c r="AM244" s="13">
        <v>2</v>
      </c>
      <c r="AN244" s="13" t="str">
        <f t="shared" si="21"/>
        <v/>
      </c>
      <c r="AO244" s="13" t="str">
        <f t="shared" si="22"/>
        <v>FALSE</v>
      </c>
      <c r="AP244" s="20">
        <f t="shared" si="23"/>
        <v>2.2800000000000002</v>
      </c>
      <c r="AQ244" s="11" t="str">
        <f t="shared" si="19"/>
        <v>Mid Career</v>
      </c>
      <c r="AR244" s="11" t="str">
        <f t="shared" si="24"/>
        <v>Low</v>
      </c>
      <c r="AS244" s="12">
        <v>45752</v>
      </c>
      <c r="AT244" s="12">
        <v>45752</v>
      </c>
      <c r="AU244" s="11"/>
      <c r="AV244" s="11"/>
      <c r="AW244" s="11"/>
      <c r="AX244" s="11"/>
      <c r="AY244" s="11"/>
      <c r="AZ244" s="11"/>
      <c r="BA244" s="11"/>
      <c r="BB244" s="11">
        <f t="shared" si="20"/>
        <v>1</v>
      </c>
    </row>
    <row r="245" spans="1:54" x14ac:dyDescent="0.3">
      <c r="A245" s="11" t="s">
        <v>1236</v>
      </c>
      <c r="B245" s="11" t="s">
        <v>1237</v>
      </c>
      <c r="C245" s="11" t="s">
        <v>1238</v>
      </c>
      <c r="D245" s="11" t="s">
        <v>51</v>
      </c>
      <c r="E245" s="11" t="s">
        <v>29</v>
      </c>
      <c r="F245" s="11"/>
      <c r="G245" s="12">
        <v>45360</v>
      </c>
      <c r="H245" s="11" t="s">
        <v>44</v>
      </c>
      <c r="I245" s="11" t="s">
        <v>45</v>
      </c>
      <c r="J245" s="11">
        <v>0.93</v>
      </c>
      <c r="K245" s="11">
        <v>1</v>
      </c>
      <c r="L245" s="11" t="s">
        <v>54</v>
      </c>
      <c r="M245" s="11">
        <v>0</v>
      </c>
      <c r="N245" s="11">
        <v>3</v>
      </c>
      <c r="O245" s="11" t="s">
        <v>1239</v>
      </c>
      <c r="AA245" s="11" t="s">
        <v>1236</v>
      </c>
      <c r="AB245" s="17" t="s">
        <v>1240</v>
      </c>
      <c r="AC245" s="11" t="s">
        <v>1238</v>
      </c>
      <c r="AD245" s="17" t="s">
        <v>21</v>
      </c>
      <c r="AE245" s="17" t="s">
        <v>29</v>
      </c>
      <c r="AF245" s="18">
        <f>31</f>
        <v>31</v>
      </c>
      <c r="AG245" s="12">
        <v>45360</v>
      </c>
      <c r="AH245" s="17" t="s">
        <v>44</v>
      </c>
      <c r="AI245" s="17" t="s">
        <v>45</v>
      </c>
      <c r="AJ245" s="19">
        <v>0.93</v>
      </c>
      <c r="AK245" s="11">
        <v>1</v>
      </c>
      <c r="AL245" s="13" t="s">
        <v>30</v>
      </c>
      <c r="AM245" s="13">
        <v>3</v>
      </c>
      <c r="AN245" s="13" t="str">
        <f t="shared" si="21"/>
        <v/>
      </c>
      <c r="AO245" s="13" t="str">
        <f t="shared" si="22"/>
        <v>FALSE</v>
      </c>
      <c r="AP245" s="20">
        <f t="shared" si="23"/>
        <v>1.9300000000000002</v>
      </c>
      <c r="AQ245" s="11" t="str">
        <f t="shared" si="19"/>
        <v>Mid Career</v>
      </c>
      <c r="AR245" s="11" t="str">
        <f t="shared" si="24"/>
        <v>Low</v>
      </c>
      <c r="AS245" s="11" t="s">
        <v>1239</v>
      </c>
      <c r="AT245" s="12">
        <v>45360</v>
      </c>
      <c r="AU245" s="11" t="s">
        <v>6231</v>
      </c>
      <c r="AV245" s="11"/>
      <c r="AW245" s="11"/>
      <c r="AX245" s="11"/>
      <c r="AY245" s="11"/>
      <c r="AZ245" s="11"/>
      <c r="BA245" s="11"/>
      <c r="BB245" s="11">
        <f t="shared" si="20"/>
        <v>2</v>
      </c>
    </row>
    <row r="246" spans="1:54" x14ac:dyDescent="0.3">
      <c r="A246" s="11" t="s">
        <v>1241</v>
      </c>
      <c r="B246" s="11" t="s">
        <v>1242</v>
      </c>
      <c r="C246" s="11" t="s">
        <v>1243</v>
      </c>
      <c r="D246" s="11" t="s">
        <v>104</v>
      </c>
      <c r="E246" s="11" t="s">
        <v>29</v>
      </c>
      <c r="F246" s="11"/>
      <c r="G246" s="12">
        <v>45724</v>
      </c>
      <c r="H246" s="11" t="s">
        <v>23</v>
      </c>
      <c r="I246" s="11" t="s">
        <v>24</v>
      </c>
      <c r="J246" s="11">
        <v>21</v>
      </c>
      <c r="K246" s="11">
        <v>120</v>
      </c>
      <c r="L246" s="11" t="s">
        <v>76</v>
      </c>
      <c r="M246" s="11">
        <v>1</v>
      </c>
      <c r="N246" s="11">
        <v>4</v>
      </c>
      <c r="O246" s="11" t="s">
        <v>1244</v>
      </c>
      <c r="AA246" s="11" t="s">
        <v>1241</v>
      </c>
      <c r="AB246" s="17" t="s">
        <v>1245</v>
      </c>
      <c r="AC246" s="11" t="s">
        <v>1243</v>
      </c>
      <c r="AD246" s="17" t="s">
        <v>40</v>
      </c>
      <c r="AE246" s="17" t="s">
        <v>29</v>
      </c>
      <c r="AF246" s="18">
        <f>31</f>
        <v>31</v>
      </c>
      <c r="AG246" s="12">
        <v>45724</v>
      </c>
      <c r="AH246" s="17" t="s">
        <v>23</v>
      </c>
      <c r="AI246" s="17" t="s">
        <v>24</v>
      </c>
      <c r="AJ246" s="19">
        <v>0.21</v>
      </c>
      <c r="AK246" s="11">
        <v>2</v>
      </c>
      <c r="AL246" s="13" t="s">
        <v>38</v>
      </c>
      <c r="AM246" s="13">
        <v>4</v>
      </c>
      <c r="AN246" s="13" t="str">
        <f t="shared" si="21"/>
        <v>High Performer</v>
      </c>
      <c r="AO246" s="13" t="str">
        <f t="shared" si="22"/>
        <v>TRUE</v>
      </c>
      <c r="AP246" s="20">
        <f t="shared" si="23"/>
        <v>2.21</v>
      </c>
      <c r="AQ246" s="11" t="str">
        <f t="shared" si="19"/>
        <v>Mid Career</v>
      </c>
      <c r="AR246" s="11" t="str">
        <f t="shared" si="24"/>
        <v>Low</v>
      </c>
      <c r="AS246" s="11" t="s">
        <v>1244</v>
      </c>
      <c r="AT246" s="12">
        <v>45724</v>
      </c>
      <c r="AU246" s="11" t="s">
        <v>6365</v>
      </c>
      <c r="AV246" s="11" t="s">
        <v>6366</v>
      </c>
      <c r="AW246" s="11" t="s">
        <v>6367</v>
      </c>
      <c r="AX246" s="11" t="s">
        <v>6368</v>
      </c>
      <c r="AY246" s="11" t="s">
        <v>6369</v>
      </c>
      <c r="AZ246" s="11" t="s">
        <v>6370</v>
      </c>
      <c r="BA246" s="11"/>
      <c r="BB246" s="11">
        <f t="shared" si="20"/>
        <v>7</v>
      </c>
    </row>
    <row r="247" spans="1:54" x14ac:dyDescent="0.3">
      <c r="A247" s="11" t="s">
        <v>1246</v>
      </c>
      <c r="B247" s="11" t="s">
        <v>1247</v>
      </c>
      <c r="C247" s="11" t="s">
        <v>1248</v>
      </c>
      <c r="D247" s="11" t="s">
        <v>21</v>
      </c>
      <c r="E247" s="11" t="s">
        <v>29</v>
      </c>
      <c r="F247" s="11">
        <v>28</v>
      </c>
      <c r="G247" s="12">
        <v>44724</v>
      </c>
      <c r="H247" s="11" t="s">
        <v>279</v>
      </c>
      <c r="I247" s="11" t="s">
        <v>173</v>
      </c>
      <c r="J247" s="11">
        <v>4</v>
      </c>
      <c r="K247" s="11">
        <v>1.5</v>
      </c>
      <c r="L247" s="11"/>
      <c r="M247" s="11" t="s">
        <v>26</v>
      </c>
      <c r="N247" s="11">
        <v>3</v>
      </c>
      <c r="O247" s="11" t="s">
        <v>1249</v>
      </c>
      <c r="AA247" s="11" t="s">
        <v>1246</v>
      </c>
      <c r="AB247" s="17" t="s">
        <v>1250</v>
      </c>
      <c r="AC247" s="11" t="s">
        <v>1248</v>
      </c>
      <c r="AD247" s="17" t="s">
        <v>21</v>
      </c>
      <c r="AE247" s="17" t="s">
        <v>29</v>
      </c>
      <c r="AF247" s="18">
        <v>28</v>
      </c>
      <c r="AG247" s="12">
        <v>44724</v>
      </c>
      <c r="AH247" s="17" t="s">
        <v>279</v>
      </c>
      <c r="AI247" s="17" t="s">
        <v>173</v>
      </c>
      <c r="AJ247" s="19">
        <v>0.04</v>
      </c>
      <c r="AK247" s="11">
        <v>1.5</v>
      </c>
      <c r="AL247" s="13" t="s">
        <v>30</v>
      </c>
      <c r="AM247" s="13">
        <v>3</v>
      </c>
      <c r="AN247" s="13" t="str">
        <f t="shared" si="21"/>
        <v/>
      </c>
      <c r="AO247" s="13" t="str">
        <f t="shared" si="22"/>
        <v>FALSE</v>
      </c>
      <c r="AP247" s="20">
        <f t="shared" si="23"/>
        <v>1.54</v>
      </c>
      <c r="AQ247" s="11" t="str">
        <f t="shared" si="19"/>
        <v>Early Career</v>
      </c>
      <c r="AR247" s="11" t="str">
        <f t="shared" si="24"/>
        <v>Low</v>
      </c>
      <c r="AS247" s="11" t="s">
        <v>1249</v>
      </c>
      <c r="AT247" s="12">
        <v>44724</v>
      </c>
      <c r="AU247" s="11" t="s">
        <v>6371</v>
      </c>
      <c r="AV247" s="11" t="s">
        <v>6372</v>
      </c>
      <c r="AW247" s="11" t="s">
        <v>6240</v>
      </c>
      <c r="AX247" s="11" t="s">
        <v>6241</v>
      </c>
      <c r="AY247" s="11" t="s">
        <v>5855</v>
      </c>
      <c r="AZ247" s="11" t="s">
        <v>5856</v>
      </c>
      <c r="BA247" s="11" t="s">
        <v>5857</v>
      </c>
      <c r="BB247" s="11">
        <f t="shared" si="20"/>
        <v>8</v>
      </c>
    </row>
    <row r="248" spans="1:54" x14ac:dyDescent="0.3">
      <c r="A248" s="11" t="s">
        <v>1251</v>
      </c>
      <c r="B248" s="11" t="s">
        <v>1252</v>
      </c>
      <c r="C248" s="11" t="s">
        <v>1253</v>
      </c>
      <c r="D248" s="11" t="s">
        <v>128</v>
      </c>
      <c r="E248" s="11" t="s">
        <v>22</v>
      </c>
      <c r="F248" s="11">
        <v>23</v>
      </c>
      <c r="G248" s="12">
        <v>44991</v>
      </c>
      <c r="H248" s="11" t="s">
        <v>53</v>
      </c>
      <c r="I248" s="11" t="s">
        <v>24</v>
      </c>
      <c r="J248" s="11">
        <v>0.78</v>
      </c>
      <c r="K248" s="11">
        <v>2</v>
      </c>
      <c r="L248" s="11"/>
      <c r="M248" s="11" t="s">
        <v>26</v>
      </c>
      <c r="N248" s="11">
        <v>4</v>
      </c>
      <c r="O248" s="11" t="s">
        <v>1254</v>
      </c>
      <c r="AA248" s="11" t="s">
        <v>1251</v>
      </c>
      <c r="AB248" s="17" t="s">
        <v>1255</v>
      </c>
      <c r="AC248" s="11" t="s">
        <v>1253</v>
      </c>
      <c r="AD248" s="17" t="s">
        <v>40</v>
      </c>
      <c r="AE248" s="17" t="s">
        <v>29</v>
      </c>
      <c r="AF248" s="18">
        <v>23</v>
      </c>
      <c r="AG248" s="12">
        <v>44991</v>
      </c>
      <c r="AH248" s="17" t="s">
        <v>53</v>
      </c>
      <c r="AI248" s="17" t="s">
        <v>24</v>
      </c>
      <c r="AJ248" s="19">
        <v>0.78</v>
      </c>
      <c r="AK248" s="11">
        <v>2</v>
      </c>
      <c r="AL248" s="13" t="s">
        <v>30</v>
      </c>
      <c r="AM248" s="13">
        <v>4</v>
      </c>
      <c r="AN248" s="13" t="str">
        <f t="shared" si="21"/>
        <v/>
      </c>
      <c r="AO248" s="13" t="str">
        <f t="shared" si="22"/>
        <v>FALSE</v>
      </c>
      <c r="AP248" s="20">
        <f t="shared" si="23"/>
        <v>2.7800000000000002</v>
      </c>
      <c r="AQ248" s="11" t="str">
        <f t="shared" si="19"/>
        <v>Early Career</v>
      </c>
      <c r="AR248" s="11" t="str">
        <f t="shared" si="24"/>
        <v>Low</v>
      </c>
      <c r="AS248" s="11" t="s">
        <v>1254</v>
      </c>
      <c r="AT248" s="12">
        <v>44991</v>
      </c>
      <c r="AU248" s="11" t="s">
        <v>6139</v>
      </c>
      <c r="AV248" s="11"/>
      <c r="AW248" s="11"/>
      <c r="AX248" s="11"/>
      <c r="AY248" s="11"/>
      <c r="AZ248" s="11"/>
      <c r="BA248" s="11"/>
      <c r="BB248" s="11">
        <f t="shared" si="20"/>
        <v>2</v>
      </c>
    </row>
    <row r="249" spans="1:54" x14ac:dyDescent="0.3">
      <c r="A249" s="11" t="s">
        <v>1256</v>
      </c>
      <c r="B249" s="11" t="s">
        <v>1257</v>
      </c>
      <c r="C249" s="11" t="s">
        <v>1258</v>
      </c>
      <c r="D249" s="11" t="s">
        <v>140</v>
      </c>
      <c r="E249" s="11" t="s">
        <v>60</v>
      </c>
      <c r="F249" s="11"/>
      <c r="G249" s="12">
        <v>45309</v>
      </c>
      <c r="H249" s="11" t="s">
        <v>200</v>
      </c>
      <c r="I249" s="11" t="s">
        <v>173</v>
      </c>
      <c r="J249" s="11">
        <v>0.3</v>
      </c>
      <c r="K249" s="11">
        <v>1</v>
      </c>
      <c r="L249" s="11" t="s">
        <v>54</v>
      </c>
      <c r="M249" s="11" t="s">
        <v>89</v>
      </c>
      <c r="N249" s="11">
        <v>1</v>
      </c>
      <c r="O249" s="11" t="s">
        <v>1259</v>
      </c>
      <c r="AA249" s="11" t="s">
        <v>1256</v>
      </c>
      <c r="AB249" s="17" t="s">
        <v>1260</v>
      </c>
      <c r="AC249" s="11" t="s">
        <v>1258</v>
      </c>
      <c r="AD249" s="17" t="s">
        <v>21</v>
      </c>
      <c r="AE249" s="17" t="s">
        <v>60</v>
      </c>
      <c r="AF249" s="18">
        <f>31</f>
        <v>31</v>
      </c>
      <c r="AG249" s="12">
        <v>45309</v>
      </c>
      <c r="AH249" s="17" t="s">
        <v>200</v>
      </c>
      <c r="AI249" s="17" t="s">
        <v>173</v>
      </c>
      <c r="AJ249" s="19">
        <v>0.3</v>
      </c>
      <c r="AK249" s="11">
        <v>1</v>
      </c>
      <c r="AL249" s="13" t="s">
        <v>38</v>
      </c>
      <c r="AM249" s="13">
        <v>1</v>
      </c>
      <c r="AN249" s="13" t="str">
        <f t="shared" si="21"/>
        <v/>
      </c>
      <c r="AO249" s="13" t="str">
        <f t="shared" si="22"/>
        <v>FALSE</v>
      </c>
      <c r="AP249" s="20">
        <f t="shared" si="23"/>
        <v>1.3</v>
      </c>
      <c r="AQ249" s="11" t="str">
        <f t="shared" si="19"/>
        <v>Mid Career</v>
      </c>
      <c r="AR249" s="11" t="str">
        <f t="shared" si="24"/>
        <v>Low</v>
      </c>
      <c r="AS249" s="11" t="s">
        <v>1259</v>
      </c>
      <c r="AT249" s="12">
        <v>45309</v>
      </c>
      <c r="AU249" s="11" t="s">
        <v>5956</v>
      </c>
      <c r="AV249" s="11" t="s">
        <v>6373</v>
      </c>
      <c r="AW249" s="11" t="s">
        <v>6374</v>
      </c>
      <c r="AX249" s="11" t="s">
        <v>6375</v>
      </c>
      <c r="AY249" s="11"/>
      <c r="AZ249" s="11"/>
      <c r="BA249" s="11"/>
      <c r="BB249" s="11">
        <f t="shared" si="20"/>
        <v>5</v>
      </c>
    </row>
    <row r="250" spans="1:54" x14ac:dyDescent="0.3">
      <c r="A250" s="21" t="s">
        <v>1261</v>
      </c>
      <c r="B250" s="11" t="s">
        <v>1262</v>
      </c>
      <c r="C250" s="11" t="s">
        <v>1263</v>
      </c>
      <c r="D250" s="11" t="s">
        <v>140</v>
      </c>
      <c r="E250" s="11" t="s">
        <v>29</v>
      </c>
      <c r="F250" s="11"/>
      <c r="G250" s="12">
        <v>45438</v>
      </c>
      <c r="H250" s="11" t="s">
        <v>88</v>
      </c>
      <c r="I250" s="11" t="s">
        <v>45</v>
      </c>
      <c r="J250" s="11">
        <v>0.26</v>
      </c>
      <c r="K250" s="11">
        <v>90</v>
      </c>
      <c r="L250" s="11" t="s">
        <v>25</v>
      </c>
      <c r="M250" s="11">
        <v>0</v>
      </c>
      <c r="N250" s="11">
        <v>2</v>
      </c>
      <c r="O250" s="11" t="s">
        <v>1264</v>
      </c>
      <c r="AA250" s="21" t="s">
        <v>1261</v>
      </c>
      <c r="AB250" s="17" t="s">
        <v>1265</v>
      </c>
      <c r="AC250" s="11" t="s">
        <v>1263</v>
      </c>
      <c r="AD250" s="17" t="s">
        <v>21</v>
      </c>
      <c r="AE250" s="17" t="s">
        <v>29</v>
      </c>
      <c r="AF250" s="18">
        <f>31</f>
        <v>31</v>
      </c>
      <c r="AG250" s="12">
        <v>45438</v>
      </c>
      <c r="AH250" s="17" t="s">
        <v>88</v>
      </c>
      <c r="AI250" s="17" t="s">
        <v>45</v>
      </c>
      <c r="AJ250" s="19">
        <v>0.26</v>
      </c>
      <c r="AK250" s="11">
        <v>1.5</v>
      </c>
      <c r="AL250" s="13" t="s">
        <v>30</v>
      </c>
      <c r="AM250" s="13">
        <v>2</v>
      </c>
      <c r="AN250" s="13" t="str">
        <f t="shared" si="21"/>
        <v/>
      </c>
      <c r="AO250" s="13" t="str">
        <f t="shared" si="22"/>
        <v>FALSE</v>
      </c>
      <c r="AP250" s="20">
        <f t="shared" si="23"/>
        <v>1.76</v>
      </c>
      <c r="AQ250" s="11" t="str">
        <f t="shared" si="19"/>
        <v>Mid Career</v>
      </c>
      <c r="AR250" s="11" t="str">
        <f t="shared" si="24"/>
        <v>Low</v>
      </c>
      <c r="AS250" s="11" t="s">
        <v>1264</v>
      </c>
      <c r="AT250" s="12">
        <v>45438</v>
      </c>
      <c r="AU250" s="11" t="s">
        <v>5931</v>
      </c>
      <c r="AV250" s="11" t="s">
        <v>5932</v>
      </c>
      <c r="AW250" s="11" t="s">
        <v>6376</v>
      </c>
      <c r="AX250" s="11" t="s">
        <v>6377</v>
      </c>
      <c r="AY250" s="11" t="s">
        <v>6378</v>
      </c>
      <c r="AZ250" s="11" t="s">
        <v>6379</v>
      </c>
      <c r="BA250" s="11" t="s">
        <v>6138</v>
      </c>
      <c r="BB250" s="11">
        <f t="shared" si="20"/>
        <v>8</v>
      </c>
    </row>
    <row r="251" spans="1:54" x14ac:dyDescent="0.3">
      <c r="A251" s="11" t="s">
        <v>1266</v>
      </c>
      <c r="B251" s="11" t="s">
        <v>1267</v>
      </c>
      <c r="C251" s="11" t="s">
        <v>149</v>
      </c>
      <c r="D251" s="11" t="s">
        <v>140</v>
      </c>
      <c r="E251" s="11" t="s">
        <v>161</v>
      </c>
      <c r="F251" s="11">
        <v>26</v>
      </c>
      <c r="G251" s="12">
        <v>45565</v>
      </c>
      <c r="H251" s="11" t="s">
        <v>44</v>
      </c>
      <c r="I251" s="11" t="s">
        <v>45</v>
      </c>
      <c r="J251" s="11">
        <v>0.48</v>
      </c>
      <c r="K251" s="11">
        <v>90</v>
      </c>
      <c r="L251" s="11" t="s">
        <v>25</v>
      </c>
      <c r="M251" s="11">
        <v>1</v>
      </c>
      <c r="N251" s="11">
        <v>3</v>
      </c>
      <c r="O251" s="11" t="s">
        <v>1268</v>
      </c>
      <c r="AA251" s="11" t="s">
        <v>1266</v>
      </c>
      <c r="AB251" s="17" t="s">
        <v>1269</v>
      </c>
      <c r="AC251" s="11" t="s">
        <v>152</v>
      </c>
      <c r="AD251" s="17" t="s">
        <v>21</v>
      </c>
      <c r="AE251" s="17" t="s">
        <v>60</v>
      </c>
      <c r="AF251" s="18">
        <v>26</v>
      </c>
      <c r="AG251" s="12">
        <v>45565</v>
      </c>
      <c r="AH251" s="17" t="s">
        <v>44</v>
      </c>
      <c r="AI251" s="17" t="s">
        <v>45</v>
      </c>
      <c r="AJ251" s="19">
        <v>0.48</v>
      </c>
      <c r="AK251" s="11">
        <v>1.5</v>
      </c>
      <c r="AL251" s="13" t="s">
        <v>38</v>
      </c>
      <c r="AM251" s="13">
        <v>3</v>
      </c>
      <c r="AN251" s="13" t="str">
        <f t="shared" si="21"/>
        <v/>
      </c>
      <c r="AO251" s="13" t="str">
        <f t="shared" si="22"/>
        <v>FALSE</v>
      </c>
      <c r="AP251" s="20">
        <f t="shared" si="23"/>
        <v>1.98</v>
      </c>
      <c r="AQ251" s="11" t="str">
        <f t="shared" si="19"/>
        <v>Early Career</v>
      </c>
      <c r="AR251" s="11" t="str">
        <f t="shared" si="24"/>
        <v>Low</v>
      </c>
      <c r="AS251" s="11" t="s">
        <v>1268</v>
      </c>
      <c r="AT251" s="12">
        <v>45565</v>
      </c>
      <c r="AU251" s="11" t="s">
        <v>6015</v>
      </c>
      <c r="AV251" s="11" t="s">
        <v>6380</v>
      </c>
      <c r="AW251" s="11" t="s">
        <v>6381</v>
      </c>
      <c r="AX251" s="11" t="s">
        <v>6382</v>
      </c>
      <c r="AY251" s="11" t="s">
        <v>6383</v>
      </c>
      <c r="AZ251" s="11" t="s">
        <v>6384</v>
      </c>
      <c r="BA251" s="11"/>
      <c r="BB251" s="11">
        <f t="shared" si="20"/>
        <v>7</v>
      </c>
    </row>
    <row r="252" spans="1:54" x14ac:dyDescent="0.3">
      <c r="A252" s="11" t="s">
        <v>1270</v>
      </c>
      <c r="B252" s="11" t="s">
        <v>1271</v>
      </c>
      <c r="C252" s="11" t="s">
        <v>1272</v>
      </c>
      <c r="D252" s="11" t="s">
        <v>40</v>
      </c>
      <c r="E252" s="11" t="s">
        <v>22</v>
      </c>
      <c r="F252" s="11">
        <v>0</v>
      </c>
      <c r="G252" s="12">
        <v>44744</v>
      </c>
      <c r="H252" s="11" t="s">
        <v>23</v>
      </c>
      <c r="I252" s="11" t="s">
        <v>24</v>
      </c>
      <c r="J252" s="11">
        <v>0.69</v>
      </c>
      <c r="K252" s="11">
        <v>1.5</v>
      </c>
      <c r="L252" s="11"/>
      <c r="M252" s="11">
        <v>1</v>
      </c>
      <c r="N252" s="11">
        <v>4</v>
      </c>
      <c r="O252" s="11" t="s">
        <v>1273</v>
      </c>
      <c r="AA252" s="11" t="s">
        <v>1270</v>
      </c>
      <c r="AB252" s="17" t="s">
        <v>1274</v>
      </c>
      <c r="AC252" s="11" t="s">
        <v>1272</v>
      </c>
      <c r="AD252" s="17" t="s">
        <v>40</v>
      </c>
      <c r="AE252" s="17" t="s">
        <v>29</v>
      </c>
      <c r="AF252" s="18">
        <f>31</f>
        <v>31</v>
      </c>
      <c r="AG252" s="12">
        <v>44744</v>
      </c>
      <c r="AH252" s="17" t="s">
        <v>23</v>
      </c>
      <c r="AI252" s="17" t="s">
        <v>24</v>
      </c>
      <c r="AJ252" s="19">
        <v>0.69</v>
      </c>
      <c r="AK252" s="11">
        <v>1.5</v>
      </c>
      <c r="AL252" s="13" t="s">
        <v>38</v>
      </c>
      <c r="AM252" s="13">
        <v>4</v>
      </c>
      <c r="AN252" s="13" t="str">
        <f t="shared" si="21"/>
        <v>High Performer</v>
      </c>
      <c r="AO252" s="13" t="str">
        <f t="shared" si="22"/>
        <v>TRUE</v>
      </c>
      <c r="AP252" s="20">
        <f t="shared" si="23"/>
        <v>2.19</v>
      </c>
      <c r="AQ252" s="11" t="str">
        <f t="shared" si="19"/>
        <v>Mid Career</v>
      </c>
      <c r="AR252" s="11" t="str">
        <f t="shared" si="24"/>
        <v>Low</v>
      </c>
      <c r="AS252" s="11" t="s">
        <v>1273</v>
      </c>
      <c r="AT252" s="12">
        <v>44744</v>
      </c>
      <c r="AU252" s="11" t="s">
        <v>6385</v>
      </c>
      <c r="AV252" s="11"/>
      <c r="AW252" s="11"/>
      <c r="AX252" s="11"/>
      <c r="AY252" s="11"/>
      <c r="AZ252" s="11"/>
      <c r="BA252" s="11"/>
      <c r="BB252" s="11">
        <f t="shared" si="20"/>
        <v>2</v>
      </c>
    </row>
    <row r="253" spans="1:54" x14ac:dyDescent="0.3">
      <c r="A253" s="11" t="s">
        <v>1275</v>
      </c>
      <c r="B253" s="11" t="s">
        <v>1276</v>
      </c>
      <c r="C253" s="11" t="s">
        <v>1277</v>
      </c>
      <c r="D253" s="11" t="s">
        <v>128</v>
      </c>
      <c r="E253" s="11" t="s">
        <v>29</v>
      </c>
      <c r="F253" s="11"/>
      <c r="G253" s="12">
        <v>45539</v>
      </c>
      <c r="H253" s="11" t="s">
        <v>134</v>
      </c>
      <c r="I253" s="11" t="s">
        <v>69</v>
      </c>
      <c r="J253" s="11">
        <v>0.5</v>
      </c>
      <c r="K253" s="11">
        <v>120</v>
      </c>
      <c r="L253" s="11" t="s">
        <v>76</v>
      </c>
      <c r="M253" s="11" t="s">
        <v>26</v>
      </c>
      <c r="N253" s="11">
        <v>6</v>
      </c>
      <c r="O253" s="11" t="s">
        <v>1278</v>
      </c>
      <c r="AA253" s="11" t="s">
        <v>1275</v>
      </c>
      <c r="AB253" s="17" t="s">
        <v>1279</v>
      </c>
      <c r="AC253" s="11" t="s">
        <v>1277</v>
      </c>
      <c r="AD253" s="17" t="s">
        <v>40</v>
      </c>
      <c r="AE253" s="17" t="s">
        <v>29</v>
      </c>
      <c r="AF253" s="18">
        <f>31</f>
        <v>31</v>
      </c>
      <c r="AG253" s="12">
        <v>45539</v>
      </c>
      <c r="AH253" s="17" t="s">
        <v>134</v>
      </c>
      <c r="AI253" s="17" t="s">
        <v>69</v>
      </c>
      <c r="AJ253" s="19">
        <v>0.5</v>
      </c>
      <c r="AK253" s="11">
        <v>2</v>
      </c>
      <c r="AL253" s="13" t="s">
        <v>30</v>
      </c>
      <c r="AM253" s="13">
        <v>5</v>
      </c>
      <c r="AN253" s="13" t="str">
        <f t="shared" si="21"/>
        <v/>
      </c>
      <c r="AO253" s="13" t="str">
        <f t="shared" si="22"/>
        <v>FALSE</v>
      </c>
      <c r="AP253" s="20">
        <f t="shared" si="23"/>
        <v>2.5</v>
      </c>
      <c r="AQ253" s="11" t="str">
        <f t="shared" si="19"/>
        <v>Mid Career</v>
      </c>
      <c r="AR253" s="11" t="str">
        <f t="shared" si="24"/>
        <v>Low</v>
      </c>
      <c r="AS253" s="11" t="s">
        <v>1278</v>
      </c>
      <c r="AT253" s="12">
        <v>45539</v>
      </c>
      <c r="AU253" s="11" t="s">
        <v>6071</v>
      </c>
      <c r="AV253" s="11" t="s">
        <v>6029</v>
      </c>
      <c r="AW253" s="11" t="s">
        <v>6030</v>
      </c>
      <c r="AX253" s="11"/>
      <c r="AY253" s="11"/>
      <c r="AZ253" s="11"/>
      <c r="BA253" s="11"/>
      <c r="BB253" s="11">
        <f t="shared" si="20"/>
        <v>4</v>
      </c>
    </row>
    <row r="254" spans="1:54" x14ac:dyDescent="0.3">
      <c r="A254" s="11" t="s">
        <v>1280</v>
      </c>
      <c r="B254" s="11" t="s">
        <v>1281</v>
      </c>
      <c r="C254" s="11" t="s">
        <v>1282</v>
      </c>
      <c r="D254" s="11" t="s">
        <v>128</v>
      </c>
      <c r="E254" s="11" t="s">
        <v>52</v>
      </c>
      <c r="F254" s="11">
        <v>0</v>
      </c>
      <c r="G254" s="12">
        <v>45019</v>
      </c>
      <c r="H254" s="11" t="s">
        <v>279</v>
      </c>
      <c r="I254" s="11" t="s">
        <v>173</v>
      </c>
      <c r="J254" s="11">
        <v>0.87</v>
      </c>
      <c r="K254" s="11">
        <v>1.5</v>
      </c>
      <c r="L254" s="11"/>
      <c r="M254" s="11" t="s">
        <v>89</v>
      </c>
      <c r="N254" s="11">
        <v>4</v>
      </c>
      <c r="O254" s="11" t="s">
        <v>1283</v>
      </c>
      <c r="AA254" s="11" t="s">
        <v>1280</v>
      </c>
      <c r="AB254" s="17" t="s">
        <v>1284</v>
      </c>
      <c r="AC254" s="11" t="s">
        <v>1282</v>
      </c>
      <c r="AD254" s="17" t="s">
        <v>40</v>
      </c>
      <c r="AE254" s="17" t="s">
        <v>52</v>
      </c>
      <c r="AF254" s="18">
        <f>31</f>
        <v>31</v>
      </c>
      <c r="AG254" s="12">
        <v>45019</v>
      </c>
      <c r="AH254" s="17" t="s">
        <v>279</v>
      </c>
      <c r="AI254" s="17" t="s">
        <v>173</v>
      </c>
      <c r="AJ254" s="19">
        <v>0.87</v>
      </c>
      <c r="AK254" s="11">
        <v>1.5</v>
      </c>
      <c r="AL254" s="13" t="s">
        <v>38</v>
      </c>
      <c r="AM254" s="13">
        <v>4</v>
      </c>
      <c r="AN254" s="13" t="str">
        <f t="shared" si="21"/>
        <v>High Performer</v>
      </c>
      <c r="AO254" s="13" t="str">
        <f t="shared" si="22"/>
        <v>TRUE</v>
      </c>
      <c r="AP254" s="20">
        <f t="shared" si="23"/>
        <v>2.37</v>
      </c>
      <c r="AQ254" s="11" t="str">
        <f t="shared" si="19"/>
        <v>Mid Career</v>
      </c>
      <c r="AR254" s="11" t="str">
        <f t="shared" si="24"/>
        <v>Low</v>
      </c>
      <c r="AS254" s="11" t="s">
        <v>1283</v>
      </c>
      <c r="AT254" s="12">
        <v>45019</v>
      </c>
      <c r="AU254" s="11" t="s">
        <v>6143</v>
      </c>
      <c r="AV254" s="11" t="s">
        <v>6144</v>
      </c>
      <c r="AW254" s="11"/>
      <c r="AX254" s="11"/>
      <c r="AY254" s="11"/>
      <c r="AZ254" s="11"/>
      <c r="BA254" s="11"/>
      <c r="BB254" s="11">
        <f t="shared" si="20"/>
        <v>3</v>
      </c>
    </row>
    <row r="255" spans="1:54" x14ac:dyDescent="0.3">
      <c r="A255" s="11" t="s">
        <v>1285</v>
      </c>
      <c r="B255" s="11" t="s">
        <v>1286</v>
      </c>
      <c r="C255" s="11" t="s">
        <v>1287</v>
      </c>
      <c r="D255" s="11" t="s">
        <v>104</v>
      </c>
      <c r="E255" s="11" t="s">
        <v>29</v>
      </c>
      <c r="F255" s="11">
        <v>31</v>
      </c>
      <c r="G255" s="12">
        <v>44830</v>
      </c>
      <c r="H255" s="11" t="s">
        <v>359</v>
      </c>
      <c r="I255" s="11" t="s">
        <v>24</v>
      </c>
      <c r="J255" s="11">
        <v>0.35</v>
      </c>
      <c r="K255" s="11">
        <v>45</v>
      </c>
      <c r="L255" s="11"/>
      <c r="M255" s="11">
        <v>1</v>
      </c>
      <c r="N255" s="11">
        <v>5</v>
      </c>
      <c r="O255" s="11" t="s">
        <v>1288</v>
      </c>
      <c r="AA255" s="11" t="s">
        <v>1285</v>
      </c>
      <c r="AB255" s="17" t="s">
        <v>1289</v>
      </c>
      <c r="AC255" s="11" t="s">
        <v>1287</v>
      </c>
      <c r="AD255" s="17" t="s">
        <v>40</v>
      </c>
      <c r="AE255" s="17" t="s">
        <v>29</v>
      </c>
      <c r="AF255" s="18">
        <v>31</v>
      </c>
      <c r="AG255" s="12">
        <v>44830</v>
      </c>
      <c r="AH255" s="17" t="s">
        <v>359</v>
      </c>
      <c r="AI255" s="17" t="s">
        <v>24</v>
      </c>
      <c r="AJ255" s="19">
        <v>0.35</v>
      </c>
      <c r="AK255" s="11">
        <v>0.75</v>
      </c>
      <c r="AL255" s="13" t="s">
        <v>38</v>
      </c>
      <c r="AM255" s="13">
        <v>5</v>
      </c>
      <c r="AN255" s="13" t="str">
        <f t="shared" si="21"/>
        <v>High Performer</v>
      </c>
      <c r="AO255" s="13" t="str">
        <f t="shared" si="22"/>
        <v>TRUE</v>
      </c>
      <c r="AP255" s="20">
        <f t="shared" si="23"/>
        <v>1.1000000000000001</v>
      </c>
      <c r="AQ255" s="11" t="str">
        <f t="shared" si="19"/>
        <v>Mid Career</v>
      </c>
      <c r="AR255" s="11" t="str">
        <f t="shared" si="24"/>
        <v>Low</v>
      </c>
      <c r="AS255" s="11" t="s">
        <v>1288</v>
      </c>
      <c r="AT255" s="12">
        <v>44830</v>
      </c>
      <c r="AU255" s="11" t="s">
        <v>6386</v>
      </c>
      <c r="AV255" s="11" t="s">
        <v>6387</v>
      </c>
      <c r="AW255" s="11" t="s">
        <v>6388</v>
      </c>
      <c r="AX255" s="11" t="s">
        <v>6389</v>
      </c>
      <c r="AY255" s="11" t="s">
        <v>6390</v>
      </c>
      <c r="AZ255" s="11" t="s">
        <v>6391</v>
      </c>
      <c r="BA255" s="11"/>
      <c r="BB255" s="11">
        <f t="shared" si="20"/>
        <v>7</v>
      </c>
    </row>
    <row r="256" spans="1:54" x14ac:dyDescent="0.3">
      <c r="A256" s="11" t="s">
        <v>1290</v>
      </c>
      <c r="B256" s="11" t="s">
        <v>1291</v>
      </c>
      <c r="C256" s="11" t="s">
        <v>1292</v>
      </c>
      <c r="D256" s="11" t="s">
        <v>104</v>
      </c>
      <c r="E256" s="11" t="s">
        <v>52</v>
      </c>
      <c r="F256" s="11">
        <v>0</v>
      </c>
      <c r="G256" s="12">
        <v>45336</v>
      </c>
      <c r="H256" s="11" t="s">
        <v>106</v>
      </c>
      <c r="I256" s="11" t="s">
        <v>37</v>
      </c>
      <c r="J256" s="11">
        <v>100</v>
      </c>
      <c r="K256" s="11">
        <v>45</v>
      </c>
      <c r="L256" s="11"/>
      <c r="M256" s="11">
        <v>1</v>
      </c>
      <c r="N256" s="11">
        <v>3</v>
      </c>
      <c r="O256" s="11" t="s">
        <v>1293</v>
      </c>
      <c r="AA256" s="11" t="s">
        <v>1290</v>
      </c>
      <c r="AB256" s="17" t="s">
        <v>1294</v>
      </c>
      <c r="AC256" s="11" t="s">
        <v>1292</v>
      </c>
      <c r="AD256" s="17" t="s">
        <v>40</v>
      </c>
      <c r="AE256" s="17" t="s">
        <v>52</v>
      </c>
      <c r="AF256" s="18">
        <f>31</f>
        <v>31</v>
      </c>
      <c r="AG256" s="12">
        <v>45336</v>
      </c>
      <c r="AH256" s="17" t="s">
        <v>106</v>
      </c>
      <c r="AI256" s="17" t="s">
        <v>37</v>
      </c>
      <c r="AJ256" s="19">
        <v>1</v>
      </c>
      <c r="AK256" s="11">
        <v>0.75</v>
      </c>
      <c r="AL256" s="13" t="s">
        <v>38</v>
      </c>
      <c r="AM256" s="13">
        <v>3</v>
      </c>
      <c r="AN256" s="13" t="str">
        <f t="shared" si="21"/>
        <v/>
      </c>
      <c r="AO256" s="13" t="str">
        <f t="shared" si="22"/>
        <v>FALSE</v>
      </c>
      <c r="AP256" s="20">
        <f t="shared" si="23"/>
        <v>1.75</v>
      </c>
      <c r="AQ256" s="11" t="str">
        <f t="shared" si="19"/>
        <v>Mid Career</v>
      </c>
      <c r="AR256" s="11" t="str">
        <f t="shared" si="24"/>
        <v>Low</v>
      </c>
      <c r="AS256" s="11" t="s">
        <v>1293</v>
      </c>
      <c r="AT256" s="12">
        <v>45336</v>
      </c>
      <c r="AU256" s="11" t="s">
        <v>6213</v>
      </c>
      <c r="AV256" s="11"/>
      <c r="AW256" s="11"/>
      <c r="AX256" s="11"/>
      <c r="AY256" s="11"/>
      <c r="AZ256" s="11"/>
      <c r="BA256" s="11"/>
      <c r="BB256" s="11">
        <f t="shared" si="20"/>
        <v>2</v>
      </c>
    </row>
    <row r="257" spans="1:54" x14ac:dyDescent="0.3">
      <c r="A257" s="11" t="s">
        <v>1295</v>
      </c>
      <c r="B257" s="11" t="s">
        <v>1296</v>
      </c>
      <c r="C257" s="11" t="s">
        <v>1297</v>
      </c>
      <c r="D257" s="11" t="s">
        <v>104</v>
      </c>
      <c r="E257" s="11" t="s">
        <v>184</v>
      </c>
      <c r="F257" s="11">
        <v>40</v>
      </c>
      <c r="G257" s="12">
        <v>45134</v>
      </c>
      <c r="H257" s="11" t="s">
        <v>185</v>
      </c>
      <c r="I257" s="11" t="s">
        <v>69</v>
      </c>
      <c r="J257" s="11">
        <v>0.79</v>
      </c>
      <c r="K257" s="11">
        <v>2</v>
      </c>
      <c r="L257" s="11"/>
      <c r="M257" s="11" t="s">
        <v>30</v>
      </c>
      <c r="N257" s="11">
        <v>5</v>
      </c>
      <c r="O257" s="11" t="s">
        <v>1298</v>
      </c>
      <c r="AA257" s="11" t="s">
        <v>1295</v>
      </c>
      <c r="AB257" s="17" t="s">
        <v>1299</v>
      </c>
      <c r="AC257" s="11" t="s">
        <v>1297</v>
      </c>
      <c r="AD257" s="17" t="s">
        <v>40</v>
      </c>
      <c r="AE257" s="17" t="s">
        <v>35</v>
      </c>
      <c r="AF257" s="18">
        <v>40</v>
      </c>
      <c r="AG257" s="12">
        <v>45134</v>
      </c>
      <c r="AH257" s="17" t="s">
        <v>185</v>
      </c>
      <c r="AI257" s="17" t="s">
        <v>69</v>
      </c>
      <c r="AJ257" s="19">
        <v>0.79</v>
      </c>
      <c r="AK257" s="11">
        <v>2</v>
      </c>
      <c r="AL257" s="13" t="s">
        <v>30</v>
      </c>
      <c r="AM257" s="13">
        <v>5</v>
      </c>
      <c r="AN257" s="13" t="str">
        <f t="shared" si="21"/>
        <v/>
      </c>
      <c r="AO257" s="13" t="str">
        <f t="shared" si="22"/>
        <v>FALSE</v>
      </c>
      <c r="AP257" s="20">
        <f t="shared" si="23"/>
        <v>2.79</v>
      </c>
      <c r="AQ257" s="11" t="str">
        <f t="shared" si="19"/>
        <v>Mid Career</v>
      </c>
      <c r="AR257" s="11" t="str">
        <f t="shared" si="24"/>
        <v>Low</v>
      </c>
      <c r="AS257" s="11" t="s">
        <v>1298</v>
      </c>
      <c r="AT257" s="12">
        <v>45134</v>
      </c>
      <c r="AU257" s="11" t="s">
        <v>5808</v>
      </c>
      <c r="AV257" s="11" t="s">
        <v>6392</v>
      </c>
      <c r="AW257" s="11"/>
      <c r="AX257" s="11"/>
      <c r="AY257" s="11"/>
      <c r="AZ257" s="11"/>
      <c r="BA257" s="11"/>
      <c r="BB257" s="11">
        <f t="shared" si="20"/>
        <v>3</v>
      </c>
    </row>
    <row r="258" spans="1:54" x14ac:dyDescent="0.3">
      <c r="A258" s="11" t="s">
        <v>1300</v>
      </c>
      <c r="B258" s="11" t="s">
        <v>1301</v>
      </c>
      <c r="C258" s="11" t="s">
        <v>1302</v>
      </c>
      <c r="D258" s="11" t="s">
        <v>21</v>
      </c>
      <c r="E258" s="11" t="s">
        <v>105</v>
      </c>
      <c r="F258" s="11"/>
      <c r="G258" s="12">
        <v>45001</v>
      </c>
      <c r="H258" s="11" t="s">
        <v>61</v>
      </c>
      <c r="I258" s="11" t="s">
        <v>45</v>
      </c>
      <c r="J258" s="11">
        <v>38</v>
      </c>
      <c r="K258" s="11">
        <v>2</v>
      </c>
      <c r="L258" s="11"/>
      <c r="M258" s="11" t="s">
        <v>30</v>
      </c>
      <c r="N258" s="11">
        <v>3</v>
      </c>
      <c r="O258" s="12">
        <v>45001</v>
      </c>
      <c r="AA258" s="11" t="s">
        <v>1300</v>
      </c>
      <c r="AB258" s="17" t="s">
        <v>1303</v>
      </c>
      <c r="AC258" s="11" t="s">
        <v>1302</v>
      </c>
      <c r="AD258" s="17" t="s">
        <v>21</v>
      </c>
      <c r="AE258" s="17" t="s">
        <v>105</v>
      </c>
      <c r="AF258" s="18">
        <f>31</f>
        <v>31</v>
      </c>
      <c r="AG258" s="12">
        <v>45001</v>
      </c>
      <c r="AH258" s="17" t="s">
        <v>61</v>
      </c>
      <c r="AI258" s="17" t="s">
        <v>45</v>
      </c>
      <c r="AJ258" s="19">
        <v>0.38</v>
      </c>
      <c r="AK258" s="11">
        <v>2</v>
      </c>
      <c r="AL258" s="13" t="s">
        <v>30</v>
      </c>
      <c r="AM258" s="13">
        <v>3</v>
      </c>
      <c r="AN258" s="13" t="str">
        <f t="shared" si="21"/>
        <v/>
      </c>
      <c r="AO258" s="13" t="str">
        <f t="shared" si="22"/>
        <v>FALSE</v>
      </c>
      <c r="AP258" s="20">
        <f t="shared" si="23"/>
        <v>2.38</v>
      </c>
      <c r="AQ258" s="11" t="str">
        <f t="shared" ref="AQ258:AQ321" si="25">_xlfn.IFS(AND(AF258&gt;=18,AF258&lt;=22),"Student",AND(AF258&gt;=23,AF258&lt;=30),"Early Career",AND(AF258&gt;=31,AF258&lt;=40),"Mid Career",AF258&gt;=41,"Senior")</f>
        <v>Mid Career</v>
      </c>
      <c r="AR258" s="11" t="str">
        <f t="shared" si="24"/>
        <v>Low</v>
      </c>
      <c r="AS258" s="12">
        <v>45001</v>
      </c>
      <c r="AT258" s="12">
        <v>45001</v>
      </c>
      <c r="AU258" s="11"/>
      <c r="AV258" s="11"/>
      <c r="AW258" s="11"/>
      <c r="AX258" s="11"/>
      <c r="AY258" s="11"/>
      <c r="AZ258" s="11"/>
      <c r="BA258" s="11"/>
      <c r="BB258" s="11">
        <f t="shared" ref="BB258:BB321" si="26">COUNTA(AT258:BA258)</f>
        <v>1</v>
      </c>
    </row>
    <row r="259" spans="1:54" x14ac:dyDescent="0.3">
      <c r="A259" s="11" t="s">
        <v>1304</v>
      </c>
      <c r="B259" s="11" t="s">
        <v>1305</v>
      </c>
      <c r="C259" s="11" t="s">
        <v>1306</v>
      </c>
      <c r="D259" s="11" t="s">
        <v>140</v>
      </c>
      <c r="E259" s="11" t="s">
        <v>112</v>
      </c>
      <c r="F259" s="11"/>
      <c r="G259" s="12">
        <v>45698</v>
      </c>
      <c r="H259" s="11" t="s">
        <v>61</v>
      </c>
      <c r="I259" s="11" t="s">
        <v>45</v>
      </c>
      <c r="J259" s="11">
        <v>0.24</v>
      </c>
      <c r="K259" s="11">
        <v>45</v>
      </c>
      <c r="L259" s="11"/>
      <c r="M259" s="11">
        <v>1</v>
      </c>
      <c r="N259" s="11">
        <v>4</v>
      </c>
      <c r="O259" s="11" t="s">
        <v>1307</v>
      </c>
      <c r="AA259" s="11" t="s">
        <v>1304</v>
      </c>
      <c r="AB259" s="17" t="s">
        <v>1308</v>
      </c>
      <c r="AC259" s="11" t="s">
        <v>1306</v>
      </c>
      <c r="AD259" s="17" t="s">
        <v>21</v>
      </c>
      <c r="AE259" s="17" t="s">
        <v>35</v>
      </c>
      <c r="AF259" s="18">
        <f>31</f>
        <v>31</v>
      </c>
      <c r="AG259" s="12">
        <v>45698</v>
      </c>
      <c r="AH259" s="17" t="s">
        <v>61</v>
      </c>
      <c r="AI259" s="17" t="s">
        <v>45</v>
      </c>
      <c r="AJ259" s="19">
        <v>0.24</v>
      </c>
      <c r="AK259" s="11">
        <v>0.75</v>
      </c>
      <c r="AL259" s="13" t="s">
        <v>38</v>
      </c>
      <c r="AM259" s="13">
        <v>4</v>
      </c>
      <c r="AN259" s="13" t="str">
        <f t="shared" ref="AN259:AN322" si="27">IF(AND(AL259="Yes",AM259&gt;=4),"High Performer","")</f>
        <v>High Performer</v>
      </c>
      <c r="AO259" s="13" t="str">
        <f t="shared" ref="AO259:AO322" si="28">IF(AND(AL259="Yes",AM259&gt;=4),"TRUE","FALSE")</f>
        <v>TRUE</v>
      </c>
      <c r="AP259" s="20">
        <f t="shared" ref="AP259:AP322" si="29">AJ259+AK259</f>
        <v>0.99</v>
      </c>
      <c r="AQ259" s="11" t="str">
        <f t="shared" si="25"/>
        <v>Mid Career</v>
      </c>
      <c r="AR259" s="11" t="str">
        <f t="shared" ref="AR259:AR322" si="30">_xlfn.IFS(AND(AP259&gt;0,AP259&lt;5),"Low",AND(AP259&gt;5,AP259&lt;15),"Medium",AP259&gt;15,"High")</f>
        <v>Low</v>
      </c>
      <c r="AS259" s="11" t="s">
        <v>1307</v>
      </c>
      <c r="AT259" s="12">
        <v>45698</v>
      </c>
      <c r="AU259" s="11" t="s">
        <v>6393</v>
      </c>
      <c r="AV259" s="11" t="s">
        <v>5993</v>
      </c>
      <c r="AW259" s="11" t="s">
        <v>5994</v>
      </c>
      <c r="AX259" s="11" t="s">
        <v>6394</v>
      </c>
      <c r="AY259" s="11" t="s">
        <v>6395</v>
      </c>
      <c r="AZ259" s="11" t="s">
        <v>6396</v>
      </c>
      <c r="BA259" s="11"/>
      <c r="BB259" s="11">
        <f t="shared" si="26"/>
        <v>7</v>
      </c>
    </row>
    <row r="260" spans="1:54" x14ac:dyDescent="0.3">
      <c r="A260" s="11" t="s">
        <v>1309</v>
      </c>
      <c r="B260" s="11" t="s">
        <v>1310</v>
      </c>
      <c r="C260" s="11" t="s">
        <v>1311</v>
      </c>
      <c r="D260" s="11" t="s">
        <v>40</v>
      </c>
      <c r="E260" s="11" t="s">
        <v>60</v>
      </c>
      <c r="F260" s="11">
        <v>24</v>
      </c>
      <c r="G260" s="12">
        <v>44916</v>
      </c>
      <c r="H260" s="11" t="s">
        <v>279</v>
      </c>
      <c r="I260" s="11" t="s">
        <v>173</v>
      </c>
      <c r="J260" s="11">
        <v>0.17</v>
      </c>
      <c r="K260" s="11">
        <v>1</v>
      </c>
      <c r="L260" s="11" t="s">
        <v>54</v>
      </c>
      <c r="M260" s="11" t="s">
        <v>26</v>
      </c>
      <c r="N260" s="11">
        <v>6</v>
      </c>
      <c r="O260" s="11" t="s">
        <v>1312</v>
      </c>
      <c r="AA260" s="11" t="s">
        <v>1309</v>
      </c>
      <c r="AB260" s="17" t="s">
        <v>1313</v>
      </c>
      <c r="AC260" s="11" t="s">
        <v>1311</v>
      </c>
      <c r="AD260" s="17" t="s">
        <v>40</v>
      </c>
      <c r="AE260" s="17" t="s">
        <v>60</v>
      </c>
      <c r="AF260" s="18">
        <v>24</v>
      </c>
      <c r="AG260" s="12">
        <v>44916</v>
      </c>
      <c r="AH260" s="17" t="s">
        <v>279</v>
      </c>
      <c r="AI260" s="17" t="s">
        <v>173</v>
      </c>
      <c r="AJ260" s="19">
        <v>0.17</v>
      </c>
      <c r="AK260" s="11">
        <v>1</v>
      </c>
      <c r="AL260" s="13" t="s">
        <v>30</v>
      </c>
      <c r="AM260" s="13">
        <v>5</v>
      </c>
      <c r="AN260" s="13" t="str">
        <f t="shared" si="27"/>
        <v/>
      </c>
      <c r="AO260" s="13" t="str">
        <f t="shared" si="28"/>
        <v>FALSE</v>
      </c>
      <c r="AP260" s="20">
        <f t="shared" si="29"/>
        <v>1.17</v>
      </c>
      <c r="AQ260" s="11" t="str">
        <f t="shared" si="25"/>
        <v>Early Career</v>
      </c>
      <c r="AR260" s="11" t="str">
        <f t="shared" si="30"/>
        <v>Low</v>
      </c>
      <c r="AS260" s="11" t="s">
        <v>1312</v>
      </c>
      <c r="AT260" s="12">
        <v>44916</v>
      </c>
      <c r="AU260" s="11" t="s">
        <v>5860</v>
      </c>
      <c r="AV260" s="11" t="s">
        <v>5861</v>
      </c>
      <c r="AW260" s="11" t="s">
        <v>5862</v>
      </c>
      <c r="AX260" s="11" t="s">
        <v>6397</v>
      </c>
      <c r="AY260" s="11"/>
      <c r="AZ260" s="11"/>
      <c r="BA260" s="11"/>
      <c r="BB260" s="11">
        <f t="shared" si="26"/>
        <v>5</v>
      </c>
    </row>
    <row r="261" spans="1:54" x14ac:dyDescent="0.3">
      <c r="A261" s="11" t="s">
        <v>1314</v>
      </c>
      <c r="B261" s="11" t="s">
        <v>1315</v>
      </c>
      <c r="C261" s="11" t="s">
        <v>1316</v>
      </c>
      <c r="D261" s="11" t="s">
        <v>21</v>
      </c>
      <c r="E261" s="11" t="s">
        <v>35</v>
      </c>
      <c r="F261" s="11"/>
      <c r="G261" s="12">
        <v>45116</v>
      </c>
      <c r="H261" s="11" t="s">
        <v>359</v>
      </c>
      <c r="I261" s="11" t="s">
        <v>24</v>
      </c>
      <c r="J261" s="11">
        <v>35</v>
      </c>
      <c r="K261" s="11">
        <v>2</v>
      </c>
      <c r="L261" s="11"/>
      <c r="M261" s="11" t="s">
        <v>30</v>
      </c>
      <c r="N261" s="11">
        <v>3</v>
      </c>
      <c r="O261" s="12">
        <v>45116</v>
      </c>
      <c r="AA261" s="11" t="s">
        <v>1314</v>
      </c>
      <c r="AB261" s="17" t="s">
        <v>1317</v>
      </c>
      <c r="AC261" s="11" t="s">
        <v>1316</v>
      </c>
      <c r="AD261" s="17" t="s">
        <v>21</v>
      </c>
      <c r="AE261" s="17" t="s">
        <v>35</v>
      </c>
      <c r="AF261" s="18">
        <f>31</f>
        <v>31</v>
      </c>
      <c r="AG261" s="12">
        <v>45116</v>
      </c>
      <c r="AH261" s="17" t="s">
        <v>359</v>
      </c>
      <c r="AI261" s="17" t="s">
        <v>24</v>
      </c>
      <c r="AJ261" s="19">
        <v>0.35</v>
      </c>
      <c r="AK261" s="11">
        <v>2</v>
      </c>
      <c r="AL261" s="13" t="s">
        <v>30</v>
      </c>
      <c r="AM261" s="13">
        <v>3</v>
      </c>
      <c r="AN261" s="13" t="str">
        <f t="shared" si="27"/>
        <v/>
      </c>
      <c r="AO261" s="13" t="str">
        <f t="shared" si="28"/>
        <v>FALSE</v>
      </c>
      <c r="AP261" s="20">
        <f t="shared" si="29"/>
        <v>2.35</v>
      </c>
      <c r="AQ261" s="11" t="str">
        <f t="shared" si="25"/>
        <v>Mid Career</v>
      </c>
      <c r="AR261" s="11" t="str">
        <f t="shared" si="30"/>
        <v>Low</v>
      </c>
      <c r="AS261" s="12">
        <v>45116</v>
      </c>
      <c r="AT261" s="12">
        <v>45116</v>
      </c>
      <c r="AU261" s="11"/>
      <c r="AV261" s="11"/>
      <c r="AW261" s="11"/>
      <c r="AX261" s="11"/>
      <c r="AY261" s="11"/>
      <c r="AZ261" s="11"/>
      <c r="BA261" s="11"/>
      <c r="BB261" s="11">
        <f t="shared" si="26"/>
        <v>1</v>
      </c>
    </row>
    <row r="262" spans="1:54" x14ac:dyDescent="0.3">
      <c r="A262" s="11" t="s">
        <v>1318</v>
      </c>
      <c r="B262" s="11" t="s">
        <v>1319</v>
      </c>
      <c r="C262" s="11" t="s">
        <v>1320</v>
      </c>
      <c r="D262" s="11" t="s">
        <v>40</v>
      </c>
      <c r="E262" s="11" t="s">
        <v>22</v>
      </c>
      <c r="F262" s="11">
        <v>19</v>
      </c>
      <c r="G262" s="12">
        <v>45752</v>
      </c>
      <c r="H262" s="11" t="s">
        <v>200</v>
      </c>
      <c r="I262" s="11" t="s">
        <v>173</v>
      </c>
      <c r="J262" s="11">
        <v>0.33</v>
      </c>
      <c r="K262" s="11">
        <v>2</v>
      </c>
      <c r="L262" s="11"/>
      <c r="M262" s="11" t="s">
        <v>26</v>
      </c>
      <c r="N262" s="11"/>
      <c r="O262" s="11" t="s">
        <v>1321</v>
      </c>
      <c r="AA262" s="11" t="s">
        <v>1318</v>
      </c>
      <c r="AB262" s="17" t="s">
        <v>1322</v>
      </c>
      <c r="AC262" s="11" t="s">
        <v>1320</v>
      </c>
      <c r="AD262" s="17" t="s">
        <v>40</v>
      </c>
      <c r="AE262" s="17" t="s">
        <v>29</v>
      </c>
      <c r="AF262" s="18">
        <v>19</v>
      </c>
      <c r="AG262" s="12">
        <v>45752</v>
      </c>
      <c r="AH262" s="17" t="s">
        <v>200</v>
      </c>
      <c r="AI262" s="17" t="s">
        <v>173</v>
      </c>
      <c r="AJ262" s="19">
        <v>0.33</v>
      </c>
      <c r="AK262" s="11">
        <v>2</v>
      </c>
      <c r="AL262" s="13" t="s">
        <v>30</v>
      </c>
      <c r="AM262" s="13">
        <v>3</v>
      </c>
      <c r="AN262" s="13" t="str">
        <f t="shared" si="27"/>
        <v/>
      </c>
      <c r="AO262" s="13" t="str">
        <f t="shared" si="28"/>
        <v>FALSE</v>
      </c>
      <c r="AP262" s="20">
        <f t="shared" si="29"/>
        <v>2.33</v>
      </c>
      <c r="AQ262" s="11" t="str">
        <f t="shared" si="25"/>
        <v>Student</v>
      </c>
      <c r="AR262" s="11" t="str">
        <f t="shared" si="30"/>
        <v>Low</v>
      </c>
      <c r="AS262" s="11" t="s">
        <v>1321</v>
      </c>
      <c r="AT262" s="12">
        <v>45752</v>
      </c>
      <c r="AU262" s="11" t="s">
        <v>6369</v>
      </c>
      <c r="AV262" s="11" t="s">
        <v>6370</v>
      </c>
      <c r="AW262" s="11" t="s">
        <v>6398</v>
      </c>
      <c r="AX262" s="11" t="s">
        <v>6399</v>
      </c>
      <c r="AY262" s="11" t="s">
        <v>6400</v>
      </c>
      <c r="AZ262" s="11"/>
      <c r="BA262" s="11"/>
      <c r="BB262" s="11">
        <f t="shared" si="26"/>
        <v>6</v>
      </c>
    </row>
    <row r="263" spans="1:54" x14ac:dyDescent="0.3">
      <c r="A263" s="11" t="s">
        <v>1323</v>
      </c>
      <c r="B263" s="11" t="s">
        <v>1324</v>
      </c>
      <c r="C263" s="11" t="s">
        <v>1325</v>
      </c>
      <c r="D263" s="11" t="s">
        <v>40</v>
      </c>
      <c r="E263" s="11" t="s">
        <v>161</v>
      </c>
      <c r="F263" s="11">
        <v>0</v>
      </c>
      <c r="G263" s="12">
        <v>45119</v>
      </c>
      <c r="H263" s="11" t="s">
        <v>172</v>
      </c>
      <c r="I263" s="11" t="s">
        <v>173</v>
      </c>
      <c r="J263" s="11">
        <v>0.83</v>
      </c>
      <c r="K263" s="11">
        <v>1</v>
      </c>
      <c r="L263" s="11" t="s">
        <v>54</v>
      </c>
      <c r="M263" s="11" t="s">
        <v>89</v>
      </c>
      <c r="N263" s="11">
        <v>4</v>
      </c>
      <c r="O263" s="11" t="s">
        <v>1326</v>
      </c>
      <c r="AA263" s="11" t="s">
        <v>1323</v>
      </c>
      <c r="AB263" s="17" t="s">
        <v>1327</v>
      </c>
      <c r="AC263" s="11" t="s">
        <v>1325</v>
      </c>
      <c r="AD263" s="17" t="s">
        <v>40</v>
      </c>
      <c r="AE263" s="17" t="s">
        <v>60</v>
      </c>
      <c r="AF263" s="18">
        <f>31</f>
        <v>31</v>
      </c>
      <c r="AG263" s="12">
        <v>45119</v>
      </c>
      <c r="AH263" s="17" t="s">
        <v>172</v>
      </c>
      <c r="AI263" s="17" t="s">
        <v>173</v>
      </c>
      <c r="AJ263" s="19">
        <v>0.83</v>
      </c>
      <c r="AK263" s="11">
        <v>1</v>
      </c>
      <c r="AL263" s="13" t="s">
        <v>38</v>
      </c>
      <c r="AM263" s="13">
        <v>4</v>
      </c>
      <c r="AN263" s="13" t="str">
        <f t="shared" si="27"/>
        <v>High Performer</v>
      </c>
      <c r="AO263" s="13" t="str">
        <f t="shared" si="28"/>
        <v>TRUE</v>
      </c>
      <c r="AP263" s="20">
        <f t="shared" si="29"/>
        <v>1.83</v>
      </c>
      <c r="AQ263" s="11" t="str">
        <f t="shared" si="25"/>
        <v>Mid Career</v>
      </c>
      <c r="AR263" s="11" t="str">
        <f t="shared" si="30"/>
        <v>Low</v>
      </c>
      <c r="AS263" s="11" t="s">
        <v>1326</v>
      </c>
      <c r="AT263" s="12">
        <v>45119</v>
      </c>
      <c r="AU263" s="11" t="s">
        <v>6401</v>
      </c>
      <c r="AV263" s="11" t="s">
        <v>6402</v>
      </c>
      <c r="AW263" s="11" t="s">
        <v>6403</v>
      </c>
      <c r="AX263" s="11"/>
      <c r="AY263" s="11"/>
      <c r="AZ263" s="11"/>
      <c r="BA263" s="11"/>
      <c r="BB263" s="11">
        <f t="shared" si="26"/>
        <v>4</v>
      </c>
    </row>
    <row r="264" spans="1:54" x14ac:dyDescent="0.3">
      <c r="A264" s="11" t="s">
        <v>1328</v>
      </c>
      <c r="B264" s="11" t="s">
        <v>1329</v>
      </c>
      <c r="C264" s="11" t="s">
        <v>1330</v>
      </c>
      <c r="D264" s="11" t="s">
        <v>67</v>
      </c>
      <c r="E264" s="11" t="s">
        <v>161</v>
      </c>
      <c r="F264" s="11">
        <v>26</v>
      </c>
      <c r="G264" s="12">
        <v>45629</v>
      </c>
      <c r="H264" s="11" t="s">
        <v>200</v>
      </c>
      <c r="I264" s="11" t="s">
        <v>173</v>
      </c>
      <c r="J264" s="11">
        <v>82</v>
      </c>
      <c r="K264" s="11">
        <v>1</v>
      </c>
      <c r="L264" s="11" t="s">
        <v>54</v>
      </c>
      <c r="M264" s="11">
        <v>0</v>
      </c>
      <c r="N264" s="11">
        <v>3</v>
      </c>
      <c r="O264" s="11" t="s">
        <v>1331</v>
      </c>
      <c r="AA264" s="11" t="s">
        <v>1328</v>
      </c>
      <c r="AB264" s="17" t="s">
        <v>1332</v>
      </c>
      <c r="AC264" s="11" t="s">
        <v>1330</v>
      </c>
      <c r="AD264" s="17" t="s">
        <v>21</v>
      </c>
      <c r="AE264" s="17" t="s">
        <v>60</v>
      </c>
      <c r="AF264" s="18">
        <v>26</v>
      </c>
      <c r="AG264" s="12">
        <v>45629</v>
      </c>
      <c r="AH264" s="17" t="s">
        <v>200</v>
      </c>
      <c r="AI264" s="17" t="s">
        <v>173</v>
      </c>
      <c r="AJ264" s="19">
        <v>0.82</v>
      </c>
      <c r="AK264" s="11">
        <v>1</v>
      </c>
      <c r="AL264" s="13" t="s">
        <v>30</v>
      </c>
      <c r="AM264" s="13">
        <v>3</v>
      </c>
      <c r="AN264" s="13" t="str">
        <f t="shared" si="27"/>
        <v/>
      </c>
      <c r="AO264" s="13" t="str">
        <f t="shared" si="28"/>
        <v>FALSE</v>
      </c>
      <c r="AP264" s="20">
        <f t="shared" si="29"/>
        <v>1.8199999999999998</v>
      </c>
      <c r="AQ264" s="11" t="str">
        <f t="shared" si="25"/>
        <v>Early Career</v>
      </c>
      <c r="AR264" s="11" t="str">
        <f t="shared" si="30"/>
        <v>Low</v>
      </c>
      <c r="AS264" s="11" t="s">
        <v>1331</v>
      </c>
      <c r="AT264" s="12">
        <v>45629</v>
      </c>
      <c r="AU264" s="11" t="s">
        <v>6404</v>
      </c>
      <c r="AV264" s="11" t="s">
        <v>6405</v>
      </c>
      <c r="AW264" s="11" t="s">
        <v>6262</v>
      </c>
      <c r="AX264" s="11" t="s">
        <v>6166</v>
      </c>
      <c r="AY264" s="11"/>
      <c r="AZ264" s="11"/>
      <c r="BA264" s="11"/>
      <c r="BB264" s="11">
        <f t="shared" si="26"/>
        <v>5</v>
      </c>
    </row>
    <row r="265" spans="1:54" x14ac:dyDescent="0.3">
      <c r="A265" s="11" t="s">
        <v>1333</v>
      </c>
      <c r="B265" s="11" t="s">
        <v>1334</v>
      </c>
      <c r="C265" s="11" t="s">
        <v>1335</v>
      </c>
      <c r="D265" s="11" t="s">
        <v>34</v>
      </c>
      <c r="E265" s="11" t="s">
        <v>52</v>
      </c>
      <c r="F265" s="11">
        <v>39</v>
      </c>
      <c r="G265" s="12">
        <v>44799</v>
      </c>
      <c r="H265" s="11" t="s">
        <v>36</v>
      </c>
      <c r="I265" s="11" t="s">
        <v>37</v>
      </c>
      <c r="J265" s="11">
        <v>0.65</v>
      </c>
      <c r="K265" s="11">
        <v>45</v>
      </c>
      <c r="L265" s="11"/>
      <c r="M265" s="11" t="s">
        <v>38</v>
      </c>
      <c r="N265" s="11"/>
      <c r="O265" s="11" t="s">
        <v>1336</v>
      </c>
      <c r="AA265" s="11" t="s">
        <v>1333</v>
      </c>
      <c r="AB265" s="17" t="s">
        <v>1337</v>
      </c>
      <c r="AC265" s="11" t="s">
        <v>1335</v>
      </c>
      <c r="AD265" s="17" t="s">
        <v>40</v>
      </c>
      <c r="AE265" s="17" t="s">
        <v>52</v>
      </c>
      <c r="AF265" s="18">
        <v>39</v>
      </c>
      <c r="AG265" s="12">
        <v>44799</v>
      </c>
      <c r="AH265" s="17" t="s">
        <v>36</v>
      </c>
      <c r="AI265" s="17" t="s">
        <v>37</v>
      </c>
      <c r="AJ265" s="19">
        <v>0.65</v>
      </c>
      <c r="AK265" s="11">
        <v>0.75</v>
      </c>
      <c r="AL265" s="13" t="s">
        <v>38</v>
      </c>
      <c r="AM265" s="13">
        <v>3</v>
      </c>
      <c r="AN265" s="13" t="str">
        <f t="shared" si="27"/>
        <v/>
      </c>
      <c r="AO265" s="13" t="str">
        <f t="shared" si="28"/>
        <v>FALSE</v>
      </c>
      <c r="AP265" s="20">
        <f t="shared" si="29"/>
        <v>1.4</v>
      </c>
      <c r="AQ265" s="11" t="str">
        <f t="shared" si="25"/>
        <v>Mid Career</v>
      </c>
      <c r="AR265" s="11" t="str">
        <f t="shared" si="30"/>
        <v>Low</v>
      </c>
      <c r="AS265" s="11" t="s">
        <v>1336</v>
      </c>
      <c r="AT265" s="12">
        <v>44799</v>
      </c>
      <c r="AU265" s="11" t="s">
        <v>5865</v>
      </c>
      <c r="AV265" s="11" t="s">
        <v>6219</v>
      </c>
      <c r="AW265" s="11" t="s">
        <v>6220</v>
      </c>
      <c r="AX265" s="11" t="s">
        <v>6221</v>
      </c>
      <c r="AY265" s="11" t="s">
        <v>6222</v>
      </c>
      <c r="AZ265" s="11" t="s">
        <v>6406</v>
      </c>
      <c r="BA265" s="11"/>
      <c r="BB265" s="11">
        <f t="shared" si="26"/>
        <v>7</v>
      </c>
    </row>
    <row r="266" spans="1:54" x14ac:dyDescent="0.3">
      <c r="A266" s="11" t="s">
        <v>1338</v>
      </c>
      <c r="B266" s="11" t="s">
        <v>1339</v>
      </c>
      <c r="C266" s="11" t="s">
        <v>1340</v>
      </c>
      <c r="D266" s="11" t="s">
        <v>51</v>
      </c>
      <c r="E266" s="11" t="s">
        <v>35</v>
      </c>
      <c r="F266" s="11">
        <v>0</v>
      </c>
      <c r="G266" s="12">
        <v>44791</v>
      </c>
      <c r="H266" s="11" t="s">
        <v>88</v>
      </c>
      <c r="I266" s="11" t="s">
        <v>45</v>
      </c>
      <c r="J266" s="11">
        <v>0.91</v>
      </c>
      <c r="K266" s="11">
        <v>2</v>
      </c>
      <c r="L266" s="11"/>
      <c r="M266" s="11" t="s">
        <v>38</v>
      </c>
      <c r="N266" s="11"/>
      <c r="O266" s="11" t="s">
        <v>1341</v>
      </c>
      <c r="AA266" s="11" t="s">
        <v>1338</v>
      </c>
      <c r="AB266" s="17" t="s">
        <v>1342</v>
      </c>
      <c r="AC266" s="11" t="s">
        <v>1340</v>
      </c>
      <c r="AD266" s="17" t="s">
        <v>21</v>
      </c>
      <c r="AE266" s="17" t="s">
        <v>35</v>
      </c>
      <c r="AF266" s="18">
        <f>31</f>
        <v>31</v>
      </c>
      <c r="AG266" s="12">
        <v>44791</v>
      </c>
      <c r="AH266" s="17" t="s">
        <v>88</v>
      </c>
      <c r="AI266" s="17" t="s">
        <v>45</v>
      </c>
      <c r="AJ266" s="19">
        <v>0.91</v>
      </c>
      <c r="AK266" s="11">
        <v>2</v>
      </c>
      <c r="AL266" s="13" t="s">
        <v>38</v>
      </c>
      <c r="AM266" s="13">
        <v>3</v>
      </c>
      <c r="AN266" s="13" t="str">
        <f t="shared" si="27"/>
        <v/>
      </c>
      <c r="AO266" s="13" t="str">
        <f t="shared" si="28"/>
        <v>FALSE</v>
      </c>
      <c r="AP266" s="20">
        <f t="shared" si="29"/>
        <v>2.91</v>
      </c>
      <c r="AQ266" s="11" t="str">
        <f t="shared" si="25"/>
        <v>Mid Career</v>
      </c>
      <c r="AR266" s="11" t="str">
        <f t="shared" si="30"/>
        <v>Low</v>
      </c>
      <c r="AS266" s="11" t="s">
        <v>1341</v>
      </c>
      <c r="AT266" s="12">
        <v>44791</v>
      </c>
      <c r="AU266" s="11" t="s">
        <v>5832</v>
      </c>
      <c r="AV266" s="11" t="s">
        <v>5833</v>
      </c>
      <c r="AW266" s="11" t="s">
        <v>6062</v>
      </c>
      <c r="AX266" s="11" t="s">
        <v>6054</v>
      </c>
      <c r="AY266" s="11" t="s">
        <v>6063</v>
      </c>
      <c r="AZ266" s="11"/>
      <c r="BA266" s="11"/>
      <c r="BB266" s="11">
        <f t="shared" si="26"/>
        <v>6</v>
      </c>
    </row>
    <row r="267" spans="1:54" x14ac:dyDescent="0.3">
      <c r="A267" s="11" t="s">
        <v>1343</v>
      </c>
      <c r="B267" s="11" t="s">
        <v>1344</v>
      </c>
      <c r="C267" s="11" t="s">
        <v>1345</v>
      </c>
      <c r="D267" s="11" t="s">
        <v>40</v>
      </c>
      <c r="E267" s="11" t="s">
        <v>105</v>
      </c>
      <c r="F267" s="11">
        <v>0</v>
      </c>
      <c r="G267" s="12">
        <v>45397</v>
      </c>
      <c r="H267" s="11" t="s">
        <v>172</v>
      </c>
      <c r="I267" s="11" t="s">
        <v>173</v>
      </c>
      <c r="J267" s="11">
        <v>0.37</v>
      </c>
      <c r="K267" s="11">
        <v>1</v>
      </c>
      <c r="L267" s="11" t="s">
        <v>54</v>
      </c>
      <c r="M267" s="11">
        <v>0</v>
      </c>
      <c r="N267" s="11">
        <v>3</v>
      </c>
      <c r="O267" s="12">
        <v>45397</v>
      </c>
      <c r="AA267" s="11" t="s">
        <v>1343</v>
      </c>
      <c r="AB267" s="17" t="s">
        <v>1346</v>
      </c>
      <c r="AC267" s="11" t="s">
        <v>1345</v>
      </c>
      <c r="AD267" s="17" t="s">
        <v>40</v>
      </c>
      <c r="AE267" s="17" t="s">
        <v>105</v>
      </c>
      <c r="AF267" s="18">
        <f>31</f>
        <v>31</v>
      </c>
      <c r="AG267" s="12">
        <v>45397</v>
      </c>
      <c r="AH267" s="17" t="s">
        <v>172</v>
      </c>
      <c r="AI267" s="17" t="s">
        <v>173</v>
      </c>
      <c r="AJ267" s="19">
        <v>0.37</v>
      </c>
      <c r="AK267" s="11">
        <v>1</v>
      </c>
      <c r="AL267" s="13" t="s">
        <v>30</v>
      </c>
      <c r="AM267" s="13">
        <v>3</v>
      </c>
      <c r="AN267" s="13" t="str">
        <f t="shared" si="27"/>
        <v/>
      </c>
      <c r="AO267" s="13" t="str">
        <f t="shared" si="28"/>
        <v>FALSE</v>
      </c>
      <c r="AP267" s="20">
        <f t="shared" si="29"/>
        <v>1.37</v>
      </c>
      <c r="AQ267" s="11" t="str">
        <f t="shared" si="25"/>
        <v>Mid Career</v>
      </c>
      <c r="AR267" s="11" t="str">
        <f t="shared" si="30"/>
        <v>Low</v>
      </c>
      <c r="AS267" s="12">
        <v>45397</v>
      </c>
      <c r="AT267" s="12">
        <v>45397</v>
      </c>
      <c r="AU267" s="11"/>
      <c r="AV267" s="11"/>
      <c r="AW267" s="11"/>
      <c r="AX267" s="11"/>
      <c r="AY267" s="11"/>
      <c r="AZ267" s="11"/>
      <c r="BA267" s="11"/>
      <c r="BB267" s="11">
        <f t="shared" si="26"/>
        <v>1</v>
      </c>
    </row>
    <row r="268" spans="1:54" x14ac:dyDescent="0.3">
      <c r="A268" s="11" t="s">
        <v>1347</v>
      </c>
      <c r="B268" s="11" t="s">
        <v>1348</v>
      </c>
      <c r="C268" s="11" t="s">
        <v>1349</v>
      </c>
      <c r="D268" s="11" t="s">
        <v>128</v>
      </c>
      <c r="E268" s="11" t="s">
        <v>52</v>
      </c>
      <c r="F268" s="11"/>
      <c r="G268" s="12">
        <v>44724</v>
      </c>
      <c r="H268" s="11" t="s">
        <v>36</v>
      </c>
      <c r="I268" s="11" t="s">
        <v>37</v>
      </c>
      <c r="J268" s="11">
        <v>0.38</v>
      </c>
      <c r="K268" s="11">
        <v>1</v>
      </c>
      <c r="L268" s="11" t="s">
        <v>54</v>
      </c>
      <c r="M268" s="11" t="s">
        <v>38</v>
      </c>
      <c r="N268" s="11">
        <v>6</v>
      </c>
      <c r="O268" s="11" t="s">
        <v>1249</v>
      </c>
      <c r="AA268" s="11" t="s">
        <v>1347</v>
      </c>
      <c r="AB268" s="17" t="s">
        <v>1350</v>
      </c>
      <c r="AC268" s="11" t="s">
        <v>1349</v>
      </c>
      <c r="AD268" s="17" t="s">
        <v>40</v>
      </c>
      <c r="AE268" s="17" t="s">
        <v>52</v>
      </c>
      <c r="AF268" s="18">
        <f>31</f>
        <v>31</v>
      </c>
      <c r="AG268" s="12">
        <v>44724</v>
      </c>
      <c r="AH268" s="17" t="s">
        <v>36</v>
      </c>
      <c r="AI268" s="17" t="s">
        <v>37</v>
      </c>
      <c r="AJ268" s="19">
        <v>0.38</v>
      </c>
      <c r="AK268" s="11">
        <v>1</v>
      </c>
      <c r="AL268" s="13" t="s">
        <v>38</v>
      </c>
      <c r="AM268" s="13">
        <v>5</v>
      </c>
      <c r="AN268" s="13" t="str">
        <f t="shared" si="27"/>
        <v>High Performer</v>
      </c>
      <c r="AO268" s="13" t="str">
        <f t="shared" si="28"/>
        <v>TRUE</v>
      </c>
      <c r="AP268" s="20">
        <f t="shared" si="29"/>
        <v>1.38</v>
      </c>
      <c r="AQ268" s="11" t="str">
        <f t="shared" si="25"/>
        <v>Mid Career</v>
      </c>
      <c r="AR268" s="11" t="str">
        <f t="shared" si="30"/>
        <v>Low</v>
      </c>
      <c r="AS268" s="11" t="s">
        <v>1249</v>
      </c>
      <c r="AT268" s="12">
        <v>44724</v>
      </c>
      <c r="AU268" s="11" t="s">
        <v>6371</v>
      </c>
      <c r="AV268" s="11" t="s">
        <v>6372</v>
      </c>
      <c r="AW268" s="11" t="s">
        <v>6240</v>
      </c>
      <c r="AX268" s="11" t="s">
        <v>6241</v>
      </c>
      <c r="AY268" s="11" t="s">
        <v>5855</v>
      </c>
      <c r="AZ268" s="11" t="s">
        <v>5856</v>
      </c>
      <c r="BA268" s="11" t="s">
        <v>5857</v>
      </c>
      <c r="BB268" s="11">
        <f t="shared" si="26"/>
        <v>8</v>
      </c>
    </row>
    <row r="269" spans="1:54" x14ac:dyDescent="0.3">
      <c r="A269" s="11" t="s">
        <v>1351</v>
      </c>
      <c r="B269" s="11" t="s">
        <v>1352</v>
      </c>
      <c r="C269" s="11" t="s">
        <v>1353</v>
      </c>
      <c r="D269" s="11" t="s">
        <v>67</v>
      </c>
      <c r="E269" s="11" t="s">
        <v>184</v>
      </c>
      <c r="F269" s="11">
        <v>0</v>
      </c>
      <c r="G269" s="12">
        <v>45522</v>
      </c>
      <c r="H269" s="11" t="s">
        <v>106</v>
      </c>
      <c r="I269" s="11" t="s">
        <v>37</v>
      </c>
      <c r="J269" s="11">
        <v>0.45</v>
      </c>
      <c r="K269" s="11">
        <v>1</v>
      </c>
      <c r="L269" s="11" t="s">
        <v>54</v>
      </c>
      <c r="M269" s="11" t="s">
        <v>89</v>
      </c>
      <c r="N269" s="11">
        <v>2</v>
      </c>
      <c r="O269" s="11" t="s">
        <v>1354</v>
      </c>
      <c r="AA269" s="11" t="s">
        <v>1351</v>
      </c>
      <c r="AB269" s="17" t="s">
        <v>1355</v>
      </c>
      <c r="AC269" s="11" t="s">
        <v>1353</v>
      </c>
      <c r="AD269" s="17" t="s">
        <v>21</v>
      </c>
      <c r="AE269" s="17" t="s">
        <v>35</v>
      </c>
      <c r="AF269" s="18">
        <f>31</f>
        <v>31</v>
      </c>
      <c r="AG269" s="12">
        <v>45522</v>
      </c>
      <c r="AH269" s="17" t="s">
        <v>106</v>
      </c>
      <c r="AI269" s="17" t="s">
        <v>37</v>
      </c>
      <c r="AJ269" s="19">
        <v>0.45</v>
      </c>
      <c r="AK269" s="11">
        <v>1</v>
      </c>
      <c r="AL269" s="13" t="s">
        <v>38</v>
      </c>
      <c r="AM269" s="13">
        <v>2</v>
      </c>
      <c r="AN269" s="13" t="str">
        <f t="shared" si="27"/>
        <v/>
      </c>
      <c r="AO269" s="13" t="str">
        <f t="shared" si="28"/>
        <v>FALSE</v>
      </c>
      <c r="AP269" s="20">
        <f t="shared" si="29"/>
        <v>1.45</v>
      </c>
      <c r="AQ269" s="11" t="str">
        <f t="shared" si="25"/>
        <v>Mid Career</v>
      </c>
      <c r="AR269" s="11" t="str">
        <f t="shared" si="30"/>
        <v>Low</v>
      </c>
      <c r="AS269" s="11" t="s">
        <v>1354</v>
      </c>
      <c r="AT269" s="12">
        <v>45522</v>
      </c>
      <c r="AU269" s="11" t="s">
        <v>5906</v>
      </c>
      <c r="AV269" s="11" t="s">
        <v>5881</v>
      </c>
      <c r="AW269" s="11" t="s">
        <v>5882</v>
      </c>
      <c r="AX269" s="11" t="s">
        <v>6246</v>
      </c>
      <c r="AY269" s="11" t="s">
        <v>6247</v>
      </c>
      <c r="AZ269" s="11"/>
      <c r="BA269" s="11"/>
      <c r="BB269" s="11">
        <f t="shared" si="26"/>
        <v>6</v>
      </c>
    </row>
    <row r="270" spans="1:54" x14ac:dyDescent="0.3">
      <c r="A270" s="11" t="s">
        <v>1356</v>
      </c>
      <c r="B270" s="11" t="s">
        <v>1357</v>
      </c>
      <c r="C270" s="11" t="s">
        <v>1358</v>
      </c>
      <c r="D270" s="11" t="s">
        <v>34</v>
      </c>
      <c r="E270" s="11" t="s">
        <v>22</v>
      </c>
      <c r="F270" s="11">
        <v>19</v>
      </c>
      <c r="G270" s="12">
        <v>45563</v>
      </c>
      <c r="H270" s="11" t="s">
        <v>185</v>
      </c>
      <c r="I270" s="11" t="s">
        <v>69</v>
      </c>
      <c r="J270" s="11">
        <v>64</v>
      </c>
      <c r="K270" s="11">
        <v>120</v>
      </c>
      <c r="L270" s="11" t="s">
        <v>76</v>
      </c>
      <c r="M270" s="11" t="s">
        <v>26</v>
      </c>
      <c r="N270" s="11">
        <v>1</v>
      </c>
      <c r="O270" s="11" t="s">
        <v>1359</v>
      </c>
      <c r="AA270" s="11" t="s">
        <v>1356</v>
      </c>
      <c r="AB270" s="17" t="s">
        <v>1360</v>
      </c>
      <c r="AC270" s="11" t="s">
        <v>1358</v>
      </c>
      <c r="AD270" s="17" t="s">
        <v>40</v>
      </c>
      <c r="AE270" s="17" t="s">
        <v>29</v>
      </c>
      <c r="AF270" s="18">
        <v>19</v>
      </c>
      <c r="AG270" s="12">
        <v>45563</v>
      </c>
      <c r="AH270" s="17" t="s">
        <v>185</v>
      </c>
      <c r="AI270" s="17" t="s">
        <v>69</v>
      </c>
      <c r="AJ270" s="19">
        <v>0.64</v>
      </c>
      <c r="AK270" s="11">
        <v>2</v>
      </c>
      <c r="AL270" s="13" t="s">
        <v>30</v>
      </c>
      <c r="AM270" s="13">
        <v>1</v>
      </c>
      <c r="AN270" s="13" t="str">
        <f t="shared" si="27"/>
        <v/>
      </c>
      <c r="AO270" s="13" t="str">
        <f t="shared" si="28"/>
        <v>FALSE</v>
      </c>
      <c r="AP270" s="20">
        <f t="shared" si="29"/>
        <v>2.64</v>
      </c>
      <c r="AQ270" s="11" t="str">
        <f t="shared" si="25"/>
        <v>Student</v>
      </c>
      <c r="AR270" s="11" t="str">
        <f t="shared" si="30"/>
        <v>Low</v>
      </c>
      <c r="AS270" s="11" t="s">
        <v>1359</v>
      </c>
      <c r="AT270" s="12">
        <v>45563</v>
      </c>
      <c r="AU270" s="11" t="s">
        <v>6224</v>
      </c>
      <c r="AV270" s="11"/>
      <c r="AW270" s="11"/>
      <c r="AX270" s="11"/>
      <c r="AY270" s="11"/>
      <c r="AZ270" s="11"/>
      <c r="BA270" s="11"/>
      <c r="BB270" s="11">
        <f t="shared" si="26"/>
        <v>2</v>
      </c>
    </row>
    <row r="271" spans="1:54" x14ac:dyDescent="0.3">
      <c r="A271" s="11" t="s">
        <v>1361</v>
      </c>
      <c r="B271" s="11" t="s">
        <v>1362</v>
      </c>
      <c r="C271" s="11" t="s">
        <v>1363</v>
      </c>
      <c r="D271" s="11" t="s">
        <v>128</v>
      </c>
      <c r="E271" s="11" t="s">
        <v>184</v>
      </c>
      <c r="F271" s="11">
        <v>38</v>
      </c>
      <c r="G271" s="12">
        <v>45412</v>
      </c>
      <c r="H271" s="11" t="s">
        <v>61</v>
      </c>
      <c r="I271" s="11" t="s">
        <v>45</v>
      </c>
      <c r="J271" s="11">
        <v>0.91</v>
      </c>
      <c r="K271" s="11">
        <v>90</v>
      </c>
      <c r="L271" s="11" t="s">
        <v>25</v>
      </c>
      <c r="M271" s="11" t="s">
        <v>38</v>
      </c>
      <c r="N271" s="11">
        <v>2</v>
      </c>
      <c r="O271" s="11" t="s">
        <v>1364</v>
      </c>
      <c r="AA271" s="11" t="s">
        <v>1361</v>
      </c>
      <c r="AB271" s="17" t="s">
        <v>1365</v>
      </c>
      <c r="AC271" s="11" t="s">
        <v>1363</v>
      </c>
      <c r="AD271" s="17" t="s">
        <v>40</v>
      </c>
      <c r="AE271" s="17" t="s">
        <v>35</v>
      </c>
      <c r="AF271" s="18">
        <v>38</v>
      </c>
      <c r="AG271" s="12">
        <v>45412</v>
      </c>
      <c r="AH271" s="17" t="s">
        <v>61</v>
      </c>
      <c r="AI271" s="17" t="s">
        <v>45</v>
      </c>
      <c r="AJ271" s="19">
        <v>0.91</v>
      </c>
      <c r="AK271" s="11">
        <v>1.5</v>
      </c>
      <c r="AL271" s="13" t="s">
        <v>38</v>
      </c>
      <c r="AM271" s="13">
        <v>2</v>
      </c>
      <c r="AN271" s="13" t="str">
        <f t="shared" si="27"/>
        <v/>
      </c>
      <c r="AO271" s="13" t="str">
        <f t="shared" si="28"/>
        <v>FALSE</v>
      </c>
      <c r="AP271" s="20">
        <f t="shared" si="29"/>
        <v>2.41</v>
      </c>
      <c r="AQ271" s="11" t="str">
        <f t="shared" si="25"/>
        <v>Mid Career</v>
      </c>
      <c r="AR271" s="11" t="str">
        <f t="shared" si="30"/>
        <v>Low</v>
      </c>
      <c r="AS271" s="11" t="s">
        <v>1364</v>
      </c>
      <c r="AT271" s="12">
        <v>45412</v>
      </c>
      <c r="AU271" s="11" t="s">
        <v>6407</v>
      </c>
      <c r="AV271" s="11" t="s">
        <v>6408</v>
      </c>
      <c r="AW271" s="11" t="s">
        <v>6409</v>
      </c>
      <c r="AX271" s="11" t="s">
        <v>6410</v>
      </c>
      <c r="AY271" s="11" t="s">
        <v>6411</v>
      </c>
      <c r="AZ271" s="11" t="s">
        <v>6412</v>
      </c>
      <c r="BA271" s="11" t="s">
        <v>6413</v>
      </c>
      <c r="BB271" s="11">
        <f t="shared" si="26"/>
        <v>8</v>
      </c>
    </row>
    <row r="272" spans="1:54" x14ac:dyDescent="0.3">
      <c r="A272" s="11" t="s">
        <v>1366</v>
      </c>
      <c r="B272" s="11" t="s">
        <v>1367</v>
      </c>
      <c r="C272" s="11" t="s">
        <v>1368</v>
      </c>
      <c r="D272" s="11" t="s">
        <v>104</v>
      </c>
      <c r="E272" s="11" t="s">
        <v>22</v>
      </c>
      <c r="F272" s="11"/>
      <c r="G272" s="12">
        <v>45027</v>
      </c>
      <c r="H272" s="11" t="s">
        <v>279</v>
      </c>
      <c r="I272" s="11" t="s">
        <v>173</v>
      </c>
      <c r="J272" s="11">
        <v>99</v>
      </c>
      <c r="K272" s="11">
        <v>120</v>
      </c>
      <c r="L272" s="11" t="s">
        <v>76</v>
      </c>
      <c r="M272" s="11" t="s">
        <v>89</v>
      </c>
      <c r="N272" s="11">
        <v>1</v>
      </c>
      <c r="O272" s="11" t="s">
        <v>1369</v>
      </c>
      <c r="AA272" s="11" t="s">
        <v>1366</v>
      </c>
      <c r="AB272" s="17" t="s">
        <v>1370</v>
      </c>
      <c r="AC272" s="11" t="s">
        <v>1368</v>
      </c>
      <c r="AD272" s="17" t="s">
        <v>40</v>
      </c>
      <c r="AE272" s="17" t="s">
        <v>29</v>
      </c>
      <c r="AF272" s="18">
        <f>31</f>
        <v>31</v>
      </c>
      <c r="AG272" s="12">
        <v>45027</v>
      </c>
      <c r="AH272" s="17" t="s">
        <v>279</v>
      </c>
      <c r="AI272" s="17" t="s">
        <v>173</v>
      </c>
      <c r="AJ272" s="19">
        <v>0.99</v>
      </c>
      <c r="AK272" s="11">
        <v>2</v>
      </c>
      <c r="AL272" s="13" t="s">
        <v>38</v>
      </c>
      <c r="AM272" s="13">
        <v>1</v>
      </c>
      <c r="AN272" s="13" t="str">
        <f t="shared" si="27"/>
        <v/>
      </c>
      <c r="AO272" s="13" t="str">
        <f t="shared" si="28"/>
        <v>FALSE</v>
      </c>
      <c r="AP272" s="20">
        <f t="shared" si="29"/>
        <v>2.99</v>
      </c>
      <c r="AQ272" s="11" t="str">
        <f t="shared" si="25"/>
        <v>Mid Career</v>
      </c>
      <c r="AR272" s="11" t="str">
        <f t="shared" si="30"/>
        <v>Low</v>
      </c>
      <c r="AS272" s="11" t="s">
        <v>1369</v>
      </c>
      <c r="AT272" s="12">
        <v>45027</v>
      </c>
      <c r="AU272" s="11" t="s">
        <v>5981</v>
      </c>
      <c r="AV272" s="11" t="s">
        <v>5982</v>
      </c>
      <c r="AW272" s="11"/>
      <c r="AX272" s="11"/>
      <c r="AY272" s="11"/>
      <c r="AZ272" s="11"/>
      <c r="BA272" s="11"/>
      <c r="BB272" s="11">
        <f t="shared" si="26"/>
        <v>3</v>
      </c>
    </row>
    <row r="273" spans="1:54" x14ac:dyDescent="0.3">
      <c r="A273" s="11" t="s">
        <v>1371</v>
      </c>
      <c r="B273" s="11" t="s">
        <v>1372</v>
      </c>
      <c r="C273" s="11" t="s">
        <v>149</v>
      </c>
      <c r="D273" s="11" t="s">
        <v>40</v>
      </c>
      <c r="E273" s="11" t="s">
        <v>105</v>
      </c>
      <c r="F273" s="11">
        <v>0</v>
      </c>
      <c r="G273" s="12">
        <v>44866</v>
      </c>
      <c r="H273" s="11" t="s">
        <v>106</v>
      </c>
      <c r="I273" s="11" t="s">
        <v>37</v>
      </c>
      <c r="J273" s="11">
        <v>96</v>
      </c>
      <c r="K273" s="11">
        <v>1.5</v>
      </c>
      <c r="L273" s="11"/>
      <c r="M273" s="11" t="s">
        <v>38</v>
      </c>
      <c r="N273" s="11">
        <v>6</v>
      </c>
      <c r="O273" s="11" t="s">
        <v>1373</v>
      </c>
      <c r="AA273" s="11" t="s">
        <v>1371</v>
      </c>
      <c r="AB273" s="17" t="s">
        <v>1374</v>
      </c>
      <c r="AC273" s="11" t="s">
        <v>152</v>
      </c>
      <c r="AD273" s="17" t="s">
        <v>40</v>
      </c>
      <c r="AE273" s="17" t="s">
        <v>105</v>
      </c>
      <c r="AF273" s="18">
        <f>31</f>
        <v>31</v>
      </c>
      <c r="AG273" s="12">
        <v>44866</v>
      </c>
      <c r="AH273" s="17" t="s">
        <v>106</v>
      </c>
      <c r="AI273" s="17" t="s">
        <v>37</v>
      </c>
      <c r="AJ273" s="19">
        <v>0.96</v>
      </c>
      <c r="AK273" s="11">
        <v>1.5</v>
      </c>
      <c r="AL273" s="13" t="s">
        <v>38</v>
      </c>
      <c r="AM273" s="13">
        <v>5</v>
      </c>
      <c r="AN273" s="13" t="str">
        <f t="shared" si="27"/>
        <v>High Performer</v>
      </c>
      <c r="AO273" s="13" t="str">
        <f t="shared" si="28"/>
        <v>TRUE</v>
      </c>
      <c r="AP273" s="20">
        <f t="shared" si="29"/>
        <v>2.46</v>
      </c>
      <c r="AQ273" s="11" t="str">
        <f t="shared" si="25"/>
        <v>Mid Career</v>
      </c>
      <c r="AR273" s="11" t="str">
        <f t="shared" si="30"/>
        <v>Low</v>
      </c>
      <c r="AS273" s="11" t="s">
        <v>1373</v>
      </c>
      <c r="AT273" s="12">
        <v>44866</v>
      </c>
      <c r="AU273" s="11" t="s">
        <v>6414</v>
      </c>
      <c r="AV273" s="11" t="s">
        <v>6415</v>
      </c>
      <c r="AW273" s="11" t="s">
        <v>6416</v>
      </c>
      <c r="AX273" s="11" t="s">
        <v>5915</v>
      </c>
      <c r="AY273" s="11" t="s">
        <v>5916</v>
      </c>
      <c r="AZ273" s="11"/>
      <c r="BA273" s="11"/>
      <c r="BB273" s="11">
        <f t="shared" si="26"/>
        <v>6</v>
      </c>
    </row>
    <row r="274" spans="1:54" x14ac:dyDescent="0.3">
      <c r="A274" s="11" t="s">
        <v>1375</v>
      </c>
      <c r="B274" s="11" t="s">
        <v>1376</v>
      </c>
      <c r="C274" s="11" t="s">
        <v>1377</v>
      </c>
      <c r="D274" s="11" t="s">
        <v>34</v>
      </c>
      <c r="E274" s="11" t="s">
        <v>161</v>
      </c>
      <c r="F274" s="11">
        <v>0</v>
      </c>
      <c r="G274" s="12">
        <v>45597</v>
      </c>
      <c r="H274" s="11" t="s">
        <v>279</v>
      </c>
      <c r="I274" s="11" t="s">
        <v>173</v>
      </c>
      <c r="J274" s="11">
        <v>0.21</v>
      </c>
      <c r="K274" s="11">
        <v>45</v>
      </c>
      <c r="L274" s="11"/>
      <c r="M274" s="11" t="s">
        <v>38</v>
      </c>
      <c r="N274" s="11">
        <v>1</v>
      </c>
      <c r="O274" s="11" t="s">
        <v>1378</v>
      </c>
      <c r="AA274" s="11" t="s">
        <v>1375</v>
      </c>
      <c r="AB274" s="17" t="s">
        <v>1379</v>
      </c>
      <c r="AC274" s="11" t="s">
        <v>1377</v>
      </c>
      <c r="AD274" s="17" t="s">
        <v>40</v>
      </c>
      <c r="AE274" s="17" t="s">
        <v>60</v>
      </c>
      <c r="AF274" s="18">
        <f>31</f>
        <v>31</v>
      </c>
      <c r="AG274" s="12">
        <v>45597</v>
      </c>
      <c r="AH274" s="17" t="s">
        <v>279</v>
      </c>
      <c r="AI274" s="17" t="s">
        <v>173</v>
      </c>
      <c r="AJ274" s="19">
        <v>0.21</v>
      </c>
      <c r="AK274" s="11">
        <v>0.75</v>
      </c>
      <c r="AL274" s="13" t="s">
        <v>38</v>
      </c>
      <c r="AM274" s="13">
        <v>1</v>
      </c>
      <c r="AN274" s="13" t="str">
        <f t="shared" si="27"/>
        <v/>
      </c>
      <c r="AO274" s="13" t="str">
        <f t="shared" si="28"/>
        <v>FALSE</v>
      </c>
      <c r="AP274" s="20">
        <f t="shared" si="29"/>
        <v>0.96</v>
      </c>
      <c r="AQ274" s="11" t="str">
        <f t="shared" si="25"/>
        <v>Mid Career</v>
      </c>
      <c r="AR274" s="11" t="str">
        <f t="shared" si="30"/>
        <v>Low</v>
      </c>
      <c r="AS274" s="11" t="s">
        <v>1378</v>
      </c>
      <c r="AT274" s="12">
        <v>45597</v>
      </c>
      <c r="AU274" s="11" t="s">
        <v>6417</v>
      </c>
      <c r="AV274" s="11" t="s">
        <v>6418</v>
      </c>
      <c r="AW274" s="11" t="s">
        <v>6419</v>
      </c>
      <c r="AX274" s="11" t="s">
        <v>6420</v>
      </c>
      <c r="AY274" s="11" t="s">
        <v>6421</v>
      </c>
      <c r="AZ274" s="11" t="s">
        <v>6037</v>
      </c>
      <c r="BA274" s="11"/>
      <c r="BB274" s="11">
        <f t="shared" si="26"/>
        <v>7</v>
      </c>
    </row>
    <row r="275" spans="1:54" x14ac:dyDescent="0.3">
      <c r="A275" s="11" t="s">
        <v>1380</v>
      </c>
      <c r="B275" s="11" t="s">
        <v>1381</v>
      </c>
      <c r="C275" s="11" t="s">
        <v>1382</v>
      </c>
      <c r="D275" s="11" t="s">
        <v>104</v>
      </c>
      <c r="E275" s="11" t="s">
        <v>35</v>
      </c>
      <c r="F275" s="11">
        <v>25</v>
      </c>
      <c r="G275" s="12">
        <v>45445</v>
      </c>
      <c r="H275" s="11" t="s">
        <v>134</v>
      </c>
      <c r="I275" s="11" t="s">
        <v>69</v>
      </c>
      <c r="J275" s="11">
        <v>62</v>
      </c>
      <c r="K275" s="11">
        <v>2</v>
      </c>
      <c r="L275" s="11"/>
      <c r="M275" s="11" t="s">
        <v>26</v>
      </c>
      <c r="N275" s="11">
        <v>3</v>
      </c>
      <c r="O275" s="11" t="s">
        <v>1383</v>
      </c>
      <c r="AA275" s="11" t="s">
        <v>1380</v>
      </c>
      <c r="AB275" s="17" t="s">
        <v>1384</v>
      </c>
      <c r="AC275" s="11" t="s">
        <v>1382</v>
      </c>
      <c r="AD275" s="17" t="s">
        <v>40</v>
      </c>
      <c r="AE275" s="17" t="s">
        <v>35</v>
      </c>
      <c r="AF275" s="18">
        <v>25</v>
      </c>
      <c r="AG275" s="12">
        <v>45445</v>
      </c>
      <c r="AH275" s="17" t="s">
        <v>134</v>
      </c>
      <c r="AI275" s="17" t="s">
        <v>69</v>
      </c>
      <c r="AJ275" s="19">
        <v>0.62</v>
      </c>
      <c r="AK275" s="11">
        <v>2</v>
      </c>
      <c r="AL275" s="13" t="s">
        <v>30</v>
      </c>
      <c r="AM275" s="13">
        <v>3</v>
      </c>
      <c r="AN275" s="13" t="str">
        <f t="shared" si="27"/>
        <v/>
      </c>
      <c r="AO275" s="13" t="str">
        <f t="shared" si="28"/>
        <v>FALSE</v>
      </c>
      <c r="AP275" s="20">
        <f t="shared" si="29"/>
        <v>2.62</v>
      </c>
      <c r="AQ275" s="11" t="str">
        <f t="shared" si="25"/>
        <v>Early Career</v>
      </c>
      <c r="AR275" s="11" t="str">
        <f t="shared" si="30"/>
        <v>Low</v>
      </c>
      <c r="AS275" s="11" t="s">
        <v>1383</v>
      </c>
      <c r="AT275" s="12">
        <v>45445</v>
      </c>
      <c r="AU275" s="11" t="s">
        <v>5932</v>
      </c>
      <c r="AV275" s="11" t="s">
        <v>6376</v>
      </c>
      <c r="AW275" s="11"/>
      <c r="AX275" s="11"/>
      <c r="AY275" s="11"/>
      <c r="AZ275" s="11"/>
      <c r="BA275" s="11"/>
      <c r="BB275" s="11">
        <f t="shared" si="26"/>
        <v>3</v>
      </c>
    </row>
    <row r="276" spans="1:54" x14ac:dyDescent="0.3">
      <c r="A276" s="11" t="s">
        <v>1385</v>
      </c>
      <c r="B276" s="11" t="s">
        <v>1386</v>
      </c>
      <c r="C276" s="11" t="s">
        <v>1387</v>
      </c>
      <c r="D276" s="11" t="s">
        <v>104</v>
      </c>
      <c r="E276" s="11" t="s">
        <v>52</v>
      </c>
      <c r="F276" s="11">
        <v>0</v>
      </c>
      <c r="G276" s="12">
        <v>45442</v>
      </c>
      <c r="H276" s="11" t="s">
        <v>172</v>
      </c>
      <c r="I276" s="11" t="s">
        <v>173</v>
      </c>
      <c r="J276" s="11">
        <v>0.15</v>
      </c>
      <c r="K276" s="11">
        <v>45</v>
      </c>
      <c r="L276" s="11"/>
      <c r="M276" s="11">
        <v>1</v>
      </c>
      <c r="N276" s="11">
        <v>3</v>
      </c>
      <c r="O276" s="12">
        <v>45442</v>
      </c>
      <c r="AA276" s="11" t="s">
        <v>1385</v>
      </c>
      <c r="AB276" s="17" t="s">
        <v>1388</v>
      </c>
      <c r="AC276" s="11" t="s">
        <v>1387</v>
      </c>
      <c r="AD276" s="17" t="s">
        <v>40</v>
      </c>
      <c r="AE276" s="17" t="s">
        <v>52</v>
      </c>
      <c r="AF276" s="18">
        <f>31</f>
        <v>31</v>
      </c>
      <c r="AG276" s="12">
        <v>45442</v>
      </c>
      <c r="AH276" s="17" t="s">
        <v>172</v>
      </c>
      <c r="AI276" s="17" t="s">
        <v>173</v>
      </c>
      <c r="AJ276" s="19">
        <v>0.15</v>
      </c>
      <c r="AK276" s="11">
        <v>0.75</v>
      </c>
      <c r="AL276" s="13" t="s">
        <v>38</v>
      </c>
      <c r="AM276" s="13">
        <v>3</v>
      </c>
      <c r="AN276" s="13" t="str">
        <f t="shared" si="27"/>
        <v/>
      </c>
      <c r="AO276" s="13" t="str">
        <f t="shared" si="28"/>
        <v>FALSE</v>
      </c>
      <c r="AP276" s="20">
        <f t="shared" si="29"/>
        <v>0.9</v>
      </c>
      <c r="AQ276" s="11" t="str">
        <f t="shared" si="25"/>
        <v>Mid Career</v>
      </c>
      <c r="AR276" s="11" t="str">
        <f t="shared" si="30"/>
        <v>Low</v>
      </c>
      <c r="AS276" s="12">
        <v>45442</v>
      </c>
      <c r="AT276" s="12">
        <v>45442</v>
      </c>
      <c r="AU276" s="11"/>
      <c r="AV276" s="11"/>
      <c r="AW276" s="11"/>
      <c r="AX276" s="11"/>
      <c r="AY276" s="11"/>
      <c r="AZ276" s="11"/>
      <c r="BA276" s="11"/>
      <c r="BB276" s="11">
        <f t="shared" si="26"/>
        <v>1</v>
      </c>
    </row>
    <row r="277" spans="1:54" x14ac:dyDescent="0.3">
      <c r="A277" s="11" t="s">
        <v>1389</v>
      </c>
      <c r="B277" s="11" t="s">
        <v>1390</v>
      </c>
      <c r="C277" s="11" t="s">
        <v>1391</v>
      </c>
      <c r="D277" s="11" t="s">
        <v>21</v>
      </c>
      <c r="E277" s="11" t="s">
        <v>112</v>
      </c>
      <c r="F277" s="11"/>
      <c r="G277" s="12">
        <v>45201</v>
      </c>
      <c r="H277" s="11" t="s">
        <v>53</v>
      </c>
      <c r="I277" s="11" t="s">
        <v>24</v>
      </c>
      <c r="J277" s="11">
        <v>6</v>
      </c>
      <c r="K277" s="11">
        <v>1</v>
      </c>
      <c r="L277" s="11" t="s">
        <v>54</v>
      </c>
      <c r="M277" s="11" t="s">
        <v>26</v>
      </c>
      <c r="N277" s="11"/>
      <c r="O277" s="11" t="s">
        <v>1392</v>
      </c>
      <c r="AA277" s="11" t="s">
        <v>1389</v>
      </c>
      <c r="AB277" s="17" t="s">
        <v>1393</v>
      </c>
      <c r="AC277" s="11" t="s">
        <v>1391</v>
      </c>
      <c r="AD277" s="17" t="s">
        <v>21</v>
      </c>
      <c r="AE277" s="17" t="s">
        <v>35</v>
      </c>
      <c r="AF277" s="18">
        <f>31</f>
        <v>31</v>
      </c>
      <c r="AG277" s="12">
        <v>45201</v>
      </c>
      <c r="AH277" s="17" t="s">
        <v>53</v>
      </c>
      <c r="AI277" s="17" t="s">
        <v>24</v>
      </c>
      <c r="AJ277" s="19">
        <v>0.06</v>
      </c>
      <c r="AK277" s="11">
        <v>1</v>
      </c>
      <c r="AL277" s="13" t="s">
        <v>30</v>
      </c>
      <c r="AM277" s="13">
        <v>3</v>
      </c>
      <c r="AN277" s="13" t="str">
        <f t="shared" si="27"/>
        <v/>
      </c>
      <c r="AO277" s="13" t="str">
        <f t="shared" si="28"/>
        <v>FALSE</v>
      </c>
      <c r="AP277" s="20">
        <f t="shared" si="29"/>
        <v>1.06</v>
      </c>
      <c r="AQ277" s="11" t="str">
        <f t="shared" si="25"/>
        <v>Mid Career</v>
      </c>
      <c r="AR277" s="11" t="str">
        <f t="shared" si="30"/>
        <v>Low</v>
      </c>
      <c r="AS277" s="11" t="s">
        <v>1392</v>
      </c>
      <c r="AT277" s="12">
        <v>45201</v>
      </c>
      <c r="AU277" s="11" t="s">
        <v>6422</v>
      </c>
      <c r="AV277" s="11"/>
      <c r="AW277" s="11"/>
      <c r="AX277" s="11"/>
      <c r="AY277" s="11"/>
      <c r="AZ277" s="11"/>
      <c r="BA277" s="11"/>
      <c r="BB277" s="11">
        <f t="shared" si="26"/>
        <v>2</v>
      </c>
    </row>
    <row r="278" spans="1:54" x14ac:dyDescent="0.3">
      <c r="A278" s="11" t="s">
        <v>1394</v>
      </c>
      <c r="B278" s="11" t="s">
        <v>1395</v>
      </c>
      <c r="C278" s="11" t="s">
        <v>1396</v>
      </c>
      <c r="D278" s="11" t="s">
        <v>104</v>
      </c>
      <c r="E278" s="11" t="s">
        <v>29</v>
      </c>
      <c r="F278" s="11">
        <v>0</v>
      </c>
      <c r="G278" s="12">
        <v>45710</v>
      </c>
      <c r="H278" s="11" t="s">
        <v>359</v>
      </c>
      <c r="I278" s="11" t="s">
        <v>24</v>
      </c>
      <c r="J278" s="11">
        <v>0.66</v>
      </c>
      <c r="K278" s="11">
        <v>1</v>
      </c>
      <c r="L278" s="11" t="s">
        <v>54</v>
      </c>
      <c r="M278" s="11" t="s">
        <v>38</v>
      </c>
      <c r="N278" s="11">
        <v>3</v>
      </c>
      <c r="O278" s="11" t="s">
        <v>1397</v>
      </c>
      <c r="AA278" s="11" t="s">
        <v>1394</v>
      </c>
      <c r="AB278" s="17" t="s">
        <v>1398</v>
      </c>
      <c r="AC278" s="11" t="s">
        <v>1396</v>
      </c>
      <c r="AD278" s="17" t="s">
        <v>40</v>
      </c>
      <c r="AE278" s="17" t="s">
        <v>29</v>
      </c>
      <c r="AF278" s="18">
        <f>31</f>
        <v>31</v>
      </c>
      <c r="AG278" s="12">
        <v>45710</v>
      </c>
      <c r="AH278" s="17" t="s">
        <v>359</v>
      </c>
      <c r="AI278" s="17" t="s">
        <v>24</v>
      </c>
      <c r="AJ278" s="19">
        <v>0.66</v>
      </c>
      <c r="AK278" s="11">
        <v>1</v>
      </c>
      <c r="AL278" s="13" t="s">
        <v>38</v>
      </c>
      <c r="AM278" s="13">
        <v>3</v>
      </c>
      <c r="AN278" s="13" t="str">
        <f t="shared" si="27"/>
        <v/>
      </c>
      <c r="AO278" s="13" t="str">
        <f t="shared" si="28"/>
        <v>FALSE</v>
      </c>
      <c r="AP278" s="20">
        <f t="shared" si="29"/>
        <v>1.6600000000000001</v>
      </c>
      <c r="AQ278" s="11" t="str">
        <f t="shared" si="25"/>
        <v>Mid Career</v>
      </c>
      <c r="AR278" s="11" t="str">
        <f t="shared" si="30"/>
        <v>Low</v>
      </c>
      <c r="AS278" s="11" t="s">
        <v>1397</v>
      </c>
      <c r="AT278" s="12">
        <v>45710</v>
      </c>
      <c r="AU278" s="11" t="s">
        <v>6423</v>
      </c>
      <c r="AV278" s="11" t="s">
        <v>6424</v>
      </c>
      <c r="AW278" s="11" t="s">
        <v>6365</v>
      </c>
      <c r="AX278" s="11" t="s">
        <v>6366</v>
      </c>
      <c r="AY278" s="11" t="s">
        <v>6367</v>
      </c>
      <c r="AZ278" s="11" t="s">
        <v>6368</v>
      </c>
      <c r="BA278" s="11"/>
      <c r="BB278" s="11">
        <f t="shared" si="26"/>
        <v>7</v>
      </c>
    </row>
    <row r="279" spans="1:54" x14ac:dyDescent="0.3">
      <c r="A279" s="21" t="s">
        <v>1399</v>
      </c>
      <c r="B279" s="11" t="s">
        <v>1400</v>
      </c>
      <c r="C279" s="11" t="s">
        <v>1401</v>
      </c>
      <c r="D279" s="11" t="s">
        <v>67</v>
      </c>
      <c r="E279" s="11" t="s">
        <v>22</v>
      </c>
      <c r="F279" s="11">
        <v>27</v>
      </c>
      <c r="G279" s="12">
        <v>45050</v>
      </c>
      <c r="H279" s="11" t="s">
        <v>23</v>
      </c>
      <c r="I279" s="11" t="s">
        <v>24</v>
      </c>
      <c r="J279" s="11">
        <v>0.99</v>
      </c>
      <c r="K279" s="11">
        <v>90</v>
      </c>
      <c r="L279" s="11" t="s">
        <v>25</v>
      </c>
      <c r="M279" s="11" t="s">
        <v>30</v>
      </c>
      <c r="N279" s="11">
        <v>3</v>
      </c>
      <c r="O279" s="11" t="s">
        <v>1402</v>
      </c>
      <c r="AA279" s="21" t="s">
        <v>1399</v>
      </c>
      <c r="AB279" s="17" t="s">
        <v>1403</v>
      </c>
      <c r="AC279" s="11" t="s">
        <v>1401</v>
      </c>
      <c r="AD279" s="17" t="s">
        <v>21</v>
      </c>
      <c r="AE279" s="17" t="s">
        <v>29</v>
      </c>
      <c r="AF279" s="18">
        <v>27</v>
      </c>
      <c r="AG279" s="12">
        <v>45050</v>
      </c>
      <c r="AH279" s="17" t="s">
        <v>23</v>
      </c>
      <c r="AI279" s="17" t="s">
        <v>24</v>
      </c>
      <c r="AJ279" s="19">
        <v>0.99</v>
      </c>
      <c r="AK279" s="11">
        <v>1.5</v>
      </c>
      <c r="AL279" s="13" t="s">
        <v>30</v>
      </c>
      <c r="AM279" s="13">
        <v>3</v>
      </c>
      <c r="AN279" s="13" t="str">
        <f t="shared" si="27"/>
        <v/>
      </c>
      <c r="AO279" s="13" t="str">
        <f t="shared" si="28"/>
        <v>FALSE</v>
      </c>
      <c r="AP279" s="20">
        <f t="shared" si="29"/>
        <v>2.4900000000000002</v>
      </c>
      <c r="AQ279" s="11" t="str">
        <f t="shared" si="25"/>
        <v>Early Career</v>
      </c>
      <c r="AR279" s="11" t="str">
        <f t="shared" si="30"/>
        <v>Low</v>
      </c>
      <c r="AS279" s="11" t="s">
        <v>1402</v>
      </c>
      <c r="AT279" s="12">
        <v>45050</v>
      </c>
      <c r="AU279" s="11" t="s">
        <v>6325</v>
      </c>
      <c r="AV279" s="11" t="s">
        <v>6425</v>
      </c>
      <c r="AW279" s="11" t="s">
        <v>6426</v>
      </c>
      <c r="AX279" s="11" t="s">
        <v>6427</v>
      </c>
      <c r="AY279" s="11" t="s">
        <v>6428</v>
      </c>
      <c r="AZ279" s="11" t="s">
        <v>6429</v>
      </c>
      <c r="BA279" s="11" t="s">
        <v>6430</v>
      </c>
      <c r="BB279" s="11">
        <f t="shared" si="26"/>
        <v>8</v>
      </c>
    </row>
    <row r="280" spans="1:54" x14ac:dyDescent="0.3">
      <c r="A280" s="11" t="s">
        <v>1404</v>
      </c>
      <c r="B280" s="11" t="s">
        <v>1405</v>
      </c>
      <c r="C280" s="11" t="s">
        <v>1406</v>
      </c>
      <c r="D280" s="11" t="s">
        <v>140</v>
      </c>
      <c r="E280" s="11" t="s">
        <v>60</v>
      </c>
      <c r="F280" s="11">
        <v>0</v>
      </c>
      <c r="G280" s="12">
        <v>45709</v>
      </c>
      <c r="H280" s="11" t="s">
        <v>172</v>
      </c>
      <c r="I280" s="11" t="s">
        <v>173</v>
      </c>
      <c r="J280" s="11">
        <v>0.01</v>
      </c>
      <c r="K280" s="11">
        <v>2</v>
      </c>
      <c r="L280" s="11"/>
      <c r="M280" s="11">
        <v>0</v>
      </c>
      <c r="N280" s="11"/>
      <c r="O280" s="11" t="s">
        <v>1407</v>
      </c>
      <c r="AA280" s="11" t="s">
        <v>1404</v>
      </c>
      <c r="AB280" s="17" t="s">
        <v>1408</v>
      </c>
      <c r="AC280" s="11" t="s">
        <v>1406</v>
      </c>
      <c r="AD280" s="17" t="s">
        <v>21</v>
      </c>
      <c r="AE280" s="17" t="s">
        <v>60</v>
      </c>
      <c r="AF280" s="18">
        <f>31</f>
        <v>31</v>
      </c>
      <c r="AG280" s="12">
        <v>45709</v>
      </c>
      <c r="AH280" s="17" t="s">
        <v>172</v>
      </c>
      <c r="AI280" s="17" t="s">
        <v>173</v>
      </c>
      <c r="AJ280" s="19">
        <v>0.01</v>
      </c>
      <c r="AK280" s="11">
        <v>2</v>
      </c>
      <c r="AL280" s="13" t="s">
        <v>30</v>
      </c>
      <c r="AM280" s="13">
        <v>3</v>
      </c>
      <c r="AN280" s="13" t="str">
        <f t="shared" si="27"/>
        <v/>
      </c>
      <c r="AO280" s="13" t="str">
        <f t="shared" si="28"/>
        <v>FALSE</v>
      </c>
      <c r="AP280" s="20">
        <f t="shared" si="29"/>
        <v>2.0099999999999998</v>
      </c>
      <c r="AQ280" s="11" t="str">
        <f t="shared" si="25"/>
        <v>Mid Career</v>
      </c>
      <c r="AR280" s="11" t="str">
        <f t="shared" si="30"/>
        <v>Low</v>
      </c>
      <c r="AS280" s="11" t="s">
        <v>1407</v>
      </c>
      <c r="AT280" s="12">
        <v>45709</v>
      </c>
      <c r="AU280" s="11" t="s">
        <v>6148</v>
      </c>
      <c r="AV280" s="11" t="s">
        <v>6149</v>
      </c>
      <c r="AW280" s="11" t="s">
        <v>6150</v>
      </c>
      <c r="AX280" s="11" t="s">
        <v>6151</v>
      </c>
      <c r="AY280" s="11" t="s">
        <v>6152</v>
      </c>
      <c r="AZ280" s="11" t="s">
        <v>5986</v>
      </c>
      <c r="BA280" s="11" t="s">
        <v>5987</v>
      </c>
      <c r="BB280" s="11">
        <f t="shared" si="26"/>
        <v>8</v>
      </c>
    </row>
    <row r="281" spans="1:54" x14ac:dyDescent="0.3">
      <c r="A281" s="11" t="s">
        <v>1409</v>
      </c>
      <c r="B281" s="11" t="s">
        <v>1410</v>
      </c>
      <c r="C281" s="11" t="s">
        <v>1411</v>
      </c>
      <c r="D281" s="11" t="s">
        <v>128</v>
      </c>
      <c r="E281" s="11" t="s">
        <v>35</v>
      </c>
      <c r="F281" s="11"/>
      <c r="G281" s="12">
        <v>45180</v>
      </c>
      <c r="H281" s="11" t="s">
        <v>359</v>
      </c>
      <c r="I281" s="11" t="s">
        <v>24</v>
      </c>
      <c r="J281" s="11">
        <v>37</v>
      </c>
      <c r="K281" s="11">
        <v>120</v>
      </c>
      <c r="L281" s="11" t="s">
        <v>76</v>
      </c>
      <c r="M281" s="11">
        <v>0</v>
      </c>
      <c r="N281" s="11">
        <v>3</v>
      </c>
      <c r="O281" s="11" t="s">
        <v>1412</v>
      </c>
      <c r="AA281" s="11" t="s">
        <v>1409</v>
      </c>
      <c r="AB281" s="17" t="s">
        <v>1413</v>
      </c>
      <c r="AC281" s="11" t="s">
        <v>1411</v>
      </c>
      <c r="AD281" s="17" t="s">
        <v>40</v>
      </c>
      <c r="AE281" s="17" t="s">
        <v>35</v>
      </c>
      <c r="AF281" s="18">
        <f>31</f>
        <v>31</v>
      </c>
      <c r="AG281" s="12">
        <v>45180</v>
      </c>
      <c r="AH281" s="17" t="s">
        <v>359</v>
      </c>
      <c r="AI281" s="17" t="s">
        <v>24</v>
      </c>
      <c r="AJ281" s="19">
        <v>0.37</v>
      </c>
      <c r="AK281" s="11">
        <v>2</v>
      </c>
      <c r="AL281" s="13" t="s">
        <v>30</v>
      </c>
      <c r="AM281" s="13">
        <v>3</v>
      </c>
      <c r="AN281" s="13" t="str">
        <f t="shared" si="27"/>
        <v/>
      </c>
      <c r="AO281" s="13" t="str">
        <f t="shared" si="28"/>
        <v>FALSE</v>
      </c>
      <c r="AP281" s="20">
        <f t="shared" si="29"/>
        <v>2.37</v>
      </c>
      <c r="AQ281" s="11" t="str">
        <f t="shared" si="25"/>
        <v>Mid Career</v>
      </c>
      <c r="AR281" s="11" t="str">
        <f t="shared" si="30"/>
        <v>Low</v>
      </c>
      <c r="AS281" s="11" t="s">
        <v>1412</v>
      </c>
      <c r="AT281" s="12">
        <v>45180</v>
      </c>
      <c r="AU281" s="11" t="s">
        <v>6431</v>
      </c>
      <c r="AV281" s="11" t="s">
        <v>6432</v>
      </c>
      <c r="AW281" s="11" t="s">
        <v>6433</v>
      </c>
      <c r="AX281" s="11"/>
      <c r="AY281" s="11"/>
      <c r="AZ281" s="11"/>
      <c r="BA281" s="11"/>
      <c r="BB281" s="11">
        <f t="shared" si="26"/>
        <v>4</v>
      </c>
    </row>
    <row r="282" spans="1:54" x14ac:dyDescent="0.3">
      <c r="A282" s="11" t="s">
        <v>1414</v>
      </c>
      <c r="B282" s="11" t="s">
        <v>1415</v>
      </c>
      <c r="C282" s="11" t="s">
        <v>1416</v>
      </c>
      <c r="D282" s="11" t="s">
        <v>128</v>
      </c>
      <c r="E282" s="11" t="s">
        <v>184</v>
      </c>
      <c r="F282" s="11"/>
      <c r="G282" s="12">
        <v>45590</v>
      </c>
      <c r="H282" s="11" t="s">
        <v>61</v>
      </c>
      <c r="I282" s="11" t="s">
        <v>45</v>
      </c>
      <c r="J282" s="11">
        <v>5</v>
      </c>
      <c r="K282" s="11">
        <v>1.5</v>
      </c>
      <c r="L282" s="11"/>
      <c r="M282" s="11" t="s">
        <v>38</v>
      </c>
      <c r="N282" s="11">
        <v>1</v>
      </c>
      <c r="O282" s="11" t="s">
        <v>1417</v>
      </c>
      <c r="AA282" s="11" t="s">
        <v>1414</v>
      </c>
      <c r="AB282" s="17" t="s">
        <v>1418</v>
      </c>
      <c r="AC282" s="11" t="s">
        <v>1416</v>
      </c>
      <c r="AD282" s="17" t="s">
        <v>40</v>
      </c>
      <c r="AE282" s="17" t="s">
        <v>35</v>
      </c>
      <c r="AF282" s="18">
        <f>31</f>
        <v>31</v>
      </c>
      <c r="AG282" s="12">
        <v>45590</v>
      </c>
      <c r="AH282" s="17" t="s">
        <v>61</v>
      </c>
      <c r="AI282" s="17" t="s">
        <v>45</v>
      </c>
      <c r="AJ282" s="19">
        <v>0.05</v>
      </c>
      <c r="AK282" s="11">
        <v>1.5</v>
      </c>
      <c r="AL282" s="13" t="s">
        <v>38</v>
      </c>
      <c r="AM282" s="13">
        <v>1</v>
      </c>
      <c r="AN282" s="13" t="str">
        <f t="shared" si="27"/>
        <v/>
      </c>
      <c r="AO282" s="13" t="str">
        <f t="shared" si="28"/>
        <v>FALSE</v>
      </c>
      <c r="AP282" s="20">
        <f t="shared" si="29"/>
        <v>1.55</v>
      </c>
      <c r="AQ282" s="11" t="str">
        <f t="shared" si="25"/>
        <v>Mid Career</v>
      </c>
      <c r="AR282" s="11" t="str">
        <f t="shared" si="30"/>
        <v>Low</v>
      </c>
      <c r="AS282" s="11" t="s">
        <v>1417</v>
      </c>
      <c r="AT282" s="12">
        <v>45590</v>
      </c>
      <c r="AU282" s="11" t="s">
        <v>6434</v>
      </c>
      <c r="AV282" s="11"/>
      <c r="AW282" s="11"/>
      <c r="AX282" s="11"/>
      <c r="AY282" s="11"/>
      <c r="AZ282" s="11"/>
      <c r="BA282" s="11"/>
      <c r="BB282" s="11">
        <f t="shared" si="26"/>
        <v>2</v>
      </c>
    </row>
    <row r="283" spans="1:54" x14ac:dyDescent="0.3">
      <c r="A283" s="11" t="s">
        <v>1419</v>
      </c>
      <c r="B283" s="11" t="s">
        <v>1420</v>
      </c>
      <c r="C283" s="11" t="s">
        <v>1421</v>
      </c>
      <c r="D283" s="11" t="s">
        <v>140</v>
      </c>
      <c r="E283" s="11" t="s">
        <v>22</v>
      </c>
      <c r="F283" s="11">
        <v>38</v>
      </c>
      <c r="G283" s="12">
        <v>44712</v>
      </c>
      <c r="H283" s="11" t="s">
        <v>359</v>
      </c>
      <c r="I283" s="11" t="s">
        <v>24</v>
      </c>
      <c r="J283" s="11">
        <v>0.51</v>
      </c>
      <c r="K283" s="11">
        <v>90</v>
      </c>
      <c r="L283" s="11" t="s">
        <v>25</v>
      </c>
      <c r="M283" s="11">
        <v>0</v>
      </c>
      <c r="N283" s="11">
        <v>4</v>
      </c>
      <c r="O283" s="11" t="s">
        <v>1422</v>
      </c>
      <c r="AA283" s="11" t="s">
        <v>1419</v>
      </c>
      <c r="AB283" s="17" t="s">
        <v>1423</v>
      </c>
      <c r="AC283" s="11" t="s">
        <v>1421</v>
      </c>
      <c r="AD283" s="17" t="s">
        <v>21</v>
      </c>
      <c r="AE283" s="17" t="s">
        <v>29</v>
      </c>
      <c r="AF283" s="18">
        <v>38</v>
      </c>
      <c r="AG283" s="12">
        <v>44712</v>
      </c>
      <c r="AH283" s="17" t="s">
        <v>359</v>
      </c>
      <c r="AI283" s="17" t="s">
        <v>24</v>
      </c>
      <c r="AJ283" s="19">
        <v>0.51</v>
      </c>
      <c r="AK283" s="11">
        <v>1.5</v>
      </c>
      <c r="AL283" s="13" t="s">
        <v>30</v>
      </c>
      <c r="AM283" s="13">
        <v>4</v>
      </c>
      <c r="AN283" s="13" t="str">
        <f t="shared" si="27"/>
        <v/>
      </c>
      <c r="AO283" s="13" t="str">
        <f t="shared" si="28"/>
        <v>FALSE</v>
      </c>
      <c r="AP283" s="20">
        <f t="shared" si="29"/>
        <v>2.0099999999999998</v>
      </c>
      <c r="AQ283" s="11" t="str">
        <f t="shared" si="25"/>
        <v>Mid Career</v>
      </c>
      <c r="AR283" s="11" t="str">
        <f t="shared" si="30"/>
        <v>Low</v>
      </c>
      <c r="AS283" s="11" t="s">
        <v>1422</v>
      </c>
      <c r="AT283" s="12">
        <v>44712</v>
      </c>
      <c r="AU283" s="11" t="s">
        <v>6435</v>
      </c>
      <c r="AV283" s="11" t="s">
        <v>5883</v>
      </c>
      <c r="AW283" s="11" t="s">
        <v>6436</v>
      </c>
      <c r="AX283" s="11" t="s">
        <v>6437</v>
      </c>
      <c r="AY283" s="11" t="s">
        <v>6438</v>
      </c>
      <c r="AZ283" s="11"/>
      <c r="BA283" s="11"/>
      <c r="BB283" s="11">
        <f t="shared" si="26"/>
        <v>6</v>
      </c>
    </row>
    <row r="284" spans="1:54" x14ac:dyDescent="0.3">
      <c r="A284" s="11" t="s">
        <v>1424</v>
      </c>
      <c r="B284" s="11" t="s">
        <v>1425</v>
      </c>
      <c r="C284" s="11" t="s">
        <v>1426</v>
      </c>
      <c r="D284" s="11" t="s">
        <v>104</v>
      </c>
      <c r="E284" s="11" t="s">
        <v>184</v>
      </c>
      <c r="F284" s="11">
        <v>37</v>
      </c>
      <c r="G284" s="12">
        <v>45114</v>
      </c>
      <c r="H284" s="11" t="s">
        <v>23</v>
      </c>
      <c r="I284" s="11" t="s">
        <v>24</v>
      </c>
      <c r="J284" s="11">
        <v>61</v>
      </c>
      <c r="K284" s="11">
        <v>120</v>
      </c>
      <c r="L284" s="11" t="s">
        <v>76</v>
      </c>
      <c r="M284" s="11">
        <v>0</v>
      </c>
      <c r="N284" s="11">
        <v>6</v>
      </c>
      <c r="O284" s="11" t="s">
        <v>1427</v>
      </c>
      <c r="AA284" s="11" t="s">
        <v>1424</v>
      </c>
      <c r="AB284" s="17" t="s">
        <v>1428</v>
      </c>
      <c r="AC284" s="11" t="s">
        <v>1426</v>
      </c>
      <c r="AD284" s="17" t="s">
        <v>40</v>
      </c>
      <c r="AE284" s="17" t="s">
        <v>35</v>
      </c>
      <c r="AF284" s="18">
        <v>37</v>
      </c>
      <c r="AG284" s="12">
        <v>45114</v>
      </c>
      <c r="AH284" s="17" t="s">
        <v>23</v>
      </c>
      <c r="AI284" s="17" t="s">
        <v>24</v>
      </c>
      <c r="AJ284" s="19">
        <v>0.61</v>
      </c>
      <c r="AK284" s="11">
        <v>2</v>
      </c>
      <c r="AL284" s="13" t="s">
        <v>30</v>
      </c>
      <c r="AM284" s="13">
        <v>5</v>
      </c>
      <c r="AN284" s="13" t="str">
        <f t="shared" si="27"/>
        <v/>
      </c>
      <c r="AO284" s="13" t="str">
        <f t="shared" si="28"/>
        <v>FALSE</v>
      </c>
      <c r="AP284" s="20">
        <f t="shared" si="29"/>
        <v>2.61</v>
      </c>
      <c r="AQ284" s="11" t="str">
        <f t="shared" si="25"/>
        <v>Mid Career</v>
      </c>
      <c r="AR284" s="11" t="str">
        <f t="shared" si="30"/>
        <v>Low</v>
      </c>
      <c r="AS284" s="11" t="s">
        <v>1427</v>
      </c>
      <c r="AT284" s="12">
        <v>45114</v>
      </c>
      <c r="AU284" s="11" t="s">
        <v>6439</v>
      </c>
      <c r="AV284" s="11"/>
      <c r="AW284" s="11"/>
      <c r="AX284" s="11"/>
      <c r="AY284" s="11"/>
      <c r="AZ284" s="11"/>
      <c r="BA284" s="11"/>
      <c r="BB284" s="11">
        <f t="shared" si="26"/>
        <v>2</v>
      </c>
    </row>
    <row r="285" spans="1:54" x14ac:dyDescent="0.3">
      <c r="A285" s="11" t="s">
        <v>1429</v>
      </c>
      <c r="B285" s="11" t="s">
        <v>1430</v>
      </c>
      <c r="C285" s="11" t="s">
        <v>1431</v>
      </c>
      <c r="D285" s="11" t="s">
        <v>40</v>
      </c>
      <c r="E285" s="11" t="s">
        <v>112</v>
      </c>
      <c r="F285" s="11">
        <v>0</v>
      </c>
      <c r="G285" s="12">
        <v>45172</v>
      </c>
      <c r="H285" s="11" t="s">
        <v>200</v>
      </c>
      <c r="I285" s="11" t="s">
        <v>173</v>
      </c>
      <c r="J285" s="11">
        <v>56</v>
      </c>
      <c r="K285" s="11">
        <v>1.5</v>
      </c>
      <c r="L285" s="11"/>
      <c r="M285" s="11">
        <v>1</v>
      </c>
      <c r="N285" s="11">
        <v>1</v>
      </c>
      <c r="O285" s="11" t="s">
        <v>1432</v>
      </c>
      <c r="AA285" s="11" t="s">
        <v>1429</v>
      </c>
      <c r="AB285" s="17" t="s">
        <v>1433</v>
      </c>
      <c r="AC285" s="11" t="s">
        <v>1431</v>
      </c>
      <c r="AD285" s="17" t="s">
        <v>40</v>
      </c>
      <c r="AE285" s="17" t="s">
        <v>35</v>
      </c>
      <c r="AF285" s="18">
        <f>31</f>
        <v>31</v>
      </c>
      <c r="AG285" s="12">
        <v>45172</v>
      </c>
      <c r="AH285" s="17" t="s">
        <v>200</v>
      </c>
      <c r="AI285" s="17" t="s">
        <v>173</v>
      </c>
      <c r="AJ285" s="19">
        <v>0.56000000000000005</v>
      </c>
      <c r="AK285" s="11">
        <v>1.5</v>
      </c>
      <c r="AL285" s="13" t="s">
        <v>38</v>
      </c>
      <c r="AM285" s="13">
        <v>1</v>
      </c>
      <c r="AN285" s="13" t="str">
        <f t="shared" si="27"/>
        <v/>
      </c>
      <c r="AO285" s="13" t="str">
        <f t="shared" si="28"/>
        <v>FALSE</v>
      </c>
      <c r="AP285" s="20">
        <f t="shared" si="29"/>
        <v>2.06</v>
      </c>
      <c r="AQ285" s="11" t="str">
        <f t="shared" si="25"/>
        <v>Mid Career</v>
      </c>
      <c r="AR285" s="11" t="str">
        <f t="shared" si="30"/>
        <v>Low</v>
      </c>
      <c r="AS285" s="11" t="s">
        <v>1432</v>
      </c>
      <c r="AT285" s="12">
        <v>45172</v>
      </c>
      <c r="AU285" s="11" t="s">
        <v>6053</v>
      </c>
      <c r="AV285" s="11" t="s">
        <v>6440</v>
      </c>
      <c r="AW285" s="11" t="s">
        <v>6171</v>
      </c>
      <c r="AX285" s="11" t="s">
        <v>6172</v>
      </c>
      <c r="AY285" s="11" t="s">
        <v>6173</v>
      </c>
      <c r="AZ285" s="11" t="s">
        <v>6441</v>
      </c>
      <c r="BA285" s="11" t="s">
        <v>6442</v>
      </c>
      <c r="BB285" s="11">
        <f t="shared" si="26"/>
        <v>8</v>
      </c>
    </row>
    <row r="286" spans="1:54" x14ac:dyDescent="0.3">
      <c r="A286" s="11" t="s">
        <v>1434</v>
      </c>
      <c r="B286" s="11" t="s">
        <v>1435</v>
      </c>
      <c r="C286" s="11" t="s">
        <v>1436</v>
      </c>
      <c r="D286" s="11" t="s">
        <v>51</v>
      </c>
      <c r="E286" s="11" t="s">
        <v>161</v>
      </c>
      <c r="F286" s="11">
        <v>0</v>
      </c>
      <c r="G286" s="12">
        <v>45121</v>
      </c>
      <c r="H286" s="11" t="s">
        <v>172</v>
      </c>
      <c r="I286" s="11" t="s">
        <v>173</v>
      </c>
      <c r="J286" s="11">
        <v>0.89</v>
      </c>
      <c r="K286" s="11">
        <v>45</v>
      </c>
      <c r="L286" s="11"/>
      <c r="M286" s="11" t="s">
        <v>30</v>
      </c>
      <c r="N286" s="11">
        <v>5</v>
      </c>
      <c r="O286" s="11" t="s">
        <v>1437</v>
      </c>
      <c r="AA286" s="11" t="s">
        <v>1434</v>
      </c>
      <c r="AB286" s="17" t="s">
        <v>1438</v>
      </c>
      <c r="AC286" s="11" t="s">
        <v>1436</v>
      </c>
      <c r="AD286" s="17" t="s">
        <v>21</v>
      </c>
      <c r="AE286" s="17" t="s">
        <v>60</v>
      </c>
      <c r="AF286" s="18">
        <f>31</f>
        <v>31</v>
      </c>
      <c r="AG286" s="12">
        <v>45121</v>
      </c>
      <c r="AH286" s="17" t="s">
        <v>172</v>
      </c>
      <c r="AI286" s="17" t="s">
        <v>173</v>
      </c>
      <c r="AJ286" s="19">
        <v>0.89</v>
      </c>
      <c r="AK286" s="11">
        <v>0.75</v>
      </c>
      <c r="AL286" s="13" t="s">
        <v>30</v>
      </c>
      <c r="AM286" s="13">
        <v>5</v>
      </c>
      <c r="AN286" s="13" t="str">
        <f t="shared" si="27"/>
        <v/>
      </c>
      <c r="AO286" s="13" t="str">
        <f t="shared" si="28"/>
        <v>FALSE</v>
      </c>
      <c r="AP286" s="20">
        <f t="shared" si="29"/>
        <v>1.6400000000000001</v>
      </c>
      <c r="AQ286" s="11" t="str">
        <f t="shared" si="25"/>
        <v>Mid Career</v>
      </c>
      <c r="AR286" s="11" t="str">
        <f t="shared" si="30"/>
        <v>Low</v>
      </c>
      <c r="AS286" s="11" t="s">
        <v>1437</v>
      </c>
      <c r="AT286" s="12">
        <v>45121</v>
      </c>
      <c r="AU286" s="11" t="s">
        <v>6443</v>
      </c>
      <c r="AV286" s="11" t="s">
        <v>6444</v>
      </c>
      <c r="AW286" s="11" t="s">
        <v>6357</v>
      </c>
      <c r="AX286" s="11" t="s">
        <v>6358</v>
      </c>
      <c r="AY286" s="11" t="s">
        <v>6359</v>
      </c>
      <c r="AZ286" s="11"/>
      <c r="BA286" s="11"/>
      <c r="BB286" s="11">
        <f t="shared" si="26"/>
        <v>6</v>
      </c>
    </row>
    <row r="287" spans="1:54" x14ac:dyDescent="0.3">
      <c r="A287" s="11" t="s">
        <v>1439</v>
      </c>
      <c r="B287" s="11" t="s">
        <v>1440</v>
      </c>
      <c r="C287" s="11" t="s">
        <v>1441</v>
      </c>
      <c r="D287" s="11" t="s">
        <v>128</v>
      </c>
      <c r="E287" s="11" t="s">
        <v>29</v>
      </c>
      <c r="F287" s="11"/>
      <c r="G287" s="12">
        <v>45415</v>
      </c>
      <c r="H287" s="11" t="s">
        <v>172</v>
      </c>
      <c r="I287" s="11" t="s">
        <v>173</v>
      </c>
      <c r="J287" s="11">
        <v>0.2</v>
      </c>
      <c r="K287" s="11">
        <v>1.5</v>
      </c>
      <c r="L287" s="11"/>
      <c r="M287" s="11" t="s">
        <v>38</v>
      </c>
      <c r="N287" s="11">
        <v>5</v>
      </c>
      <c r="O287" s="12">
        <v>45415</v>
      </c>
      <c r="AA287" s="11" t="s">
        <v>1439</v>
      </c>
      <c r="AB287" s="17" t="s">
        <v>1442</v>
      </c>
      <c r="AC287" s="11" t="s">
        <v>1441</v>
      </c>
      <c r="AD287" s="17" t="s">
        <v>40</v>
      </c>
      <c r="AE287" s="17" t="s">
        <v>29</v>
      </c>
      <c r="AF287" s="18">
        <f>31</f>
        <v>31</v>
      </c>
      <c r="AG287" s="12">
        <v>45415</v>
      </c>
      <c r="AH287" s="17" t="s">
        <v>172</v>
      </c>
      <c r="AI287" s="17" t="s">
        <v>173</v>
      </c>
      <c r="AJ287" s="19">
        <v>0.2</v>
      </c>
      <c r="AK287" s="11">
        <v>1.5</v>
      </c>
      <c r="AL287" s="13" t="s">
        <v>38</v>
      </c>
      <c r="AM287" s="13">
        <v>5</v>
      </c>
      <c r="AN287" s="13" t="str">
        <f t="shared" si="27"/>
        <v>High Performer</v>
      </c>
      <c r="AO287" s="13" t="str">
        <f t="shared" si="28"/>
        <v>TRUE</v>
      </c>
      <c r="AP287" s="20">
        <f t="shared" si="29"/>
        <v>1.7</v>
      </c>
      <c r="AQ287" s="11" t="str">
        <f t="shared" si="25"/>
        <v>Mid Career</v>
      </c>
      <c r="AR287" s="11" t="str">
        <f t="shared" si="30"/>
        <v>Low</v>
      </c>
      <c r="AS287" s="12">
        <v>45415</v>
      </c>
      <c r="AT287" s="12">
        <v>45415</v>
      </c>
      <c r="AU287" s="11"/>
      <c r="AV287" s="11"/>
      <c r="AW287" s="11"/>
      <c r="AX287" s="11"/>
      <c r="AY287" s="11"/>
      <c r="AZ287" s="11"/>
      <c r="BA287" s="11"/>
      <c r="BB287" s="11">
        <f t="shared" si="26"/>
        <v>1</v>
      </c>
    </row>
    <row r="288" spans="1:54" x14ac:dyDescent="0.3">
      <c r="A288" s="11" t="s">
        <v>1443</v>
      </c>
      <c r="B288" s="11" t="s">
        <v>1444</v>
      </c>
      <c r="C288" s="11" t="s">
        <v>1445</v>
      </c>
      <c r="D288" s="11" t="s">
        <v>140</v>
      </c>
      <c r="E288" s="11" t="s">
        <v>29</v>
      </c>
      <c r="F288" s="11"/>
      <c r="G288" s="12">
        <v>45284</v>
      </c>
      <c r="H288" s="11" t="s">
        <v>44</v>
      </c>
      <c r="I288" s="11" t="s">
        <v>45</v>
      </c>
      <c r="J288" s="11">
        <v>0.51</v>
      </c>
      <c r="K288" s="11">
        <v>45</v>
      </c>
      <c r="L288" s="11"/>
      <c r="M288" s="11" t="s">
        <v>89</v>
      </c>
      <c r="N288" s="11">
        <v>6</v>
      </c>
      <c r="O288" s="11" t="s">
        <v>1446</v>
      </c>
      <c r="AA288" s="11" t="s">
        <v>1443</v>
      </c>
      <c r="AB288" s="17" t="s">
        <v>1447</v>
      </c>
      <c r="AC288" s="11" t="s">
        <v>1445</v>
      </c>
      <c r="AD288" s="17" t="s">
        <v>21</v>
      </c>
      <c r="AE288" s="17" t="s">
        <v>29</v>
      </c>
      <c r="AF288" s="18">
        <f>31</f>
        <v>31</v>
      </c>
      <c r="AG288" s="12">
        <v>45284</v>
      </c>
      <c r="AH288" s="17" t="s">
        <v>44</v>
      </c>
      <c r="AI288" s="17" t="s">
        <v>45</v>
      </c>
      <c r="AJ288" s="19">
        <v>0.51</v>
      </c>
      <c r="AK288" s="11">
        <v>0.75</v>
      </c>
      <c r="AL288" s="13" t="s">
        <v>38</v>
      </c>
      <c r="AM288" s="13">
        <v>5</v>
      </c>
      <c r="AN288" s="13" t="str">
        <f t="shared" si="27"/>
        <v>High Performer</v>
      </c>
      <c r="AO288" s="13" t="str">
        <f t="shared" si="28"/>
        <v>TRUE</v>
      </c>
      <c r="AP288" s="20">
        <f t="shared" si="29"/>
        <v>1.26</v>
      </c>
      <c r="AQ288" s="11" t="str">
        <f t="shared" si="25"/>
        <v>Mid Career</v>
      </c>
      <c r="AR288" s="11" t="str">
        <f t="shared" si="30"/>
        <v>Low</v>
      </c>
      <c r="AS288" s="11" t="s">
        <v>1446</v>
      </c>
      <c r="AT288" s="12">
        <v>45284</v>
      </c>
      <c r="AU288" s="11" t="s">
        <v>6445</v>
      </c>
      <c r="AV288" s="11" t="s">
        <v>6446</v>
      </c>
      <c r="AW288" s="11" t="s">
        <v>6021</v>
      </c>
      <c r="AX288" s="11"/>
      <c r="AY288" s="11"/>
      <c r="AZ288" s="11"/>
      <c r="BA288" s="11"/>
      <c r="BB288" s="11">
        <f t="shared" si="26"/>
        <v>4</v>
      </c>
    </row>
    <row r="289" spans="1:54" x14ac:dyDescent="0.3">
      <c r="A289" s="11" t="s">
        <v>1448</v>
      </c>
      <c r="B289" s="11" t="s">
        <v>1449</v>
      </c>
      <c r="C289" s="11" t="s">
        <v>1450</v>
      </c>
      <c r="D289" s="11" t="s">
        <v>34</v>
      </c>
      <c r="E289" s="11" t="s">
        <v>112</v>
      </c>
      <c r="F289" s="11">
        <v>35</v>
      </c>
      <c r="G289" s="12">
        <v>45009</v>
      </c>
      <c r="H289" s="11" t="s">
        <v>134</v>
      </c>
      <c r="I289" s="11" t="s">
        <v>69</v>
      </c>
      <c r="J289" s="11">
        <v>0.04</v>
      </c>
      <c r="K289" s="11">
        <v>1.5</v>
      </c>
      <c r="L289" s="11"/>
      <c r="M289" s="11" t="s">
        <v>30</v>
      </c>
      <c r="N289" s="11">
        <v>5</v>
      </c>
      <c r="O289" s="12">
        <v>45009</v>
      </c>
      <c r="AA289" s="11" t="s">
        <v>1448</v>
      </c>
      <c r="AB289" s="17" t="s">
        <v>1451</v>
      </c>
      <c r="AC289" s="11" t="s">
        <v>1450</v>
      </c>
      <c r="AD289" s="17" t="s">
        <v>40</v>
      </c>
      <c r="AE289" s="17" t="s">
        <v>35</v>
      </c>
      <c r="AF289" s="18">
        <v>35</v>
      </c>
      <c r="AG289" s="12">
        <v>45009</v>
      </c>
      <c r="AH289" s="17" t="s">
        <v>134</v>
      </c>
      <c r="AI289" s="17" t="s">
        <v>69</v>
      </c>
      <c r="AJ289" s="19">
        <v>0.04</v>
      </c>
      <c r="AK289" s="11">
        <v>1.5</v>
      </c>
      <c r="AL289" s="13" t="s">
        <v>30</v>
      </c>
      <c r="AM289" s="13">
        <v>5</v>
      </c>
      <c r="AN289" s="13" t="str">
        <f t="shared" si="27"/>
        <v/>
      </c>
      <c r="AO289" s="13" t="str">
        <f t="shared" si="28"/>
        <v>FALSE</v>
      </c>
      <c r="AP289" s="20">
        <f t="shared" si="29"/>
        <v>1.54</v>
      </c>
      <c r="AQ289" s="11" t="str">
        <f t="shared" si="25"/>
        <v>Mid Career</v>
      </c>
      <c r="AR289" s="11" t="str">
        <f t="shared" si="30"/>
        <v>Low</v>
      </c>
      <c r="AS289" s="12">
        <v>45009</v>
      </c>
      <c r="AT289" s="12">
        <v>45009</v>
      </c>
      <c r="AU289" s="11"/>
      <c r="AV289" s="11"/>
      <c r="AW289" s="11"/>
      <c r="AX289" s="11"/>
      <c r="AY289" s="11"/>
      <c r="AZ289" s="11"/>
      <c r="BA289" s="11"/>
      <c r="BB289" s="11">
        <f t="shared" si="26"/>
        <v>1</v>
      </c>
    </row>
    <row r="290" spans="1:54" x14ac:dyDescent="0.3">
      <c r="A290" s="11" t="s">
        <v>1452</v>
      </c>
      <c r="B290" s="11" t="s">
        <v>1453</v>
      </c>
      <c r="C290" s="11" t="s">
        <v>1454</v>
      </c>
      <c r="D290" s="11" t="s">
        <v>67</v>
      </c>
      <c r="E290" s="11" t="s">
        <v>161</v>
      </c>
      <c r="F290" s="11">
        <v>21</v>
      </c>
      <c r="G290" s="12">
        <v>45182</v>
      </c>
      <c r="H290" s="11" t="s">
        <v>61</v>
      </c>
      <c r="I290" s="11" t="s">
        <v>45</v>
      </c>
      <c r="J290" s="11">
        <v>42</v>
      </c>
      <c r="K290" s="11">
        <v>90</v>
      </c>
      <c r="L290" s="11" t="s">
        <v>25</v>
      </c>
      <c r="M290" s="11" t="s">
        <v>26</v>
      </c>
      <c r="N290" s="11">
        <v>5</v>
      </c>
      <c r="O290" s="12">
        <v>45182</v>
      </c>
      <c r="AA290" s="11" t="s">
        <v>1452</v>
      </c>
      <c r="AB290" s="17" t="s">
        <v>1455</v>
      </c>
      <c r="AC290" s="11" t="s">
        <v>1454</v>
      </c>
      <c r="AD290" s="17" t="s">
        <v>21</v>
      </c>
      <c r="AE290" s="17" t="s">
        <v>60</v>
      </c>
      <c r="AF290" s="18">
        <v>21</v>
      </c>
      <c r="AG290" s="12">
        <v>45182</v>
      </c>
      <c r="AH290" s="17" t="s">
        <v>61</v>
      </c>
      <c r="AI290" s="17" t="s">
        <v>45</v>
      </c>
      <c r="AJ290" s="19">
        <v>0.42</v>
      </c>
      <c r="AK290" s="11">
        <v>1.5</v>
      </c>
      <c r="AL290" s="13" t="s">
        <v>30</v>
      </c>
      <c r="AM290" s="13">
        <v>5</v>
      </c>
      <c r="AN290" s="13" t="str">
        <f t="shared" si="27"/>
        <v/>
      </c>
      <c r="AO290" s="13" t="str">
        <f t="shared" si="28"/>
        <v>FALSE</v>
      </c>
      <c r="AP290" s="20">
        <f t="shared" si="29"/>
        <v>1.92</v>
      </c>
      <c r="AQ290" s="11" t="str">
        <f t="shared" si="25"/>
        <v>Student</v>
      </c>
      <c r="AR290" s="11" t="str">
        <f t="shared" si="30"/>
        <v>Low</v>
      </c>
      <c r="AS290" s="12">
        <v>45182</v>
      </c>
      <c r="AT290" s="12">
        <v>45182</v>
      </c>
      <c r="AU290" s="11"/>
      <c r="AV290" s="11"/>
      <c r="AW290" s="11"/>
      <c r="AX290" s="11"/>
      <c r="AY290" s="11"/>
      <c r="AZ290" s="11"/>
      <c r="BA290" s="11"/>
      <c r="BB290" s="11">
        <f t="shared" si="26"/>
        <v>1</v>
      </c>
    </row>
    <row r="291" spans="1:54" x14ac:dyDescent="0.3">
      <c r="A291" s="11" t="s">
        <v>1456</v>
      </c>
      <c r="B291" s="11" t="s">
        <v>1457</v>
      </c>
      <c r="C291" s="11" t="s">
        <v>1458</v>
      </c>
      <c r="D291" s="11" t="s">
        <v>40</v>
      </c>
      <c r="E291" s="11" t="s">
        <v>60</v>
      </c>
      <c r="F291" s="11">
        <v>33</v>
      </c>
      <c r="G291" s="12">
        <v>44986</v>
      </c>
      <c r="H291" s="11" t="s">
        <v>359</v>
      </c>
      <c r="I291" s="11" t="s">
        <v>24</v>
      </c>
      <c r="J291" s="11">
        <v>37</v>
      </c>
      <c r="K291" s="11">
        <v>1</v>
      </c>
      <c r="L291" s="11" t="s">
        <v>54</v>
      </c>
      <c r="M291" s="11">
        <v>0</v>
      </c>
      <c r="N291" s="11">
        <v>5</v>
      </c>
      <c r="O291" s="11" t="s">
        <v>1459</v>
      </c>
      <c r="AA291" s="11" t="s">
        <v>1456</v>
      </c>
      <c r="AB291" s="17" t="s">
        <v>1460</v>
      </c>
      <c r="AC291" s="11" t="s">
        <v>1458</v>
      </c>
      <c r="AD291" s="17" t="s">
        <v>40</v>
      </c>
      <c r="AE291" s="17" t="s">
        <v>60</v>
      </c>
      <c r="AF291" s="18">
        <v>33</v>
      </c>
      <c r="AG291" s="12">
        <v>44986</v>
      </c>
      <c r="AH291" s="17" t="s">
        <v>359</v>
      </c>
      <c r="AI291" s="17" t="s">
        <v>24</v>
      </c>
      <c r="AJ291" s="19">
        <v>0.37</v>
      </c>
      <c r="AK291" s="11">
        <v>1</v>
      </c>
      <c r="AL291" s="13" t="s">
        <v>30</v>
      </c>
      <c r="AM291" s="13">
        <v>5</v>
      </c>
      <c r="AN291" s="13" t="str">
        <f t="shared" si="27"/>
        <v/>
      </c>
      <c r="AO291" s="13" t="str">
        <f t="shared" si="28"/>
        <v>FALSE</v>
      </c>
      <c r="AP291" s="20">
        <f t="shared" si="29"/>
        <v>1.37</v>
      </c>
      <c r="AQ291" s="11" t="str">
        <f t="shared" si="25"/>
        <v>Mid Career</v>
      </c>
      <c r="AR291" s="11" t="str">
        <f t="shared" si="30"/>
        <v>Low</v>
      </c>
      <c r="AS291" s="11" t="s">
        <v>1459</v>
      </c>
      <c r="AT291" s="12">
        <v>44986</v>
      </c>
      <c r="AU291" s="11" t="s">
        <v>6447</v>
      </c>
      <c r="AV291" s="11" t="s">
        <v>6336</v>
      </c>
      <c r="AW291" s="11" t="s">
        <v>6337</v>
      </c>
      <c r="AX291" s="11" t="s">
        <v>6195</v>
      </c>
      <c r="AY291" s="11" t="s">
        <v>6196</v>
      </c>
      <c r="AZ291" s="11"/>
      <c r="BA291" s="11"/>
      <c r="BB291" s="11">
        <f t="shared" si="26"/>
        <v>6</v>
      </c>
    </row>
    <row r="292" spans="1:54" x14ac:dyDescent="0.3">
      <c r="A292" s="11" t="s">
        <v>1461</v>
      </c>
      <c r="B292" s="11" t="s">
        <v>1462</v>
      </c>
      <c r="C292" s="11" t="s">
        <v>1463</v>
      </c>
      <c r="D292" s="11" t="s">
        <v>51</v>
      </c>
      <c r="E292" s="11" t="s">
        <v>184</v>
      </c>
      <c r="F292" s="11"/>
      <c r="G292" s="12">
        <v>45673</v>
      </c>
      <c r="H292" s="11" t="s">
        <v>185</v>
      </c>
      <c r="I292" s="11" t="s">
        <v>69</v>
      </c>
      <c r="J292" s="11">
        <v>0.15</v>
      </c>
      <c r="K292" s="11">
        <v>45</v>
      </c>
      <c r="L292" s="11"/>
      <c r="M292" s="11">
        <v>0</v>
      </c>
      <c r="N292" s="11">
        <v>6</v>
      </c>
      <c r="O292" s="11" t="s">
        <v>1464</v>
      </c>
      <c r="AA292" s="11" t="s">
        <v>1461</v>
      </c>
      <c r="AB292" s="17" t="s">
        <v>1465</v>
      </c>
      <c r="AC292" s="11" t="s">
        <v>1463</v>
      </c>
      <c r="AD292" s="17" t="s">
        <v>21</v>
      </c>
      <c r="AE292" s="17" t="s">
        <v>35</v>
      </c>
      <c r="AF292" s="18">
        <f>31</f>
        <v>31</v>
      </c>
      <c r="AG292" s="12">
        <v>45673</v>
      </c>
      <c r="AH292" s="17" t="s">
        <v>185</v>
      </c>
      <c r="AI292" s="17" t="s">
        <v>69</v>
      </c>
      <c r="AJ292" s="19">
        <v>0.15</v>
      </c>
      <c r="AK292" s="11">
        <v>0.75</v>
      </c>
      <c r="AL292" s="13" t="s">
        <v>30</v>
      </c>
      <c r="AM292" s="13">
        <v>5</v>
      </c>
      <c r="AN292" s="13" t="str">
        <f t="shared" si="27"/>
        <v/>
      </c>
      <c r="AO292" s="13" t="str">
        <f t="shared" si="28"/>
        <v>FALSE</v>
      </c>
      <c r="AP292" s="20">
        <f t="shared" si="29"/>
        <v>0.9</v>
      </c>
      <c r="AQ292" s="11" t="str">
        <f t="shared" si="25"/>
        <v>Mid Career</v>
      </c>
      <c r="AR292" s="11" t="str">
        <f t="shared" si="30"/>
        <v>Low</v>
      </c>
      <c r="AS292" s="11" t="s">
        <v>1464</v>
      </c>
      <c r="AT292" s="12">
        <v>45673</v>
      </c>
      <c r="AU292" s="11" t="s">
        <v>6084</v>
      </c>
      <c r="AV292" s="11" t="s">
        <v>6085</v>
      </c>
      <c r="AW292" s="11" t="s">
        <v>6448</v>
      </c>
      <c r="AX292" s="11" t="s">
        <v>6449</v>
      </c>
      <c r="AY292" s="11"/>
      <c r="AZ292" s="11"/>
      <c r="BA292" s="11"/>
      <c r="BB292" s="11">
        <f t="shared" si="26"/>
        <v>5</v>
      </c>
    </row>
    <row r="293" spans="1:54" x14ac:dyDescent="0.3">
      <c r="A293" s="11" t="s">
        <v>1466</v>
      </c>
      <c r="B293" s="11" t="s">
        <v>1467</v>
      </c>
      <c r="C293" s="11" t="s">
        <v>149</v>
      </c>
      <c r="D293" s="11" t="s">
        <v>40</v>
      </c>
      <c r="E293" s="11" t="s">
        <v>112</v>
      </c>
      <c r="F293" s="11">
        <v>0</v>
      </c>
      <c r="G293" s="12">
        <v>45723</v>
      </c>
      <c r="H293" s="11" t="s">
        <v>106</v>
      </c>
      <c r="I293" s="11" t="s">
        <v>37</v>
      </c>
      <c r="J293" s="11">
        <v>0.64</v>
      </c>
      <c r="K293" s="11">
        <v>120</v>
      </c>
      <c r="L293" s="11" t="s">
        <v>76</v>
      </c>
      <c r="M293" s="11">
        <v>1</v>
      </c>
      <c r="N293" s="11">
        <v>2</v>
      </c>
      <c r="O293" s="11" t="s">
        <v>1468</v>
      </c>
      <c r="AA293" s="11" t="s">
        <v>1466</v>
      </c>
      <c r="AB293" s="17" t="s">
        <v>1469</v>
      </c>
      <c r="AC293" s="11" t="s">
        <v>152</v>
      </c>
      <c r="AD293" s="17" t="s">
        <v>40</v>
      </c>
      <c r="AE293" s="17" t="s">
        <v>35</v>
      </c>
      <c r="AF293" s="18">
        <f>31</f>
        <v>31</v>
      </c>
      <c r="AG293" s="12">
        <v>45723</v>
      </c>
      <c r="AH293" s="17" t="s">
        <v>106</v>
      </c>
      <c r="AI293" s="17" t="s">
        <v>37</v>
      </c>
      <c r="AJ293" s="19">
        <v>0.64</v>
      </c>
      <c r="AK293" s="11">
        <v>2</v>
      </c>
      <c r="AL293" s="13" t="s">
        <v>38</v>
      </c>
      <c r="AM293" s="13">
        <v>2</v>
      </c>
      <c r="AN293" s="13" t="str">
        <f t="shared" si="27"/>
        <v/>
      </c>
      <c r="AO293" s="13" t="str">
        <f t="shared" si="28"/>
        <v>FALSE</v>
      </c>
      <c r="AP293" s="20">
        <f t="shared" si="29"/>
        <v>2.64</v>
      </c>
      <c r="AQ293" s="11" t="str">
        <f t="shared" si="25"/>
        <v>Mid Career</v>
      </c>
      <c r="AR293" s="11" t="str">
        <f t="shared" si="30"/>
        <v>Low</v>
      </c>
      <c r="AS293" s="11" t="s">
        <v>1468</v>
      </c>
      <c r="AT293" s="12">
        <v>45723</v>
      </c>
      <c r="AU293" s="11" t="s">
        <v>6150</v>
      </c>
      <c r="AV293" s="11" t="s">
        <v>6151</v>
      </c>
      <c r="AW293" s="11" t="s">
        <v>6152</v>
      </c>
      <c r="AX293" s="11" t="s">
        <v>5986</v>
      </c>
      <c r="AY293" s="11" t="s">
        <v>5987</v>
      </c>
      <c r="AZ293" s="11" t="s">
        <v>5988</v>
      </c>
      <c r="BA293" s="11" t="s">
        <v>5989</v>
      </c>
      <c r="BB293" s="11">
        <f t="shared" si="26"/>
        <v>8</v>
      </c>
    </row>
    <row r="294" spans="1:54" x14ac:dyDescent="0.3">
      <c r="A294" s="11" t="s">
        <v>1470</v>
      </c>
      <c r="B294" s="11" t="s">
        <v>1471</v>
      </c>
      <c r="C294" s="11" t="s">
        <v>1472</v>
      </c>
      <c r="D294" s="11" t="s">
        <v>67</v>
      </c>
      <c r="E294" s="11" t="s">
        <v>112</v>
      </c>
      <c r="F294" s="11"/>
      <c r="G294" s="12">
        <v>45598</v>
      </c>
      <c r="H294" s="11" t="s">
        <v>172</v>
      </c>
      <c r="I294" s="11" t="s">
        <v>173</v>
      </c>
      <c r="J294" s="11">
        <v>13</v>
      </c>
      <c r="K294" s="11">
        <v>1</v>
      </c>
      <c r="L294" s="11" t="s">
        <v>54</v>
      </c>
      <c r="M294" s="11">
        <v>0</v>
      </c>
      <c r="N294" s="11">
        <v>4</v>
      </c>
      <c r="O294" s="11" t="s">
        <v>1473</v>
      </c>
      <c r="AA294" s="11" t="s">
        <v>1470</v>
      </c>
      <c r="AB294" s="17" t="s">
        <v>1474</v>
      </c>
      <c r="AC294" s="11" t="s">
        <v>1472</v>
      </c>
      <c r="AD294" s="17" t="s">
        <v>21</v>
      </c>
      <c r="AE294" s="17" t="s">
        <v>35</v>
      </c>
      <c r="AF294" s="18">
        <f>31</f>
        <v>31</v>
      </c>
      <c r="AG294" s="12">
        <v>45598</v>
      </c>
      <c r="AH294" s="17" t="s">
        <v>172</v>
      </c>
      <c r="AI294" s="17" t="s">
        <v>173</v>
      </c>
      <c r="AJ294" s="19">
        <v>0.13</v>
      </c>
      <c r="AK294" s="11">
        <v>1</v>
      </c>
      <c r="AL294" s="13" t="s">
        <v>30</v>
      </c>
      <c r="AM294" s="13">
        <v>4</v>
      </c>
      <c r="AN294" s="13" t="str">
        <f t="shared" si="27"/>
        <v/>
      </c>
      <c r="AO294" s="13" t="str">
        <f t="shared" si="28"/>
        <v>FALSE</v>
      </c>
      <c r="AP294" s="20">
        <f t="shared" si="29"/>
        <v>1.1299999999999999</v>
      </c>
      <c r="AQ294" s="11" t="str">
        <f t="shared" si="25"/>
        <v>Mid Career</v>
      </c>
      <c r="AR294" s="11" t="str">
        <f t="shared" si="30"/>
        <v>Low</v>
      </c>
      <c r="AS294" s="11" t="s">
        <v>1473</v>
      </c>
      <c r="AT294" s="12">
        <v>45598</v>
      </c>
      <c r="AU294" s="11" t="s">
        <v>6450</v>
      </c>
      <c r="AV294" s="11" t="s">
        <v>6451</v>
      </c>
      <c r="AW294" s="11"/>
      <c r="AX294" s="11"/>
      <c r="AY294" s="11"/>
      <c r="AZ294" s="11"/>
      <c r="BA294" s="11"/>
      <c r="BB294" s="11">
        <f t="shared" si="26"/>
        <v>3</v>
      </c>
    </row>
    <row r="295" spans="1:54" x14ac:dyDescent="0.3">
      <c r="A295" s="11" t="s">
        <v>1475</v>
      </c>
      <c r="B295" s="11" t="s">
        <v>1476</v>
      </c>
      <c r="C295" s="11" t="s">
        <v>1477</v>
      </c>
      <c r="D295" s="11" t="s">
        <v>34</v>
      </c>
      <c r="E295" s="11" t="s">
        <v>112</v>
      </c>
      <c r="F295" s="11"/>
      <c r="G295" s="12">
        <v>44968</v>
      </c>
      <c r="H295" s="11" t="s">
        <v>200</v>
      </c>
      <c r="I295" s="11" t="s">
        <v>173</v>
      </c>
      <c r="J295" s="11">
        <v>57</v>
      </c>
      <c r="K295" s="11">
        <v>2</v>
      </c>
      <c r="L295" s="11"/>
      <c r="M295" s="11">
        <v>1</v>
      </c>
      <c r="N295" s="11">
        <v>6</v>
      </c>
      <c r="O295" s="11" t="s">
        <v>1478</v>
      </c>
      <c r="AA295" s="11" t="s">
        <v>1475</v>
      </c>
      <c r="AB295" s="17" t="s">
        <v>1479</v>
      </c>
      <c r="AC295" s="11" t="s">
        <v>1477</v>
      </c>
      <c r="AD295" s="17" t="s">
        <v>40</v>
      </c>
      <c r="AE295" s="17" t="s">
        <v>35</v>
      </c>
      <c r="AF295" s="18">
        <f>31</f>
        <v>31</v>
      </c>
      <c r="AG295" s="12">
        <v>44968</v>
      </c>
      <c r="AH295" s="17" t="s">
        <v>200</v>
      </c>
      <c r="AI295" s="17" t="s">
        <v>173</v>
      </c>
      <c r="AJ295" s="19">
        <v>0.56999999999999995</v>
      </c>
      <c r="AK295" s="11">
        <v>2</v>
      </c>
      <c r="AL295" s="13" t="s">
        <v>38</v>
      </c>
      <c r="AM295" s="13">
        <v>5</v>
      </c>
      <c r="AN295" s="13" t="str">
        <f t="shared" si="27"/>
        <v>High Performer</v>
      </c>
      <c r="AO295" s="13" t="str">
        <f t="shared" si="28"/>
        <v>TRUE</v>
      </c>
      <c r="AP295" s="20">
        <f t="shared" si="29"/>
        <v>2.57</v>
      </c>
      <c r="AQ295" s="11" t="str">
        <f t="shared" si="25"/>
        <v>Mid Career</v>
      </c>
      <c r="AR295" s="11" t="str">
        <f t="shared" si="30"/>
        <v>Low</v>
      </c>
      <c r="AS295" s="11" t="s">
        <v>1478</v>
      </c>
      <c r="AT295" s="12">
        <v>44968</v>
      </c>
      <c r="AU295" s="11" t="s">
        <v>6106</v>
      </c>
      <c r="AV295" s="11" t="s">
        <v>6107</v>
      </c>
      <c r="AW295" s="11" t="s">
        <v>6108</v>
      </c>
      <c r="AX295" s="11" t="s">
        <v>6109</v>
      </c>
      <c r="AY295" s="11" t="s">
        <v>6110</v>
      </c>
      <c r="AZ295" s="11" t="s">
        <v>6452</v>
      </c>
      <c r="BA295" s="11"/>
      <c r="BB295" s="11">
        <f t="shared" si="26"/>
        <v>7</v>
      </c>
    </row>
    <row r="296" spans="1:54" x14ac:dyDescent="0.3">
      <c r="A296" s="11" t="s">
        <v>1480</v>
      </c>
      <c r="B296" s="11" t="s">
        <v>1481</v>
      </c>
      <c r="C296" s="11" t="s">
        <v>1482</v>
      </c>
      <c r="D296" s="11" t="s">
        <v>128</v>
      </c>
      <c r="E296" s="11" t="s">
        <v>112</v>
      </c>
      <c r="F296" s="11">
        <v>0</v>
      </c>
      <c r="G296" s="12">
        <v>44829</v>
      </c>
      <c r="H296" s="11" t="s">
        <v>279</v>
      </c>
      <c r="I296" s="11" t="s">
        <v>173</v>
      </c>
      <c r="J296" s="11">
        <v>87</v>
      </c>
      <c r="K296" s="11">
        <v>45</v>
      </c>
      <c r="L296" s="11"/>
      <c r="M296" s="11">
        <v>0</v>
      </c>
      <c r="N296" s="11">
        <v>3</v>
      </c>
      <c r="O296" s="11" t="s">
        <v>1483</v>
      </c>
      <c r="AA296" s="11" t="s">
        <v>1480</v>
      </c>
      <c r="AB296" s="17" t="s">
        <v>1484</v>
      </c>
      <c r="AC296" s="11" t="s">
        <v>1482</v>
      </c>
      <c r="AD296" s="17" t="s">
        <v>40</v>
      </c>
      <c r="AE296" s="17" t="s">
        <v>35</v>
      </c>
      <c r="AF296" s="18">
        <f>31</f>
        <v>31</v>
      </c>
      <c r="AG296" s="12">
        <v>44829</v>
      </c>
      <c r="AH296" s="17" t="s">
        <v>279</v>
      </c>
      <c r="AI296" s="17" t="s">
        <v>173</v>
      </c>
      <c r="AJ296" s="19">
        <v>0.87</v>
      </c>
      <c r="AK296" s="11">
        <v>0.75</v>
      </c>
      <c r="AL296" s="13" t="s">
        <v>30</v>
      </c>
      <c r="AM296" s="13">
        <v>3</v>
      </c>
      <c r="AN296" s="13" t="str">
        <f t="shared" si="27"/>
        <v/>
      </c>
      <c r="AO296" s="13" t="str">
        <f t="shared" si="28"/>
        <v>FALSE</v>
      </c>
      <c r="AP296" s="20">
        <f t="shared" si="29"/>
        <v>1.62</v>
      </c>
      <c r="AQ296" s="11" t="str">
        <f t="shared" si="25"/>
        <v>Mid Career</v>
      </c>
      <c r="AR296" s="11" t="str">
        <f t="shared" si="30"/>
        <v>Low</v>
      </c>
      <c r="AS296" s="11" t="s">
        <v>1483</v>
      </c>
      <c r="AT296" s="12">
        <v>44829</v>
      </c>
      <c r="AU296" s="11" t="s">
        <v>6067</v>
      </c>
      <c r="AV296" s="11" t="s">
        <v>6068</v>
      </c>
      <c r="AW296" s="11" t="s">
        <v>6453</v>
      </c>
      <c r="AX296" s="11"/>
      <c r="AY296" s="11"/>
      <c r="AZ296" s="11"/>
      <c r="BA296" s="11"/>
      <c r="BB296" s="11">
        <f t="shared" si="26"/>
        <v>4</v>
      </c>
    </row>
    <row r="297" spans="1:54" x14ac:dyDescent="0.3">
      <c r="A297" s="11" t="s">
        <v>1485</v>
      </c>
      <c r="B297" s="11" t="s">
        <v>1486</v>
      </c>
      <c r="C297" s="11" t="s">
        <v>1487</v>
      </c>
      <c r="D297" s="11" t="s">
        <v>34</v>
      </c>
      <c r="E297" s="11" t="s">
        <v>22</v>
      </c>
      <c r="F297" s="11">
        <v>43</v>
      </c>
      <c r="G297" s="12">
        <v>44719</v>
      </c>
      <c r="H297" s="11" t="s">
        <v>359</v>
      </c>
      <c r="I297" s="11" t="s">
        <v>24</v>
      </c>
      <c r="J297" s="11">
        <v>0.85</v>
      </c>
      <c r="K297" s="11">
        <v>45</v>
      </c>
      <c r="L297" s="11"/>
      <c r="M297" s="11" t="s">
        <v>89</v>
      </c>
      <c r="N297" s="11"/>
      <c r="O297" s="11" t="s">
        <v>1488</v>
      </c>
      <c r="AA297" s="11" t="s">
        <v>1485</v>
      </c>
      <c r="AB297" s="17" t="s">
        <v>1489</v>
      </c>
      <c r="AC297" s="11" t="s">
        <v>1487</v>
      </c>
      <c r="AD297" s="17" t="s">
        <v>40</v>
      </c>
      <c r="AE297" s="17" t="s">
        <v>29</v>
      </c>
      <c r="AF297" s="18">
        <v>43</v>
      </c>
      <c r="AG297" s="12">
        <v>44719</v>
      </c>
      <c r="AH297" s="17" t="s">
        <v>359</v>
      </c>
      <c r="AI297" s="17" t="s">
        <v>24</v>
      </c>
      <c r="AJ297" s="19">
        <v>0.85</v>
      </c>
      <c r="AK297" s="11">
        <v>0.75</v>
      </c>
      <c r="AL297" s="13" t="s">
        <v>38</v>
      </c>
      <c r="AM297" s="13">
        <v>3</v>
      </c>
      <c r="AN297" s="13" t="str">
        <f t="shared" si="27"/>
        <v/>
      </c>
      <c r="AO297" s="13" t="str">
        <f t="shared" si="28"/>
        <v>FALSE</v>
      </c>
      <c r="AP297" s="20">
        <f t="shared" si="29"/>
        <v>1.6</v>
      </c>
      <c r="AQ297" s="11" t="str">
        <f t="shared" si="25"/>
        <v>Senior</v>
      </c>
      <c r="AR297" s="11" t="str">
        <f t="shared" si="30"/>
        <v>Low</v>
      </c>
      <c r="AS297" s="11" t="s">
        <v>1488</v>
      </c>
      <c r="AT297" s="12">
        <v>44719</v>
      </c>
      <c r="AU297" s="11" t="s">
        <v>5883</v>
      </c>
      <c r="AV297" s="11" t="s">
        <v>6436</v>
      </c>
      <c r="AW297" s="11" t="s">
        <v>6437</v>
      </c>
      <c r="AX297" s="11" t="s">
        <v>6438</v>
      </c>
      <c r="AY297" s="11" t="s">
        <v>6454</v>
      </c>
      <c r="AZ297" s="11" t="s">
        <v>6184</v>
      </c>
      <c r="BA297" s="11" t="s">
        <v>6185</v>
      </c>
      <c r="BB297" s="11">
        <f t="shared" si="26"/>
        <v>8</v>
      </c>
    </row>
    <row r="298" spans="1:54" x14ac:dyDescent="0.3">
      <c r="A298" s="11" t="s">
        <v>1490</v>
      </c>
      <c r="B298" s="11" t="s">
        <v>1491</v>
      </c>
      <c r="C298" s="11" t="s">
        <v>1492</v>
      </c>
      <c r="D298" s="11" t="s">
        <v>34</v>
      </c>
      <c r="E298" s="11" t="s">
        <v>60</v>
      </c>
      <c r="F298" s="11">
        <v>44</v>
      </c>
      <c r="G298" s="12">
        <v>45074</v>
      </c>
      <c r="H298" s="11" t="s">
        <v>185</v>
      </c>
      <c r="I298" s="11" t="s">
        <v>69</v>
      </c>
      <c r="J298" s="11">
        <v>0.34</v>
      </c>
      <c r="K298" s="11">
        <v>1</v>
      </c>
      <c r="L298" s="11" t="s">
        <v>54</v>
      </c>
      <c r="M298" s="11" t="s">
        <v>38</v>
      </c>
      <c r="N298" s="11">
        <v>6</v>
      </c>
      <c r="O298" s="12">
        <v>45074</v>
      </c>
      <c r="AA298" s="11" t="s">
        <v>1490</v>
      </c>
      <c r="AB298" s="17" t="s">
        <v>1493</v>
      </c>
      <c r="AC298" s="11" t="s">
        <v>1492</v>
      </c>
      <c r="AD298" s="17" t="s">
        <v>40</v>
      </c>
      <c r="AE298" s="17" t="s">
        <v>60</v>
      </c>
      <c r="AF298" s="18">
        <v>44</v>
      </c>
      <c r="AG298" s="12">
        <v>45074</v>
      </c>
      <c r="AH298" s="17" t="s">
        <v>185</v>
      </c>
      <c r="AI298" s="17" t="s">
        <v>69</v>
      </c>
      <c r="AJ298" s="19">
        <v>0.34</v>
      </c>
      <c r="AK298" s="11">
        <v>1</v>
      </c>
      <c r="AL298" s="13" t="s">
        <v>38</v>
      </c>
      <c r="AM298" s="13">
        <v>5</v>
      </c>
      <c r="AN298" s="13" t="str">
        <f t="shared" si="27"/>
        <v>High Performer</v>
      </c>
      <c r="AO298" s="13" t="str">
        <f t="shared" si="28"/>
        <v>TRUE</v>
      </c>
      <c r="AP298" s="20">
        <f t="shared" si="29"/>
        <v>1.34</v>
      </c>
      <c r="AQ298" s="11" t="str">
        <f t="shared" si="25"/>
        <v>Senior</v>
      </c>
      <c r="AR298" s="11" t="str">
        <f t="shared" si="30"/>
        <v>Low</v>
      </c>
      <c r="AS298" s="12">
        <v>45074</v>
      </c>
      <c r="AT298" s="12">
        <v>45074</v>
      </c>
      <c r="AU298" s="11"/>
      <c r="AV298" s="11"/>
      <c r="AW298" s="11"/>
      <c r="AX298" s="11"/>
      <c r="AY298" s="11"/>
      <c r="AZ298" s="11"/>
      <c r="BA298" s="11"/>
      <c r="BB298" s="11">
        <f t="shared" si="26"/>
        <v>1</v>
      </c>
    </row>
    <row r="299" spans="1:54" x14ac:dyDescent="0.3">
      <c r="A299" s="11" t="s">
        <v>1494</v>
      </c>
      <c r="B299" s="11" t="s">
        <v>1495</v>
      </c>
      <c r="C299" s="11" t="s">
        <v>1496</v>
      </c>
      <c r="D299" s="11" t="s">
        <v>51</v>
      </c>
      <c r="E299" s="11" t="s">
        <v>112</v>
      </c>
      <c r="F299" s="11">
        <v>30</v>
      </c>
      <c r="G299" s="12">
        <v>44917</v>
      </c>
      <c r="H299" s="11" t="s">
        <v>172</v>
      </c>
      <c r="I299" s="11" t="s">
        <v>173</v>
      </c>
      <c r="J299" s="11">
        <v>13</v>
      </c>
      <c r="K299" s="11">
        <v>2</v>
      </c>
      <c r="L299" s="11"/>
      <c r="M299" s="11">
        <v>0</v>
      </c>
      <c r="N299" s="11">
        <v>5</v>
      </c>
      <c r="O299" s="12">
        <v>44917</v>
      </c>
      <c r="AA299" s="11" t="s">
        <v>1494</v>
      </c>
      <c r="AB299" s="17" t="s">
        <v>1497</v>
      </c>
      <c r="AC299" s="11" t="s">
        <v>1496</v>
      </c>
      <c r="AD299" s="17" t="s">
        <v>21</v>
      </c>
      <c r="AE299" s="17" t="s">
        <v>35</v>
      </c>
      <c r="AF299" s="18">
        <v>30</v>
      </c>
      <c r="AG299" s="12">
        <v>44917</v>
      </c>
      <c r="AH299" s="17" t="s">
        <v>172</v>
      </c>
      <c r="AI299" s="17" t="s">
        <v>173</v>
      </c>
      <c r="AJ299" s="19">
        <v>0.13</v>
      </c>
      <c r="AK299" s="11">
        <v>2</v>
      </c>
      <c r="AL299" s="13" t="s">
        <v>30</v>
      </c>
      <c r="AM299" s="13">
        <v>5</v>
      </c>
      <c r="AN299" s="13" t="str">
        <f t="shared" si="27"/>
        <v/>
      </c>
      <c r="AO299" s="13" t="str">
        <f t="shared" si="28"/>
        <v>FALSE</v>
      </c>
      <c r="AP299" s="20">
        <f t="shared" si="29"/>
        <v>2.13</v>
      </c>
      <c r="AQ299" s="11" t="str">
        <f t="shared" si="25"/>
        <v>Early Career</v>
      </c>
      <c r="AR299" s="11" t="str">
        <f t="shared" si="30"/>
        <v>Low</v>
      </c>
      <c r="AS299" s="12">
        <v>44917</v>
      </c>
      <c r="AT299" s="12">
        <v>44917</v>
      </c>
      <c r="AU299" s="11"/>
      <c r="AV299" s="11"/>
      <c r="AW299" s="11"/>
      <c r="AX299" s="11"/>
      <c r="AY299" s="11"/>
      <c r="AZ299" s="11"/>
      <c r="BA299" s="11"/>
      <c r="BB299" s="11">
        <f t="shared" si="26"/>
        <v>1</v>
      </c>
    </row>
    <row r="300" spans="1:54" x14ac:dyDescent="0.3">
      <c r="A300" s="11" t="s">
        <v>1498</v>
      </c>
      <c r="B300" s="11" t="s">
        <v>1499</v>
      </c>
      <c r="C300" s="11" t="s">
        <v>1500</v>
      </c>
      <c r="D300" s="11" t="s">
        <v>40</v>
      </c>
      <c r="E300" s="11" t="s">
        <v>52</v>
      </c>
      <c r="F300" s="11">
        <v>0</v>
      </c>
      <c r="G300" s="12">
        <v>44939</v>
      </c>
      <c r="H300" s="11" t="s">
        <v>88</v>
      </c>
      <c r="I300" s="11" t="s">
        <v>45</v>
      </c>
      <c r="J300" s="11">
        <v>1</v>
      </c>
      <c r="K300" s="11">
        <v>120</v>
      </c>
      <c r="L300" s="11" t="s">
        <v>76</v>
      </c>
      <c r="M300" s="11" t="s">
        <v>30</v>
      </c>
      <c r="N300" s="11"/>
      <c r="O300" s="12">
        <v>44939</v>
      </c>
      <c r="AA300" s="11" t="s">
        <v>1498</v>
      </c>
      <c r="AB300" s="17" t="s">
        <v>1501</v>
      </c>
      <c r="AC300" s="11" t="s">
        <v>1500</v>
      </c>
      <c r="AD300" s="17" t="s">
        <v>40</v>
      </c>
      <c r="AE300" s="17" t="s">
        <v>52</v>
      </c>
      <c r="AF300" s="18">
        <f>31</f>
        <v>31</v>
      </c>
      <c r="AG300" s="12">
        <v>44939</v>
      </c>
      <c r="AH300" s="17" t="s">
        <v>88</v>
      </c>
      <c r="AI300" s="17" t="s">
        <v>45</v>
      </c>
      <c r="AJ300" s="19">
        <v>1</v>
      </c>
      <c r="AK300" s="11">
        <v>2</v>
      </c>
      <c r="AL300" s="13" t="s">
        <v>30</v>
      </c>
      <c r="AM300" s="13">
        <v>5</v>
      </c>
      <c r="AN300" s="13" t="str">
        <f t="shared" si="27"/>
        <v/>
      </c>
      <c r="AO300" s="13" t="str">
        <f t="shared" si="28"/>
        <v>FALSE</v>
      </c>
      <c r="AP300" s="20">
        <f t="shared" si="29"/>
        <v>3</v>
      </c>
      <c r="AQ300" s="11" t="str">
        <f t="shared" si="25"/>
        <v>Mid Career</v>
      </c>
      <c r="AR300" s="11" t="str">
        <f t="shared" si="30"/>
        <v>Low</v>
      </c>
      <c r="AS300" s="12">
        <v>44939</v>
      </c>
      <c r="AT300" s="12">
        <v>44939</v>
      </c>
      <c r="AU300" s="11"/>
      <c r="AV300" s="11"/>
      <c r="AW300" s="11"/>
      <c r="AX300" s="11"/>
      <c r="AY300" s="11"/>
      <c r="AZ300" s="11"/>
      <c r="BA300" s="11"/>
      <c r="BB300" s="11">
        <f t="shared" si="26"/>
        <v>1</v>
      </c>
    </row>
    <row r="301" spans="1:54" x14ac:dyDescent="0.3">
      <c r="A301" s="11" t="s">
        <v>1502</v>
      </c>
      <c r="B301" s="11" t="s">
        <v>1503</v>
      </c>
      <c r="C301" s="11" t="s">
        <v>1504</v>
      </c>
      <c r="D301" s="11" t="s">
        <v>34</v>
      </c>
      <c r="E301" s="11" t="s">
        <v>161</v>
      </c>
      <c r="F301" s="11">
        <v>0</v>
      </c>
      <c r="G301" s="12">
        <v>44677</v>
      </c>
      <c r="H301" s="11" t="s">
        <v>172</v>
      </c>
      <c r="I301" s="11" t="s">
        <v>173</v>
      </c>
      <c r="J301" s="11">
        <v>0.77</v>
      </c>
      <c r="K301" s="11">
        <v>45</v>
      </c>
      <c r="L301" s="11"/>
      <c r="M301" s="11" t="s">
        <v>26</v>
      </c>
      <c r="N301" s="11">
        <v>2</v>
      </c>
      <c r="O301" s="11" t="s">
        <v>1505</v>
      </c>
      <c r="AA301" s="11" t="s">
        <v>1502</v>
      </c>
      <c r="AB301" s="17" t="s">
        <v>1506</v>
      </c>
      <c r="AC301" s="11" t="s">
        <v>1504</v>
      </c>
      <c r="AD301" s="17" t="s">
        <v>40</v>
      </c>
      <c r="AE301" s="17" t="s">
        <v>60</v>
      </c>
      <c r="AF301" s="18">
        <f>31</f>
        <v>31</v>
      </c>
      <c r="AG301" s="12">
        <v>44677</v>
      </c>
      <c r="AH301" s="17" t="s">
        <v>172</v>
      </c>
      <c r="AI301" s="17" t="s">
        <v>173</v>
      </c>
      <c r="AJ301" s="19">
        <v>0.77</v>
      </c>
      <c r="AK301" s="11">
        <v>0.75</v>
      </c>
      <c r="AL301" s="13" t="s">
        <v>30</v>
      </c>
      <c r="AM301" s="13">
        <v>2</v>
      </c>
      <c r="AN301" s="13" t="str">
        <f t="shared" si="27"/>
        <v/>
      </c>
      <c r="AO301" s="13" t="str">
        <f t="shared" si="28"/>
        <v>FALSE</v>
      </c>
      <c r="AP301" s="20">
        <f t="shared" si="29"/>
        <v>1.52</v>
      </c>
      <c r="AQ301" s="11" t="str">
        <f t="shared" si="25"/>
        <v>Mid Career</v>
      </c>
      <c r="AR301" s="11" t="str">
        <f t="shared" si="30"/>
        <v>Low</v>
      </c>
      <c r="AS301" s="11" t="s">
        <v>1505</v>
      </c>
      <c r="AT301" s="12">
        <v>44677</v>
      </c>
      <c r="AU301" s="11" t="s">
        <v>5969</v>
      </c>
      <c r="AV301" s="11" t="s">
        <v>5970</v>
      </c>
      <c r="AW301" s="11" t="s">
        <v>5971</v>
      </c>
      <c r="AX301" s="11" t="s">
        <v>6455</v>
      </c>
      <c r="AY301" s="11" t="s">
        <v>6456</v>
      </c>
      <c r="AZ301" s="11"/>
      <c r="BA301" s="11"/>
      <c r="BB301" s="11">
        <f t="shared" si="26"/>
        <v>6</v>
      </c>
    </row>
    <row r="302" spans="1:54" x14ac:dyDescent="0.3">
      <c r="A302" s="11" t="s">
        <v>1507</v>
      </c>
      <c r="B302" s="11" t="s">
        <v>1508</v>
      </c>
      <c r="C302" s="11" t="s">
        <v>1509</v>
      </c>
      <c r="D302" s="11" t="s">
        <v>34</v>
      </c>
      <c r="E302" s="11" t="s">
        <v>35</v>
      </c>
      <c r="F302" s="11"/>
      <c r="G302" s="12">
        <v>45195</v>
      </c>
      <c r="H302" s="11" t="s">
        <v>106</v>
      </c>
      <c r="I302" s="11" t="s">
        <v>37</v>
      </c>
      <c r="J302" s="11">
        <v>0.71</v>
      </c>
      <c r="K302" s="11">
        <v>1.5</v>
      </c>
      <c r="L302" s="11"/>
      <c r="M302" s="11" t="s">
        <v>26</v>
      </c>
      <c r="N302" s="11">
        <v>3</v>
      </c>
      <c r="O302" s="11" t="s">
        <v>1510</v>
      </c>
      <c r="AA302" s="11" t="s">
        <v>1507</v>
      </c>
      <c r="AB302" s="17" t="s">
        <v>1511</v>
      </c>
      <c r="AC302" s="11" t="s">
        <v>1509</v>
      </c>
      <c r="AD302" s="17" t="s">
        <v>40</v>
      </c>
      <c r="AE302" s="17" t="s">
        <v>35</v>
      </c>
      <c r="AF302" s="18">
        <f>31</f>
        <v>31</v>
      </c>
      <c r="AG302" s="12">
        <v>45195</v>
      </c>
      <c r="AH302" s="17" t="s">
        <v>106</v>
      </c>
      <c r="AI302" s="17" t="s">
        <v>37</v>
      </c>
      <c r="AJ302" s="19">
        <v>0.71</v>
      </c>
      <c r="AK302" s="11">
        <v>1.5</v>
      </c>
      <c r="AL302" s="13" t="s">
        <v>30</v>
      </c>
      <c r="AM302" s="13">
        <v>3</v>
      </c>
      <c r="AN302" s="13" t="str">
        <f t="shared" si="27"/>
        <v/>
      </c>
      <c r="AO302" s="13" t="str">
        <f t="shared" si="28"/>
        <v>FALSE</v>
      </c>
      <c r="AP302" s="20">
        <f t="shared" si="29"/>
        <v>2.21</v>
      </c>
      <c r="AQ302" s="11" t="str">
        <f t="shared" si="25"/>
        <v>Mid Career</v>
      </c>
      <c r="AR302" s="11" t="str">
        <f t="shared" si="30"/>
        <v>Low</v>
      </c>
      <c r="AS302" s="11" t="s">
        <v>1510</v>
      </c>
      <c r="AT302" s="12">
        <v>45195</v>
      </c>
      <c r="AU302" s="11" t="s">
        <v>6457</v>
      </c>
      <c r="AV302" s="11" t="s">
        <v>6458</v>
      </c>
      <c r="AW302" s="11" t="s">
        <v>6271</v>
      </c>
      <c r="AX302" s="11" t="s">
        <v>6272</v>
      </c>
      <c r="AY302" s="11" t="s">
        <v>6273</v>
      </c>
      <c r="AZ302" s="11" t="s">
        <v>6274</v>
      </c>
      <c r="BA302" s="11"/>
      <c r="BB302" s="11">
        <f t="shared" si="26"/>
        <v>7</v>
      </c>
    </row>
    <row r="303" spans="1:54" x14ac:dyDescent="0.3">
      <c r="A303" s="11" t="s">
        <v>1512</v>
      </c>
      <c r="B303" s="11" t="s">
        <v>1513</v>
      </c>
      <c r="C303" s="11" t="s">
        <v>1514</v>
      </c>
      <c r="D303" s="11" t="s">
        <v>67</v>
      </c>
      <c r="E303" s="11" t="s">
        <v>29</v>
      </c>
      <c r="F303" s="11">
        <v>0</v>
      </c>
      <c r="G303" s="12">
        <v>45421</v>
      </c>
      <c r="H303" s="11" t="s">
        <v>23</v>
      </c>
      <c r="I303" s="11" t="s">
        <v>24</v>
      </c>
      <c r="J303" s="11">
        <v>0.8</v>
      </c>
      <c r="K303" s="11">
        <v>45</v>
      </c>
      <c r="L303" s="11"/>
      <c r="M303" s="11" t="s">
        <v>26</v>
      </c>
      <c r="N303" s="11">
        <v>5</v>
      </c>
      <c r="O303" s="11" t="s">
        <v>1515</v>
      </c>
      <c r="AA303" s="11" t="s">
        <v>1512</v>
      </c>
      <c r="AB303" s="17" t="s">
        <v>1516</v>
      </c>
      <c r="AC303" s="11" t="s">
        <v>1514</v>
      </c>
      <c r="AD303" s="17" t="s">
        <v>21</v>
      </c>
      <c r="AE303" s="17" t="s">
        <v>29</v>
      </c>
      <c r="AF303" s="18">
        <f>31</f>
        <v>31</v>
      </c>
      <c r="AG303" s="12">
        <v>45421</v>
      </c>
      <c r="AH303" s="17" t="s">
        <v>23</v>
      </c>
      <c r="AI303" s="17" t="s">
        <v>24</v>
      </c>
      <c r="AJ303" s="19">
        <v>0.8</v>
      </c>
      <c r="AK303" s="11">
        <v>0.75</v>
      </c>
      <c r="AL303" s="13" t="s">
        <v>30</v>
      </c>
      <c r="AM303" s="13">
        <v>5</v>
      </c>
      <c r="AN303" s="13" t="str">
        <f t="shared" si="27"/>
        <v/>
      </c>
      <c r="AO303" s="13" t="str">
        <f t="shared" si="28"/>
        <v>FALSE</v>
      </c>
      <c r="AP303" s="20">
        <f t="shared" si="29"/>
        <v>1.55</v>
      </c>
      <c r="AQ303" s="11" t="str">
        <f t="shared" si="25"/>
        <v>Mid Career</v>
      </c>
      <c r="AR303" s="11" t="str">
        <f t="shared" si="30"/>
        <v>Low</v>
      </c>
      <c r="AS303" s="11" t="s">
        <v>1515</v>
      </c>
      <c r="AT303" s="12">
        <v>45421</v>
      </c>
      <c r="AU303" s="11" t="s">
        <v>5925</v>
      </c>
      <c r="AV303" s="11" t="s">
        <v>6459</v>
      </c>
      <c r="AW303" s="11" t="s">
        <v>6280</v>
      </c>
      <c r="AX303" s="11" t="s">
        <v>6281</v>
      </c>
      <c r="AY303" s="11" t="s">
        <v>6282</v>
      </c>
      <c r="AZ303" s="11"/>
      <c r="BA303" s="11"/>
      <c r="BB303" s="11">
        <f t="shared" si="26"/>
        <v>6</v>
      </c>
    </row>
    <row r="304" spans="1:54" x14ac:dyDescent="0.3">
      <c r="A304" s="11" t="s">
        <v>1517</v>
      </c>
      <c r="B304" s="11" t="s">
        <v>1518</v>
      </c>
      <c r="C304" s="11" t="s">
        <v>1519</v>
      </c>
      <c r="D304" s="11" t="s">
        <v>51</v>
      </c>
      <c r="E304" s="11" t="s">
        <v>184</v>
      </c>
      <c r="F304" s="11"/>
      <c r="G304" s="12">
        <v>45348</v>
      </c>
      <c r="H304" s="11" t="s">
        <v>172</v>
      </c>
      <c r="I304" s="11" t="s">
        <v>173</v>
      </c>
      <c r="J304" s="11">
        <v>0.69</v>
      </c>
      <c r="K304" s="11">
        <v>45</v>
      </c>
      <c r="L304" s="11"/>
      <c r="M304" s="11">
        <v>1</v>
      </c>
      <c r="N304" s="11">
        <v>5</v>
      </c>
      <c r="O304" s="11" t="s">
        <v>1520</v>
      </c>
      <c r="AA304" s="11" t="s">
        <v>1517</v>
      </c>
      <c r="AB304" s="17" t="s">
        <v>1521</v>
      </c>
      <c r="AC304" s="11" t="s">
        <v>1519</v>
      </c>
      <c r="AD304" s="17" t="s">
        <v>21</v>
      </c>
      <c r="AE304" s="17" t="s">
        <v>35</v>
      </c>
      <c r="AF304" s="18">
        <f>31</f>
        <v>31</v>
      </c>
      <c r="AG304" s="12">
        <v>45348</v>
      </c>
      <c r="AH304" s="17" t="s">
        <v>172</v>
      </c>
      <c r="AI304" s="17" t="s">
        <v>173</v>
      </c>
      <c r="AJ304" s="19">
        <v>0.69</v>
      </c>
      <c r="AK304" s="11">
        <v>0.75</v>
      </c>
      <c r="AL304" s="13" t="s">
        <v>38</v>
      </c>
      <c r="AM304" s="13">
        <v>5</v>
      </c>
      <c r="AN304" s="13" t="str">
        <f t="shared" si="27"/>
        <v>High Performer</v>
      </c>
      <c r="AO304" s="13" t="str">
        <f t="shared" si="28"/>
        <v>TRUE</v>
      </c>
      <c r="AP304" s="20">
        <f t="shared" si="29"/>
        <v>1.44</v>
      </c>
      <c r="AQ304" s="11" t="str">
        <f t="shared" si="25"/>
        <v>Mid Career</v>
      </c>
      <c r="AR304" s="11" t="str">
        <f t="shared" si="30"/>
        <v>Low</v>
      </c>
      <c r="AS304" s="11" t="s">
        <v>1520</v>
      </c>
      <c r="AT304" s="12">
        <v>45348</v>
      </c>
      <c r="AU304" s="11" t="s">
        <v>5846</v>
      </c>
      <c r="AV304" s="11"/>
      <c r="AW304" s="11"/>
      <c r="AX304" s="11"/>
      <c r="AY304" s="11"/>
      <c r="AZ304" s="11"/>
      <c r="BA304" s="11"/>
      <c r="BB304" s="11">
        <f t="shared" si="26"/>
        <v>2</v>
      </c>
    </row>
    <row r="305" spans="1:54" x14ac:dyDescent="0.3">
      <c r="A305" s="11" t="s">
        <v>1522</v>
      </c>
      <c r="B305" s="11" t="s">
        <v>1523</v>
      </c>
      <c r="C305" s="11" t="s">
        <v>1524</v>
      </c>
      <c r="D305" s="11" t="s">
        <v>51</v>
      </c>
      <c r="E305" s="11" t="s">
        <v>35</v>
      </c>
      <c r="F305" s="11"/>
      <c r="G305" s="12">
        <v>45510</v>
      </c>
      <c r="H305" s="11" t="s">
        <v>82</v>
      </c>
      <c r="I305" s="11" t="s">
        <v>37</v>
      </c>
      <c r="J305" s="11">
        <v>0.56999999999999995</v>
      </c>
      <c r="K305" s="11">
        <v>1.5</v>
      </c>
      <c r="L305" s="11"/>
      <c r="M305" s="11" t="s">
        <v>89</v>
      </c>
      <c r="N305" s="11">
        <v>2</v>
      </c>
      <c r="O305" s="12">
        <v>45510</v>
      </c>
      <c r="AA305" s="11" t="s">
        <v>1522</v>
      </c>
      <c r="AB305" s="17" t="s">
        <v>1525</v>
      </c>
      <c r="AC305" s="11" t="s">
        <v>1524</v>
      </c>
      <c r="AD305" s="17" t="s">
        <v>21</v>
      </c>
      <c r="AE305" s="17" t="s">
        <v>35</v>
      </c>
      <c r="AF305" s="18">
        <f>31</f>
        <v>31</v>
      </c>
      <c r="AG305" s="12">
        <v>45510</v>
      </c>
      <c r="AH305" s="17" t="s">
        <v>82</v>
      </c>
      <c r="AI305" s="17" t="s">
        <v>37</v>
      </c>
      <c r="AJ305" s="19">
        <v>0.56999999999999995</v>
      </c>
      <c r="AK305" s="11">
        <v>1.5</v>
      </c>
      <c r="AL305" s="13" t="s">
        <v>38</v>
      </c>
      <c r="AM305" s="13">
        <v>2</v>
      </c>
      <c r="AN305" s="13" t="str">
        <f t="shared" si="27"/>
        <v/>
      </c>
      <c r="AO305" s="13" t="str">
        <f t="shared" si="28"/>
        <v>FALSE</v>
      </c>
      <c r="AP305" s="20">
        <f t="shared" si="29"/>
        <v>2.0699999999999998</v>
      </c>
      <c r="AQ305" s="11" t="str">
        <f t="shared" si="25"/>
        <v>Mid Career</v>
      </c>
      <c r="AR305" s="11" t="str">
        <f t="shared" si="30"/>
        <v>Low</v>
      </c>
      <c r="AS305" s="12">
        <v>45510</v>
      </c>
      <c r="AT305" s="12">
        <v>45510</v>
      </c>
      <c r="AU305" s="11"/>
      <c r="AV305" s="11"/>
      <c r="AW305" s="11"/>
      <c r="AX305" s="11"/>
      <c r="AY305" s="11"/>
      <c r="AZ305" s="11"/>
      <c r="BA305" s="11"/>
      <c r="BB305" s="11">
        <f t="shared" si="26"/>
        <v>1</v>
      </c>
    </row>
    <row r="306" spans="1:54" x14ac:dyDescent="0.3">
      <c r="A306" s="11" t="s">
        <v>1526</v>
      </c>
      <c r="B306" s="11" t="s">
        <v>1527</v>
      </c>
      <c r="C306" s="11" t="s">
        <v>1528</v>
      </c>
      <c r="D306" s="11" t="s">
        <v>140</v>
      </c>
      <c r="E306" s="11" t="s">
        <v>35</v>
      </c>
      <c r="F306" s="11">
        <v>0</v>
      </c>
      <c r="G306" s="12">
        <v>45528</v>
      </c>
      <c r="H306" s="11" t="s">
        <v>68</v>
      </c>
      <c r="I306" s="11" t="s">
        <v>69</v>
      </c>
      <c r="J306" s="11">
        <v>98</v>
      </c>
      <c r="K306" s="11">
        <v>1.5</v>
      </c>
      <c r="L306" s="11"/>
      <c r="M306" s="11">
        <v>1</v>
      </c>
      <c r="N306" s="11">
        <v>3</v>
      </c>
      <c r="O306" s="11" t="s">
        <v>1529</v>
      </c>
      <c r="AA306" s="11" t="s">
        <v>1526</v>
      </c>
      <c r="AB306" s="17" t="s">
        <v>1530</v>
      </c>
      <c r="AC306" s="11" t="s">
        <v>1528</v>
      </c>
      <c r="AD306" s="17" t="s">
        <v>21</v>
      </c>
      <c r="AE306" s="17" t="s">
        <v>35</v>
      </c>
      <c r="AF306" s="18">
        <f>31</f>
        <v>31</v>
      </c>
      <c r="AG306" s="12">
        <v>45528</v>
      </c>
      <c r="AH306" s="17" t="s">
        <v>68</v>
      </c>
      <c r="AI306" s="17" t="s">
        <v>69</v>
      </c>
      <c r="AJ306" s="19">
        <v>0.98</v>
      </c>
      <c r="AK306" s="11">
        <v>1.5</v>
      </c>
      <c r="AL306" s="13" t="s">
        <v>38</v>
      </c>
      <c r="AM306" s="13">
        <v>3</v>
      </c>
      <c r="AN306" s="13" t="str">
        <f t="shared" si="27"/>
        <v/>
      </c>
      <c r="AO306" s="13" t="str">
        <f t="shared" si="28"/>
        <v>FALSE</v>
      </c>
      <c r="AP306" s="20">
        <f t="shared" si="29"/>
        <v>2.48</v>
      </c>
      <c r="AQ306" s="11" t="str">
        <f t="shared" si="25"/>
        <v>Mid Career</v>
      </c>
      <c r="AR306" s="11" t="str">
        <f t="shared" si="30"/>
        <v>Low</v>
      </c>
      <c r="AS306" s="11" t="s">
        <v>1529</v>
      </c>
      <c r="AT306" s="12">
        <v>45528</v>
      </c>
      <c r="AU306" s="11" t="s">
        <v>6233</v>
      </c>
      <c r="AV306" s="11" t="s">
        <v>6234</v>
      </c>
      <c r="AW306" s="11" t="s">
        <v>6235</v>
      </c>
      <c r="AX306" s="11" t="s">
        <v>6236</v>
      </c>
      <c r="AY306" s="11"/>
      <c r="AZ306" s="11"/>
      <c r="BA306" s="11"/>
      <c r="BB306" s="11">
        <f t="shared" si="26"/>
        <v>5</v>
      </c>
    </row>
    <row r="307" spans="1:54" x14ac:dyDescent="0.3">
      <c r="A307" s="11" t="s">
        <v>1531</v>
      </c>
      <c r="B307" s="11" t="s">
        <v>1532</v>
      </c>
      <c r="C307" s="11" t="s">
        <v>1533</v>
      </c>
      <c r="D307" s="11" t="s">
        <v>51</v>
      </c>
      <c r="E307" s="11" t="s">
        <v>22</v>
      </c>
      <c r="F307" s="11">
        <v>44</v>
      </c>
      <c r="G307" s="12">
        <v>44729</v>
      </c>
      <c r="H307" s="11" t="s">
        <v>23</v>
      </c>
      <c r="I307" s="11" t="s">
        <v>24</v>
      </c>
      <c r="J307" s="11">
        <v>0.8</v>
      </c>
      <c r="K307" s="11">
        <v>45</v>
      </c>
      <c r="L307" s="11"/>
      <c r="M307" s="11">
        <v>0</v>
      </c>
      <c r="N307" s="11">
        <v>1</v>
      </c>
      <c r="O307" s="11" t="s">
        <v>1534</v>
      </c>
      <c r="AA307" s="11" t="s">
        <v>1531</v>
      </c>
      <c r="AB307" s="17" t="s">
        <v>1535</v>
      </c>
      <c r="AC307" s="11" t="s">
        <v>1533</v>
      </c>
      <c r="AD307" s="17" t="s">
        <v>21</v>
      </c>
      <c r="AE307" s="17" t="s">
        <v>29</v>
      </c>
      <c r="AF307" s="18">
        <v>44</v>
      </c>
      <c r="AG307" s="12">
        <v>44729</v>
      </c>
      <c r="AH307" s="17" t="s">
        <v>23</v>
      </c>
      <c r="AI307" s="17" t="s">
        <v>24</v>
      </c>
      <c r="AJ307" s="19">
        <v>0.8</v>
      </c>
      <c r="AK307" s="11">
        <v>0.75</v>
      </c>
      <c r="AL307" s="13" t="s">
        <v>30</v>
      </c>
      <c r="AM307" s="13">
        <v>1</v>
      </c>
      <c r="AN307" s="13" t="str">
        <f t="shared" si="27"/>
        <v/>
      </c>
      <c r="AO307" s="13" t="str">
        <f t="shared" si="28"/>
        <v>FALSE</v>
      </c>
      <c r="AP307" s="20">
        <f t="shared" si="29"/>
        <v>1.55</v>
      </c>
      <c r="AQ307" s="11" t="str">
        <f t="shared" si="25"/>
        <v>Senior</v>
      </c>
      <c r="AR307" s="11" t="str">
        <f t="shared" si="30"/>
        <v>Low</v>
      </c>
      <c r="AS307" s="11" t="s">
        <v>1534</v>
      </c>
      <c r="AT307" s="12">
        <v>44729</v>
      </c>
      <c r="AU307" s="11" t="s">
        <v>6460</v>
      </c>
      <c r="AV307" s="11" t="s">
        <v>6461</v>
      </c>
      <c r="AW307" s="11"/>
      <c r="AX307" s="11"/>
      <c r="AY307" s="11"/>
      <c r="AZ307" s="11"/>
      <c r="BA307" s="11"/>
      <c r="BB307" s="11">
        <f t="shared" si="26"/>
        <v>3</v>
      </c>
    </row>
    <row r="308" spans="1:54" x14ac:dyDescent="0.3">
      <c r="A308" s="11" t="s">
        <v>1536</v>
      </c>
      <c r="B308" s="11" t="s">
        <v>1537</v>
      </c>
      <c r="C308" s="11" t="s">
        <v>149</v>
      </c>
      <c r="D308" s="11" t="s">
        <v>21</v>
      </c>
      <c r="E308" s="11" t="s">
        <v>35</v>
      </c>
      <c r="F308" s="11"/>
      <c r="G308" s="12">
        <v>44992</v>
      </c>
      <c r="H308" s="11" t="s">
        <v>134</v>
      </c>
      <c r="I308" s="11" t="s">
        <v>69</v>
      </c>
      <c r="J308" s="11">
        <v>0.03</v>
      </c>
      <c r="K308" s="11">
        <v>1</v>
      </c>
      <c r="L308" s="11" t="s">
        <v>54</v>
      </c>
      <c r="M308" s="11">
        <v>1</v>
      </c>
      <c r="N308" s="11">
        <v>4</v>
      </c>
      <c r="O308" s="11" t="s">
        <v>1538</v>
      </c>
      <c r="AA308" s="11" t="s">
        <v>1536</v>
      </c>
      <c r="AB308" s="17" t="s">
        <v>1539</v>
      </c>
      <c r="AC308" s="11" t="s">
        <v>152</v>
      </c>
      <c r="AD308" s="17" t="s">
        <v>21</v>
      </c>
      <c r="AE308" s="17" t="s">
        <v>35</v>
      </c>
      <c r="AF308" s="18">
        <f>31</f>
        <v>31</v>
      </c>
      <c r="AG308" s="12">
        <v>44992</v>
      </c>
      <c r="AH308" s="17" t="s">
        <v>134</v>
      </c>
      <c r="AI308" s="17" t="s">
        <v>69</v>
      </c>
      <c r="AJ308" s="19">
        <v>0.03</v>
      </c>
      <c r="AK308" s="11">
        <v>1</v>
      </c>
      <c r="AL308" s="13" t="s">
        <v>38</v>
      </c>
      <c r="AM308" s="13">
        <v>4</v>
      </c>
      <c r="AN308" s="13" t="str">
        <f t="shared" si="27"/>
        <v>High Performer</v>
      </c>
      <c r="AO308" s="13" t="str">
        <f t="shared" si="28"/>
        <v>TRUE</v>
      </c>
      <c r="AP308" s="20">
        <f t="shared" si="29"/>
        <v>1.03</v>
      </c>
      <c r="AQ308" s="11" t="str">
        <f t="shared" si="25"/>
        <v>Mid Career</v>
      </c>
      <c r="AR308" s="11" t="str">
        <f t="shared" si="30"/>
        <v>Low</v>
      </c>
      <c r="AS308" s="11" t="s">
        <v>1538</v>
      </c>
      <c r="AT308" s="12">
        <v>44992</v>
      </c>
      <c r="AU308" s="11" t="s">
        <v>6204</v>
      </c>
      <c r="AV308" s="11"/>
      <c r="AW308" s="11"/>
      <c r="AX308" s="11"/>
      <c r="AY308" s="11"/>
      <c r="AZ308" s="11"/>
      <c r="BA308" s="11"/>
      <c r="BB308" s="11">
        <f t="shared" si="26"/>
        <v>2</v>
      </c>
    </row>
    <row r="309" spans="1:54" x14ac:dyDescent="0.3">
      <c r="A309" s="11" t="s">
        <v>1540</v>
      </c>
      <c r="B309" s="11" t="s">
        <v>1541</v>
      </c>
      <c r="C309" s="11" t="s">
        <v>1542</v>
      </c>
      <c r="D309" s="11" t="s">
        <v>21</v>
      </c>
      <c r="E309" s="11" t="s">
        <v>112</v>
      </c>
      <c r="F309" s="11">
        <v>0</v>
      </c>
      <c r="G309" s="12">
        <v>45641</v>
      </c>
      <c r="H309" s="11" t="s">
        <v>200</v>
      </c>
      <c r="I309" s="11" t="s">
        <v>173</v>
      </c>
      <c r="J309" s="11">
        <v>0.51</v>
      </c>
      <c r="K309" s="11">
        <v>120</v>
      </c>
      <c r="L309" s="11" t="s">
        <v>76</v>
      </c>
      <c r="M309" s="11" t="s">
        <v>89</v>
      </c>
      <c r="N309" s="11">
        <v>4</v>
      </c>
      <c r="O309" s="11" t="s">
        <v>1543</v>
      </c>
      <c r="AA309" s="11" t="s">
        <v>1540</v>
      </c>
      <c r="AB309" s="17" t="s">
        <v>1544</v>
      </c>
      <c r="AC309" s="11" t="s">
        <v>1542</v>
      </c>
      <c r="AD309" s="17" t="s">
        <v>21</v>
      </c>
      <c r="AE309" s="17" t="s">
        <v>35</v>
      </c>
      <c r="AF309" s="18">
        <f>31</f>
        <v>31</v>
      </c>
      <c r="AG309" s="12">
        <v>45641</v>
      </c>
      <c r="AH309" s="17" t="s">
        <v>200</v>
      </c>
      <c r="AI309" s="17" t="s">
        <v>173</v>
      </c>
      <c r="AJ309" s="19">
        <v>0.51</v>
      </c>
      <c r="AK309" s="11">
        <v>2</v>
      </c>
      <c r="AL309" s="13" t="s">
        <v>38</v>
      </c>
      <c r="AM309" s="13">
        <v>4</v>
      </c>
      <c r="AN309" s="13" t="str">
        <f t="shared" si="27"/>
        <v>High Performer</v>
      </c>
      <c r="AO309" s="13" t="str">
        <f t="shared" si="28"/>
        <v>TRUE</v>
      </c>
      <c r="AP309" s="20">
        <f t="shared" si="29"/>
        <v>2.5099999999999998</v>
      </c>
      <c r="AQ309" s="11" t="str">
        <f t="shared" si="25"/>
        <v>Mid Career</v>
      </c>
      <c r="AR309" s="11" t="str">
        <f t="shared" si="30"/>
        <v>Low</v>
      </c>
      <c r="AS309" s="11" t="s">
        <v>1543</v>
      </c>
      <c r="AT309" s="12">
        <v>45641</v>
      </c>
      <c r="AU309" s="11" t="s">
        <v>6462</v>
      </c>
      <c r="AV309" s="11" t="s">
        <v>6463</v>
      </c>
      <c r="AW309" s="11" t="s">
        <v>6464</v>
      </c>
      <c r="AX309" s="11" t="s">
        <v>6465</v>
      </c>
      <c r="AY309" s="11" t="s">
        <v>6466</v>
      </c>
      <c r="AZ309" s="11" t="s">
        <v>6467</v>
      </c>
      <c r="BA309" s="11"/>
      <c r="BB309" s="11">
        <f t="shared" si="26"/>
        <v>7</v>
      </c>
    </row>
    <row r="310" spans="1:54" x14ac:dyDescent="0.3">
      <c r="A310" s="11" t="s">
        <v>1545</v>
      </c>
      <c r="B310" s="11" t="s">
        <v>1546</v>
      </c>
      <c r="C310" s="11" t="s">
        <v>1547</v>
      </c>
      <c r="D310" s="11" t="s">
        <v>21</v>
      </c>
      <c r="E310" s="11" t="s">
        <v>52</v>
      </c>
      <c r="F310" s="11"/>
      <c r="G310" s="12">
        <v>45408</v>
      </c>
      <c r="H310" s="11" t="s">
        <v>106</v>
      </c>
      <c r="I310" s="11" t="s">
        <v>37</v>
      </c>
      <c r="J310" s="11">
        <v>13</v>
      </c>
      <c r="K310" s="11">
        <v>2</v>
      </c>
      <c r="L310" s="11"/>
      <c r="M310" s="11">
        <v>0</v>
      </c>
      <c r="N310" s="11">
        <v>3</v>
      </c>
      <c r="O310" s="11" t="s">
        <v>1548</v>
      </c>
      <c r="AA310" s="11" t="s">
        <v>1545</v>
      </c>
      <c r="AB310" s="17" t="s">
        <v>1549</v>
      </c>
      <c r="AC310" s="11" t="s">
        <v>1547</v>
      </c>
      <c r="AD310" s="17" t="s">
        <v>21</v>
      </c>
      <c r="AE310" s="17" t="s">
        <v>52</v>
      </c>
      <c r="AF310" s="18">
        <f>31</f>
        <v>31</v>
      </c>
      <c r="AG310" s="12">
        <v>45408</v>
      </c>
      <c r="AH310" s="17" t="s">
        <v>106</v>
      </c>
      <c r="AI310" s="17" t="s">
        <v>37</v>
      </c>
      <c r="AJ310" s="19">
        <v>0.13</v>
      </c>
      <c r="AK310" s="11">
        <v>2</v>
      </c>
      <c r="AL310" s="13" t="s">
        <v>30</v>
      </c>
      <c r="AM310" s="13">
        <v>3</v>
      </c>
      <c r="AN310" s="13" t="str">
        <f t="shared" si="27"/>
        <v/>
      </c>
      <c r="AO310" s="13" t="str">
        <f t="shared" si="28"/>
        <v>FALSE</v>
      </c>
      <c r="AP310" s="20">
        <f t="shared" si="29"/>
        <v>2.13</v>
      </c>
      <c r="AQ310" s="11" t="str">
        <f t="shared" si="25"/>
        <v>Mid Career</v>
      </c>
      <c r="AR310" s="11" t="str">
        <f t="shared" si="30"/>
        <v>Low</v>
      </c>
      <c r="AS310" s="11" t="s">
        <v>1548</v>
      </c>
      <c r="AT310" s="12">
        <v>45408</v>
      </c>
      <c r="AU310" s="11" t="s">
        <v>5894</v>
      </c>
      <c r="AV310" s="11"/>
      <c r="AW310" s="11"/>
      <c r="AX310" s="11"/>
      <c r="AY310" s="11"/>
      <c r="AZ310" s="11"/>
      <c r="BA310" s="11"/>
      <c r="BB310" s="11">
        <f t="shared" si="26"/>
        <v>2</v>
      </c>
    </row>
    <row r="311" spans="1:54" x14ac:dyDescent="0.3">
      <c r="A311" s="11" t="s">
        <v>1550</v>
      </c>
      <c r="B311" s="11" t="s">
        <v>1551</v>
      </c>
      <c r="C311" s="11" t="s">
        <v>1552</v>
      </c>
      <c r="D311" s="11" t="s">
        <v>34</v>
      </c>
      <c r="E311" s="11" t="s">
        <v>60</v>
      </c>
      <c r="F311" s="11">
        <v>0</v>
      </c>
      <c r="G311" s="12">
        <v>45733</v>
      </c>
      <c r="H311" s="11" t="s">
        <v>359</v>
      </c>
      <c r="I311" s="11" t="s">
        <v>24</v>
      </c>
      <c r="J311" s="11">
        <v>0.95</v>
      </c>
      <c r="K311" s="11">
        <v>45</v>
      </c>
      <c r="L311" s="11"/>
      <c r="M311" s="11">
        <v>0</v>
      </c>
      <c r="N311" s="11">
        <v>4</v>
      </c>
      <c r="O311" s="11" t="s">
        <v>1553</v>
      </c>
      <c r="AA311" s="11" t="s">
        <v>1550</v>
      </c>
      <c r="AB311" s="17" t="s">
        <v>1554</v>
      </c>
      <c r="AC311" s="11" t="s">
        <v>1552</v>
      </c>
      <c r="AD311" s="17" t="s">
        <v>40</v>
      </c>
      <c r="AE311" s="17" t="s">
        <v>60</v>
      </c>
      <c r="AF311" s="18">
        <f>31</f>
        <v>31</v>
      </c>
      <c r="AG311" s="12">
        <v>45733</v>
      </c>
      <c r="AH311" s="17" t="s">
        <v>359</v>
      </c>
      <c r="AI311" s="17" t="s">
        <v>24</v>
      </c>
      <c r="AJ311" s="19">
        <v>0.95</v>
      </c>
      <c r="AK311" s="11">
        <v>0.75</v>
      </c>
      <c r="AL311" s="13" t="s">
        <v>30</v>
      </c>
      <c r="AM311" s="13">
        <v>4</v>
      </c>
      <c r="AN311" s="13" t="str">
        <f t="shared" si="27"/>
        <v/>
      </c>
      <c r="AO311" s="13" t="str">
        <f t="shared" si="28"/>
        <v>FALSE</v>
      </c>
      <c r="AP311" s="20">
        <f t="shared" si="29"/>
        <v>1.7</v>
      </c>
      <c r="AQ311" s="11" t="str">
        <f t="shared" si="25"/>
        <v>Mid Career</v>
      </c>
      <c r="AR311" s="11" t="str">
        <f t="shared" si="30"/>
        <v>Low</v>
      </c>
      <c r="AS311" s="11" t="s">
        <v>1553</v>
      </c>
      <c r="AT311" s="12">
        <v>45733</v>
      </c>
      <c r="AU311" s="11" t="s">
        <v>6396</v>
      </c>
      <c r="AV311" s="11" t="s">
        <v>6468</v>
      </c>
      <c r="AW311" s="11"/>
      <c r="AX311" s="11"/>
      <c r="AY311" s="11"/>
      <c r="AZ311" s="11"/>
      <c r="BA311" s="11"/>
      <c r="BB311" s="11">
        <f t="shared" si="26"/>
        <v>3</v>
      </c>
    </row>
    <row r="312" spans="1:54" x14ac:dyDescent="0.3">
      <c r="A312" s="11" t="s">
        <v>1555</v>
      </c>
      <c r="B312" s="11" t="s">
        <v>1556</v>
      </c>
      <c r="C312" s="11" t="s">
        <v>1557</v>
      </c>
      <c r="D312" s="11" t="s">
        <v>21</v>
      </c>
      <c r="E312" s="11" t="s">
        <v>52</v>
      </c>
      <c r="F312" s="11">
        <v>0</v>
      </c>
      <c r="G312" s="12">
        <v>45517</v>
      </c>
      <c r="H312" s="11" t="s">
        <v>44</v>
      </c>
      <c r="I312" s="11" t="s">
        <v>45</v>
      </c>
      <c r="J312" s="11">
        <v>0.73</v>
      </c>
      <c r="K312" s="11">
        <v>1.5</v>
      </c>
      <c r="L312" s="11"/>
      <c r="M312" s="11">
        <v>0</v>
      </c>
      <c r="N312" s="11">
        <v>5</v>
      </c>
      <c r="O312" s="11" t="s">
        <v>1558</v>
      </c>
      <c r="AA312" s="11" t="s">
        <v>1555</v>
      </c>
      <c r="AB312" s="17" t="s">
        <v>1559</v>
      </c>
      <c r="AC312" s="11" t="s">
        <v>1557</v>
      </c>
      <c r="AD312" s="17" t="s">
        <v>21</v>
      </c>
      <c r="AE312" s="17" t="s">
        <v>52</v>
      </c>
      <c r="AF312" s="18">
        <f>31</f>
        <v>31</v>
      </c>
      <c r="AG312" s="12">
        <v>45517</v>
      </c>
      <c r="AH312" s="17" t="s">
        <v>44</v>
      </c>
      <c r="AI312" s="17" t="s">
        <v>45</v>
      </c>
      <c r="AJ312" s="19">
        <v>0.73</v>
      </c>
      <c r="AK312" s="11">
        <v>1.5</v>
      </c>
      <c r="AL312" s="13" t="s">
        <v>30</v>
      </c>
      <c r="AM312" s="13">
        <v>5</v>
      </c>
      <c r="AN312" s="13" t="str">
        <f t="shared" si="27"/>
        <v/>
      </c>
      <c r="AO312" s="13" t="str">
        <f t="shared" si="28"/>
        <v>FALSE</v>
      </c>
      <c r="AP312" s="20">
        <f t="shared" si="29"/>
        <v>2.23</v>
      </c>
      <c r="AQ312" s="11" t="str">
        <f t="shared" si="25"/>
        <v>Mid Career</v>
      </c>
      <c r="AR312" s="11" t="str">
        <f t="shared" si="30"/>
        <v>Low</v>
      </c>
      <c r="AS312" s="11" t="s">
        <v>1558</v>
      </c>
      <c r="AT312" s="12">
        <v>45517</v>
      </c>
      <c r="AU312" s="11" t="s">
        <v>6116</v>
      </c>
      <c r="AV312" s="11" t="s">
        <v>6117</v>
      </c>
      <c r="AW312" s="11"/>
      <c r="AX312" s="11"/>
      <c r="AY312" s="11"/>
      <c r="AZ312" s="11"/>
      <c r="BA312" s="11"/>
      <c r="BB312" s="11">
        <f t="shared" si="26"/>
        <v>3</v>
      </c>
    </row>
    <row r="313" spans="1:54" x14ac:dyDescent="0.3">
      <c r="A313" s="11" t="s">
        <v>1560</v>
      </c>
      <c r="B313" s="11" t="s">
        <v>1561</v>
      </c>
      <c r="C313" s="11" t="s">
        <v>1562</v>
      </c>
      <c r="D313" s="11" t="s">
        <v>34</v>
      </c>
      <c r="E313" s="11" t="s">
        <v>105</v>
      </c>
      <c r="F313" s="11">
        <v>21</v>
      </c>
      <c r="G313" s="12">
        <v>45404</v>
      </c>
      <c r="H313" s="11" t="s">
        <v>44</v>
      </c>
      <c r="I313" s="11" t="s">
        <v>45</v>
      </c>
      <c r="J313" s="11">
        <v>18</v>
      </c>
      <c r="K313" s="11">
        <v>1</v>
      </c>
      <c r="L313" s="11" t="s">
        <v>54</v>
      </c>
      <c r="M313" s="11">
        <v>1</v>
      </c>
      <c r="N313" s="11">
        <v>2</v>
      </c>
      <c r="O313" s="11" t="s">
        <v>1563</v>
      </c>
      <c r="AA313" s="11" t="s">
        <v>1560</v>
      </c>
      <c r="AB313" s="17" t="s">
        <v>1564</v>
      </c>
      <c r="AC313" s="11" t="s">
        <v>1562</v>
      </c>
      <c r="AD313" s="17" t="s">
        <v>40</v>
      </c>
      <c r="AE313" s="17" t="s">
        <v>105</v>
      </c>
      <c r="AF313" s="18">
        <v>21</v>
      </c>
      <c r="AG313" s="12">
        <v>45404</v>
      </c>
      <c r="AH313" s="17" t="s">
        <v>44</v>
      </c>
      <c r="AI313" s="17" t="s">
        <v>45</v>
      </c>
      <c r="AJ313" s="19">
        <v>0.18</v>
      </c>
      <c r="AK313" s="11">
        <v>1</v>
      </c>
      <c r="AL313" s="13" t="s">
        <v>38</v>
      </c>
      <c r="AM313" s="13">
        <v>2</v>
      </c>
      <c r="AN313" s="13" t="str">
        <f t="shared" si="27"/>
        <v/>
      </c>
      <c r="AO313" s="13" t="str">
        <f t="shared" si="28"/>
        <v>FALSE</v>
      </c>
      <c r="AP313" s="20">
        <f t="shared" si="29"/>
        <v>1.18</v>
      </c>
      <c r="AQ313" s="11" t="str">
        <f t="shared" si="25"/>
        <v>Student</v>
      </c>
      <c r="AR313" s="11" t="str">
        <f t="shared" si="30"/>
        <v>Low</v>
      </c>
      <c r="AS313" s="11" t="s">
        <v>1563</v>
      </c>
      <c r="AT313" s="12">
        <v>45404</v>
      </c>
      <c r="AU313" s="11" t="s">
        <v>6469</v>
      </c>
      <c r="AV313" s="11" t="s">
        <v>6470</v>
      </c>
      <c r="AW313" s="11" t="s">
        <v>6471</v>
      </c>
      <c r="AX313" s="11" t="s">
        <v>6472</v>
      </c>
      <c r="AY313" s="11" t="s">
        <v>6473</v>
      </c>
      <c r="AZ313" s="11" t="s">
        <v>6474</v>
      </c>
      <c r="BA313" s="11"/>
      <c r="BB313" s="11">
        <f t="shared" si="26"/>
        <v>7</v>
      </c>
    </row>
    <row r="314" spans="1:54" x14ac:dyDescent="0.3">
      <c r="A314" s="11" t="s">
        <v>1565</v>
      </c>
      <c r="B314" s="11" t="s">
        <v>1566</v>
      </c>
      <c r="C314" s="11" t="s">
        <v>1567</v>
      </c>
      <c r="D314" s="11" t="s">
        <v>140</v>
      </c>
      <c r="E314" s="11" t="s">
        <v>184</v>
      </c>
      <c r="F314" s="11">
        <v>29</v>
      </c>
      <c r="G314" s="12">
        <v>44697</v>
      </c>
      <c r="H314" s="11" t="s">
        <v>53</v>
      </c>
      <c r="I314" s="11" t="s">
        <v>24</v>
      </c>
      <c r="J314" s="11">
        <v>0.37</v>
      </c>
      <c r="K314" s="11">
        <v>1</v>
      </c>
      <c r="L314" s="11" t="s">
        <v>54</v>
      </c>
      <c r="M314" s="11" t="s">
        <v>26</v>
      </c>
      <c r="N314" s="11"/>
      <c r="O314" s="11" t="s">
        <v>1568</v>
      </c>
      <c r="AA314" s="11" t="s">
        <v>1565</v>
      </c>
      <c r="AB314" s="17" t="s">
        <v>1569</v>
      </c>
      <c r="AC314" s="11" t="s">
        <v>1567</v>
      </c>
      <c r="AD314" s="17" t="s">
        <v>21</v>
      </c>
      <c r="AE314" s="17" t="s">
        <v>35</v>
      </c>
      <c r="AF314" s="18">
        <v>29</v>
      </c>
      <c r="AG314" s="12">
        <v>44697</v>
      </c>
      <c r="AH314" s="17" t="s">
        <v>53</v>
      </c>
      <c r="AI314" s="17" t="s">
        <v>24</v>
      </c>
      <c r="AJ314" s="19">
        <v>0.37</v>
      </c>
      <c r="AK314" s="11">
        <v>1</v>
      </c>
      <c r="AL314" s="13" t="s">
        <v>30</v>
      </c>
      <c r="AM314" s="13">
        <v>2</v>
      </c>
      <c r="AN314" s="13" t="str">
        <f t="shared" si="27"/>
        <v/>
      </c>
      <c r="AO314" s="13" t="str">
        <f t="shared" si="28"/>
        <v>FALSE</v>
      </c>
      <c r="AP314" s="20">
        <f t="shared" si="29"/>
        <v>1.37</v>
      </c>
      <c r="AQ314" s="11" t="str">
        <f t="shared" si="25"/>
        <v>Early Career</v>
      </c>
      <c r="AR314" s="11" t="str">
        <f t="shared" si="30"/>
        <v>Low</v>
      </c>
      <c r="AS314" s="11" t="s">
        <v>1568</v>
      </c>
      <c r="AT314" s="12">
        <v>44697</v>
      </c>
      <c r="AU314" s="11" t="s">
        <v>6475</v>
      </c>
      <c r="AV314" s="11" t="s">
        <v>6476</v>
      </c>
      <c r="AW314" s="11" t="s">
        <v>6477</v>
      </c>
      <c r="AX314" s="11" t="s">
        <v>6478</v>
      </c>
      <c r="AY314" s="11" t="s">
        <v>6479</v>
      </c>
      <c r="AZ314" s="11" t="s">
        <v>6480</v>
      </c>
      <c r="BA314" s="11" t="s">
        <v>6481</v>
      </c>
      <c r="BB314" s="11">
        <f t="shared" si="26"/>
        <v>8</v>
      </c>
    </row>
    <row r="315" spans="1:54" x14ac:dyDescent="0.3">
      <c r="A315" s="11" t="s">
        <v>1570</v>
      </c>
      <c r="B315" s="11" t="s">
        <v>1571</v>
      </c>
      <c r="C315" s="11" t="s">
        <v>1572</v>
      </c>
      <c r="D315" s="11" t="s">
        <v>128</v>
      </c>
      <c r="E315" s="11" t="s">
        <v>184</v>
      </c>
      <c r="F315" s="11"/>
      <c r="G315" s="12">
        <v>45498</v>
      </c>
      <c r="H315" s="11" t="s">
        <v>359</v>
      </c>
      <c r="I315" s="11" t="s">
        <v>24</v>
      </c>
      <c r="J315" s="11">
        <v>0.56999999999999995</v>
      </c>
      <c r="K315" s="11">
        <v>90</v>
      </c>
      <c r="L315" s="11" t="s">
        <v>25</v>
      </c>
      <c r="M315" s="11" t="s">
        <v>26</v>
      </c>
      <c r="N315" s="11">
        <v>3</v>
      </c>
      <c r="O315" s="11" t="s">
        <v>1573</v>
      </c>
      <c r="AA315" s="11" t="s">
        <v>1570</v>
      </c>
      <c r="AB315" s="17" t="s">
        <v>1574</v>
      </c>
      <c r="AC315" s="11" t="s">
        <v>1572</v>
      </c>
      <c r="AD315" s="17" t="s">
        <v>40</v>
      </c>
      <c r="AE315" s="17" t="s">
        <v>35</v>
      </c>
      <c r="AF315" s="18">
        <f>31</f>
        <v>31</v>
      </c>
      <c r="AG315" s="12">
        <v>45498</v>
      </c>
      <c r="AH315" s="17" t="s">
        <v>359</v>
      </c>
      <c r="AI315" s="17" t="s">
        <v>24</v>
      </c>
      <c r="AJ315" s="19">
        <v>0.56999999999999995</v>
      </c>
      <c r="AK315" s="11">
        <v>1.5</v>
      </c>
      <c r="AL315" s="13" t="s">
        <v>30</v>
      </c>
      <c r="AM315" s="13">
        <v>3</v>
      </c>
      <c r="AN315" s="13" t="str">
        <f t="shared" si="27"/>
        <v/>
      </c>
      <c r="AO315" s="13" t="str">
        <f t="shared" si="28"/>
        <v>FALSE</v>
      </c>
      <c r="AP315" s="20">
        <f t="shared" si="29"/>
        <v>2.0699999999999998</v>
      </c>
      <c r="AQ315" s="11" t="str">
        <f t="shared" si="25"/>
        <v>Mid Career</v>
      </c>
      <c r="AR315" s="11" t="str">
        <f t="shared" si="30"/>
        <v>Low</v>
      </c>
      <c r="AS315" s="11" t="s">
        <v>1573</v>
      </c>
      <c r="AT315" s="12">
        <v>45498</v>
      </c>
      <c r="AU315" s="11" t="s">
        <v>6339</v>
      </c>
      <c r="AV315" s="11"/>
      <c r="AW315" s="11"/>
      <c r="AX315" s="11"/>
      <c r="AY315" s="11"/>
      <c r="AZ315" s="11"/>
      <c r="BA315" s="11"/>
      <c r="BB315" s="11">
        <f t="shared" si="26"/>
        <v>2</v>
      </c>
    </row>
    <row r="316" spans="1:54" x14ac:dyDescent="0.3">
      <c r="A316" s="11" t="s">
        <v>1575</v>
      </c>
      <c r="B316" s="11" t="s">
        <v>1576</v>
      </c>
      <c r="C316" s="11" t="s">
        <v>1577</v>
      </c>
      <c r="D316" s="11" t="s">
        <v>67</v>
      </c>
      <c r="E316" s="11" t="s">
        <v>161</v>
      </c>
      <c r="F316" s="11"/>
      <c r="G316" s="12">
        <v>45305</v>
      </c>
      <c r="H316" s="11" t="s">
        <v>359</v>
      </c>
      <c r="I316" s="11" t="s">
        <v>24</v>
      </c>
      <c r="J316" s="11">
        <v>82</v>
      </c>
      <c r="K316" s="11">
        <v>90</v>
      </c>
      <c r="L316" s="11" t="s">
        <v>25</v>
      </c>
      <c r="M316" s="11" t="s">
        <v>38</v>
      </c>
      <c r="N316" s="11">
        <v>4</v>
      </c>
      <c r="O316" s="11" t="s">
        <v>1578</v>
      </c>
      <c r="AA316" s="11" t="s">
        <v>1575</v>
      </c>
      <c r="AB316" s="17" t="s">
        <v>1579</v>
      </c>
      <c r="AC316" s="11" t="s">
        <v>1577</v>
      </c>
      <c r="AD316" s="17" t="s">
        <v>21</v>
      </c>
      <c r="AE316" s="17" t="s">
        <v>60</v>
      </c>
      <c r="AF316" s="18">
        <f>31</f>
        <v>31</v>
      </c>
      <c r="AG316" s="12">
        <v>45305</v>
      </c>
      <c r="AH316" s="17" t="s">
        <v>359</v>
      </c>
      <c r="AI316" s="17" t="s">
        <v>24</v>
      </c>
      <c r="AJ316" s="19">
        <v>0.82</v>
      </c>
      <c r="AK316" s="11">
        <v>1.5</v>
      </c>
      <c r="AL316" s="13" t="s">
        <v>38</v>
      </c>
      <c r="AM316" s="13">
        <v>4</v>
      </c>
      <c r="AN316" s="13" t="str">
        <f t="shared" si="27"/>
        <v>High Performer</v>
      </c>
      <c r="AO316" s="13" t="str">
        <f t="shared" si="28"/>
        <v>TRUE</v>
      </c>
      <c r="AP316" s="20">
        <f t="shared" si="29"/>
        <v>2.3199999999999998</v>
      </c>
      <c r="AQ316" s="11" t="str">
        <f t="shared" si="25"/>
        <v>Mid Career</v>
      </c>
      <c r="AR316" s="11" t="str">
        <f t="shared" si="30"/>
        <v>Low</v>
      </c>
      <c r="AS316" s="11" t="s">
        <v>1578</v>
      </c>
      <c r="AT316" s="12">
        <v>45305</v>
      </c>
      <c r="AU316" s="11" t="s">
        <v>6022</v>
      </c>
      <c r="AV316" s="11" t="s">
        <v>6023</v>
      </c>
      <c r="AW316" s="11" t="s">
        <v>6024</v>
      </c>
      <c r="AX316" s="11"/>
      <c r="AY316" s="11"/>
      <c r="AZ316" s="11"/>
      <c r="BA316" s="11"/>
      <c r="BB316" s="11">
        <f t="shared" si="26"/>
        <v>4</v>
      </c>
    </row>
    <row r="317" spans="1:54" x14ac:dyDescent="0.3">
      <c r="A317" s="11" t="s">
        <v>1580</v>
      </c>
      <c r="B317" s="11" t="s">
        <v>1581</v>
      </c>
      <c r="C317" s="11" t="s">
        <v>1582</v>
      </c>
      <c r="D317" s="11" t="s">
        <v>51</v>
      </c>
      <c r="E317" s="11" t="s">
        <v>52</v>
      </c>
      <c r="F317" s="11">
        <v>0</v>
      </c>
      <c r="G317" s="12">
        <v>45008</v>
      </c>
      <c r="H317" s="11" t="s">
        <v>134</v>
      </c>
      <c r="I317" s="11" t="s">
        <v>69</v>
      </c>
      <c r="J317" s="11">
        <v>0.1</v>
      </c>
      <c r="K317" s="11">
        <v>90</v>
      </c>
      <c r="L317" s="11" t="s">
        <v>25</v>
      </c>
      <c r="M317" s="11" t="s">
        <v>89</v>
      </c>
      <c r="N317" s="11">
        <v>6</v>
      </c>
      <c r="O317" s="11" t="s">
        <v>1583</v>
      </c>
      <c r="AA317" s="11" t="s">
        <v>1580</v>
      </c>
      <c r="AB317" s="17" t="s">
        <v>1584</v>
      </c>
      <c r="AC317" s="11" t="s">
        <v>1582</v>
      </c>
      <c r="AD317" s="17" t="s">
        <v>21</v>
      </c>
      <c r="AE317" s="17" t="s">
        <v>52</v>
      </c>
      <c r="AF317" s="18">
        <f>31</f>
        <v>31</v>
      </c>
      <c r="AG317" s="12">
        <v>45008</v>
      </c>
      <c r="AH317" s="17" t="s">
        <v>134</v>
      </c>
      <c r="AI317" s="17" t="s">
        <v>69</v>
      </c>
      <c r="AJ317" s="19">
        <v>0.1</v>
      </c>
      <c r="AK317" s="11">
        <v>1.5</v>
      </c>
      <c r="AL317" s="13" t="s">
        <v>38</v>
      </c>
      <c r="AM317" s="13">
        <v>5</v>
      </c>
      <c r="AN317" s="13" t="str">
        <f t="shared" si="27"/>
        <v>High Performer</v>
      </c>
      <c r="AO317" s="13" t="str">
        <f t="shared" si="28"/>
        <v>TRUE</v>
      </c>
      <c r="AP317" s="20">
        <f t="shared" si="29"/>
        <v>1.6</v>
      </c>
      <c r="AQ317" s="11" t="str">
        <f t="shared" si="25"/>
        <v>Mid Career</v>
      </c>
      <c r="AR317" s="11" t="str">
        <f t="shared" si="30"/>
        <v>Low</v>
      </c>
      <c r="AS317" s="11" t="s">
        <v>1583</v>
      </c>
      <c r="AT317" s="12">
        <v>45008</v>
      </c>
      <c r="AU317" s="11" t="s">
        <v>5837</v>
      </c>
      <c r="AV317" s="11"/>
      <c r="AW317" s="11"/>
      <c r="AX317" s="11"/>
      <c r="AY317" s="11"/>
      <c r="AZ317" s="11"/>
      <c r="BA317" s="11"/>
      <c r="BB317" s="11">
        <f t="shared" si="26"/>
        <v>2</v>
      </c>
    </row>
    <row r="318" spans="1:54" x14ac:dyDescent="0.3">
      <c r="A318" s="11" t="s">
        <v>1585</v>
      </c>
      <c r="B318" s="11" t="s">
        <v>1586</v>
      </c>
      <c r="C318" s="11" t="s">
        <v>149</v>
      </c>
      <c r="D318" s="11" t="s">
        <v>34</v>
      </c>
      <c r="E318" s="11" t="s">
        <v>112</v>
      </c>
      <c r="F318" s="11"/>
      <c r="G318" s="12">
        <v>45243</v>
      </c>
      <c r="H318" s="11" t="s">
        <v>53</v>
      </c>
      <c r="I318" s="11" t="s">
        <v>24</v>
      </c>
      <c r="J318" s="11">
        <v>0.98</v>
      </c>
      <c r="K318" s="11">
        <v>45</v>
      </c>
      <c r="L318" s="11"/>
      <c r="M318" s="11" t="s">
        <v>26</v>
      </c>
      <c r="N318" s="11">
        <v>5</v>
      </c>
      <c r="O318" s="12">
        <v>45243</v>
      </c>
      <c r="AA318" s="11" t="s">
        <v>1585</v>
      </c>
      <c r="AB318" s="17" t="s">
        <v>1587</v>
      </c>
      <c r="AC318" s="11" t="s">
        <v>152</v>
      </c>
      <c r="AD318" s="17" t="s">
        <v>40</v>
      </c>
      <c r="AE318" s="17" t="s">
        <v>35</v>
      </c>
      <c r="AF318" s="18">
        <f>31</f>
        <v>31</v>
      </c>
      <c r="AG318" s="12">
        <v>45243</v>
      </c>
      <c r="AH318" s="17" t="s">
        <v>53</v>
      </c>
      <c r="AI318" s="17" t="s">
        <v>24</v>
      </c>
      <c r="AJ318" s="19">
        <v>0.98</v>
      </c>
      <c r="AK318" s="11">
        <v>0.75</v>
      </c>
      <c r="AL318" s="13" t="s">
        <v>30</v>
      </c>
      <c r="AM318" s="13">
        <v>5</v>
      </c>
      <c r="AN318" s="13" t="str">
        <f t="shared" si="27"/>
        <v/>
      </c>
      <c r="AO318" s="13" t="str">
        <f t="shared" si="28"/>
        <v>FALSE</v>
      </c>
      <c r="AP318" s="20">
        <f t="shared" si="29"/>
        <v>1.73</v>
      </c>
      <c r="AQ318" s="11" t="str">
        <f t="shared" si="25"/>
        <v>Mid Career</v>
      </c>
      <c r="AR318" s="11" t="str">
        <f t="shared" si="30"/>
        <v>Low</v>
      </c>
      <c r="AS318" s="12">
        <v>45243</v>
      </c>
      <c r="AT318" s="12">
        <v>45243</v>
      </c>
      <c r="AU318" s="11"/>
      <c r="AV318" s="11"/>
      <c r="AW318" s="11"/>
      <c r="AX318" s="11"/>
      <c r="AY318" s="11"/>
      <c r="AZ318" s="11"/>
      <c r="BA318" s="11"/>
      <c r="BB318" s="11">
        <f t="shared" si="26"/>
        <v>1</v>
      </c>
    </row>
    <row r="319" spans="1:54" x14ac:dyDescent="0.3">
      <c r="A319" s="11" t="s">
        <v>1588</v>
      </c>
      <c r="B319" s="11" t="s">
        <v>1589</v>
      </c>
      <c r="C319" s="11" t="s">
        <v>1590</v>
      </c>
      <c r="D319" s="11" t="s">
        <v>104</v>
      </c>
      <c r="E319" s="11" t="s">
        <v>184</v>
      </c>
      <c r="F319" s="11">
        <v>34</v>
      </c>
      <c r="G319" s="12">
        <v>44666</v>
      </c>
      <c r="H319" s="11" t="s">
        <v>61</v>
      </c>
      <c r="I319" s="11" t="s">
        <v>45</v>
      </c>
      <c r="J319" s="11">
        <v>37</v>
      </c>
      <c r="K319" s="11">
        <v>45</v>
      </c>
      <c r="L319" s="11"/>
      <c r="M319" s="11">
        <v>1</v>
      </c>
      <c r="N319" s="11">
        <v>2</v>
      </c>
      <c r="O319" s="11" t="s">
        <v>1591</v>
      </c>
      <c r="AA319" s="11" t="s">
        <v>1588</v>
      </c>
      <c r="AB319" s="17" t="s">
        <v>1592</v>
      </c>
      <c r="AC319" s="11" t="s">
        <v>1590</v>
      </c>
      <c r="AD319" s="17" t="s">
        <v>40</v>
      </c>
      <c r="AE319" s="17" t="s">
        <v>35</v>
      </c>
      <c r="AF319" s="18">
        <v>34</v>
      </c>
      <c r="AG319" s="12">
        <v>44666</v>
      </c>
      <c r="AH319" s="17" t="s">
        <v>61</v>
      </c>
      <c r="AI319" s="17" t="s">
        <v>45</v>
      </c>
      <c r="AJ319" s="19">
        <v>0.37</v>
      </c>
      <c r="AK319" s="11">
        <v>0.75</v>
      </c>
      <c r="AL319" s="13" t="s">
        <v>38</v>
      </c>
      <c r="AM319" s="13">
        <v>2</v>
      </c>
      <c r="AN319" s="13" t="str">
        <f t="shared" si="27"/>
        <v/>
      </c>
      <c r="AO319" s="13" t="str">
        <f t="shared" si="28"/>
        <v>FALSE</v>
      </c>
      <c r="AP319" s="20">
        <f t="shared" si="29"/>
        <v>1.1200000000000001</v>
      </c>
      <c r="AQ319" s="11" t="str">
        <f t="shared" si="25"/>
        <v>Mid Career</v>
      </c>
      <c r="AR319" s="11" t="str">
        <f t="shared" si="30"/>
        <v>Low</v>
      </c>
      <c r="AS319" s="11" t="s">
        <v>1591</v>
      </c>
      <c r="AT319" s="12">
        <v>44666</v>
      </c>
      <c r="AU319" s="11" t="s">
        <v>6004</v>
      </c>
      <c r="AV319" s="11" t="s">
        <v>6005</v>
      </c>
      <c r="AW319" s="11" t="s">
        <v>6006</v>
      </c>
      <c r="AX319" s="11"/>
      <c r="AY319" s="11"/>
      <c r="AZ319" s="11"/>
      <c r="BA319" s="11"/>
      <c r="BB319" s="11">
        <f t="shared" si="26"/>
        <v>4</v>
      </c>
    </row>
    <row r="320" spans="1:54" x14ac:dyDescent="0.3">
      <c r="A320" s="11" t="s">
        <v>1593</v>
      </c>
      <c r="B320" s="11" t="s">
        <v>1594</v>
      </c>
      <c r="C320" s="11" t="s">
        <v>1595</v>
      </c>
      <c r="D320" s="11" t="s">
        <v>140</v>
      </c>
      <c r="E320" s="11" t="s">
        <v>184</v>
      </c>
      <c r="F320" s="11">
        <v>19</v>
      </c>
      <c r="G320" s="12">
        <v>44999</v>
      </c>
      <c r="H320" s="11" t="s">
        <v>172</v>
      </c>
      <c r="I320" s="11" t="s">
        <v>173</v>
      </c>
      <c r="J320" s="11">
        <v>0.72</v>
      </c>
      <c r="K320" s="11">
        <v>120</v>
      </c>
      <c r="L320" s="11" t="s">
        <v>76</v>
      </c>
      <c r="M320" s="11" t="s">
        <v>26</v>
      </c>
      <c r="N320" s="11">
        <v>5</v>
      </c>
      <c r="O320" s="11" t="s">
        <v>1596</v>
      </c>
      <c r="AA320" s="11" t="s">
        <v>1593</v>
      </c>
      <c r="AB320" s="17" t="s">
        <v>1597</v>
      </c>
      <c r="AC320" s="11" t="s">
        <v>1595</v>
      </c>
      <c r="AD320" s="17" t="s">
        <v>21</v>
      </c>
      <c r="AE320" s="17" t="s">
        <v>35</v>
      </c>
      <c r="AF320" s="18">
        <v>19</v>
      </c>
      <c r="AG320" s="12">
        <v>44999</v>
      </c>
      <c r="AH320" s="17" t="s">
        <v>172</v>
      </c>
      <c r="AI320" s="17" t="s">
        <v>173</v>
      </c>
      <c r="AJ320" s="19">
        <v>0.72</v>
      </c>
      <c r="AK320" s="11">
        <v>2</v>
      </c>
      <c r="AL320" s="13" t="s">
        <v>30</v>
      </c>
      <c r="AM320" s="13">
        <v>5</v>
      </c>
      <c r="AN320" s="13" t="str">
        <f t="shared" si="27"/>
        <v/>
      </c>
      <c r="AO320" s="13" t="str">
        <f t="shared" si="28"/>
        <v>FALSE</v>
      </c>
      <c r="AP320" s="20">
        <f t="shared" si="29"/>
        <v>2.7199999999999998</v>
      </c>
      <c r="AQ320" s="11" t="str">
        <f t="shared" si="25"/>
        <v>Student</v>
      </c>
      <c r="AR320" s="11" t="str">
        <f t="shared" si="30"/>
        <v>Low</v>
      </c>
      <c r="AS320" s="11" t="s">
        <v>1596</v>
      </c>
      <c r="AT320" s="12">
        <v>44999</v>
      </c>
      <c r="AU320" s="11" t="s">
        <v>5814</v>
      </c>
      <c r="AV320" s="11" t="s">
        <v>5815</v>
      </c>
      <c r="AW320" s="11"/>
      <c r="AX320" s="11"/>
      <c r="AY320" s="11"/>
      <c r="AZ320" s="11"/>
      <c r="BA320" s="11"/>
      <c r="BB320" s="11">
        <f t="shared" si="26"/>
        <v>3</v>
      </c>
    </row>
    <row r="321" spans="1:54" x14ac:dyDescent="0.3">
      <c r="A321" s="11" t="s">
        <v>1598</v>
      </c>
      <c r="B321" s="11" t="s">
        <v>1599</v>
      </c>
      <c r="C321" s="11" t="s">
        <v>1600</v>
      </c>
      <c r="D321" s="11" t="s">
        <v>140</v>
      </c>
      <c r="E321" s="11" t="s">
        <v>161</v>
      </c>
      <c r="F321" s="11">
        <v>19</v>
      </c>
      <c r="G321" s="12">
        <v>45173</v>
      </c>
      <c r="H321" s="11" t="s">
        <v>359</v>
      </c>
      <c r="I321" s="11" t="s">
        <v>24</v>
      </c>
      <c r="J321" s="11">
        <v>0.26</v>
      </c>
      <c r="K321" s="11">
        <v>90</v>
      </c>
      <c r="L321" s="11" t="s">
        <v>25</v>
      </c>
      <c r="M321" s="11" t="s">
        <v>38</v>
      </c>
      <c r="N321" s="11">
        <v>5</v>
      </c>
      <c r="O321" s="11" t="s">
        <v>1601</v>
      </c>
      <c r="AA321" s="11" t="s">
        <v>1598</v>
      </c>
      <c r="AB321" s="17" t="s">
        <v>1602</v>
      </c>
      <c r="AC321" s="11" t="s">
        <v>1600</v>
      </c>
      <c r="AD321" s="17" t="s">
        <v>21</v>
      </c>
      <c r="AE321" s="17" t="s">
        <v>60</v>
      </c>
      <c r="AF321" s="18">
        <v>19</v>
      </c>
      <c r="AG321" s="12">
        <v>45173</v>
      </c>
      <c r="AH321" s="17" t="s">
        <v>359</v>
      </c>
      <c r="AI321" s="17" t="s">
        <v>24</v>
      </c>
      <c r="AJ321" s="19">
        <v>0.26</v>
      </c>
      <c r="AK321" s="11">
        <v>1.5</v>
      </c>
      <c r="AL321" s="13" t="s">
        <v>38</v>
      </c>
      <c r="AM321" s="13">
        <v>5</v>
      </c>
      <c r="AN321" s="13" t="str">
        <f t="shared" si="27"/>
        <v>High Performer</v>
      </c>
      <c r="AO321" s="13" t="str">
        <f t="shared" si="28"/>
        <v>TRUE</v>
      </c>
      <c r="AP321" s="20">
        <f t="shared" si="29"/>
        <v>1.76</v>
      </c>
      <c r="AQ321" s="11" t="str">
        <f t="shared" si="25"/>
        <v>Student</v>
      </c>
      <c r="AR321" s="11" t="str">
        <f t="shared" si="30"/>
        <v>Low</v>
      </c>
      <c r="AS321" s="11" t="s">
        <v>1601</v>
      </c>
      <c r="AT321" s="12">
        <v>45173</v>
      </c>
      <c r="AU321" s="11" t="s">
        <v>6482</v>
      </c>
      <c r="AV321" s="11" t="s">
        <v>6431</v>
      </c>
      <c r="AW321" s="11" t="s">
        <v>6432</v>
      </c>
      <c r="AX321" s="11" t="s">
        <v>6433</v>
      </c>
      <c r="AY321" s="11" t="s">
        <v>6422</v>
      </c>
      <c r="AZ321" s="11"/>
      <c r="BA321" s="11"/>
      <c r="BB321" s="11">
        <f t="shared" si="26"/>
        <v>6</v>
      </c>
    </row>
    <row r="322" spans="1:54" x14ac:dyDescent="0.3">
      <c r="A322" s="11" t="s">
        <v>1603</v>
      </c>
      <c r="B322" s="11" t="s">
        <v>1604</v>
      </c>
      <c r="C322" s="11" t="s">
        <v>1605</v>
      </c>
      <c r="D322" s="11" t="s">
        <v>67</v>
      </c>
      <c r="E322" s="11" t="s">
        <v>29</v>
      </c>
      <c r="F322" s="11"/>
      <c r="G322" s="12">
        <v>45250</v>
      </c>
      <c r="H322" s="11" t="s">
        <v>53</v>
      </c>
      <c r="I322" s="11" t="s">
        <v>24</v>
      </c>
      <c r="J322" s="11">
        <v>0.69</v>
      </c>
      <c r="K322" s="11">
        <v>1</v>
      </c>
      <c r="L322" s="11" t="s">
        <v>54</v>
      </c>
      <c r="M322" s="11" t="s">
        <v>26</v>
      </c>
      <c r="N322" s="11">
        <v>5</v>
      </c>
      <c r="O322" s="11" t="s">
        <v>1606</v>
      </c>
      <c r="AA322" s="11" t="s">
        <v>1603</v>
      </c>
      <c r="AB322" s="17" t="s">
        <v>1607</v>
      </c>
      <c r="AC322" s="11" t="s">
        <v>1605</v>
      </c>
      <c r="AD322" s="17" t="s">
        <v>21</v>
      </c>
      <c r="AE322" s="17" t="s">
        <v>29</v>
      </c>
      <c r="AF322" s="18">
        <f>31</f>
        <v>31</v>
      </c>
      <c r="AG322" s="12">
        <v>45250</v>
      </c>
      <c r="AH322" s="17" t="s">
        <v>53</v>
      </c>
      <c r="AI322" s="17" t="s">
        <v>24</v>
      </c>
      <c r="AJ322" s="19">
        <v>0.69</v>
      </c>
      <c r="AK322" s="11">
        <v>1</v>
      </c>
      <c r="AL322" s="13" t="s">
        <v>30</v>
      </c>
      <c r="AM322" s="13">
        <v>5</v>
      </c>
      <c r="AN322" s="13" t="str">
        <f t="shared" si="27"/>
        <v/>
      </c>
      <c r="AO322" s="13" t="str">
        <f t="shared" si="28"/>
        <v>FALSE</v>
      </c>
      <c r="AP322" s="20">
        <f t="shared" si="29"/>
        <v>1.69</v>
      </c>
      <c r="AQ322" s="11" t="str">
        <f t="shared" ref="AQ322:AQ385" si="31">_xlfn.IFS(AND(AF322&gt;=18,AF322&lt;=22),"Student",AND(AF322&gt;=23,AF322&lt;=30),"Early Career",AND(AF322&gt;=31,AF322&lt;=40),"Mid Career",AF322&gt;=41,"Senior")</f>
        <v>Mid Career</v>
      </c>
      <c r="AR322" s="11" t="str">
        <f t="shared" si="30"/>
        <v>Low</v>
      </c>
      <c r="AS322" s="11" t="s">
        <v>1606</v>
      </c>
      <c r="AT322" s="12">
        <v>45250</v>
      </c>
      <c r="AU322" s="11" t="s">
        <v>6483</v>
      </c>
      <c r="AV322" s="11" t="s">
        <v>6484</v>
      </c>
      <c r="AW322" s="11" t="s">
        <v>6485</v>
      </c>
      <c r="AX322" s="11" t="s">
        <v>6486</v>
      </c>
      <c r="AY322" s="11"/>
      <c r="AZ322" s="11"/>
      <c r="BA322" s="11"/>
      <c r="BB322" s="11">
        <f t="shared" ref="BB322:BB385" si="32">COUNTA(AT322:BA322)</f>
        <v>5</v>
      </c>
    </row>
    <row r="323" spans="1:54" x14ac:dyDescent="0.3">
      <c r="A323" s="11" t="s">
        <v>1608</v>
      </c>
      <c r="B323" s="11" t="s">
        <v>1609</v>
      </c>
      <c r="C323" s="11" t="s">
        <v>1610</v>
      </c>
      <c r="D323" s="11" t="s">
        <v>140</v>
      </c>
      <c r="E323" s="11" t="s">
        <v>60</v>
      </c>
      <c r="F323" s="11">
        <v>25</v>
      </c>
      <c r="G323" s="12">
        <v>44957</v>
      </c>
      <c r="H323" s="11" t="s">
        <v>82</v>
      </c>
      <c r="I323" s="11" t="s">
        <v>37</v>
      </c>
      <c r="J323" s="11">
        <v>0.61</v>
      </c>
      <c r="K323" s="11">
        <v>2</v>
      </c>
      <c r="L323" s="11"/>
      <c r="M323" s="11" t="s">
        <v>38</v>
      </c>
      <c r="N323" s="11">
        <v>5</v>
      </c>
      <c r="O323" s="11" t="s">
        <v>1611</v>
      </c>
      <c r="AA323" s="11" t="s">
        <v>1608</v>
      </c>
      <c r="AB323" s="17" t="s">
        <v>1612</v>
      </c>
      <c r="AC323" s="11" t="s">
        <v>1610</v>
      </c>
      <c r="AD323" s="17" t="s">
        <v>21</v>
      </c>
      <c r="AE323" s="17" t="s">
        <v>60</v>
      </c>
      <c r="AF323" s="18">
        <v>25</v>
      </c>
      <c r="AG323" s="12">
        <v>44957</v>
      </c>
      <c r="AH323" s="17" t="s">
        <v>82</v>
      </c>
      <c r="AI323" s="17" t="s">
        <v>37</v>
      </c>
      <c r="AJ323" s="19">
        <v>0.61</v>
      </c>
      <c r="AK323" s="11">
        <v>2</v>
      </c>
      <c r="AL323" s="13" t="s">
        <v>38</v>
      </c>
      <c r="AM323" s="13">
        <v>5</v>
      </c>
      <c r="AN323" s="13" t="str">
        <f t="shared" ref="AN323:AN386" si="33">IF(AND(AL323="Yes",AM323&gt;=4),"High Performer","")</f>
        <v>High Performer</v>
      </c>
      <c r="AO323" s="13" t="str">
        <f t="shared" ref="AO323:AO386" si="34">IF(AND(AL323="Yes",AM323&gt;=4),"TRUE","FALSE")</f>
        <v>TRUE</v>
      </c>
      <c r="AP323" s="20">
        <f t="shared" ref="AP323:AP386" si="35">AJ323+AK323</f>
        <v>2.61</v>
      </c>
      <c r="AQ323" s="11" t="str">
        <f t="shared" si="31"/>
        <v>Early Career</v>
      </c>
      <c r="AR323" s="11" t="str">
        <f t="shared" ref="AR323:AR386" si="36">_xlfn.IFS(AND(AP323&gt;0,AP323&lt;5),"Low",AND(AP323&gt;5,AP323&lt;15),"Medium",AP323&gt;15,"High")</f>
        <v>Low</v>
      </c>
      <c r="AS323" s="11" t="s">
        <v>1611</v>
      </c>
      <c r="AT323" s="12">
        <v>44957</v>
      </c>
      <c r="AU323" s="11" t="s">
        <v>6132</v>
      </c>
      <c r="AV323" s="11" t="s">
        <v>6487</v>
      </c>
      <c r="AW323" s="11" t="s">
        <v>6201</v>
      </c>
      <c r="AX323" s="11" t="s">
        <v>6202</v>
      </c>
      <c r="AY323" s="11" t="s">
        <v>6203</v>
      </c>
      <c r="AZ323" s="11"/>
      <c r="BA323" s="11"/>
      <c r="BB323" s="11">
        <f t="shared" si="32"/>
        <v>6</v>
      </c>
    </row>
    <row r="324" spans="1:54" x14ac:dyDescent="0.3">
      <c r="A324" s="11" t="s">
        <v>1613</v>
      </c>
      <c r="B324" s="11" t="s">
        <v>1614</v>
      </c>
      <c r="C324" s="11" t="s">
        <v>1615</v>
      </c>
      <c r="D324" s="11" t="s">
        <v>67</v>
      </c>
      <c r="E324" s="11" t="s">
        <v>29</v>
      </c>
      <c r="F324" s="11">
        <v>0</v>
      </c>
      <c r="G324" s="12">
        <v>44977</v>
      </c>
      <c r="H324" s="11" t="s">
        <v>279</v>
      </c>
      <c r="I324" s="11" t="s">
        <v>173</v>
      </c>
      <c r="J324" s="11">
        <v>0.91</v>
      </c>
      <c r="K324" s="11">
        <v>90</v>
      </c>
      <c r="L324" s="11" t="s">
        <v>25</v>
      </c>
      <c r="M324" s="11" t="s">
        <v>26</v>
      </c>
      <c r="N324" s="11">
        <v>6</v>
      </c>
      <c r="O324" s="11" t="s">
        <v>1616</v>
      </c>
      <c r="AA324" s="11" t="s">
        <v>1613</v>
      </c>
      <c r="AB324" s="17" t="s">
        <v>1617</v>
      </c>
      <c r="AC324" s="11" t="s">
        <v>1615</v>
      </c>
      <c r="AD324" s="17" t="s">
        <v>21</v>
      </c>
      <c r="AE324" s="17" t="s">
        <v>29</v>
      </c>
      <c r="AF324" s="18">
        <f>31</f>
        <v>31</v>
      </c>
      <c r="AG324" s="12">
        <v>44977</v>
      </c>
      <c r="AH324" s="17" t="s">
        <v>279</v>
      </c>
      <c r="AI324" s="17" t="s">
        <v>173</v>
      </c>
      <c r="AJ324" s="19">
        <v>0.91</v>
      </c>
      <c r="AK324" s="11">
        <v>1.5</v>
      </c>
      <c r="AL324" s="13" t="s">
        <v>30</v>
      </c>
      <c r="AM324" s="13">
        <v>5</v>
      </c>
      <c r="AN324" s="13" t="str">
        <f t="shared" si="33"/>
        <v/>
      </c>
      <c r="AO324" s="13" t="str">
        <f t="shared" si="34"/>
        <v>FALSE</v>
      </c>
      <c r="AP324" s="20">
        <f t="shared" si="35"/>
        <v>2.41</v>
      </c>
      <c r="AQ324" s="11" t="str">
        <f t="shared" si="31"/>
        <v>Mid Career</v>
      </c>
      <c r="AR324" s="11" t="str">
        <f t="shared" si="36"/>
        <v>Low</v>
      </c>
      <c r="AS324" s="11" t="s">
        <v>1616</v>
      </c>
      <c r="AT324" s="12">
        <v>44977</v>
      </c>
      <c r="AU324" s="11" t="s">
        <v>6488</v>
      </c>
      <c r="AV324" s="11" t="s">
        <v>6489</v>
      </c>
      <c r="AW324" s="11"/>
      <c r="AX324" s="11"/>
      <c r="AY324" s="11"/>
      <c r="AZ324" s="11"/>
      <c r="BA324" s="11"/>
      <c r="BB324" s="11">
        <f t="shared" si="32"/>
        <v>3</v>
      </c>
    </row>
    <row r="325" spans="1:54" x14ac:dyDescent="0.3">
      <c r="A325" s="11" t="s">
        <v>1618</v>
      </c>
      <c r="B325" s="11" t="s">
        <v>1619</v>
      </c>
      <c r="C325" s="11" t="s">
        <v>1620</v>
      </c>
      <c r="D325" s="11" t="s">
        <v>40</v>
      </c>
      <c r="E325" s="11" t="s">
        <v>60</v>
      </c>
      <c r="F325" s="11">
        <v>19</v>
      </c>
      <c r="G325" s="12">
        <v>45049</v>
      </c>
      <c r="H325" s="11" t="s">
        <v>106</v>
      </c>
      <c r="I325" s="11" t="s">
        <v>37</v>
      </c>
      <c r="J325" s="11">
        <v>0.16</v>
      </c>
      <c r="K325" s="11">
        <v>1.5</v>
      </c>
      <c r="L325" s="11"/>
      <c r="M325" s="11" t="s">
        <v>26</v>
      </c>
      <c r="N325" s="11">
        <v>5</v>
      </c>
      <c r="O325" s="11" t="s">
        <v>1621</v>
      </c>
      <c r="AA325" s="11" t="s">
        <v>1618</v>
      </c>
      <c r="AB325" s="17" t="s">
        <v>1622</v>
      </c>
      <c r="AC325" s="11" t="s">
        <v>1620</v>
      </c>
      <c r="AD325" s="17" t="s">
        <v>40</v>
      </c>
      <c r="AE325" s="17" t="s">
        <v>60</v>
      </c>
      <c r="AF325" s="18">
        <v>19</v>
      </c>
      <c r="AG325" s="12">
        <v>45049</v>
      </c>
      <c r="AH325" s="17" t="s">
        <v>106</v>
      </c>
      <c r="AI325" s="17" t="s">
        <v>37</v>
      </c>
      <c r="AJ325" s="19">
        <v>0.16</v>
      </c>
      <c r="AK325" s="11">
        <v>1.5</v>
      </c>
      <c r="AL325" s="13" t="s">
        <v>30</v>
      </c>
      <c r="AM325" s="13">
        <v>5</v>
      </c>
      <c r="AN325" s="13" t="str">
        <f t="shared" si="33"/>
        <v/>
      </c>
      <c r="AO325" s="13" t="str">
        <f t="shared" si="34"/>
        <v>FALSE</v>
      </c>
      <c r="AP325" s="20">
        <f t="shared" si="35"/>
        <v>1.66</v>
      </c>
      <c r="AQ325" s="11" t="str">
        <f t="shared" si="31"/>
        <v>Student</v>
      </c>
      <c r="AR325" s="11" t="str">
        <f t="shared" si="36"/>
        <v>Low</v>
      </c>
      <c r="AS325" s="11" t="s">
        <v>1621</v>
      </c>
      <c r="AT325" s="12">
        <v>45049</v>
      </c>
      <c r="AU325" s="11" t="s">
        <v>6490</v>
      </c>
      <c r="AV325" s="11" t="s">
        <v>6491</v>
      </c>
      <c r="AW325" s="11" t="s">
        <v>6492</v>
      </c>
      <c r="AX325" s="11" t="s">
        <v>6493</v>
      </c>
      <c r="AY325" s="11" t="s">
        <v>6494</v>
      </c>
      <c r="AZ325" s="11" t="s">
        <v>6161</v>
      </c>
      <c r="BA325" s="11"/>
      <c r="BB325" s="11">
        <f t="shared" si="32"/>
        <v>7</v>
      </c>
    </row>
    <row r="326" spans="1:54" x14ac:dyDescent="0.3">
      <c r="A326" s="11" t="s">
        <v>1623</v>
      </c>
      <c r="B326" s="11" t="s">
        <v>1624</v>
      </c>
      <c r="C326" s="11" t="s">
        <v>1625</v>
      </c>
      <c r="D326" s="11" t="s">
        <v>140</v>
      </c>
      <c r="E326" s="11" t="s">
        <v>161</v>
      </c>
      <c r="F326" s="11">
        <v>23</v>
      </c>
      <c r="G326" s="12">
        <v>44841</v>
      </c>
      <c r="H326" s="11" t="s">
        <v>82</v>
      </c>
      <c r="I326" s="11" t="s">
        <v>37</v>
      </c>
      <c r="J326" s="11">
        <v>36</v>
      </c>
      <c r="K326" s="11">
        <v>1</v>
      </c>
      <c r="L326" s="11" t="s">
        <v>54</v>
      </c>
      <c r="M326" s="11">
        <v>1</v>
      </c>
      <c r="N326" s="11">
        <v>1</v>
      </c>
      <c r="O326" s="12">
        <v>44841</v>
      </c>
      <c r="AA326" s="11" t="s">
        <v>1623</v>
      </c>
      <c r="AB326" s="17" t="s">
        <v>1626</v>
      </c>
      <c r="AC326" s="11" t="s">
        <v>1625</v>
      </c>
      <c r="AD326" s="17" t="s">
        <v>21</v>
      </c>
      <c r="AE326" s="17" t="s">
        <v>60</v>
      </c>
      <c r="AF326" s="18">
        <v>23</v>
      </c>
      <c r="AG326" s="12">
        <v>44841</v>
      </c>
      <c r="AH326" s="17" t="s">
        <v>82</v>
      </c>
      <c r="AI326" s="17" t="s">
        <v>37</v>
      </c>
      <c r="AJ326" s="19">
        <v>0.36</v>
      </c>
      <c r="AK326" s="11">
        <v>1</v>
      </c>
      <c r="AL326" s="13" t="s">
        <v>38</v>
      </c>
      <c r="AM326" s="13">
        <v>1</v>
      </c>
      <c r="AN326" s="13" t="str">
        <f t="shared" si="33"/>
        <v/>
      </c>
      <c r="AO326" s="13" t="str">
        <f t="shared" si="34"/>
        <v>FALSE</v>
      </c>
      <c r="AP326" s="20">
        <f t="shared" si="35"/>
        <v>1.3599999999999999</v>
      </c>
      <c r="AQ326" s="11" t="str">
        <f t="shared" si="31"/>
        <v>Early Career</v>
      </c>
      <c r="AR326" s="11" t="str">
        <f t="shared" si="36"/>
        <v>Low</v>
      </c>
      <c r="AS326" s="12">
        <v>44841</v>
      </c>
      <c r="AT326" s="12">
        <v>44841</v>
      </c>
      <c r="AU326" s="11"/>
      <c r="AV326" s="11"/>
      <c r="AW326" s="11"/>
      <c r="AX326" s="11"/>
      <c r="AY326" s="11"/>
      <c r="AZ326" s="11"/>
      <c r="BA326" s="11"/>
      <c r="BB326" s="11">
        <f t="shared" si="32"/>
        <v>1</v>
      </c>
    </row>
    <row r="327" spans="1:54" x14ac:dyDescent="0.3">
      <c r="A327" s="11" t="s">
        <v>1627</v>
      </c>
      <c r="B327" s="11" t="s">
        <v>1628</v>
      </c>
      <c r="C327" s="11" t="s">
        <v>1629</v>
      </c>
      <c r="D327" s="11" t="s">
        <v>140</v>
      </c>
      <c r="E327" s="11" t="s">
        <v>29</v>
      </c>
      <c r="F327" s="11"/>
      <c r="G327" s="12">
        <v>45250</v>
      </c>
      <c r="H327" s="11" t="s">
        <v>172</v>
      </c>
      <c r="I327" s="11" t="s">
        <v>173</v>
      </c>
      <c r="J327" s="11">
        <v>0.33</v>
      </c>
      <c r="K327" s="11">
        <v>45</v>
      </c>
      <c r="L327" s="11"/>
      <c r="M327" s="11" t="s">
        <v>89</v>
      </c>
      <c r="N327" s="11">
        <v>2</v>
      </c>
      <c r="O327" s="11" t="s">
        <v>1630</v>
      </c>
      <c r="AA327" s="11" t="s">
        <v>1627</v>
      </c>
      <c r="AB327" s="17" t="s">
        <v>1631</v>
      </c>
      <c r="AC327" s="11" t="s">
        <v>1629</v>
      </c>
      <c r="AD327" s="17" t="s">
        <v>21</v>
      </c>
      <c r="AE327" s="17" t="s">
        <v>29</v>
      </c>
      <c r="AF327" s="18">
        <f>31</f>
        <v>31</v>
      </c>
      <c r="AG327" s="12">
        <v>45250</v>
      </c>
      <c r="AH327" s="17" t="s">
        <v>172</v>
      </c>
      <c r="AI327" s="17" t="s">
        <v>173</v>
      </c>
      <c r="AJ327" s="19">
        <v>0.33</v>
      </c>
      <c r="AK327" s="11">
        <v>0.75</v>
      </c>
      <c r="AL327" s="13" t="s">
        <v>38</v>
      </c>
      <c r="AM327" s="13">
        <v>2</v>
      </c>
      <c r="AN327" s="13" t="str">
        <f t="shared" si="33"/>
        <v/>
      </c>
      <c r="AO327" s="13" t="str">
        <f t="shared" si="34"/>
        <v>FALSE</v>
      </c>
      <c r="AP327" s="20">
        <f t="shared" si="35"/>
        <v>1.08</v>
      </c>
      <c r="AQ327" s="11" t="str">
        <f t="shared" si="31"/>
        <v>Mid Career</v>
      </c>
      <c r="AR327" s="11" t="str">
        <f t="shared" si="36"/>
        <v>Low</v>
      </c>
      <c r="AS327" s="11" t="s">
        <v>1630</v>
      </c>
      <c r="AT327" s="12">
        <v>45250</v>
      </c>
      <c r="AU327" s="11" t="s">
        <v>6483</v>
      </c>
      <c r="AV327" s="11" t="s">
        <v>6484</v>
      </c>
      <c r="AW327" s="11"/>
      <c r="AX327" s="11"/>
      <c r="AY327" s="11"/>
      <c r="AZ327" s="11"/>
      <c r="BA327" s="11"/>
      <c r="BB327" s="11">
        <f t="shared" si="32"/>
        <v>3</v>
      </c>
    </row>
    <row r="328" spans="1:54" x14ac:dyDescent="0.3">
      <c r="A328" s="11" t="s">
        <v>1632</v>
      </c>
      <c r="B328" s="11" t="s">
        <v>1633</v>
      </c>
      <c r="C328" s="11" t="s">
        <v>1634</v>
      </c>
      <c r="D328" s="11" t="s">
        <v>21</v>
      </c>
      <c r="E328" s="11" t="s">
        <v>29</v>
      </c>
      <c r="F328" s="11">
        <v>0</v>
      </c>
      <c r="G328" s="12">
        <v>45664</v>
      </c>
      <c r="H328" s="11" t="s">
        <v>23</v>
      </c>
      <c r="I328" s="11" t="s">
        <v>24</v>
      </c>
      <c r="J328" s="11">
        <v>0.22</v>
      </c>
      <c r="K328" s="11">
        <v>90</v>
      </c>
      <c r="L328" s="11" t="s">
        <v>25</v>
      </c>
      <c r="M328" s="11">
        <v>1</v>
      </c>
      <c r="N328" s="11">
        <v>4</v>
      </c>
      <c r="O328" s="11" t="s">
        <v>1635</v>
      </c>
      <c r="AA328" s="11" t="s">
        <v>1632</v>
      </c>
      <c r="AB328" s="17" t="s">
        <v>1636</v>
      </c>
      <c r="AC328" s="11" t="s">
        <v>1634</v>
      </c>
      <c r="AD328" s="17" t="s">
        <v>21</v>
      </c>
      <c r="AE328" s="17" t="s">
        <v>29</v>
      </c>
      <c r="AF328" s="18">
        <f>31</f>
        <v>31</v>
      </c>
      <c r="AG328" s="12">
        <v>45664</v>
      </c>
      <c r="AH328" s="17" t="s">
        <v>23</v>
      </c>
      <c r="AI328" s="17" t="s">
        <v>24</v>
      </c>
      <c r="AJ328" s="19">
        <v>0.22</v>
      </c>
      <c r="AK328" s="11">
        <v>1.5</v>
      </c>
      <c r="AL328" s="13" t="s">
        <v>38</v>
      </c>
      <c r="AM328" s="13">
        <v>4</v>
      </c>
      <c r="AN328" s="13" t="str">
        <f t="shared" si="33"/>
        <v>High Performer</v>
      </c>
      <c r="AO328" s="13" t="str">
        <f t="shared" si="34"/>
        <v>TRUE</v>
      </c>
      <c r="AP328" s="20">
        <f t="shared" si="35"/>
        <v>1.72</v>
      </c>
      <c r="AQ328" s="11" t="str">
        <f t="shared" si="31"/>
        <v>Mid Career</v>
      </c>
      <c r="AR328" s="11" t="str">
        <f t="shared" si="36"/>
        <v>Low</v>
      </c>
      <c r="AS328" s="11" t="s">
        <v>1635</v>
      </c>
      <c r="AT328" s="12">
        <v>45664</v>
      </c>
      <c r="AU328" s="11" t="s">
        <v>6168</v>
      </c>
      <c r="AV328" s="11" t="s">
        <v>6169</v>
      </c>
      <c r="AW328" s="11" t="s">
        <v>6170</v>
      </c>
      <c r="AX328" s="11" t="s">
        <v>6495</v>
      </c>
      <c r="AY328" s="11" t="s">
        <v>6496</v>
      </c>
      <c r="AZ328" s="11" t="s">
        <v>6497</v>
      </c>
      <c r="BA328" s="11"/>
      <c r="BB328" s="11">
        <f t="shared" si="32"/>
        <v>7</v>
      </c>
    </row>
    <row r="329" spans="1:54" x14ac:dyDescent="0.3">
      <c r="A329" s="11" t="s">
        <v>1637</v>
      </c>
      <c r="B329" s="11" t="s">
        <v>1638</v>
      </c>
      <c r="C329" s="11" t="s">
        <v>1639</v>
      </c>
      <c r="D329" s="11" t="s">
        <v>140</v>
      </c>
      <c r="E329" s="11" t="s">
        <v>22</v>
      </c>
      <c r="F329" s="11">
        <v>0</v>
      </c>
      <c r="G329" s="12">
        <v>44986</v>
      </c>
      <c r="H329" s="11" t="s">
        <v>106</v>
      </c>
      <c r="I329" s="11" t="s">
        <v>37</v>
      </c>
      <c r="J329" s="11">
        <v>0.05</v>
      </c>
      <c r="K329" s="11">
        <v>45</v>
      </c>
      <c r="L329" s="11"/>
      <c r="M329" s="11">
        <v>0</v>
      </c>
      <c r="N329" s="11"/>
      <c r="O329" s="11" t="s">
        <v>1640</v>
      </c>
      <c r="AA329" s="11" t="s">
        <v>1637</v>
      </c>
      <c r="AB329" s="17" t="s">
        <v>1641</v>
      </c>
      <c r="AC329" s="11" t="s">
        <v>1639</v>
      </c>
      <c r="AD329" s="17" t="s">
        <v>21</v>
      </c>
      <c r="AE329" s="17" t="s">
        <v>29</v>
      </c>
      <c r="AF329" s="18">
        <f>31</f>
        <v>31</v>
      </c>
      <c r="AG329" s="12">
        <v>44986</v>
      </c>
      <c r="AH329" s="17" t="s">
        <v>106</v>
      </c>
      <c r="AI329" s="17" t="s">
        <v>37</v>
      </c>
      <c r="AJ329" s="19">
        <v>0.05</v>
      </c>
      <c r="AK329" s="11">
        <v>0.75</v>
      </c>
      <c r="AL329" s="13" t="s">
        <v>30</v>
      </c>
      <c r="AM329" s="13">
        <v>4</v>
      </c>
      <c r="AN329" s="13" t="str">
        <f t="shared" si="33"/>
        <v/>
      </c>
      <c r="AO329" s="13" t="str">
        <f t="shared" si="34"/>
        <v>FALSE</v>
      </c>
      <c r="AP329" s="20">
        <f t="shared" si="35"/>
        <v>0.8</v>
      </c>
      <c r="AQ329" s="11" t="str">
        <f t="shared" si="31"/>
        <v>Mid Career</v>
      </c>
      <c r="AR329" s="11" t="str">
        <f t="shared" si="36"/>
        <v>Low</v>
      </c>
      <c r="AS329" s="11" t="s">
        <v>1640</v>
      </c>
      <c r="AT329" s="12">
        <v>44986</v>
      </c>
      <c r="AU329" s="11" t="s">
        <v>6447</v>
      </c>
      <c r="AV329" s="11" t="s">
        <v>6336</v>
      </c>
      <c r="AW329" s="11" t="s">
        <v>6337</v>
      </c>
      <c r="AX329" s="11" t="s">
        <v>6195</v>
      </c>
      <c r="AY329" s="11" t="s">
        <v>6196</v>
      </c>
      <c r="AZ329" s="11" t="s">
        <v>6197</v>
      </c>
      <c r="BA329" s="11"/>
      <c r="BB329" s="11">
        <f t="shared" si="32"/>
        <v>7</v>
      </c>
    </row>
    <row r="330" spans="1:54" x14ac:dyDescent="0.3">
      <c r="A330" s="11" t="s">
        <v>1642</v>
      </c>
      <c r="B330" s="11" t="s">
        <v>1643</v>
      </c>
      <c r="C330" s="11" t="s">
        <v>1644</v>
      </c>
      <c r="D330" s="11" t="s">
        <v>104</v>
      </c>
      <c r="E330" s="11" t="s">
        <v>52</v>
      </c>
      <c r="F330" s="11">
        <v>24</v>
      </c>
      <c r="G330" s="12">
        <v>44742</v>
      </c>
      <c r="H330" s="11" t="s">
        <v>106</v>
      </c>
      <c r="I330" s="11" t="s">
        <v>37</v>
      </c>
      <c r="J330" s="11">
        <v>0.98</v>
      </c>
      <c r="K330" s="11">
        <v>90</v>
      </c>
      <c r="L330" s="11" t="s">
        <v>25</v>
      </c>
      <c r="M330" s="11" t="s">
        <v>89</v>
      </c>
      <c r="N330" s="11">
        <v>2</v>
      </c>
      <c r="O330" s="11" t="s">
        <v>1645</v>
      </c>
      <c r="AA330" s="11" t="s">
        <v>1642</v>
      </c>
      <c r="AB330" s="17" t="s">
        <v>1646</v>
      </c>
      <c r="AC330" s="11" t="s">
        <v>1644</v>
      </c>
      <c r="AD330" s="17" t="s">
        <v>40</v>
      </c>
      <c r="AE330" s="17" t="s">
        <v>52</v>
      </c>
      <c r="AF330" s="18">
        <v>24</v>
      </c>
      <c r="AG330" s="12">
        <v>44742</v>
      </c>
      <c r="AH330" s="17" t="s">
        <v>106</v>
      </c>
      <c r="AI330" s="17" t="s">
        <v>37</v>
      </c>
      <c r="AJ330" s="19">
        <v>0.98</v>
      </c>
      <c r="AK330" s="11">
        <v>1.5</v>
      </c>
      <c r="AL330" s="13" t="s">
        <v>38</v>
      </c>
      <c r="AM330" s="13">
        <v>2</v>
      </c>
      <c r="AN330" s="13" t="str">
        <f t="shared" si="33"/>
        <v/>
      </c>
      <c r="AO330" s="13" t="str">
        <f t="shared" si="34"/>
        <v>FALSE</v>
      </c>
      <c r="AP330" s="20">
        <f t="shared" si="35"/>
        <v>2.48</v>
      </c>
      <c r="AQ330" s="11" t="str">
        <f t="shared" si="31"/>
        <v>Early Career</v>
      </c>
      <c r="AR330" s="11" t="str">
        <f t="shared" si="36"/>
        <v>Low</v>
      </c>
      <c r="AS330" s="11" t="s">
        <v>1645</v>
      </c>
      <c r="AT330" s="12">
        <v>44742</v>
      </c>
      <c r="AU330" s="11" t="s">
        <v>6498</v>
      </c>
      <c r="AV330" s="11" t="s">
        <v>6499</v>
      </c>
      <c r="AW330" s="11" t="s">
        <v>6500</v>
      </c>
      <c r="AX330" s="11" t="s">
        <v>6251</v>
      </c>
      <c r="AY330" s="11" t="s">
        <v>6252</v>
      </c>
      <c r="AZ330" s="11" t="s">
        <v>6253</v>
      </c>
      <c r="BA330" s="11"/>
      <c r="BB330" s="11">
        <f t="shared" si="32"/>
        <v>7</v>
      </c>
    </row>
    <row r="331" spans="1:54" x14ac:dyDescent="0.3">
      <c r="A331" s="11" t="s">
        <v>1647</v>
      </c>
      <c r="B331" s="11" t="s">
        <v>1648</v>
      </c>
      <c r="C331" s="11" t="s">
        <v>1649</v>
      </c>
      <c r="D331" s="11" t="s">
        <v>67</v>
      </c>
      <c r="E331" s="11" t="s">
        <v>29</v>
      </c>
      <c r="F331" s="11"/>
      <c r="G331" s="12">
        <v>44813</v>
      </c>
      <c r="H331" s="11" t="s">
        <v>36</v>
      </c>
      <c r="I331" s="11" t="s">
        <v>37</v>
      </c>
      <c r="J331" s="11">
        <v>0.83</v>
      </c>
      <c r="K331" s="11">
        <v>45</v>
      </c>
      <c r="L331" s="11"/>
      <c r="M331" s="11" t="s">
        <v>38</v>
      </c>
      <c r="N331" s="11">
        <v>2</v>
      </c>
      <c r="O331" s="11" t="s">
        <v>1650</v>
      </c>
      <c r="AA331" s="11" t="s">
        <v>1647</v>
      </c>
      <c r="AB331" s="17" t="s">
        <v>1651</v>
      </c>
      <c r="AC331" s="11" t="s">
        <v>1649</v>
      </c>
      <c r="AD331" s="17" t="s">
        <v>21</v>
      </c>
      <c r="AE331" s="17" t="s">
        <v>29</v>
      </c>
      <c r="AF331" s="18">
        <f>31</f>
        <v>31</v>
      </c>
      <c r="AG331" s="12">
        <v>44813</v>
      </c>
      <c r="AH331" s="17" t="s">
        <v>36</v>
      </c>
      <c r="AI331" s="17" t="s">
        <v>37</v>
      </c>
      <c r="AJ331" s="19">
        <v>0.83</v>
      </c>
      <c r="AK331" s="11">
        <v>0.75</v>
      </c>
      <c r="AL331" s="13" t="s">
        <v>38</v>
      </c>
      <c r="AM331" s="13">
        <v>2</v>
      </c>
      <c r="AN331" s="13" t="str">
        <f t="shared" si="33"/>
        <v/>
      </c>
      <c r="AO331" s="13" t="str">
        <f t="shared" si="34"/>
        <v>FALSE</v>
      </c>
      <c r="AP331" s="20">
        <f t="shared" si="35"/>
        <v>1.58</v>
      </c>
      <c r="AQ331" s="11" t="str">
        <f t="shared" si="31"/>
        <v>Mid Career</v>
      </c>
      <c r="AR331" s="11" t="str">
        <f t="shared" si="36"/>
        <v>Low</v>
      </c>
      <c r="AS331" s="11" t="s">
        <v>1650</v>
      </c>
      <c r="AT331" s="12">
        <v>44813</v>
      </c>
      <c r="AU331" s="11" t="s">
        <v>6220</v>
      </c>
      <c r="AV331" s="11"/>
      <c r="AW331" s="11"/>
      <c r="AX331" s="11"/>
      <c r="AY331" s="11"/>
      <c r="AZ331" s="11"/>
      <c r="BA331" s="11"/>
      <c r="BB331" s="11">
        <f t="shared" si="32"/>
        <v>2</v>
      </c>
    </row>
    <row r="332" spans="1:54" x14ac:dyDescent="0.3">
      <c r="A332" s="11" t="s">
        <v>1652</v>
      </c>
      <c r="B332" s="11" t="s">
        <v>1653</v>
      </c>
      <c r="C332" s="11" t="s">
        <v>1654</v>
      </c>
      <c r="D332" s="11" t="s">
        <v>140</v>
      </c>
      <c r="E332" s="11" t="s">
        <v>60</v>
      </c>
      <c r="F332" s="11">
        <v>0</v>
      </c>
      <c r="G332" s="12">
        <v>45323</v>
      </c>
      <c r="H332" s="11" t="s">
        <v>88</v>
      </c>
      <c r="I332" s="11" t="s">
        <v>45</v>
      </c>
      <c r="J332" s="11">
        <v>0.35</v>
      </c>
      <c r="K332" s="11">
        <v>45</v>
      </c>
      <c r="L332" s="11"/>
      <c r="M332" s="11" t="s">
        <v>38</v>
      </c>
      <c r="N332" s="11"/>
      <c r="O332" s="11" t="s">
        <v>1655</v>
      </c>
      <c r="AA332" s="11" t="s">
        <v>1652</v>
      </c>
      <c r="AB332" s="17" t="s">
        <v>1656</v>
      </c>
      <c r="AC332" s="11" t="s">
        <v>1654</v>
      </c>
      <c r="AD332" s="17" t="s">
        <v>21</v>
      </c>
      <c r="AE332" s="17" t="s">
        <v>60</v>
      </c>
      <c r="AF332" s="18">
        <f>31</f>
        <v>31</v>
      </c>
      <c r="AG332" s="12">
        <v>45323</v>
      </c>
      <c r="AH332" s="17" t="s">
        <v>88</v>
      </c>
      <c r="AI332" s="17" t="s">
        <v>45</v>
      </c>
      <c r="AJ332" s="19">
        <v>0.35</v>
      </c>
      <c r="AK332" s="11">
        <v>0.75</v>
      </c>
      <c r="AL332" s="13" t="s">
        <v>38</v>
      </c>
      <c r="AM332" s="13">
        <v>2</v>
      </c>
      <c r="AN332" s="13" t="str">
        <f t="shared" si="33"/>
        <v/>
      </c>
      <c r="AO332" s="13" t="str">
        <f t="shared" si="34"/>
        <v>FALSE</v>
      </c>
      <c r="AP332" s="20">
        <f t="shared" si="35"/>
        <v>1.1000000000000001</v>
      </c>
      <c r="AQ332" s="11" t="str">
        <f t="shared" si="31"/>
        <v>Mid Career</v>
      </c>
      <c r="AR332" s="11" t="str">
        <f t="shared" si="36"/>
        <v>Low</v>
      </c>
      <c r="AS332" s="11" t="s">
        <v>1655</v>
      </c>
      <c r="AT332" s="12">
        <v>45323</v>
      </c>
      <c r="AU332" s="11" t="s">
        <v>6374</v>
      </c>
      <c r="AV332" s="11" t="s">
        <v>6375</v>
      </c>
      <c r="AW332" s="11" t="s">
        <v>6501</v>
      </c>
      <c r="AX332" s="11" t="s">
        <v>6502</v>
      </c>
      <c r="AY332" s="11" t="s">
        <v>6503</v>
      </c>
      <c r="AZ332" s="11" t="s">
        <v>6504</v>
      </c>
      <c r="BA332" s="11"/>
      <c r="BB332" s="11">
        <f t="shared" si="32"/>
        <v>7</v>
      </c>
    </row>
    <row r="333" spans="1:54" x14ac:dyDescent="0.3">
      <c r="A333" s="11" t="s">
        <v>1657</v>
      </c>
      <c r="B333" s="11" t="s">
        <v>1658</v>
      </c>
      <c r="C333" s="11" t="s">
        <v>1659</v>
      </c>
      <c r="D333" s="11" t="s">
        <v>51</v>
      </c>
      <c r="E333" s="11" t="s">
        <v>161</v>
      </c>
      <c r="F333" s="11">
        <v>0</v>
      </c>
      <c r="G333" s="12">
        <v>45349</v>
      </c>
      <c r="H333" s="11" t="s">
        <v>88</v>
      </c>
      <c r="I333" s="11" t="s">
        <v>45</v>
      </c>
      <c r="J333" s="11">
        <v>0.17</v>
      </c>
      <c r="K333" s="11">
        <v>1</v>
      </c>
      <c r="L333" s="11" t="s">
        <v>54</v>
      </c>
      <c r="M333" s="11" t="s">
        <v>89</v>
      </c>
      <c r="N333" s="11">
        <v>6</v>
      </c>
      <c r="O333" s="11" t="s">
        <v>1660</v>
      </c>
      <c r="AA333" s="11" t="s">
        <v>1657</v>
      </c>
      <c r="AB333" s="17" t="s">
        <v>1661</v>
      </c>
      <c r="AC333" s="11" t="s">
        <v>1659</v>
      </c>
      <c r="AD333" s="17" t="s">
        <v>21</v>
      </c>
      <c r="AE333" s="17" t="s">
        <v>60</v>
      </c>
      <c r="AF333" s="18">
        <f>31</f>
        <v>31</v>
      </c>
      <c r="AG333" s="12">
        <v>45349</v>
      </c>
      <c r="AH333" s="17" t="s">
        <v>88</v>
      </c>
      <c r="AI333" s="17" t="s">
        <v>45</v>
      </c>
      <c r="AJ333" s="19">
        <v>0.17</v>
      </c>
      <c r="AK333" s="11">
        <v>1</v>
      </c>
      <c r="AL333" s="13" t="s">
        <v>38</v>
      </c>
      <c r="AM333" s="13">
        <v>5</v>
      </c>
      <c r="AN333" s="13" t="str">
        <f t="shared" si="33"/>
        <v>High Performer</v>
      </c>
      <c r="AO333" s="13" t="str">
        <f t="shared" si="34"/>
        <v>TRUE</v>
      </c>
      <c r="AP333" s="20">
        <f t="shared" si="35"/>
        <v>1.17</v>
      </c>
      <c r="AQ333" s="11" t="str">
        <f t="shared" si="31"/>
        <v>Mid Career</v>
      </c>
      <c r="AR333" s="11" t="str">
        <f t="shared" si="36"/>
        <v>Low</v>
      </c>
      <c r="AS333" s="11" t="s">
        <v>1660</v>
      </c>
      <c r="AT333" s="12">
        <v>45349</v>
      </c>
      <c r="AU333" s="11" t="s">
        <v>6505</v>
      </c>
      <c r="AV333" s="11" t="s">
        <v>6506</v>
      </c>
      <c r="AW333" s="11" t="s">
        <v>6507</v>
      </c>
      <c r="AX333" s="11" t="s">
        <v>6508</v>
      </c>
      <c r="AY333" s="11" t="s">
        <v>6237</v>
      </c>
      <c r="AZ333" s="11"/>
      <c r="BA333" s="11"/>
      <c r="BB333" s="11">
        <f t="shared" si="32"/>
        <v>6</v>
      </c>
    </row>
    <row r="334" spans="1:54" x14ac:dyDescent="0.3">
      <c r="A334" s="11" t="s">
        <v>1662</v>
      </c>
      <c r="B334" s="11" t="s">
        <v>1663</v>
      </c>
      <c r="C334" s="11" t="s">
        <v>1664</v>
      </c>
      <c r="D334" s="11" t="s">
        <v>104</v>
      </c>
      <c r="E334" s="11" t="s">
        <v>35</v>
      </c>
      <c r="F334" s="11">
        <v>43</v>
      </c>
      <c r="G334" s="12">
        <v>45631</v>
      </c>
      <c r="H334" s="11" t="s">
        <v>172</v>
      </c>
      <c r="I334" s="11" t="s">
        <v>173</v>
      </c>
      <c r="J334" s="11">
        <v>78</v>
      </c>
      <c r="K334" s="11">
        <v>2</v>
      </c>
      <c r="L334" s="11"/>
      <c r="M334" s="11" t="s">
        <v>30</v>
      </c>
      <c r="N334" s="11"/>
      <c r="O334" s="11" t="s">
        <v>1665</v>
      </c>
      <c r="AA334" s="11" t="s">
        <v>1662</v>
      </c>
      <c r="AB334" s="17" t="s">
        <v>1666</v>
      </c>
      <c r="AC334" s="11" t="s">
        <v>1664</v>
      </c>
      <c r="AD334" s="17" t="s">
        <v>40</v>
      </c>
      <c r="AE334" s="17" t="s">
        <v>35</v>
      </c>
      <c r="AF334" s="18">
        <v>43</v>
      </c>
      <c r="AG334" s="12">
        <v>45631</v>
      </c>
      <c r="AH334" s="17" t="s">
        <v>172</v>
      </c>
      <c r="AI334" s="17" t="s">
        <v>173</v>
      </c>
      <c r="AJ334" s="19">
        <v>0.78</v>
      </c>
      <c r="AK334" s="11">
        <v>2</v>
      </c>
      <c r="AL334" s="13" t="s">
        <v>30</v>
      </c>
      <c r="AM334" s="13">
        <v>5</v>
      </c>
      <c r="AN334" s="13" t="str">
        <f t="shared" si="33"/>
        <v/>
      </c>
      <c r="AO334" s="13" t="str">
        <f t="shared" si="34"/>
        <v>FALSE</v>
      </c>
      <c r="AP334" s="20">
        <f t="shared" si="35"/>
        <v>2.7800000000000002</v>
      </c>
      <c r="AQ334" s="11" t="str">
        <f t="shared" si="31"/>
        <v>Senior</v>
      </c>
      <c r="AR334" s="11" t="str">
        <f t="shared" si="36"/>
        <v>Low</v>
      </c>
      <c r="AS334" s="11" t="s">
        <v>1665</v>
      </c>
      <c r="AT334" s="12">
        <v>45631</v>
      </c>
      <c r="AU334" s="11" t="s">
        <v>6509</v>
      </c>
      <c r="AV334" s="11" t="s">
        <v>6079</v>
      </c>
      <c r="AW334" s="11" t="s">
        <v>6080</v>
      </c>
      <c r="AX334" s="11" t="s">
        <v>6081</v>
      </c>
      <c r="AY334" s="11" t="s">
        <v>6082</v>
      </c>
      <c r="AZ334" s="11" t="s">
        <v>6083</v>
      </c>
      <c r="BA334" s="11"/>
      <c r="BB334" s="11">
        <f t="shared" si="32"/>
        <v>7</v>
      </c>
    </row>
    <row r="335" spans="1:54" x14ac:dyDescent="0.3">
      <c r="A335" s="11" t="s">
        <v>1667</v>
      </c>
      <c r="B335" s="11" t="s">
        <v>1668</v>
      </c>
      <c r="C335" s="11" t="s">
        <v>1669</v>
      </c>
      <c r="D335" s="11" t="s">
        <v>104</v>
      </c>
      <c r="E335" s="11" t="s">
        <v>112</v>
      </c>
      <c r="F335" s="11">
        <v>0</v>
      </c>
      <c r="G335" s="12">
        <v>45496</v>
      </c>
      <c r="H335" s="11" t="s">
        <v>82</v>
      </c>
      <c r="I335" s="11" t="s">
        <v>37</v>
      </c>
      <c r="J335" s="11">
        <v>0.47</v>
      </c>
      <c r="K335" s="11">
        <v>1.5</v>
      </c>
      <c r="L335" s="11"/>
      <c r="M335" s="11" t="s">
        <v>89</v>
      </c>
      <c r="N335" s="11">
        <v>1</v>
      </c>
      <c r="O335" s="11" t="s">
        <v>1670</v>
      </c>
      <c r="AA335" s="11" t="s">
        <v>1667</v>
      </c>
      <c r="AB335" s="17" t="s">
        <v>1671</v>
      </c>
      <c r="AC335" s="11" t="s">
        <v>1669</v>
      </c>
      <c r="AD335" s="17" t="s">
        <v>40</v>
      </c>
      <c r="AE335" s="17" t="s">
        <v>35</v>
      </c>
      <c r="AF335" s="18">
        <f>31</f>
        <v>31</v>
      </c>
      <c r="AG335" s="12">
        <v>45496</v>
      </c>
      <c r="AH335" s="17" t="s">
        <v>82</v>
      </c>
      <c r="AI335" s="17" t="s">
        <v>37</v>
      </c>
      <c r="AJ335" s="19">
        <v>0.47</v>
      </c>
      <c r="AK335" s="11">
        <v>1.5</v>
      </c>
      <c r="AL335" s="13" t="s">
        <v>38</v>
      </c>
      <c r="AM335" s="13">
        <v>1</v>
      </c>
      <c r="AN335" s="13" t="str">
        <f t="shared" si="33"/>
        <v/>
      </c>
      <c r="AO335" s="13" t="str">
        <f t="shared" si="34"/>
        <v>FALSE</v>
      </c>
      <c r="AP335" s="20">
        <f t="shared" si="35"/>
        <v>1.97</v>
      </c>
      <c r="AQ335" s="11" t="str">
        <f t="shared" si="31"/>
        <v>Mid Career</v>
      </c>
      <c r="AR335" s="11" t="str">
        <f t="shared" si="36"/>
        <v>Low</v>
      </c>
      <c r="AS335" s="11" t="s">
        <v>1670</v>
      </c>
      <c r="AT335" s="12">
        <v>45496</v>
      </c>
      <c r="AU335" s="11" t="s">
        <v>6510</v>
      </c>
      <c r="AV335" s="11"/>
      <c r="AW335" s="11"/>
      <c r="AX335" s="11"/>
      <c r="AY335" s="11"/>
      <c r="AZ335" s="11"/>
      <c r="BA335" s="11"/>
      <c r="BB335" s="11">
        <f t="shared" si="32"/>
        <v>2</v>
      </c>
    </row>
    <row r="336" spans="1:54" x14ac:dyDescent="0.3">
      <c r="A336" s="11" t="s">
        <v>1672</v>
      </c>
      <c r="B336" s="11" t="s">
        <v>1673</v>
      </c>
      <c r="C336" s="11" t="s">
        <v>1674</v>
      </c>
      <c r="D336" s="11" t="s">
        <v>51</v>
      </c>
      <c r="E336" s="11" t="s">
        <v>60</v>
      </c>
      <c r="F336" s="11">
        <v>39</v>
      </c>
      <c r="G336" s="12">
        <v>45223</v>
      </c>
      <c r="H336" s="11" t="s">
        <v>172</v>
      </c>
      <c r="I336" s="11" t="s">
        <v>173</v>
      </c>
      <c r="J336" s="11">
        <v>0.84</v>
      </c>
      <c r="K336" s="11">
        <v>120</v>
      </c>
      <c r="L336" s="11" t="s">
        <v>76</v>
      </c>
      <c r="M336" s="11">
        <v>0</v>
      </c>
      <c r="N336" s="11">
        <v>6</v>
      </c>
      <c r="O336" s="11" t="s">
        <v>1675</v>
      </c>
      <c r="AA336" s="11" t="s">
        <v>1672</v>
      </c>
      <c r="AB336" s="17" t="s">
        <v>1676</v>
      </c>
      <c r="AC336" s="11" t="s">
        <v>1674</v>
      </c>
      <c r="AD336" s="17" t="s">
        <v>21</v>
      </c>
      <c r="AE336" s="17" t="s">
        <v>60</v>
      </c>
      <c r="AF336" s="18">
        <v>39</v>
      </c>
      <c r="AG336" s="12">
        <v>45223</v>
      </c>
      <c r="AH336" s="17" t="s">
        <v>172</v>
      </c>
      <c r="AI336" s="17" t="s">
        <v>173</v>
      </c>
      <c r="AJ336" s="19">
        <v>0.84</v>
      </c>
      <c r="AK336" s="11">
        <v>2</v>
      </c>
      <c r="AL336" s="13" t="s">
        <v>30</v>
      </c>
      <c r="AM336" s="13">
        <v>5</v>
      </c>
      <c r="AN336" s="13" t="str">
        <f t="shared" si="33"/>
        <v/>
      </c>
      <c r="AO336" s="13" t="str">
        <f t="shared" si="34"/>
        <v>FALSE</v>
      </c>
      <c r="AP336" s="20">
        <f t="shared" si="35"/>
        <v>2.84</v>
      </c>
      <c r="AQ336" s="11" t="str">
        <f t="shared" si="31"/>
        <v>Mid Career</v>
      </c>
      <c r="AR336" s="11" t="str">
        <f t="shared" si="36"/>
        <v>Low</v>
      </c>
      <c r="AS336" s="11" t="s">
        <v>1675</v>
      </c>
      <c r="AT336" s="12">
        <v>45223</v>
      </c>
      <c r="AU336" s="11" t="s">
        <v>6273</v>
      </c>
      <c r="AV336" s="11" t="s">
        <v>6274</v>
      </c>
      <c r="AW336" s="11" t="s">
        <v>6092</v>
      </c>
      <c r="AX336" s="11" t="s">
        <v>6275</v>
      </c>
      <c r="AY336" s="11" t="s">
        <v>6511</v>
      </c>
      <c r="AZ336" s="11" t="s">
        <v>6512</v>
      </c>
      <c r="BA336" s="11" t="s">
        <v>6513</v>
      </c>
      <c r="BB336" s="11">
        <f t="shared" si="32"/>
        <v>8</v>
      </c>
    </row>
    <row r="337" spans="1:54" x14ac:dyDescent="0.3">
      <c r="A337" s="11" t="s">
        <v>1677</v>
      </c>
      <c r="B337" s="11" t="s">
        <v>1678</v>
      </c>
      <c r="C337" s="11" t="s">
        <v>1679</v>
      </c>
      <c r="D337" s="11" t="s">
        <v>40</v>
      </c>
      <c r="E337" s="11" t="s">
        <v>29</v>
      </c>
      <c r="F337" s="11">
        <v>0</v>
      </c>
      <c r="G337" s="12">
        <v>45215</v>
      </c>
      <c r="H337" s="11" t="s">
        <v>23</v>
      </c>
      <c r="I337" s="11" t="s">
        <v>24</v>
      </c>
      <c r="J337" s="11">
        <v>45</v>
      </c>
      <c r="K337" s="11">
        <v>2</v>
      </c>
      <c r="L337" s="11"/>
      <c r="M337" s="11">
        <v>1</v>
      </c>
      <c r="N337" s="11"/>
      <c r="O337" s="11" t="s">
        <v>1680</v>
      </c>
      <c r="AA337" s="11" t="s">
        <v>1677</v>
      </c>
      <c r="AB337" s="17" t="s">
        <v>1681</v>
      </c>
      <c r="AC337" s="11" t="s">
        <v>1679</v>
      </c>
      <c r="AD337" s="17" t="s">
        <v>40</v>
      </c>
      <c r="AE337" s="17" t="s">
        <v>29</v>
      </c>
      <c r="AF337" s="18">
        <f>31</f>
        <v>31</v>
      </c>
      <c r="AG337" s="12">
        <v>45215</v>
      </c>
      <c r="AH337" s="17" t="s">
        <v>23</v>
      </c>
      <c r="AI337" s="17" t="s">
        <v>24</v>
      </c>
      <c r="AJ337" s="19">
        <v>0.45</v>
      </c>
      <c r="AK337" s="11">
        <v>2</v>
      </c>
      <c r="AL337" s="13" t="s">
        <v>38</v>
      </c>
      <c r="AM337" s="13">
        <v>5</v>
      </c>
      <c r="AN337" s="13" t="str">
        <f t="shared" si="33"/>
        <v>High Performer</v>
      </c>
      <c r="AO337" s="13" t="str">
        <f t="shared" si="34"/>
        <v>TRUE</v>
      </c>
      <c r="AP337" s="20">
        <f t="shared" si="35"/>
        <v>2.4500000000000002</v>
      </c>
      <c r="AQ337" s="11" t="str">
        <f t="shared" si="31"/>
        <v>Mid Career</v>
      </c>
      <c r="AR337" s="11" t="str">
        <f t="shared" si="36"/>
        <v>Low</v>
      </c>
      <c r="AS337" s="11" t="s">
        <v>1680</v>
      </c>
      <c r="AT337" s="12">
        <v>45215</v>
      </c>
      <c r="AU337" s="11" t="s">
        <v>6514</v>
      </c>
      <c r="AV337" s="11"/>
      <c r="AW337" s="11"/>
      <c r="AX337" s="11"/>
      <c r="AY337" s="11"/>
      <c r="AZ337" s="11"/>
      <c r="BA337" s="11"/>
      <c r="BB337" s="11">
        <f t="shared" si="32"/>
        <v>2</v>
      </c>
    </row>
    <row r="338" spans="1:54" x14ac:dyDescent="0.3">
      <c r="A338" s="11" t="s">
        <v>1682</v>
      </c>
      <c r="B338" s="11" t="s">
        <v>1683</v>
      </c>
      <c r="C338" s="11" t="s">
        <v>1684</v>
      </c>
      <c r="D338" s="11" t="s">
        <v>34</v>
      </c>
      <c r="E338" s="11" t="s">
        <v>60</v>
      </c>
      <c r="F338" s="11">
        <v>0</v>
      </c>
      <c r="G338" s="12">
        <v>45751</v>
      </c>
      <c r="H338" s="11" t="s">
        <v>82</v>
      </c>
      <c r="I338" s="11" t="s">
        <v>37</v>
      </c>
      <c r="J338" s="11">
        <v>0.24</v>
      </c>
      <c r="K338" s="11">
        <v>2</v>
      </c>
      <c r="L338" s="11"/>
      <c r="M338" s="11" t="s">
        <v>89</v>
      </c>
      <c r="N338" s="11">
        <v>4</v>
      </c>
      <c r="O338" s="11" t="s">
        <v>1685</v>
      </c>
      <c r="AA338" s="11" t="s">
        <v>1682</v>
      </c>
      <c r="AB338" s="17" t="s">
        <v>1686</v>
      </c>
      <c r="AC338" s="11" t="s">
        <v>1684</v>
      </c>
      <c r="AD338" s="17" t="s">
        <v>40</v>
      </c>
      <c r="AE338" s="17" t="s">
        <v>60</v>
      </c>
      <c r="AF338" s="18">
        <f>31</f>
        <v>31</v>
      </c>
      <c r="AG338" s="12">
        <v>45751</v>
      </c>
      <c r="AH338" s="17" t="s">
        <v>82</v>
      </c>
      <c r="AI338" s="17" t="s">
        <v>37</v>
      </c>
      <c r="AJ338" s="19">
        <v>0.24</v>
      </c>
      <c r="AK338" s="11">
        <v>2</v>
      </c>
      <c r="AL338" s="13" t="s">
        <v>38</v>
      </c>
      <c r="AM338" s="13">
        <v>4</v>
      </c>
      <c r="AN338" s="13" t="str">
        <f t="shared" si="33"/>
        <v>High Performer</v>
      </c>
      <c r="AO338" s="13" t="str">
        <f t="shared" si="34"/>
        <v>TRUE</v>
      </c>
      <c r="AP338" s="20">
        <f t="shared" si="35"/>
        <v>2.2400000000000002</v>
      </c>
      <c r="AQ338" s="11" t="str">
        <f t="shared" si="31"/>
        <v>Mid Career</v>
      </c>
      <c r="AR338" s="11" t="str">
        <f t="shared" si="36"/>
        <v>Low</v>
      </c>
      <c r="AS338" s="11" t="s">
        <v>1685</v>
      </c>
      <c r="AT338" s="12">
        <v>45751</v>
      </c>
      <c r="AU338" s="11" t="s">
        <v>5987</v>
      </c>
      <c r="AV338" s="11" t="s">
        <v>5988</v>
      </c>
      <c r="AW338" s="11" t="s">
        <v>5989</v>
      </c>
      <c r="AX338" s="11" t="s">
        <v>5990</v>
      </c>
      <c r="AY338" s="11" t="s">
        <v>5991</v>
      </c>
      <c r="AZ338" s="11"/>
      <c r="BA338" s="11"/>
      <c r="BB338" s="11">
        <f t="shared" si="32"/>
        <v>6</v>
      </c>
    </row>
    <row r="339" spans="1:54" x14ac:dyDescent="0.3">
      <c r="A339" s="11" t="s">
        <v>1687</v>
      </c>
      <c r="B339" s="11" t="s">
        <v>1688</v>
      </c>
      <c r="C339" s="11" t="s">
        <v>1689</v>
      </c>
      <c r="D339" s="11" t="s">
        <v>140</v>
      </c>
      <c r="E339" s="11" t="s">
        <v>22</v>
      </c>
      <c r="F339" s="11"/>
      <c r="G339" s="12">
        <v>45004</v>
      </c>
      <c r="H339" s="11" t="s">
        <v>82</v>
      </c>
      <c r="I339" s="11" t="s">
        <v>37</v>
      </c>
      <c r="J339" s="11">
        <v>32</v>
      </c>
      <c r="K339" s="11">
        <v>1.5</v>
      </c>
      <c r="L339" s="11"/>
      <c r="M339" s="11" t="s">
        <v>38</v>
      </c>
      <c r="N339" s="11">
        <v>5</v>
      </c>
      <c r="O339" s="11" t="s">
        <v>1690</v>
      </c>
      <c r="AA339" s="11" t="s">
        <v>1687</v>
      </c>
      <c r="AB339" s="17" t="s">
        <v>1691</v>
      </c>
      <c r="AC339" s="11" t="s">
        <v>1689</v>
      </c>
      <c r="AD339" s="17" t="s">
        <v>21</v>
      </c>
      <c r="AE339" s="17" t="s">
        <v>29</v>
      </c>
      <c r="AF339" s="18">
        <f>31</f>
        <v>31</v>
      </c>
      <c r="AG339" s="12">
        <v>45004</v>
      </c>
      <c r="AH339" s="17" t="s">
        <v>82</v>
      </c>
      <c r="AI339" s="17" t="s">
        <v>37</v>
      </c>
      <c r="AJ339" s="19">
        <v>0.32</v>
      </c>
      <c r="AK339" s="11">
        <v>1.5</v>
      </c>
      <c r="AL339" s="13" t="s">
        <v>38</v>
      </c>
      <c r="AM339" s="13">
        <v>5</v>
      </c>
      <c r="AN339" s="13" t="str">
        <f t="shared" si="33"/>
        <v>High Performer</v>
      </c>
      <c r="AO339" s="13" t="str">
        <f t="shared" si="34"/>
        <v>TRUE</v>
      </c>
      <c r="AP339" s="20">
        <f t="shared" si="35"/>
        <v>1.82</v>
      </c>
      <c r="AQ339" s="11" t="str">
        <f t="shared" si="31"/>
        <v>Mid Career</v>
      </c>
      <c r="AR339" s="11" t="str">
        <f t="shared" si="36"/>
        <v>Low</v>
      </c>
      <c r="AS339" s="11" t="s">
        <v>1690</v>
      </c>
      <c r="AT339" s="12">
        <v>45004</v>
      </c>
      <c r="AU339" s="11" t="s">
        <v>5842</v>
      </c>
      <c r="AV339" s="11" t="s">
        <v>6515</v>
      </c>
      <c r="AW339" s="11" t="s">
        <v>6285</v>
      </c>
      <c r="AX339" s="11" t="s">
        <v>6286</v>
      </c>
      <c r="AY339" s="11" t="s">
        <v>6254</v>
      </c>
      <c r="AZ339" s="11"/>
      <c r="BA339" s="11"/>
      <c r="BB339" s="11">
        <f t="shared" si="32"/>
        <v>6</v>
      </c>
    </row>
    <row r="340" spans="1:54" x14ac:dyDescent="0.3">
      <c r="A340" s="11" t="s">
        <v>1692</v>
      </c>
      <c r="B340" s="11" t="s">
        <v>1693</v>
      </c>
      <c r="C340" s="11" t="s">
        <v>1694</v>
      </c>
      <c r="D340" s="11" t="s">
        <v>51</v>
      </c>
      <c r="E340" s="11" t="s">
        <v>105</v>
      </c>
      <c r="F340" s="11"/>
      <c r="G340" s="12">
        <v>45593</v>
      </c>
      <c r="H340" s="11" t="s">
        <v>134</v>
      </c>
      <c r="I340" s="11" t="s">
        <v>69</v>
      </c>
      <c r="J340" s="11">
        <v>61</v>
      </c>
      <c r="K340" s="11">
        <v>45</v>
      </c>
      <c r="L340" s="11"/>
      <c r="M340" s="11" t="s">
        <v>38</v>
      </c>
      <c r="N340" s="11">
        <v>1</v>
      </c>
      <c r="O340" s="11" t="s">
        <v>1695</v>
      </c>
      <c r="AA340" s="11" t="s">
        <v>1692</v>
      </c>
      <c r="AB340" s="17" t="s">
        <v>1696</v>
      </c>
      <c r="AC340" s="11" t="s">
        <v>1694</v>
      </c>
      <c r="AD340" s="17" t="s">
        <v>21</v>
      </c>
      <c r="AE340" s="17" t="s">
        <v>105</v>
      </c>
      <c r="AF340" s="18">
        <f>31</f>
        <v>31</v>
      </c>
      <c r="AG340" s="12">
        <v>45593</v>
      </c>
      <c r="AH340" s="17" t="s">
        <v>134</v>
      </c>
      <c r="AI340" s="17" t="s">
        <v>69</v>
      </c>
      <c r="AJ340" s="19">
        <v>0.61</v>
      </c>
      <c r="AK340" s="11">
        <v>0.75</v>
      </c>
      <c r="AL340" s="13" t="s">
        <v>38</v>
      </c>
      <c r="AM340" s="13">
        <v>1</v>
      </c>
      <c r="AN340" s="13" t="str">
        <f t="shared" si="33"/>
        <v/>
      </c>
      <c r="AO340" s="13" t="str">
        <f t="shared" si="34"/>
        <v>FALSE</v>
      </c>
      <c r="AP340" s="20">
        <f t="shared" si="35"/>
        <v>1.3599999999999999</v>
      </c>
      <c r="AQ340" s="11" t="str">
        <f t="shared" si="31"/>
        <v>Mid Career</v>
      </c>
      <c r="AR340" s="11" t="str">
        <f t="shared" si="36"/>
        <v>Low</v>
      </c>
      <c r="AS340" s="11" t="s">
        <v>1695</v>
      </c>
      <c r="AT340" s="12">
        <v>45593</v>
      </c>
      <c r="AU340" s="11" t="s">
        <v>6383</v>
      </c>
      <c r="AV340" s="11" t="s">
        <v>6384</v>
      </c>
      <c r="AW340" s="11" t="s">
        <v>6516</v>
      </c>
      <c r="AX340" s="11" t="s">
        <v>6517</v>
      </c>
      <c r="AY340" s="11" t="s">
        <v>6518</v>
      </c>
      <c r="AZ340" s="11" t="s">
        <v>6519</v>
      </c>
      <c r="BA340" s="11" t="s">
        <v>6520</v>
      </c>
      <c r="BB340" s="11">
        <f t="shared" si="32"/>
        <v>8</v>
      </c>
    </row>
    <row r="341" spans="1:54" x14ac:dyDescent="0.3">
      <c r="A341" s="21" t="s">
        <v>1697</v>
      </c>
      <c r="B341" s="11" t="s">
        <v>1698</v>
      </c>
      <c r="C341" s="11" t="s">
        <v>1699</v>
      </c>
      <c r="D341" s="11" t="s">
        <v>67</v>
      </c>
      <c r="E341" s="11" t="s">
        <v>29</v>
      </c>
      <c r="F341" s="11">
        <v>35</v>
      </c>
      <c r="G341" s="12">
        <v>45663</v>
      </c>
      <c r="H341" s="11" t="s">
        <v>36</v>
      </c>
      <c r="I341" s="11" t="s">
        <v>37</v>
      </c>
      <c r="J341" s="11">
        <v>31</v>
      </c>
      <c r="K341" s="11">
        <v>1</v>
      </c>
      <c r="L341" s="11" t="s">
        <v>54</v>
      </c>
      <c r="M341" s="11" t="s">
        <v>38</v>
      </c>
      <c r="N341" s="11">
        <v>3</v>
      </c>
      <c r="O341" s="12">
        <v>45663</v>
      </c>
      <c r="AA341" s="21" t="s">
        <v>1697</v>
      </c>
      <c r="AB341" s="17" t="s">
        <v>1700</v>
      </c>
      <c r="AC341" s="11" t="s">
        <v>1699</v>
      </c>
      <c r="AD341" s="17" t="s">
        <v>21</v>
      </c>
      <c r="AE341" s="17" t="s">
        <v>29</v>
      </c>
      <c r="AF341" s="18">
        <v>35</v>
      </c>
      <c r="AG341" s="12">
        <v>45663</v>
      </c>
      <c r="AH341" s="17" t="s">
        <v>36</v>
      </c>
      <c r="AI341" s="17" t="s">
        <v>37</v>
      </c>
      <c r="AJ341" s="19">
        <v>0.31</v>
      </c>
      <c r="AK341" s="11">
        <v>1</v>
      </c>
      <c r="AL341" s="13" t="s">
        <v>38</v>
      </c>
      <c r="AM341" s="13">
        <v>3</v>
      </c>
      <c r="AN341" s="13" t="str">
        <f t="shared" si="33"/>
        <v/>
      </c>
      <c r="AO341" s="13" t="str">
        <f t="shared" si="34"/>
        <v>FALSE</v>
      </c>
      <c r="AP341" s="20">
        <f t="shared" si="35"/>
        <v>1.31</v>
      </c>
      <c r="AQ341" s="11" t="str">
        <f t="shared" si="31"/>
        <v>Mid Career</v>
      </c>
      <c r="AR341" s="11" t="str">
        <f t="shared" si="36"/>
        <v>Low</v>
      </c>
      <c r="AS341" s="12">
        <v>45663</v>
      </c>
      <c r="AT341" s="12">
        <v>45663</v>
      </c>
      <c r="AU341" s="11"/>
      <c r="AV341" s="11"/>
      <c r="AW341" s="11"/>
      <c r="AX341" s="11"/>
      <c r="AY341" s="11"/>
      <c r="AZ341" s="11"/>
      <c r="BA341" s="11"/>
      <c r="BB341" s="11">
        <f t="shared" si="32"/>
        <v>1</v>
      </c>
    </row>
    <row r="342" spans="1:54" x14ac:dyDescent="0.3">
      <c r="A342" s="11" t="s">
        <v>1701</v>
      </c>
      <c r="B342" s="11" t="s">
        <v>1702</v>
      </c>
      <c r="C342" s="11" t="s">
        <v>1703</v>
      </c>
      <c r="D342" s="11" t="s">
        <v>51</v>
      </c>
      <c r="E342" s="11" t="s">
        <v>52</v>
      </c>
      <c r="F342" s="11">
        <v>24</v>
      </c>
      <c r="G342" s="12">
        <v>45533</v>
      </c>
      <c r="H342" s="11" t="s">
        <v>172</v>
      </c>
      <c r="I342" s="11" t="s">
        <v>173</v>
      </c>
      <c r="J342" s="11">
        <v>87</v>
      </c>
      <c r="K342" s="11">
        <v>90</v>
      </c>
      <c r="L342" s="11" t="s">
        <v>25</v>
      </c>
      <c r="M342" s="11" t="s">
        <v>26</v>
      </c>
      <c r="N342" s="11">
        <v>2</v>
      </c>
      <c r="O342" s="11" t="s">
        <v>1704</v>
      </c>
      <c r="AA342" s="11" t="s">
        <v>1701</v>
      </c>
      <c r="AB342" s="17" t="s">
        <v>1705</v>
      </c>
      <c r="AC342" s="11" t="s">
        <v>1703</v>
      </c>
      <c r="AD342" s="17" t="s">
        <v>21</v>
      </c>
      <c r="AE342" s="17" t="s">
        <v>52</v>
      </c>
      <c r="AF342" s="18">
        <v>24</v>
      </c>
      <c r="AG342" s="12">
        <v>45533</v>
      </c>
      <c r="AH342" s="17" t="s">
        <v>172</v>
      </c>
      <c r="AI342" s="17" t="s">
        <v>173</v>
      </c>
      <c r="AJ342" s="19">
        <v>0.87</v>
      </c>
      <c r="AK342" s="11">
        <v>1.5</v>
      </c>
      <c r="AL342" s="13" t="s">
        <v>30</v>
      </c>
      <c r="AM342" s="13">
        <v>2</v>
      </c>
      <c r="AN342" s="13" t="str">
        <f t="shared" si="33"/>
        <v/>
      </c>
      <c r="AO342" s="13" t="str">
        <f t="shared" si="34"/>
        <v>FALSE</v>
      </c>
      <c r="AP342" s="20">
        <f t="shared" si="35"/>
        <v>2.37</v>
      </c>
      <c r="AQ342" s="11" t="str">
        <f t="shared" si="31"/>
        <v>Early Career</v>
      </c>
      <c r="AR342" s="11" t="str">
        <f t="shared" si="36"/>
        <v>Low</v>
      </c>
      <c r="AS342" s="11" t="s">
        <v>1704</v>
      </c>
      <c r="AT342" s="12">
        <v>45533</v>
      </c>
      <c r="AU342" s="11" t="s">
        <v>6521</v>
      </c>
      <c r="AV342" s="11" t="s">
        <v>6522</v>
      </c>
      <c r="AW342" s="11" t="s">
        <v>6295</v>
      </c>
      <c r="AX342" s="11" t="s">
        <v>6296</v>
      </c>
      <c r="AY342" s="11"/>
      <c r="AZ342" s="11"/>
      <c r="BA342" s="11"/>
      <c r="BB342" s="11">
        <f t="shared" si="32"/>
        <v>5</v>
      </c>
    </row>
    <row r="343" spans="1:54" x14ac:dyDescent="0.3">
      <c r="A343" s="11" t="s">
        <v>1706</v>
      </c>
      <c r="B343" s="11" t="s">
        <v>1707</v>
      </c>
      <c r="C343" s="11" t="s">
        <v>1708</v>
      </c>
      <c r="D343" s="11" t="s">
        <v>40</v>
      </c>
      <c r="E343" s="11" t="s">
        <v>112</v>
      </c>
      <c r="F343" s="11"/>
      <c r="G343" s="12">
        <v>44879</v>
      </c>
      <c r="H343" s="11" t="s">
        <v>82</v>
      </c>
      <c r="I343" s="11" t="s">
        <v>37</v>
      </c>
      <c r="J343" s="11">
        <v>0.1</v>
      </c>
      <c r="K343" s="11">
        <v>1.5</v>
      </c>
      <c r="L343" s="11"/>
      <c r="M343" s="11" t="s">
        <v>38</v>
      </c>
      <c r="N343" s="11"/>
      <c r="O343" s="11" t="s">
        <v>1709</v>
      </c>
      <c r="AA343" s="11" t="s">
        <v>1706</v>
      </c>
      <c r="AB343" s="17" t="s">
        <v>1710</v>
      </c>
      <c r="AC343" s="11" t="s">
        <v>1708</v>
      </c>
      <c r="AD343" s="17" t="s">
        <v>40</v>
      </c>
      <c r="AE343" s="17" t="s">
        <v>35</v>
      </c>
      <c r="AF343" s="18">
        <f>31</f>
        <v>31</v>
      </c>
      <c r="AG343" s="12">
        <v>44879</v>
      </c>
      <c r="AH343" s="17" t="s">
        <v>82</v>
      </c>
      <c r="AI343" s="17" t="s">
        <v>37</v>
      </c>
      <c r="AJ343" s="19">
        <v>0.1</v>
      </c>
      <c r="AK343" s="11">
        <v>1.5</v>
      </c>
      <c r="AL343" s="13" t="s">
        <v>38</v>
      </c>
      <c r="AM343" s="13">
        <v>2</v>
      </c>
      <c r="AN343" s="13" t="str">
        <f t="shared" si="33"/>
        <v/>
      </c>
      <c r="AO343" s="13" t="str">
        <f t="shared" si="34"/>
        <v>FALSE</v>
      </c>
      <c r="AP343" s="20">
        <f t="shared" si="35"/>
        <v>1.6</v>
      </c>
      <c r="AQ343" s="11" t="str">
        <f t="shared" si="31"/>
        <v>Mid Career</v>
      </c>
      <c r="AR343" s="11" t="str">
        <f t="shared" si="36"/>
        <v>Low</v>
      </c>
      <c r="AS343" s="11" t="s">
        <v>1709</v>
      </c>
      <c r="AT343" s="12">
        <v>44879</v>
      </c>
      <c r="AU343" s="11" t="s">
        <v>6523</v>
      </c>
      <c r="AV343" s="11" t="s">
        <v>6524</v>
      </c>
      <c r="AW343" s="11"/>
      <c r="AX343" s="11"/>
      <c r="AY343" s="11"/>
      <c r="AZ343" s="11"/>
      <c r="BA343" s="11"/>
      <c r="BB343" s="11">
        <f t="shared" si="32"/>
        <v>3</v>
      </c>
    </row>
    <row r="344" spans="1:54" x14ac:dyDescent="0.3">
      <c r="A344" s="11" t="s">
        <v>1711</v>
      </c>
      <c r="B344" s="11" t="s">
        <v>1712</v>
      </c>
      <c r="C344" s="11" t="s">
        <v>1713</v>
      </c>
      <c r="D344" s="11" t="s">
        <v>128</v>
      </c>
      <c r="E344" s="11" t="s">
        <v>35</v>
      </c>
      <c r="F344" s="11"/>
      <c r="G344" s="12">
        <v>45245</v>
      </c>
      <c r="H344" s="11" t="s">
        <v>134</v>
      </c>
      <c r="I344" s="11" t="s">
        <v>69</v>
      </c>
      <c r="J344" s="11">
        <v>0.97</v>
      </c>
      <c r="K344" s="11">
        <v>120</v>
      </c>
      <c r="L344" s="11" t="s">
        <v>76</v>
      </c>
      <c r="M344" s="11">
        <v>1</v>
      </c>
      <c r="N344" s="11">
        <v>5</v>
      </c>
      <c r="O344" s="11" t="s">
        <v>1714</v>
      </c>
      <c r="AA344" s="11" t="s">
        <v>1711</v>
      </c>
      <c r="AB344" s="17" t="s">
        <v>1715</v>
      </c>
      <c r="AC344" s="11" t="s">
        <v>1713</v>
      </c>
      <c r="AD344" s="17" t="s">
        <v>40</v>
      </c>
      <c r="AE344" s="17" t="s">
        <v>35</v>
      </c>
      <c r="AF344" s="18">
        <f>31</f>
        <v>31</v>
      </c>
      <c r="AG344" s="12">
        <v>45245</v>
      </c>
      <c r="AH344" s="17" t="s">
        <v>134</v>
      </c>
      <c r="AI344" s="17" t="s">
        <v>69</v>
      </c>
      <c r="AJ344" s="19">
        <v>0.97</v>
      </c>
      <c r="AK344" s="11">
        <v>2</v>
      </c>
      <c r="AL344" s="13" t="s">
        <v>38</v>
      </c>
      <c r="AM344" s="13">
        <v>5</v>
      </c>
      <c r="AN344" s="13" t="str">
        <f t="shared" si="33"/>
        <v>High Performer</v>
      </c>
      <c r="AO344" s="13" t="str">
        <f t="shared" si="34"/>
        <v>TRUE</v>
      </c>
      <c r="AP344" s="20">
        <f t="shared" si="35"/>
        <v>2.9699999999999998</v>
      </c>
      <c r="AQ344" s="11" t="str">
        <f t="shared" si="31"/>
        <v>Mid Career</v>
      </c>
      <c r="AR344" s="11" t="str">
        <f t="shared" si="36"/>
        <v>Low</v>
      </c>
      <c r="AS344" s="11" t="s">
        <v>1714</v>
      </c>
      <c r="AT344" s="12">
        <v>45245</v>
      </c>
      <c r="AU344" s="11" t="s">
        <v>6267</v>
      </c>
      <c r="AV344" s="11" t="s">
        <v>6268</v>
      </c>
      <c r="AW344" s="11" t="s">
        <v>6525</v>
      </c>
      <c r="AX344" s="11" t="s">
        <v>6096</v>
      </c>
      <c r="AY344" s="11"/>
      <c r="AZ344" s="11"/>
      <c r="BA344" s="11"/>
      <c r="BB344" s="11">
        <f t="shared" si="32"/>
        <v>5</v>
      </c>
    </row>
    <row r="345" spans="1:54" x14ac:dyDescent="0.3">
      <c r="A345" s="11" t="s">
        <v>1716</v>
      </c>
      <c r="B345" s="11" t="s">
        <v>1717</v>
      </c>
      <c r="C345" s="11" t="s">
        <v>1718</v>
      </c>
      <c r="D345" s="11" t="s">
        <v>140</v>
      </c>
      <c r="E345" s="11" t="s">
        <v>184</v>
      </c>
      <c r="F345" s="11">
        <v>40</v>
      </c>
      <c r="G345" s="12">
        <v>45589</v>
      </c>
      <c r="H345" s="11" t="s">
        <v>53</v>
      </c>
      <c r="I345" s="11" t="s">
        <v>24</v>
      </c>
      <c r="J345" s="11">
        <v>99</v>
      </c>
      <c r="K345" s="11">
        <v>120</v>
      </c>
      <c r="L345" s="11" t="s">
        <v>76</v>
      </c>
      <c r="M345" s="11" t="s">
        <v>26</v>
      </c>
      <c r="N345" s="11">
        <v>2</v>
      </c>
      <c r="O345" s="11" t="s">
        <v>1719</v>
      </c>
      <c r="AA345" s="11" t="s">
        <v>1716</v>
      </c>
      <c r="AB345" s="17" t="s">
        <v>1720</v>
      </c>
      <c r="AC345" s="11" t="s">
        <v>1718</v>
      </c>
      <c r="AD345" s="17" t="s">
        <v>21</v>
      </c>
      <c r="AE345" s="17" t="s">
        <v>35</v>
      </c>
      <c r="AF345" s="18">
        <v>40</v>
      </c>
      <c r="AG345" s="12">
        <v>45589</v>
      </c>
      <c r="AH345" s="17" t="s">
        <v>53</v>
      </c>
      <c r="AI345" s="17" t="s">
        <v>24</v>
      </c>
      <c r="AJ345" s="19">
        <v>0.99</v>
      </c>
      <c r="AK345" s="11">
        <v>2</v>
      </c>
      <c r="AL345" s="13" t="s">
        <v>30</v>
      </c>
      <c r="AM345" s="13">
        <v>2</v>
      </c>
      <c r="AN345" s="13" t="str">
        <f t="shared" si="33"/>
        <v/>
      </c>
      <c r="AO345" s="13" t="str">
        <f t="shared" si="34"/>
        <v>FALSE</v>
      </c>
      <c r="AP345" s="20">
        <f t="shared" si="35"/>
        <v>2.99</v>
      </c>
      <c r="AQ345" s="11" t="str">
        <f t="shared" si="31"/>
        <v>Mid Career</v>
      </c>
      <c r="AR345" s="11" t="str">
        <f t="shared" si="36"/>
        <v>Low</v>
      </c>
      <c r="AS345" s="11" t="s">
        <v>1719</v>
      </c>
      <c r="AT345" s="12">
        <v>45589</v>
      </c>
      <c r="AU345" s="11" t="s">
        <v>6526</v>
      </c>
      <c r="AV345" s="11" t="s">
        <v>6527</v>
      </c>
      <c r="AW345" s="11" t="s">
        <v>6528</v>
      </c>
      <c r="AX345" s="11" t="s">
        <v>6529</v>
      </c>
      <c r="AY345" s="11" t="s">
        <v>6530</v>
      </c>
      <c r="AZ345" s="11"/>
      <c r="BA345" s="11"/>
      <c r="BB345" s="11">
        <f t="shared" si="32"/>
        <v>6</v>
      </c>
    </row>
    <row r="346" spans="1:54" x14ac:dyDescent="0.3">
      <c r="A346" s="11" t="s">
        <v>1721</v>
      </c>
      <c r="B346" s="11" t="s">
        <v>1722</v>
      </c>
      <c r="C346" s="11" t="s">
        <v>1723</v>
      </c>
      <c r="D346" s="11" t="s">
        <v>140</v>
      </c>
      <c r="E346" s="11" t="s">
        <v>184</v>
      </c>
      <c r="F346" s="11">
        <v>29</v>
      </c>
      <c r="G346" s="12">
        <v>45324</v>
      </c>
      <c r="H346" s="11" t="s">
        <v>134</v>
      </c>
      <c r="I346" s="11" t="s">
        <v>69</v>
      </c>
      <c r="J346" s="11">
        <v>0.33</v>
      </c>
      <c r="K346" s="11">
        <v>2</v>
      </c>
      <c r="L346" s="11"/>
      <c r="M346" s="11" t="s">
        <v>26</v>
      </c>
      <c r="N346" s="11">
        <v>2</v>
      </c>
      <c r="O346" s="11" t="s">
        <v>1724</v>
      </c>
      <c r="AA346" s="11" t="s">
        <v>1721</v>
      </c>
      <c r="AB346" s="17" t="s">
        <v>1725</v>
      </c>
      <c r="AC346" s="11" t="s">
        <v>1723</v>
      </c>
      <c r="AD346" s="17" t="s">
        <v>21</v>
      </c>
      <c r="AE346" s="17" t="s">
        <v>35</v>
      </c>
      <c r="AF346" s="18">
        <v>29</v>
      </c>
      <c r="AG346" s="12">
        <v>45324</v>
      </c>
      <c r="AH346" s="17" t="s">
        <v>134</v>
      </c>
      <c r="AI346" s="17" t="s">
        <v>69</v>
      </c>
      <c r="AJ346" s="19">
        <v>0.33</v>
      </c>
      <c r="AK346" s="11">
        <v>2</v>
      </c>
      <c r="AL346" s="13" t="s">
        <v>30</v>
      </c>
      <c r="AM346" s="13">
        <v>2</v>
      </c>
      <c r="AN346" s="13" t="str">
        <f t="shared" si="33"/>
        <v/>
      </c>
      <c r="AO346" s="13" t="str">
        <f t="shared" si="34"/>
        <v>FALSE</v>
      </c>
      <c r="AP346" s="20">
        <f t="shared" si="35"/>
        <v>2.33</v>
      </c>
      <c r="AQ346" s="11" t="str">
        <f t="shared" si="31"/>
        <v>Early Career</v>
      </c>
      <c r="AR346" s="11" t="str">
        <f t="shared" si="36"/>
        <v>Low</v>
      </c>
      <c r="AS346" s="11" t="s">
        <v>1724</v>
      </c>
      <c r="AT346" s="12">
        <v>45324</v>
      </c>
      <c r="AU346" s="11" t="s">
        <v>5854</v>
      </c>
      <c r="AV346" s="11"/>
      <c r="AW346" s="11"/>
      <c r="AX346" s="11"/>
      <c r="AY346" s="11"/>
      <c r="AZ346" s="11"/>
      <c r="BA346" s="11"/>
      <c r="BB346" s="11">
        <f t="shared" si="32"/>
        <v>2</v>
      </c>
    </row>
    <row r="347" spans="1:54" x14ac:dyDescent="0.3">
      <c r="A347" s="11" t="s">
        <v>1726</v>
      </c>
      <c r="B347" s="11" t="s">
        <v>1727</v>
      </c>
      <c r="C347" s="11" t="s">
        <v>1728</v>
      </c>
      <c r="D347" s="11" t="s">
        <v>51</v>
      </c>
      <c r="E347" s="11" t="s">
        <v>29</v>
      </c>
      <c r="F347" s="11"/>
      <c r="G347" s="12">
        <v>45587</v>
      </c>
      <c r="H347" s="11" t="s">
        <v>134</v>
      </c>
      <c r="I347" s="11" t="s">
        <v>69</v>
      </c>
      <c r="J347" s="11">
        <v>35</v>
      </c>
      <c r="K347" s="11">
        <v>2</v>
      </c>
      <c r="L347" s="11"/>
      <c r="M347" s="11">
        <v>1</v>
      </c>
      <c r="N347" s="11">
        <v>4</v>
      </c>
      <c r="O347" s="11" t="s">
        <v>1729</v>
      </c>
      <c r="AA347" s="11" t="s">
        <v>1726</v>
      </c>
      <c r="AB347" s="17" t="s">
        <v>1730</v>
      </c>
      <c r="AC347" s="11" t="s">
        <v>1728</v>
      </c>
      <c r="AD347" s="17" t="s">
        <v>21</v>
      </c>
      <c r="AE347" s="17" t="s">
        <v>29</v>
      </c>
      <c r="AF347" s="18">
        <f>31</f>
        <v>31</v>
      </c>
      <c r="AG347" s="12">
        <v>45587</v>
      </c>
      <c r="AH347" s="17" t="s">
        <v>134</v>
      </c>
      <c r="AI347" s="17" t="s">
        <v>69</v>
      </c>
      <c r="AJ347" s="19">
        <v>0.35</v>
      </c>
      <c r="AK347" s="11">
        <v>2</v>
      </c>
      <c r="AL347" s="13" t="s">
        <v>38</v>
      </c>
      <c r="AM347" s="13">
        <v>4</v>
      </c>
      <c r="AN347" s="13" t="str">
        <f t="shared" si="33"/>
        <v>High Performer</v>
      </c>
      <c r="AO347" s="13" t="str">
        <f t="shared" si="34"/>
        <v>TRUE</v>
      </c>
      <c r="AP347" s="20">
        <f t="shared" si="35"/>
        <v>2.35</v>
      </c>
      <c r="AQ347" s="11" t="str">
        <f t="shared" si="31"/>
        <v>Mid Career</v>
      </c>
      <c r="AR347" s="11" t="str">
        <f t="shared" si="36"/>
        <v>Low</v>
      </c>
      <c r="AS347" s="11" t="s">
        <v>1729</v>
      </c>
      <c r="AT347" s="12">
        <v>45587</v>
      </c>
      <c r="AU347" s="11" t="s">
        <v>6056</v>
      </c>
      <c r="AV347" s="11" t="s">
        <v>6057</v>
      </c>
      <c r="AW347" s="11" t="s">
        <v>6058</v>
      </c>
      <c r="AX347" s="11" t="s">
        <v>6059</v>
      </c>
      <c r="AY347" s="11" t="s">
        <v>6060</v>
      </c>
      <c r="AZ347" s="11"/>
      <c r="BA347" s="11"/>
      <c r="BB347" s="11">
        <f t="shared" si="32"/>
        <v>6</v>
      </c>
    </row>
    <row r="348" spans="1:54" x14ac:dyDescent="0.3">
      <c r="A348" s="11" t="s">
        <v>1731</v>
      </c>
      <c r="B348" s="11" t="s">
        <v>1732</v>
      </c>
      <c r="C348" s="11" t="s">
        <v>149</v>
      </c>
      <c r="D348" s="11" t="s">
        <v>104</v>
      </c>
      <c r="E348" s="11" t="s">
        <v>161</v>
      </c>
      <c r="F348" s="11">
        <v>0</v>
      </c>
      <c r="G348" s="12">
        <v>45670</v>
      </c>
      <c r="H348" s="11" t="s">
        <v>68</v>
      </c>
      <c r="I348" s="11" t="s">
        <v>69</v>
      </c>
      <c r="J348" s="11">
        <v>94</v>
      </c>
      <c r="K348" s="11">
        <v>90</v>
      </c>
      <c r="L348" s="11" t="s">
        <v>25</v>
      </c>
      <c r="M348" s="11">
        <v>0</v>
      </c>
      <c r="N348" s="11">
        <v>2</v>
      </c>
      <c r="O348" s="11" t="s">
        <v>1733</v>
      </c>
      <c r="AA348" s="11" t="s">
        <v>1731</v>
      </c>
      <c r="AB348" s="17" t="s">
        <v>1734</v>
      </c>
      <c r="AC348" s="11" t="s">
        <v>152</v>
      </c>
      <c r="AD348" s="17" t="s">
        <v>40</v>
      </c>
      <c r="AE348" s="17" t="s">
        <v>60</v>
      </c>
      <c r="AF348" s="18">
        <f>31</f>
        <v>31</v>
      </c>
      <c r="AG348" s="12">
        <v>45670</v>
      </c>
      <c r="AH348" s="17" t="s">
        <v>68</v>
      </c>
      <c r="AI348" s="17" t="s">
        <v>69</v>
      </c>
      <c r="AJ348" s="19">
        <v>0.94</v>
      </c>
      <c r="AK348" s="11">
        <v>1.5</v>
      </c>
      <c r="AL348" s="13" t="s">
        <v>30</v>
      </c>
      <c r="AM348" s="13">
        <v>2</v>
      </c>
      <c r="AN348" s="13" t="str">
        <f t="shared" si="33"/>
        <v/>
      </c>
      <c r="AO348" s="13" t="str">
        <f t="shared" si="34"/>
        <v>FALSE</v>
      </c>
      <c r="AP348" s="20">
        <f t="shared" si="35"/>
        <v>2.44</v>
      </c>
      <c r="AQ348" s="11" t="str">
        <f t="shared" si="31"/>
        <v>Mid Career</v>
      </c>
      <c r="AR348" s="11" t="str">
        <f t="shared" si="36"/>
        <v>Low</v>
      </c>
      <c r="AS348" s="11" t="s">
        <v>1733</v>
      </c>
      <c r="AT348" s="12">
        <v>45670</v>
      </c>
      <c r="AU348" s="11" t="s">
        <v>5995</v>
      </c>
      <c r="AV348" s="11" t="s">
        <v>5996</v>
      </c>
      <c r="AW348" s="11" t="s">
        <v>5997</v>
      </c>
      <c r="AX348" s="11"/>
      <c r="AY348" s="11"/>
      <c r="AZ348" s="11"/>
      <c r="BA348" s="11"/>
      <c r="BB348" s="11">
        <f t="shared" si="32"/>
        <v>4</v>
      </c>
    </row>
    <row r="349" spans="1:54" x14ac:dyDescent="0.3">
      <c r="A349" s="11" t="s">
        <v>1735</v>
      </c>
      <c r="B349" s="11" t="s">
        <v>1736</v>
      </c>
      <c r="C349" s="11" t="s">
        <v>1737</v>
      </c>
      <c r="D349" s="11" t="s">
        <v>40</v>
      </c>
      <c r="E349" s="11" t="s">
        <v>105</v>
      </c>
      <c r="F349" s="11"/>
      <c r="G349" s="12">
        <v>45715</v>
      </c>
      <c r="H349" s="11" t="s">
        <v>61</v>
      </c>
      <c r="I349" s="11" t="s">
        <v>45</v>
      </c>
      <c r="J349" s="11">
        <v>0.72</v>
      </c>
      <c r="K349" s="11">
        <v>2</v>
      </c>
      <c r="L349" s="11"/>
      <c r="M349" s="11">
        <v>0</v>
      </c>
      <c r="N349" s="11">
        <v>1</v>
      </c>
      <c r="O349" s="11" t="s">
        <v>1738</v>
      </c>
      <c r="AA349" s="11" t="s">
        <v>1735</v>
      </c>
      <c r="AB349" s="17" t="s">
        <v>1739</v>
      </c>
      <c r="AC349" s="11" t="s">
        <v>1737</v>
      </c>
      <c r="AD349" s="17" t="s">
        <v>40</v>
      </c>
      <c r="AE349" s="17" t="s">
        <v>105</v>
      </c>
      <c r="AF349" s="18">
        <f>31</f>
        <v>31</v>
      </c>
      <c r="AG349" s="12">
        <v>45715</v>
      </c>
      <c r="AH349" s="17" t="s">
        <v>61</v>
      </c>
      <c r="AI349" s="17" t="s">
        <v>45</v>
      </c>
      <c r="AJ349" s="19">
        <v>0.72</v>
      </c>
      <c r="AK349" s="11">
        <v>2</v>
      </c>
      <c r="AL349" s="13" t="s">
        <v>30</v>
      </c>
      <c r="AM349" s="13">
        <v>1</v>
      </c>
      <c r="AN349" s="13" t="str">
        <f t="shared" si="33"/>
        <v/>
      </c>
      <c r="AO349" s="13" t="str">
        <f t="shared" si="34"/>
        <v>FALSE</v>
      </c>
      <c r="AP349" s="20">
        <f t="shared" si="35"/>
        <v>2.7199999999999998</v>
      </c>
      <c r="AQ349" s="11" t="str">
        <f t="shared" si="31"/>
        <v>Mid Career</v>
      </c>
      <c r="AR349" s="11" t="str">
        <f t="shared" si="36"/>
        <v>Low</v>
      </c>
      <c r="AS349" s="11" t="s">
        <v>1738</v>
      </c>
      <c r="AT349" s="12">
        <v>45715</v>
      </c>
      <c r="AU349" s="11" t="s">
        <v>6531</v>
      </c>
      <c r="AV349" s="11" t="s">
        <v>6099</v>
      </c>
      <c r="AW349" s="11" t="s">
        <v>6100</v>
      </c>
      <c r="AX349" s="11" t="s">
        <v>6101</v>
      </c>
      <c r="AY349" s="11"/>
      <c r="AZ349" s="11"/>
      <c r="BA349" s="11"/>
      <c r="BB349" s="11">
        <f t="shared" si="32"/>
        <v>5</v>
      </c>
    </row>
    <row r="350" spans="1:54" x14ac:dyDescent="0.3">
      <c r="A350" s="11" t="s">
        <v>1740</v>
      </c>
      <c r="B350" s="11" t="s">
        <v>1741</v>
      </c>
      <c r="C350" s="11" t="s">
        <v>1742</v>
      </c>
      <c r="D350" s="11" t="s">
        <v>40</v>
      </c>
      <c r="E350" s="11" t="s">
        <v>22</v>
      </c>
      <c r="F350" s="11"/>
      <c r="G350" s="12">
        <v>45276</v>
      </c>
      <c r="H350" s="11" t="s">
        <v>359</v>
      </c>
      <c r="I350" s="11" t="s">
        <v>24</v>
      </c>
      <c r="J350" s="11">
        <v>0.71</v>
      </c>
      <c r="K350" s="11">
        <v>2</v>
      </c>
      <c r="L350" s="11"/>
      <c r="M350" s="11">
        <v>1</v>
      </c>
      <c r="N350" s="11">
        <v>5</v>
      </c>
      <c r="O350" s="11" t="s">
        <v>1743</v>
      </c>
      <c r="AA350" s="11" t="s">
        <v>1740</v>
      </c>
      <c r="AB350" s="17" t="s">
        <v>1744</v>
      </c>
      <c r="AC350" s="11" t="s">
        <v>1742</v>
      </c>
      <c r="AD350" s="17" t="s">
        <v>40</v>
      </c>
      <c r="AE350" s="17" t="s">
        <v>29</v>
      </c>
      <c r="AF350" s="18">
        <f>31</f>
        <v>31</v>
      </c>
      <c r="AG350" s="12">
        <v>45276</v>
      </c>
      <c r="AH350" s="17" t="s">
        <v>359</v>
      </c>
      <c r="AI350" s="17" t="s">
        <v>24</v>
      </c>
      <c r="AJ350" s="19">
        <v>0.71</v>
      </c>
      <c r="AK350" s="11">
        <v>2</v>
      </c>
      <c r="AL350" s="13" t="s">
        <v>38</v>
      </c>
      <c r="AM350" s="13">
        <v>5</v>
      </c>
      <c r="AN350" s="13" t="str">
        <f t="shared" si="33"/>
        <v>High Performer</v>
      </c>
      <c r="AO350" s="13" t="str">
        <f t="shared" si="34"/>
        <v>TRUE</v>
      </c>
      <c r="AP350" s="20">
        <f t="shared" si="35"/>
        <v>2.71</v>
      </c>
      <c r="AQ350" s="11" t="str">
        <f t="shared" si="31"/>
        <v>Mid Career</v>
      </c>
      <c r="AR350" s="11" t="str">
        <f t="shared" si="36"/>
        <v>Low</v>
      </c>
      <c r="AS350" s="11" t="s">
        <v>1743</v>
      </c>
      <c r="AT350" s="12">
        <v>45276</v>
      </c>
      <c r="AU350" s="11" t="s">
        <v>6261</v>
      </c>
      <c r="AV350" s="11" t="s">
        <v>6532</v>
      </c>
      <c r="AW350" s="11" t="s">
        <v>6533</v>
      </c>
      <c r="AX350" s="11" t="s">
        <v>6320</v>
      </c>
      <c r="AY350" s="11" t="s">
        <v>6321</v>
      </c>
      <c r="AZ350" s="11"/>
      <c r="BA350" s="11"/>
      <c r="BB350" s="11">
        <f t="shared" si="32"/>
        <v>6</v>
      </c>
    </row>
    <row r="351" spans="1:54" x14ac:dyDescent="0.3">
      <c r="A351" s="11" t="s">
        <v>1745</v>
      </c>
      <c r="B351" s="11" t="s">
        <v>1746</v>
      </c>
      <c r="C351" s="11" t="s">
        <v>1747</v>
      </c>
      <c r="D351" s="11" t="s">
        <v>21</v>
      </c>
      <c r="E351" s="11" t="s">
        <v>22</v>
      </c>
      <c r="F351" s="11"/>
      <c r="G351" s="12">
        <v>44907</v>
      </c>
      <c r="H351" s="11" t="s">
        <v>172</v>
      </c>
      <c r="I351" s="11" t="s">
        <v>173</v>
      </c>
      <c r="J351" s="11">
        <v>0.86</v>
      </c>
      <c r="K351" s="11">
        <v>2</v>
      </c>
      <c r="L351" s="11"/>
      <c r="M351" s="11" t="s">
        <v>26</v>
      </c>
      <c r="N351" s="11">
        <v>5</v>
      </c>
      <c r="O351" s="11" t="s">
        <v>1748</v>
      </c>
      <c r="AA351" s="11" t="s">
        <v>1745</v>
      </c>
      <c r="AB351" s="17" t="s">
        <v>1749</v>
      </c>
      <c r="AC351" s="11" t="s">
        <v>1747</v>
      </c>
      <c r="AD351" s="17" t="s">
        <v>21</v>
      </c>
      <c r="AE351" s="17" t="s">
        <v>29</v>
      </c>
      <c r="AF351" s="18">
        <f>31</f>
        <v>31</v>
      </c>
      <c r="AG351" s="12">
        <v>44907</v>
      </c>
      <c r="AH351" s="17" t="s">
        <v>172</v>
      </c>
      <c r="AI351" s="17" t="s">
        <v>173</v>
      </c>
      <c r="AJ351" s="19">
        <v>0.86</v>
      </c>
      <c r="AK351" s="11">
        <v>2</v>
      </c>
      <c r="AL351" s="13" t="s">
        <v>30</v>
      </c>
      <c r="AM351" s="13">
        <v>5</v>
      </c>
      <c r="AN351" s="13" t="str">
        <f t="shared" si="33"/>
        <v/>
      </c>
      <c r="AO351" s="13" t="str">
        <f t="shared" si="34"/>
        <v>FALSE</v>
      </c>
      <c r="AP351" s="20">
        <f t="shared" si="35"/>
        <v>2.86</v>
      </c>
      <c r="AQ351" s="11" t="str">
        <f t="shared" si="31"/>
        <v>Mid Career</v>
      </c>
      <c r="AR351" s="11" t="str">
        <f t="shared" si="36"/>
        <v>Low</v>
      </c>
      <c r="AS351" s="11" t="s">
        <v>1748</v>
      </c>
      <c r="AT351" s="12">
        <v>44907</v>
      </c>
      <c r="AU351" s="11" t="s">
        <v>6534</v>
      </c>
      <c r="AV351" s="11" t="s">
        <v>6535</v>
      </c>
      <c r="AW351" s="11"/>
      <c r="AX351" s="11"/>
      <c r="AY351" s="11"/>
      <c r="AZ351" s="11"/>
      <c r="BA351" s="11"/>
      <c r="BB351" s="11">
        <f t="shared" si="32"/>
        <v>3</v>
      </c>
    </row>
    <row r="352" spans="1:54" x14ac:dyDescent="0.3">
      <c r="A352" s="11" t="s">
        <v>1750</v>
      </c>
      <c r="B352" s="11" t="s">
        <v>1751</v>
      </c>
      <c r="C352" s="11" t="s">
        <v>1752</v>
      </c>
      <c r="D352" s="11" t="s">
        <v>128</v>
      </c>
      <c r="E352" s="11" t="s">
        <v>184</v>
      </c>
      <c r="F352" s="11"/>
      <c r="G352" s="12">
        <v>45604</v>
      </c>
      <c r="H352" s="11" t="s">
        <v>172</v>
      </c>
      <c r="I352" s="11" t="s">
        <v>173</v>
      </c>
      <c r="J352" s="11">
        <v>0.73</v>
      </c>
      <c r="K352" s="11">
        <v>120</v>
      </c>
      <c r="L352" s="11" t="s">
        <v>76</v>
      </c>
      <c r="M352" s="11" t="s">
        <v>38</v>
      </c>
      <c r="N352" s="11">
        <v>4</v>
      </c>
      <c r="O352" s="11" t="s">
        <v>1753</v>
      </c>
      <c r="AA352" s="11" t="s">
        <v>1750</v>
      </c>
      <c r="AB352" s="17" t="s">
        <v>1754</v>
      </c>
      <c r="AC352" s="11" t="s">
        <v>1752</v>
      </c>
      <c r="AD352" s="17" t="s">
        <v>40</v>
      </c>
      <c r="AE352" s="17" t="s">
        <v>35</v>
      </c>
      <c r="AF352" s="18">
        <f>31</f>
        <v>31</v>
      </c>
      <c r="AG352" s="12">
        <v>45604</v>
      </c>
      <c r="AH352" s="17" t="s">
        <v>172</v>
      </c>
      <c r="AI352" s="17" t="s">
        <v>173</v>
      </c>
      <c r="AJ352" s="19">
        <v>0.73</v>
      </c>
      <c r="AK352" s="11">
        <v>2</v>
      </c>
      <c r="AL352" s="13" t="s">
        <v>38</v>
      </c>
      <c r="AM352" s="13">
        <v>4</v>
      </c>
      <c r="AN352" s="13" t="str">
        <f t="shared" si="33"/>
        <v>High Performer</v>
      </c>
      <c r="AO352" s="13" t="str">
        <f t="shared" si="34"/>
        <v>TRUE</v>
      </c>
      <c r="AP352" s="20">
        <f t="shared" si="35"/>
        <v>2.73</v>
      </c>
      <c r="AQ352" s="11" t="str">
        <f t="shared" si="31"/>
        <v>Mid Career</v>
      </c>
      <c r="AR352" s="11" t="str">
        <f t="shared" si="36"/>
        <v>Low</v>
      </c>
      <c r="AS352" s="11" t="s">
        <v>1753</v>
      </c>
      <c r="AT352" s="12">
        <v>45604</v>
      </c>
      <c r="AU352" s="11" t="s">
        <v>6418</v>
      </c>
      <c r="AV352" s="11" t="s">
        <v>6419</v>
      </c>
      <c r="AW352" s="11" t="s">
        <v>6420</v>
      </c>
      <c r="AX352" s="11" t="s">
        <v>6421</v>
      </c>
      <c r="AY352" s="11" t="s">
        <v>6037</v>
      </c>
      <c r="AZ352" s="11"/>
      <c r="BA352" s="11"/>
      <c r="BB352" s="11">
        <f t="shared" si="32"/>
        <v>6</v>
      </c>
    </row>
    <row r="353" spans="1:54" x14ac:dyDescent="0.3">
      <c r="A353" s="11" t="s">
        <v>1755</v>
      </c>
      <c r="B353" s="11" t="s">
        <v>1756</v>
      </c>
      <c r="C353" s="11" t="s">
        <v>1757</v>
      </c>
      <c r="D353" s="11" t="s">
        <v>140</v>
      </c>
      <c r="E353" s="11" t="s">
        <v>22</v>
      </c>
      <c r="F353" s="11">
        <v>23</v>
      </c>
      <c r="G353" s="12">
        <v>44960</v>
      </c>
      <c r="H353" s="11" t="s">
        <v>88</v>
      </c>
      <c r="I353" s="11" t="s">
        <v>45</v>
      </c>
      <c r="J353" s="11">
        <v>99</v>
      </c>
      <c r="K353" s="11">
        <v>2</v>
      </c>
      <c r="L353" s="11"/>
      <c r="M353" s="11" t="s">
        <v>26</v>
      </c>
      <c r="N353" s="11">
        <v>6</v>
      </c>
      <c r="O353" s="11" t="s">
        <v>1758</v>
      </c>
      <c r="AA353" s="11" t="s">
        <v>1755</v>
      </c>
      <c r="AB353" s="17" t="s">
        <v>1759</v>
      </c>
      <c r="AC353" s="11" t="s">
        <v>1757</v>
      </c>
      <c r="AD353" s="17" t="s">
        <v>21</v>
      </c>
      <c r="AE353" s="17" t="s">
        <v>29</v>
      </c>
      <c r="AF353" s="18">
        <v>23</v>
      </c>
      <c r="AG353" s="12">
        <v>44960</v>
      </c>
      <c r="AH353" s="17" t="s">
        <v>88</v>
      </c>
      <c r="AI353" s="17" t="s">
        <v>45</v>
      </c>
      <c r="AJ353" s="19">
        <v>0.99</v>
      </c>
      <c r="AK353" s="11">
        <v>2</v>
      </c>
      <c r="AL353" s="13" t="s">
        <v>30</v>
      </c>
      <c r="AM353" s="13">
        <v>5</v>
      </c>
      <c r="AN353" s="13" t="str">
        <f t="shared" si="33"/>
        <v/>
      </c>
      <c r="AO353" s="13" t="str">
        <f t="shared" si="34"/>
        <v>FALSE</v>
      </c>
      <c r="AP353" s="20">
        <f t="shared" si="35"/>
        <v>2.99</v>
      </c>
      <c r="AQ353" s="11" t="str">
        <f t="shared" si="31"/>
        <v>Early Career</v>
      </c>
      <c r="AR353" s="11" t="str">
        <f t="shared" si="36"/>
        <v>Low</v>
      </c>
      <c r="AS353" s="11" t="s">
        <v>1758</v>
      </c>
      <c r="AT353" s="12">
        <v>44960</v>
      </c>
      <c r="AU353" s="11" t="s">
        <v>6536</v>
      </c>
      <c r="AV353" s="11" t="s">
        <v>6537</v>
      </c>
      <c r="AW353" s="11" t="s">
        <v>6538</v>
      </c>
      <c r="AX353" s="11" t="s">
        <v>6539</v>
      </c>
      <c r="AY353" s="11" t="s">
        <v>6540</v>
      </c>
      <c r="AZ353" s="11" t="s">
        <v>6541</v>
      </c>
      <c r="BA353" s="11"/>
      <c r="BB353" s="11">
        <f t="shared" si="32"/>
        <v>7</v>
      </c>
    </row>
    <row r="354" spans="1:54" x14ac:dyDescent="0.3">
      <c r="A354" s="11" t="s">
        <v>1760</v>
      </c>
      <c r="B354" s="11" t="s">
        <v>1761</v>
      </c>
      <c r="C354" s="11" t="s">
        <v>1762</v>
      </c>
      <c r="D354" s="11" t="s">
        <v>21</v>
      </c>
      <c r="E354" s="11" t="s">
        <v>161</v>
      </c>
      <c r="F354" s="11">
        <v>35</v>
      </c>
      <c r="G354" s="12">
        <v>45698</v>
      </c>
      <c r="H354" s="11" t="s">
        <v>172</v>
      </c>
      <c r="I354" s="11" t="s">
        <v>173</v>
      </c>
      <c r="J354" s="11">
        <v>10</v>
      </c>
      <c r="K354" s="11">
        <v>1</v>
      </c>
      <c r="L354" s="11" t="s">
        <v>54</v>
      </c>
      <c r="M354" s="11" t="s">
        <v>30</v>
      </c>
      <c r="N354" s="11">
        <v>2</v>
      </c>
      <c r="O354" s="11" t="s">
        <v>1763</v>
      </c>
      <c r="AA354" s="11" t="s">
        <v>1760</v>
      </c>
      <c r="AB354" s="17" t="s">
        <v>1764</v>
      </c>
      <c r="AC354" s="11" t="s">
        <v>1762</v>
      </c>
      <c r="AD354" s="17" t="s">
        <v>21</v>
      </c>
      <c r="AE354" s="17" t="s">
        <v>60</v>
      </c>
      <c r="AF354" s="18">
        <v>35</v>
      </c>
      <c r="AG354" s="12">
        <v>45698</v>
      </c>
      <c r="AH354" s="17" t="s">
        <v>172</v>
      </c>
      <c r="AI354" s="17" t="s">
        <v>173</v>
      </c>
      <c r="AJ354" s="19">
        <v>0.1</v>
      </c>
      <c r="AK354" s="11">
        <v>1</v>
      </c>
      <c r="AL354" s="13" t="s">
        <v>30</v>
      </c>
      <c r="AM354" s="13">
        <v>2</v>
      </c>
      <c r="AN354" s="13" t="str">
        <f t="shared" si="33"/>
        <v/>
      </c>
      <c r="AO354" s="13" t="str">
        <f t="shared" si="34"/>
        <v>FALSE</v>
      </c>
      <c r="AP354" s="20">
        <f t="shared" si="35"/>
        <v>1.1000000000000001</v>
      </c>
      <c r="AQ354" s="11" t="str">
        <f t="shared" si="31"/>
        <v>Mid Career</v>
      </c>
      <c r="AR354" s="11" t="str">
        <f t="shared" si="36"/>
        <v>Low</v>
      </c>
      <c r="AS354" s="11" t="s">
        <v>1763</v>
      </c>
      <c r="AT354" s="12">
        <v>45698</v>
      </c>
      <c r="AU354" s="11" t="s">
        <v>6393</v>
      </c>
      <c r="AV354" s="11" t="s">
        <v>5993</v>
      </c>
      <c r="AW354" s="11" t="s">
        <v>5994</v>
      </c>
      <c r="AX354" s="11" t="s">
        <v>6394</v>
      </c>
      <c r="AY354" s="11"/>
      <c r="AZ354" s="11"/>
      <c r="BA354" s="11"/>
      <c r="BB354" s="11">
        <f t="shared" si="32"/>
        <v>5</v>
      </c>
    </row>
    <row r="355" spans="1:54" x14ac:dyDescent="0.3">
      <c r="A355" s="11" t="s">
        <v>1765</v>
      </c>
      <c r="B355" s="11" t="s">
        <v>1766</v>
      </c>
      <c r="C355" s="11" t="s">
        <v>1767</v>
      </c>
      <c r="D355" s="11" t="s">
        <v>51</v>
      </c>
      <c r="E355" s="11" t="s">
        <v>105</v>
      </c>
      <c r="F355" s="11"/>
      <c r="G355" s="12">
        <v>45599</v>
      </c>
      <c r="H355" s="11" t="s">
        <v>106</v>
      </c>
      <c r="I355" s="11" t="s">
        <v>37</v>
      </c>
      <c r="J355" s="11">
        <v>0.1</v>
      </c>
      <c r="K355" s="11">
        <v>2</v>
      </c>
      <c r="L355" s="11"/>
      <c r="M355" s="11" t="s">
        <v>26</v>
      </c>
      <c r="N355" s="11"/>
      <c r="O355" s="11" t="s">
        <v>1768</v>
      </c>
      <c r="AA355" s="11" t="s">
        <v>1765</v>
      </c>
      <c r="AB355" s="17" t="s">
        <v>1769</v>
      </c>
      <c r="AC355" s="11" t="s">
        <v>1767</v>
      </c>
      <c r="AD355" s="17" t="s">
        <v>21</v>
      </c>
      <c r="AE355" s="17" t="s">
        <v>105</v>
      </c>
      <c r="AF355" s="18">
        <f>31</f>
        <v>31</v>
      </c>
      <c r="AG355" s="12">
        <v>45599</v>
      </c>
      <c r="AH355" s="17" t="s">
        <v>106</v>
      </c>
      <c r="AI355" s="17" t="s">
        <v>37</v>
      </c>
      <c r="AJ355" s="19">
        <v>0.1</v>
      </c>
      <c r="AK355" s="11">
        <v>2</v>
      </c>
      <c r="AL355" s="13" t="s">
        <v>30</v>
      </c>
      <c r="AM355" s="13">
        <v>2</v>
      </c>
      <c r="AN355" s="13" t="str">
        <f t="shared" si="33"/>
        <v/>
      </c>
      <c r="AO355" s="13" t="str">
        <f t="shared" si="34"/>
        <v>FALSE</v>
      </c>
      <c r="AP355" s="20">
        <f t="shared" si="35"/>
        <v>2.1</v>
      </c>
      <c r="AQ355" s="11" t="str">
        <f t="shared" si="31"/>
        <v>Mid Career</v>
      </c>
      <c r="AR355" s="11" t="str">
        <f t="shared" si="36"/>
        <v>Low</v>
      </c>
      <c r="AS355" s="11" t="s">
        <v>1768</v>
      </c>
      <c r="AT355" s="12">
        <v>45599</v>
      </c>
      <c r="AU355" s="11" t="s">
        <v>6182</v>
      </c>
      <c r="AV355" s="11"/>
      <c r="AW355" s="11"/>
      <c r="AX355" s="11"/>
      <c r="AY355" s="11"/>
      <c r="AZ355" s="11"/>
      <c r="BA355" s="11"/>
      <c r="BB355" s="11">
        <f t="shared" si="32"/>
        <v>2</v>
      </c>
    </row>
    <row r="356" spans="1:54" x14ac:dyDescent="0.3">
      <c r="A356" s="11" t="s">
        <v>1770</v>
      </c>
      <c r="B356" s="11" t="s">
        <v>1771</v>
      </c>
      <c r="C356" s="11" t="s">
        <v>1772</v>
      </c>
      <c r="D356" s="11" t="s">
        <v>140</v>
      </c>
      <c r="E356" s="11" t="s">
        <v>112</v>
      </c>
      <c r="F356" s="11">
        <v>0</v>
      </c>
      <c r="G356" s="12">
        <v>45551</v>
      </c>
      <c r="H356" s="11" t="s">
        <v>172</v>
      </c>
      <c r="I356" s="11" t="s">
        <v>173</v>
      </c>
      <c r="J356" s="11">
        <v>0.45</v>
      </c>
      <c r="K356" s="11">
        <v>1.5</v>
      </c>
      <c r="L356" s="11"/>
      <c r="M356" s="11">
        <v>0</v>
      </c>
      <c r="N356" s="11">
        <v>6</v>
      </c>
      <c r="O356" s="11" t="s">
        <v>1773</v>
      </c>
      <c r="AA356" s="11" t="s">
        <v>1770</v>
      </c>
      <c r="AB356" s="17" t="s">
        <v>1774</v>
      </c>
      <c r="AC356" s="11" t="s">
        <v>1772</v>
      </c>
      <c r="AD356" s="17" t="s">
        <v>21</v>
      </c>
      <c r="AE356" s="17" t="s">
        <v>35</v>
      </c>
      <c r="AF356" s="18">
        <f>31</f>
        <v>31</v>
      </c>
      <c r="AG356" s="12">
        <v>45551</v>
      </c>
      <c r="AH356" s="17" t="s">
        <v>172</v>
      </c>
      <c r="AI356" s="17" t="s">
        <v>173</v>
      </c>
      <c r="AJ356" s="19">
        <v>0.45</v>
      </c>
      <c r="AK356" s="11">
        <v>1.5</v>
      </c>
      <c r="AL356" s="13" t="s">
        <v>30</v>
      </c>
      <c r="AM356" s="13">
        <v>5</v>
      </c>
      <c r="AN356" s="13" t="str">
        <f t="shared" si="33"/>
        <v/>
      </c>
      <c r="AO356" s="13" t="str">
        <f t="shared" si="34"/>
        <v>FALSE</v>
      </c>
      <c r="AP356" s="20">
        <f t="shared" si="35"/>
        <v>1.95</v>
      </c>
      <c r="AQ356" s="11" t="str">
        <f t="shared" si="31"/>
        <v>Mid Career</v>
      </c>
      <c r="AR356" s="11" t="str">
        <f t="shared" si="36"/>
        <v>Low</v>
      </c>
      <c r="AS356" s="11" t="s">
        <v>1773</v>
      </c>
      <c r="AT356" s="12">
        <v>45551</v>
      </c>
      <c r="AU356" s="11" t="s">
        <v>6542</v>
      </c>
      <c r="AV356" s="11" t="s">
        <v>6014</v>
      </c>
      <c r="AW356" s="11"/>
      <c r="AX356" s="11"/>
      <c r="AY356" s="11"/>
      <c r="AZ356" s="11"/>
      <c r="BA356" s="11"/>
      <c r="BB356" s="11">
        <f t="shared" si="32"/>
        <v>3</v>
      </c>
    </row>
    <row r="357" spans="1:54" x14ac:dyDescent="0.3">
      <c r="A357" s="11" t="s">
        <v>1775</v>
      </c>
      <c r="B357" s="11" t="s">
        <v>1776</v>
      </c>
      <c r="C357" s="11" t="s">
        <v>1777</v>
      </c>
      <c r="D357" s="11" t="s">
        <v>34</v>
      </c>
      <c r="E357" s="11" t="s">
        <v>184</v>
      </c>
      <c r="F357" s="11">
        <v>0</v>
      </c>
      <c r="G357" s="12">
        <v>45406</v>
      </c>
      <c r="H357" s="11" t="s">
        <v>106</v>
      </c>
      <c r="I357" s="11" t="s">
        <v>37</v>
      </c>
      <c r="J357" s="11">
        <v>72</v>
      </c>
      <c r="K357" s="11">
        <v>1</v>
      </c>
      <c r="L357" s="11" t="s">
        <v>54</v>
      </c>
      <c r="M357" s="11" t="s">
        <v>89</v>
      </c>
      <c r="N357" s="11">
        <v>4</v>
      </c>
      <c r="O357" s="11" t="s">
        <v>1778</v>
      </c>
      <c r="AA357" s="11" t="s">
        <v>1775</v>
      </c>
      <c r="AB357" s="17" t="s">
        <v>1779</v>
      </c>
      <c r="AC357" s="11" t="s">
        <v>1777</v>
      </c>
      <c r="AD357" s="17" t="s">
        <v>40</v>
      </c>
      <c r="AE357" s="17" t="s">
        <v>35</v>
      </c>
      <c r="AF357" s="18">
        <f>31</f>
        <v>31</v>
      </c>
      <c r="AG357" s="12">
        <v>45406</v>
      </c>
      <c r="AH357" s="17" t="s">
        <v>106</v>
      </c>
      <c r="AI357" s="17" t="s">
        <v>37</v>
      </c>
      <c r="AJ357" s="19">
        <v>0.72</v>
      </c>
      <c r="AK357" s="11">
        <v>1</v>
      </c>
      <c r="AL357" s="13" t="s">
        <v>38</v>
      </c>
      <c r="AM357" s="13">
        <v>4</v>
      </c>
      <c r="AN357" s="13" t="str">
        <f t="shared" si="33"/>
        <v>High Performer</v>
      </c>
      <c r="AO357" s="13" t="str">
        <f t="shared" si="34"/>
        <v>TRUE</v>
      </c>
      <c r="AP357" s="20">
        <f t="shared" si="35"/>
        <v>1.72</v>
      </c>
      <c r="AQ357" s="11" t="str">
        <f t="shared" si="31"/>
        <v>Mid Career</v>
      </c>
      <c r="AR357" s="11" t="str">
        <f t="shared" si="36"/>
        <v>Low</v>
      </c>
      <c r="AS357" s="11" t="s">
        <v>1778</v>
      </c>
      <c r="AT357" s="12">
        <v>45406</v>
      </c>
      <c r="AU357" s="11" t="s">
        <v>6210</v>
      </c>
      <c r="AV357" s="11" t="s">
        <v>6543</v>
      </c>
      <c r="AW357" s="11" t="s">
        <v>6544</v>
      </c>
      <c r="AX357" s="11" t="s">
        <v>6545</v>
      </c>
      <c r="AY357" s="11" t="s">
        <v>6546</v>
      </c>
      <c r="AZ357" s="11" t="s">
        <v>6547</v>
      </c>
      <c r="BA357" s="11" t="s">
        <v>6548</v>
      </c>
      <c r="BB357" s="11">
        <f t="shared" si="32"/>
        <v>8</v>
      </c>
    </row>
    <row r="358" spans="1:54" x14ac:dyDescent="0.3">
      <c r="A358" s="11" t="s">
        <v>1780</v>
      </c>
      <c r="B358" s="11" t="s">
        <v>1781</v>
      </c>
      <c r="C358" s="11" t="s">
        <v>1782</v>
      </c>
      <c r="D358" s="11" t="s">
        <v>128</v>
      </c>
      <c r="E358" s="11" t="s">
        <v>184</v>
      </c>
      <c r="F358" s="11"/>
      <c r="G358" s="12">
        <v>45277</v>
      </c>
      <c r="H358" s="11" t="s">
        <v>68</v>
      </c>
      <c r="I358" s="11" t="s">
        <v>69</v>
      </c>
      <c r="J358" s="11">
        <v>0.38</v>
      </c>
      <c r="K358" s="11">
        <v>120</v>
      </c>
      <c r="L358" s="11" t="s">
        <v>76</v>
      </c>
      <c r="M358" s="11">
        <v>0</v>
      </c>
      <c r="N358" s="11">
        <v>1</v>
      </c>
      <c r="O358" s="11" t="s">
        <v>1783</v>
      </c>
      <c r="AA358" s="11" t="s">
        <v>1780</v>
      </c>
      <c r="AB358" s="17" t="s">
        <v>1784</v>
      </c>
      <c r="AC358" s="11" t="s">
        <v>1782</v>
      </c>
      <c r="AD358" s="17" t="s">
        <v>40</v>
      </c>
      <c r="AE358" s="17" t="s">
        <v>35</v>
      </c>
      <c r="AF358" s="18">
        <f>31</f>
        <v>31</v>
      </c>
      <c r="AG358" s="12">
        <v>45277</v>
      </c>
      <c r="AH358" s="17" t="s">
        <v>68</v>
      </c>
      <c r="AI358" s="17" t="s">
        <v>69</v>
      </c>
      <c r="AJ358" s="19">
        <v>0.38</v>
      </c>
      <c r="AK358" s="11">
        <v>2</v>
      </c>
      <c r="AL358" s="13" t="s">
        <v>30</v>
      </c>
      <c r="AM358" s="13">
        <v>1</v>
      </c>
      <c r="AN358" s="13" t="str">
        <f t="shared" si="33"/>
        <v/>
      </c>
      <c r="AO358" s="13" t="str">
        <f t="shared" si="34"/>
        <v>FALSE</v>
      </c>
      <c r="AP358" s="20">
        <f t="shared" si="35"/>
        <v>2.38</v>
      </c>
      <c r="AQ358" s="11" t="str">
        <f t="shared" si="31"/>
        <v>Mid Career</v>
      </c>
      <c r="AR358" s="11" t="str">
        <f t="shared" si="36"/>
        <v>Low</v>
      </c>
      <c r="AS358" s="11" t="s">
        <v>1783</v>
      </c>
      <c r="AT358" s="12">
        <v>45277</v>
      </c>
      <c r="AU358" s="11" t="s">
        <v>6549</v>
      </c>
      <c r="AV358" s="11" t="s">
        <v>6445</v>
      </c>
      <c r="AW358" s="11" t="s">
        <v>6446</v>
      </c>
      <c r="AX358" s="11" t="s">
        <v>6021</v>
      </c>
      <c r="AY358" s="11" t="s">
        <v>6022</v>
      </c>
      <c r="AZ358" s="11"/>
      <c r="BA358" s="11"/>
      <c r="BB358" s="11">
        <f t="shared" si="32"/>
        <v>6</v>
      </c>
    </row>
    <row r="359" spans="1:54" x14ac:dyDescent="0.3">
      <c r="A359" s="11" t="s">
        <v>1785</v>
      </c>
      <c r="B359" s="11" t="s">
        <v>1786</v>
      </c>
      <c r="C359" s="11" t="s">
        <v>149</v>
      </c>
      <c r="D359" s="11" t="s">
        <v>67</v>
      </c>
      <c r="E359" s="11" t="s">
        <v>105</v>
      </c>
      <c r="F359" s="11">
        <v>0</v>
      </c>
      <c r="G359" s="12">
        <v>45719</v>
      </c>
      <c r="H359" s="11" t="s">
        <v>68</v>
      </c>
      <c r="I359" s="11" t="s">
        <v>69</v>
      </c>
      <c r="J359" s="11">
        <v>37</v>
      </c>
      <c r="K359" s="11">
        <v>1.5</v>
      </c>
      <c r="L359" s="11"/>
      <c r="M359" s="11" t="s">
        <v>26</v>
      </c>
      <c r="N359" s="11">
        <v>5</v>
      </c>
      <c r="O359" s="11" t="s">
        <v>1787</v>
      </c>
      <c r="AA359" s="11" t="s">
        <v>1785</v>
      </c>
      <c r="AB359" s="17" t="s">
        <v>1788</v>
      </c>
      <c r="AC359" s="11" t="s">
        <v>152</v>
      </c>
      <c r="AD359" s="17" t="s">
        <v>21</v>
      </c>
      <c r="AE359" s="17" t="s">
        <v>105</v>
      </c>
      <c r="AF359" s="18">
        <f>31</f>
        <v>31</v>
      </c>
      <c r="AG359" s="12">
        <v>45719</v>
      </c>
      <c r="AH359" s="17" t="s">
        <v>68</v>
      </c>
      <c r="AI359" s="17" t="s">
        <v>69</v>
      </c>
      <c r="AJ359" s="19">
        <v>0.37</v>
      </c>
      <c r="AK359" s="11">
        <v>1.5</v>
      </c>
      <c r="AL359" s="13" t="s">
        <v>30</v>
      </c>
      <c r="AM359" s="13">
        <v>5</v>
      </c>
      <c r="AN359" s="13" t="str">
        <f t="shared" si="33"/>
        <v/>
      </c>
      <c r="AO359" s="13" t="str">
        <f t="shared" si="34"/>
        <v>FALSE</v>
      </c>
      <c r="AP359" s="20">
        <f t="shared" si="35"/>
        <v>1.87</v>
      </c>
      <c r="AQ359" s="11" t="str">
        <f t="shared" si="31"/>
        <v>Mid Career</v>
      </c>
      <c r="AR359" s="11" t="str">
        <f t="shared" si="36"/>
        <v>Low</v>
      </c>
      <c r="AS359" s="11" t="s">
        <v>1787</v>
      </c>
      <c r="AT359" s="12">
        <v>45719</v>
      </c>
      <c r="AU359" s="11" t="s">
        <v>6394</v>
      </c>
      <c r="AV359" s="11" t="s">
        <v>6395</v>
      </c>
      <c r="AW359" s="11" t="s">
        <v>6396</v>
      </c>
      <c r="AX359" s="11" t="s">
        <v>6468</v>
      </c>
      <c r="AY359" s="11"/>
      <c r="AZ359" s="11"/>
      <c r="BA359" s="11"/>
      <c r="BB359" s="11">
        <f t="shared" si="32"/>
        <v>5</v>
      </c>
    </row>
    <row r="360" spans="1:54" x14ac:dyDescent="0.3">
      <c r="A360" s="11" t="s">
        <v>1789</v>
      </c>
      <c r="B360" s="11" t="s">
        <v>1790</v>
      </c>
      <c r="C360" s="11" t="s">
        <v>1791</v>
      </c>
      <c r="D360" s="11" t="s">
        <v>34</v>
      </c>
      <c r="E360" s="11" t="s">
        <v>52</v>
      </c>
      <c r="F360" s="11">
        <v>0</v>
      </c>
      <c r="G360" s="12">
        <v>45070</v>
      </c>
      <c r="H360" s="11" t="s">
        <v>172</v>
      </c>
      <c r="I360" s="11" t="s">
        <v>173</v>
      </c>
      <c r="J360" s="11">
        <v>0.1</v>
      </c>
      <c r="K360" s="11">
        <v>120</v>
      </c>
      <c r="L360" s="11" t="s">
        <v>76</v>
      </c>
      <c r="M360" s="11" t="s">
        <v>38</v>
      </c>
      <c r="N360" s="11">
        <v>4</v>
      </c>
      <c r="O360" s="11" t="s">
        <v>1792</v>
      </c>
      <c r="AA360" s="11" t="s">
        <v>1789</v>
      </c>
      <c r="AB360" s="17" t="s">
        <v>1793</v>
      </c>
      <c r="AC360" s="11" t="s">
        <v>1791</v>
      </c>
      <c r="AD360" s="17" t="s">
        <v>40</v>
      </c>
      <c r="AE360" s="17" t="s">
        <v>52</v>
      </c>
      <c r="AF360" s="18">
        <f>31</f>
        <v>31</v>
      </c>
      <c r="AG360" s="12">
        <v>45070</v>
      </c>
      <c r="AH360" s="17" t="s">
        <v>172</v>
      </c>
      <c r="AI360" s="17" t="s">
        <v>173</v>
      </c>
      <c r="AJ360" s="19">
        <v>0.1</v>
      </c>
      <c r="AK360" s="11">
        <v>2</v>
      </c>
      <c r="AL360" s="13" t="s">
        <v>38</v>
      </c>
      <c r="AM360" s="13">
        <v>4</v>
      </c>
      <c r="AN360" s="13" t="str">
        <f t="shared" si="33"/>
        <v>High Performer</v>
      </c>
      <c r="AO360" s="13" t="str">
        <f t="shared" si="34"/>
        <v>TRUE</v>
      </c>
      <c r="AP360" s="20">
        <f t="shared" si="35"/>
        <v>2.1</v>
      </c>
      <c r="AQ360" s="11" t="str">
        <f t="shared" si="31"/>
        <v>Mid Career</v>
      </c>
      <c r="AR360" s="11" t="str">
        <f t="shared" si="36"/>
        <v>Low</v>
      </c>
      <c r="AS360" s="11" t="s">
        <v>1792</v>
      </c>
      <c r="AT360" s="12">
        <v>45070</v>
      </c>
      <c r="AU360" s="11" t="s">
        <v>6493</v>
      </c>
      <c r="AV360" s="11" t="s">
        <v>6494</v>
      </c>
      <c r="AW360" s="11" t="s">
        <v>6161</v>
      </c>
      <c r="AX360" s="11" t="s">
        <v>6162</v>
      </c>
      <c r="AY360" s="11" t="s">
        <v>6550</v>
      </c>
      <c r="AZ360" s="11" t="s">
        <v>6551</v>
      </c>
      <c r="BA360" s="11"/>
      <c r="BB360" s="11">
        <f t="shared" si="32"/>
        <v>7</v>
      </c>
    </row>
    <row r="361" spans="1:54" x14ac:dyDescent="0.3">
      <c r="A361" s="11" t="s">
        <v>1794</v>
      </c>
      <c r="B361" s="11" t="s">
        <v>1795</v>
      </c>
      <c r="C361" s="11" t="s">
        <v>1796</v>
      </c>
      <c r="D361" s="11" t="s">
        <v>140</v>
      </c>
      <c r="E361" s="11" t="s">
        <v>105</v>
      </c>
      <c r="F361" s="11">
        <v>28</v>
      </c>
      <c r="G361" s="12">
        <v>45407</v>
      </c>
      <c r="H361" s="11" t="s">
        <v>185</v>
      </c>
      <c r="I361" s="11" t="s">
        <v>69</v>
      </c>
      <c r="J361" s="11">
        <v>0.14000000000000001</v>
      </c>
      <c r="K361" s="11">
        <v>90</v>
      </c>
      <c r="L361" s="11" t="s">
        <v>25</v>
      </c>
      <c r="M361" s="11">
        <v>1</v>
      </c>
      <c r="N361" s="11"/>
      <c r="O361" s="11" t="s">
        <v>1797</v>
      </c>
      <c r="AA361" s="11" t="s">
        <v>1794</v>
      </c>
      <c r="AB361" s="17" t="s">
        <v>1798</v>
      </c>
      <c r="AC361" s="11" t="s">
        <v>1796</v>
      </c>
      <c r="AD361" s="17" t="s">
        <v>21</v>
      </c>
      <c r="AE361" s="17" t="s">
        <v>105</v>
      </c>
      <c r="AF361" s="18">
        <v>28</v>
      </c>
      <c r="AG361" s="12">
        <v>45407</v>
      </c>
      <c r="AH361" s="17" t="s">
        <v>185</v>
      </c>
      <c r="AI361" s="17" t="s">
        <v>69</v>
      </c>
      <c r="AJ361" s="19">
        <v>0.14000000000000001</v>
      </c>
      <c r="AK361" s="11">
        <v>1.5</v>
      </c>
      <c r="AL361" s="13" t="s">
        <v>38</v>
      </c>
      <c r="AM361" s="13">
        <v>4</v>
      </c>
      <c r="AN361" s="13" t="str">
        <f t="shared" si="33"/>
        <v>High Performer</v>
      </c>
      <c r="AO361" s="13" t="str">
        <f t="shared" si="34"/>
        <v>TRUE</v>
      </c>
      <c r="AP361" s="20">
        <f t="shared" si="35"/>
        <v>1.6400000000000001</v>
      </c>
      <c r="AQ361" s="11" t="str">
        <f t="shared" si="31"/>
        <v>Early Career</v>
      </c>
      <c r="AR361" s="11" t="str">
        <f t="shared" si="36"/>
        <v>Low</v>
      </c>
      <c r="AS361" s="11" t="s">
        <v>1797</v>
      </c>
      <c r="AT361" s="12">
        <v>45407</v>
      </c>
      <c r="AU361" s="11" t="s">
        <v>5923</v>
      </c>
      <c r="AV361" s="11"/>
      <c r="AW361" s="11"/>
      <c r="AX361" s="11"/>
      <c r="AY361" s="11"/>
      <c r="AZ361" s="11"/>
      <c r="BA361" s="11"/>
      <c r="BB361" s="11">
        <f t="shared" si="32"/>
        <v>2</v>
      </c>
    </row>
    <row r="362" spans="1:54" x14ac:dyDescent="0.3">
      <c r="A362" s="11" t="s">
        <v>1799</v>
      </c>
      <c r="B362" s="11" t="s">
        <v>1800</v>
      </c>
      <c r="C362" s="11" t="s">
        <v>1801</v>
      </c>
      <c r="D362" s="11" t="s">
        <v>128</v>
      </c>
      <c r="E362" s="11" t="s">
        <v>35</v>
      </c>
      <c r="F362" s="11">
        <v>33</v>
      </c>
      <c r="G362" s="12">
        <v>45093</v>
      </c>
      <c r="H362" s="11" t="s">
        <v>23</v>
      </c>
      <c r="I362" s="11" t="s">
        <v>24</v>
      </c>
      <c r="J362" s="11">
        <v>0.91</v>
      </c>
      <c r="K362" s="11">
        <v>2</v>
      </c>
      <c r="L362" s="11"/>
      <c r="M362" s="11" t="s">
        <v>38</v>
      </c>
      <c r="N362" s="11">
        <v>4</v>
      </c>
      <c r="O362" s="11" t="s">
        <v>1802</v>
      </c>
      <c r="AA362" s="11" t="s">
        <v>1799</v>
      </c>
      <c r="AB362" s="17" t="s">
        <v>1803</v>
      </c>
      <c r="AC362" s="11" t="s">
        <v>1801</v>
      </c>
      <c r="AD362" s="17" t="s">
        <v>40</v>
      </c>
      <c r="AE362" s="17" t="s">
        <v>35</v>
      </c>
      <c r="AF362" s="18">
        <v>33</v>
      </c>
      <c r="AG362" s="12">
        <v>45093</v>
      </c>
      <c r="AH362" s="17" t="s">
        <v>23</v>
      </c>
      <c r="AI362" s="17" t="s">
        <v>24</v>
      </c>
      <c r="AJ362" s="19">
        <v>0.91</v>
      </c>
      <c r="AK362" s="11">
        <v>2</v>
      </c>
      <c r="AL362" s="13" t="s">
        <v>38</v>
      </c>
      <c r="AM362" s="13">
        <v>4</v>
      </c>
      <c r="AN362" s="13" t="str">
        <f t="shared" si="33"/>
        <v>High Performer</v>
      </c>
      <c r="AO362" s="13" t="str">
        <f t="shared" si="34"/>
        <v>TRUE</v>
      </c>
      <c r="AP362" s="20">
        <f t="shared" si="35"/>
        <v>2.91</v>
      </c>
      <c r="AQ362" s="11" t="str">
        <f t="shared" si="31"/>
        <v>Mid Career</v>
      </c>
      <c r="AR362" s="11" t="str">
        <f t="shared" si="36"/>
        <v>Low</v>
      </c>
      <c r="AS362" s="11" t="s">
        <v>1802</v>
      </c>
      <c r="AT362" s="12">
        <v>45093</v>
      </c>
      <c r="AU362" s="11" t="s">
        <v>6137</v>
      </c>
      <c r="AV362" s="11"/>
      <c r="AW362" s="11"/>
      <c r="AX362" s="11"/>
      <c r="AY362" s="11"/>
      <c r="AZ362" s="11"/>
      <c r="BA362" s="11"/>
      <c r="BB362" s="11">
        <f t="shared" si="32"/>
        <v>2</v>
      </c>
    </row>
    <row r="363" spans="1:54" x14ac:dyDescent="0.3">
      <c r="A363" s="11" t="s">
        <v>1804</v>
      </c>
      <c r="B363" s="11" t="s">
        <v>1805</v>
      </c>
      <c r="C363" s="11" t="s">
        <v>1806</v>
      </c>
      <c r="D363" s="11" t="s">
        <v>40</v>
      </c>
      <c r="E363" s="11" t="s">
        <v>52</v>
      </c>
      <c r="F363" s="11"/>
      <c r="G363" s="12">
        <v>45728</v>
      </c>
      <c r="H363" s="11" t="s">
        <v>68</v>
      </c>
      <c r="I363" s="11" t="s">
        <v>69</v>
      </c>
      <c r="J363" s="11">
        <v>42</v>
      </c>
      <c r="K363" s="11">
        <v>1</v>
      </c>
      <c r="L363" s="11" t="s">
        <v>54</v>
      </c>
      <c r="M363" s="11" t="s">
        <v>30</v>
      </c>
      <c r="N363" s="11">
        <v>1</v>
      </c>
      <c r="O363" s="11" t="s">
        <v>1807</v>
      </c>
      <c r="AA363" s="11" t="s">
        <v>1804</v>
      </c>
      <c r="AB363" s="17" t="s">
        <v>1808</v>
      </c>
      <c r="AC363" s="11" t="s">
        <v>1806</v>
      </c>
      <c r="AD363" s="17" t="s">
        <v>40</v>
      </c>
      <c r="AE363" s="17" t="s">
        <v>52</v>
      </c>
      <c r="AF363" s="18">
        <f>31</f>
        <v>31</v>
      </c>
      <c r="AG363" s="12">
        <v>45728</v>
      </c>
      <c r="AH363" s="17" t="s">
        <v>68</v>
      </c>
      <c r="AI363" s="17" t="s">
        <v>69</v>
      </c>
      <c r="AJ363" s="19">
        <v>0.42</v>
      </c>
      <c r="AK363" s="11">
        <v>1</v>
      </c>
      <c r="AL363" s="13" t="s">
        <v>30</v>
      </c>
      <c r="AM363" s="13">
        <v>1</v>
      </c>
      <c r="AN363" s="13" t="str">
        <f t="shared" si="33"/>
        <v/>
      </c>
      <c r="AO363" s="13" t="str">
        <f t="shared" si="34"/>
        <v>FALSE</v>
      </c>
      <c r="AP363" s="20">
        <f t="shared" si="35"/>
        <v>1.42</v>
      </c>
      <c r="AQ363" s="11" t="str">
        <f t="shared" si="31"/>
        <v>Mid Career</v>
      </c>
      <c r="AR363" s="11" t="str">
        <f t="shared" si="36"/>
        <v>Low</v>
      </c>
      <c r="AS363" s="11" t="s">
        <v>1807</v>
      </c>
      <c r="AT363" s="12">
        <v>45728</v>
      </c>
      <c r="AU363" s="11" t="s">
        <v>6552</v>
      </c>
      <c r="AV363" s="11" t="s">
        <v>6553</v>
      </c>
      <c r="AW363" s="11" t="s">
        <v>6554</v>
      </c>
      <c r="AX363" s="11" t="s">
        <v>6555</v>
      </c>
      <c r="AY363" s="11" t="s">
        <v>6556</v>
      </c>
      <c r="AZ363" s="11" t="s">
        <v>6557</v>
      </c>
      <c r="BA363" s="11" t="s">
        <v>6558</v>
      </c>
      <c r="BB363" s="11">
        <f t="shared" si="32"/>
        <v>8</v>
      </c>
    </row>
    <row r="364" spans="1:54" x14ac:dyDescent="0.3">
      <c r="A364" s="11" t="s">
        <v>1809</v>
      </c>
      <c r="B364" s="11" t="s">
        <v>1810</v>
      </c>
      <c r="C364" s="11" t="s">
        <v>1811</v>
      </c>
      <c r="D364" s="11" t="s">
        <v>140</v>
      </c>
      <c r="E364" s="11" t="s">
        <v>105</v>
      </c>
      <c r="F364" s="11">
        <v>41</v>
      </c>
      <c r="G364" s="12">
        <v>45610</v>
      </c>
      <c r="H364" s="11" t="s">
        <v>279</v>
      </c>
      <c r="I364" s="11" t="s">
        <v>173</v>
      </c>
      <c r="J364" s="11">
        <v>15</v>
      </c>
      <c r="K364" s="11">
        <v>120</v>
      </c>
      <c r="L364" s="11" t="s">
        <v>76</v>
      </c>
      <c r="M364" s="11">
        <v>0</v>
      </c>
      <c r="N364" s="11">
        <v>6</v>
      </c>
      <c r="O364" s="11" t="s">
        <v>1812</v>
      </c>
      <c r="AA364" s="11" t="s">
        <v>1809</v>
      </c>
      <c r="AB364" s="17" t="s">
        <v>1813</v>
      </c>
      <c r="AC364" s="11" t="s">
        <v>1811</v>
      </c>
      <c r="AD364" s="17" t="s">
        <v>21</v>
      </c>
      <c r="AE364" s="17" t="s">
        <v>105</v>
      </c>
      <c r="AF364" s="18">
        <v>41</v>
      </c>
      <c r="AG364" s="12">
        <v>45610</v>
      </c>
      <c r="AH364" s="17" t="s">
        <v>279</v>
      </c>
      <c r="AI364" s="17" t="s">
        <v>173</v>
      </c>
      <c r="AJ364" s="19">
        <v>0.15</v>
      </c>
      <c r="AK364" s="11">
        <v>2</v>
      </c>
      <c r="AL364" s="13" t="s">
        <v>30</v>
      </c>
      <c r="AM364" s="13">
        <v>5</v>
      </c>
      <c r="AN364" s="13" t="str">
        <f t="shared" si="33"/>
        <v/>
      </c>
      <c r="AO364" s="13" t="str">
        <f t="shared" si="34"/>
        <v>FALSE</v>
      </c>
      <c r="AP364" s="20">
        <f t="shared" si="35"/>
        <v>2.15</v>
      </c>
      <c r="AQ364" s="11" t="str">
        <f t="shared" si="31"/>
        <v>Senior</v>
      </c>
      <c r="AR364" s="11" t="str">
        <f t="shared" si="36"/>
        <v>Low</v>
      </c>
      <c r="AS364" s="11" t="s">
        <v>1812</v>
      </c>
      <c r="AT364" s="12">
        <v>45610</v>
      </c>
      <c r="AU364" s="11" t="s">
        <v>6529</v>
      </c>
      <c r="AV364" s="11" t="s">
        <v>6530</v>
      </c>
      <c r="AW364" s="11" t="s">
        <v>6559</v>
      </c>
      <c r="AX364" s="11" t="s">
        <v>6509</v>
      </c>
      <c r="AY364" s="11"/>
      <c r="AZ364" s="11"/>
      <c r="BA364" s="11"/>
      <c r="BB364" s="11">
        <f t="shared" si="32"/>
        <v>5</v>
      </c>
    </row>
    <row r="365" spans="1:54" x14ac:dyDescent="0.3">
      <c r="A365" s="11" t="s">
        <v>1814</v>
      </c>
      <c r="B365" s="11" t="s">
        <v>1815</v>
      </c>
      <c r="C365" s="11" t="s">
        <v>1816</v>
      </c>
      <c r="D365" s="11" t="s">
        <v>21</v>
      </c>
      <c r="E365" s="11" t="s">
        <v>52</v>
      </c>
      <c r="F365" s="11">
        <v>0</v>
      </c>
      <c r="G365" s="12">
        <v>44861</v>
      </c>
      <c r="H365" s="11" t="s">
        <v>53</v>
      </c>
      <c r="I365" s="11" t="s">
        <v>24</v>
      </c>
      <c r="J365" s="11">
        <v>0.39</v>
      </c>
      <c r="K365" s="11">
        <v>120</v>
      </c>
      <c r="L365" s="11" t="s">
        <v>76</v>
      </c>
      <c r="M365" s="11" t="s">
        <v>38</v>
      </c>
      <c r="N365" s="11">
        <v>3</v>
      </c>
      <c r="O365" s="11" t="s">
        <v>1817</v>
      </c>
      <c r="AA365" s="11" t="s">
        <v>1814</v>
      </c>
      <c r="AB365" s="17" t="s">
        <v>1818</v>
      </c>
      <c r="AC365" s="11" t="s">
        <v>1816</v>
      </c>
      <c r="AD365" s="17" t="s">
        <v>21</v>
      </c>
      <c r="AE365" s="17" t="s">
        <v>52</v>
      </c>
      <c r="AF365" s="18">
        <f>31</f>
        <v>31</v>
      </c>
      <c r="AG365" s="12">
        <v>44861</v>
      </c>
      <c r="AH365" s="17" t="s">
        <v>53</v>
      </c>
      <c r="AI365" s="17" t="s">
        <v>24</v>
      </c>
      <c r="AJ365" s="19">
        <v>0.39</v>
      </c>
      <c r="AK365" s="11">
        <v>2</v>
      </c>
      <c r="AL365" s="13" t="s">
        <v>38</v>
      </c>
      <c r="AM365" s="13">
        <v>3</v>
      </c>
      <c r="AN365" s="13" t="str">
        <f t="shared" si="33"/>
        <v/>
      </c>
      <c r="AO365" s="13" t="str">
        <f t="shared" si="34"/>
        <v>FALSE</v>
      </c>
      <c r="AP365" s="20">
        <f t="shared" si="35"/>
        <v>2.39</v>
      </c>
      <c r="AQ365" s="11" t="str">
        <f t="shared" si="31"/>
        <v>Mid Career</v>
      </c>
      <c r="AR365" s="11" t="str">
        <f t="shared" si="36"/>
        <v>Low</v>
      </c>
      <c r="AS365" s="11" t="s">
        <v>1817</v>
      </c>
      <c r="AT365" s="12">
        <v>44861</v>
      </c>
      <c r="AU365" s="11" t="s">
        <v>6199</v>
      </c>
      <c r="AV365" s="11" t="s">
        <v>6200</v>
      </c>
      <c r="AW365" s="11" t="s">
        <v>6560</v>
      </c>
      <c r="AX365" s="11"/>
      <c r="AY365" s="11"/>
      <c r="AZ365" s="11"/>
      <c r="BA365" s="11"/>
      <c r="BB365" s="11">
        <f t="shared" si="32"/>
        <v>4</v>
      </c>
    </row>
    <row r="366" spans="1:54" x14ac:dyDescent="0.3">
      <c r="A366" s="11" t="s">
        <v>1819</v>
      </c>
      <c r="B366" s="11" t="s">
        <v>1820</v>
      </c>
      <c r="C366" s="11" t="s">
        <v>1821</v>
      </c>
      <c r="D366" s="11" t="s">
        <v>21</v>
      </c>
      <c r="E366" s="11" t="s">
        <v>22</v>
      </c>
      <c r="F366" s="11">
        <v>43</v>
      </c>
      <c r="G366" s="12">
        <v>44890</v>
      </c>
      <c r="H366" s="11" t="s">
        <v>53</v>
      </c>
      <c r="I366" s="11" t="s">
        <v>24</v>
      </c>
      <c r="J366" s="11">
        <v>0.55000000000000004</v>
      </c>
      <c r="K366" s="11">
        <v>1.5</v>
      </c>
      <c r="L366" s="11"/>
      <c r="M366" s="11" t="s">
        <v>89</v>
      </c>
      <c r="N366" s="11">
        <v>3</v>
      </c>
      <c r="O366" s="11" t="s">
        <v>1822</v>
      </c>
      <c r="AA366" s="11" t="s">
        <v>1819</v>
      </c>
      <c r="AB366" s="17" t="s">
        <v>1823</v>
      </c>
      <c r="AC366" s="11" t="s">
        <v>1821</v>
      </c>
      <c r="AD366" s="17" t="s">
        <v>21</v>
      </c>
      <c r="AE366" s="17" t="s">
        <v>29</v>
      </c>
      <c r="AF366" s="18">
        <v>43</v>
      </c>
      <c r="AG366" s="12">
        <v>44890</v>
      </c>
      <c r="AH366" s="17" t="s">
        <v>53</v>
      </c>
      <c r="AI366" s="17" t="s">
        <v>24</v>
      </c>
      <c r="AJ366" s="19">
        <v>0.55000000000000004</v>
      </c>
      <c r="AK366" s="11">
        <v>1.5</v>
      </c>
      <c r="AL366" s="13" t="s">
        <v>38</v>
      </c>
      <c r="AM366" s="13">
        <v>3</v>
      </c>
      <c r="AN366" s="13" t="str">
        <f t="shared" si="33"/>
        <v/>
      </c>
      <c r="AO366" s="13" t="str">
        <f t="shared" si="34"/>
        <v>FALSE</v>
      </c>
      <c r="AP366" s="20">
        <f t="shared" si="35"/>
        <v>2.0499999999999998</v>
      </c>
      <c r="AQ366" s="11" t="str">
        <f t="shared" si="31"/>
        <v>Senior</v>
      </c>
      <c r="AR366" s="11" t="str">
        <f t="shared" si="36"/>
        <v>Low</v>
      </c>
      <c r="AS366" s="11" t="s">
        <v>1822</v>
      </c>
      <c r="AT366" s="12">
        <v>44890</v>
      </c>
      <c r="AU366" s="11" t="s">
        <v>6561</v>
      </c>
      <c r="AV366" s="11" t="s">
        <v>6562</v>
      </c>
      <c r="AW366" s="11" t="s">
        <v>6563</v>
      </c>
      <c r="AX366" s="11"/>
      <c r="AY366" s="11"/>
      <c r="AZ366" s="11"/>
      <c r="BA366" s="11"/>
      <c r="BB366" s="11">
        <f t="shared" si="32"/>
        <v>4</v>
      </c>
    </row>
    <row r="367" spans="1:54" x14ac:dyDescent="0.3">
      <c r="A367" s="11" t="s">
        <v>1824</v>
      </c>
      <c r="B367" s="11" t="s">
        <v>1825</v>
      </c>
      <c r="C367" s="11" t="s">
        <v>1826</v>
      </c>
      <c r="D367" s="11" t="s">
        <v>21</v>
      </c>
      <c r="E367" s="11" t="s">
        <v>184</v>
      </c>
      <c r="F367" s="11">
        <v>0</v>
      </c>
      <c r="G367" s="12">
        <v>44732</v>
      </c>
      <c r="H367" s="11" t="s">
        <v>36</v>
      </c>
      <c r="I367" s="11" t="s">
        <v>37</v>
      </c>
      <c r="J367" s="11">
        <v>0.47</v>
      </c>
      <c r="K367" s="11">
        <v>1</v>
      </c>
      <c r="L367" s="11" t="s">
        <v>54</v>
      </c>
      <c r="M367" s="11" t="s">
        <v>38</v>
      </c>
      <c r="N367" s="11">
        <v>6</v>
      </c>
      <c r="O367" s="11" t="s">
        <v>1827</v>
      </c>
      <c r="AA367" s="11" t="s">
        <v>1824</v>
      </c>
      <c r="AB367" s="17" t="s">
        <v>1828</v>
      </c>
      <c r="AC367" s="11" t="s">
        <v>1826</v>
      </c>
      <c r="AD367" s="17" t="s">
        <v>21</v>
      </c>
      <c r="AE367" s="17" t="s">
        <v>35</v>
      </c>
      <c r="AF367" s="18">
        <f>31</f>
        <v>31</v>
      </c>
      <c r="AG367" s="12">
        <v>44732</v>
      </c>
      <c r="AH367" s="17" t="s">
        <v>36</v>
      </c>
      <c r="AI367" s="17" t="s">
        <v>37</v>
      </c>
      <c r="AJ367" s="19">
        <v>0.47</v>
      </c>
      <c r="AK367" s="11">
        <v>1</v>
      </c>
      <c r="AL367" s="13" t="s">
        <v>38</v>
      </c>
      <c r="AM367" s="13">
        <v>5</v>
      </c>
      <c r="AN367" s="13" t="str">
        <f t="shared" si="33"/>
        <v>High Performer</v>
      </c>
      <c r="AO367" s="13" t="str">
        <f t="shared" si="34"/>
        <v>TRUE</v>
      </c>
      <c r="AP367" s="20">
        <f t="shared" si="35"/>
        <v>1.47</v>
      </c>
      <c r="AQ367" s="11" t="str">
        <f t="shared" si="31"/>
        <v>Mid Career</v>
      </c>
      <c r="AR367" s="11" t="str">
        <f t="shared" si="36"/>
        <v>Low</v>
      </c>
      <c r="AS367" s="11" t="s">
        <v>1827</v>
      </c>
      <c r="AT367" s="12">
        <v>44732</v>
      </c>
      <c r="AU367" s="11" t="s">
        <v>6480</v>
      </c>
      <c r="AV367" s="11" t="s">
        <v>6481</v>
      </c>
      <c r="AW367" s="11" t="s">
        <v>6564</v>
      </c>
      <c r="AX367" s="11" t="s">
        <v>6565</v>
      </c>
      <c r="AY367" s="11" t="s">
        <v>6566</v>
      </c>
      <c r="AZ367" s="11" t="s">
        <v>6567</v>
      </c>
      <c r="BA367" s="11" t="s">
        <v>5976</v>
      </c>
      <c r="BB367" s="11">
        <f t="shared" si="32"/>
        <v>8</v>
      </c>
    </row>
    <row r="368" spans="1:54" x14ac:dyDescent="0.3">
      <c r="A368" s="11" t="s">
        <v>1829</v>
      </c>
      <c r="B368" s="11" t="s">
        <v>1830</v>
      </c>
      <c r="C368" s="11" t="s">
        <v>1831</v>
      </c>
      <c r="D368" s="11" t="s">
        <v>140</v>
      </c>
      <c r="E368" s="11" t="s">
        <v>105</v>
      </c>
      <c r="F368" s="11">
        <v>0</v>
      </c>
      <c r="G368" s="12">
        <v>45192</v>
      </c>
      <c r="H368" s="11" t="s">
        <v>172</v>
      </c>
      <c r="I368" s="11" t="s">
        <v>173</v>
      </c>
      <c r="J368" s="11">
        <v>0.4</v>
      </c>
      <c r="K368" s="11">
        <v>90</v>
      </c>
      <c r="L368" s="11" t="s">
        <v>25</v>
      </c>
      <c r="M368" s="11">
        <v>0</v>
      </c>
      <c r="N368" s="11">
        <v>5</v>
      </c>
      <c r="O368" s="11" t="s">
        <v>1832</v>
      </c>
      <c r="AA368" s="11" t="s">
        <v>1829</v>
      </c>
      <c r="AB368" s="17" t="s">
        <v>1833</v>
      </c>
      <c r="AC368" s="11" t="s">
        <v>1831</v>
      </c>
      <c r="AD368" s="17" t="s">
        <v>21</v>
      </c>
      <c r="AE368" s="17" t="s">
        <v>105</v>
      </c>
      <c r="AF368" s="18">
        <f>31</f>
        <v>31</v>
      </c>
      <c r="AG368" s="12">
        <v>45192</v>
      </c>
      <c r="AH368" s="17" t="s">
        <v>172</v>
      </c>
      <c r="AI368" s="17" t="s">
        <v>173</v>
      </c>
      <c r="AJ368" s="19">
        <v>0.4</v>
      </c>
      <c r="AK368" s="11">
        <v>1.5</v>
      </c>
      <c r="AL368" s="13" t="s">
        <v>30</v>
      </c>
      <c r="AM368" s="13">
        <v>5</v>
      </c>
      <c r="AN368" s="13" t="str">
        <f t="shared" si="33"/>
        <v/>
      </c>
      <c r="AO368" s="13" t="str">
        <f t="shared" si="34"/>
        <v>FALSE</v>
      </c>
      <c r="AP368" s="20">
        <f t="shared" si="35"/>
        <v>1.9</v>
      </c>
      <c r="AQ368" s="11" t="str">
        <f t="shared" si="31"/>
        <v>Mid Career</v>
      </c>
      <c r="AR368" s="11" t="str">
        <f t="shared" si="36"/>
        <v>Low</v>
      </c>
      <c r="AS368" s="11" t="s">
        <v>1832</v>
      </c>
      <c r="AT368" s="12">
        <v>45192</v>
      </c>
      <c r="AU368" s="11" t="s">
        <v>6568</v>
      </c>
      <c r="AV368" s="11"/>
      <c r="AW368" s="11"/>
      <c r="AX368" s="11"/>
      <c r="AY368" s="11"/>
      <c r="AZ368" s="11"/>
      <c r="BA368" s="11"/>
      <c r="BB368" s="11">
        <f t="shared" si="32"/>
        <v>2</v>
      </c>
    </row>
    <row r="369" spans="1:54" x14ac:dyDescent="0.3">
      <c r="A369" s="11" t="s">
        <v>1834</v>
      </c>
      <c r="B369" s="11" t="s">
        <v>1835</v>
      </c>
      <c r="C369" s="11" t="s">
        <v>1836</v>
      </c>
      <c r="D369" s="11" t="s">
        <v>128</v>
      </c>
      <c r="E369" s="11" t="s">
        <v>112</v>
      </c>
      <c r="F369" s="11"/>
      <c r="G369" s="12">
        <v>45639</v>
      </c>
      <c r="H369" s="11" t="s">
        <v>200</v>
      </c>
      <c r="I369" s="11" t="s">
        <v>173</v>
      </c>
      <c r="J369" s="11">
        <v>71</v>
      </c>
      <c r="K369" s="11">
        <v>120</v>
      </c>
      <c r="L369" s="11" t="s">
        <v>76</v>
      </c>
      <c r="M369" s="11" t="s">
        <v>38</v>
      </c>
      <c r="N369" s="11">
        <v>3</v>
      </c>
      <c r="O369" s="12">
        <v>45639</v>
      </c>
      <c r="AA369" s="11" t="s">
        <v>1834</v>
      </c>
      <c r="AB369" s="17" t="s">
        <v>1837</v>
      </c>
      <c r="AC369" s="11" t="s">
        <v>1836</v>
      </c>
      <c r="AD369" s="17" t="s">
        <v>40</v>
      </c>
      <c r="AE369" s="17" t="s">
        <v>35</v>
      </c>
      <c r="AF369" s="18">
        <f>31</f>
        <v>31</v>
      </c>
      <c r="AG369" s="12">
        <v>45639</v>
      </c>
      <c r="AH369" s="17" t="s">
        <v>200</v>
      </c>
      <c r="AI369" s="17" t="s">
        <v>173</v>
      </c>
      <c r="AJ369" s="19">
        <v>0.71</v>
      </c>
      <c r="AK369" s="11">
        <v>2</v>
      </c>
      <c r="AL369" s="13" t="s">
        <v>38</v>
      </c>
      <c r="AM369" s="13">
        <v>3</v>
      </c>
      <c r="AN369" s="13" t="str">
        <f t="shared" si="33"/>
        <v/>
      </c>
      <c r="AO369" s="13" t="str">
        <f t="shared" si="34"/>
        <v>FALSE</v>
      </c>
      <c r="AP369" s="20">
        <f t="shared" si="35"/>
        <v>2.71</v>
      </c>
      <c r="AQ369" s="11" t="str">
        <f t="shared" si="31"/>
        <v>Mid Career</v>
      </c>
      <c r="AR369" s="11" t="str">
        <f t="shared" si="36"/>
        <v>Low</v>
      </c>
      <c r="AS369" s="12">
        <v>45639</v>
      </c>
      <c r="AT369" s="12">
        <v>45639</v>
      </c>
      <c r="AU369" s="11"/>
      <c r="AV369" s="11"/>
      <c r="AW369" s="11"/>
      <c r="AX369" s="11"/>
      <c r="AY369" s="11"/>
      <c r="AZ369" s="11"/>
      <c r="BA369" s="11"/>
      <c r="BB369" s="11">
        <f t="shared" si="32"/>
        <v>1</v>
      </c>
    </row>
    <row r="370" spans="1:54" x14ac:dyDescent="0.3">
      <c r="A370" s="11" t="s">
        <v>1838</v>
      </c>
      <c r="B370" s="11" t="s">
        <v>1839</v>
      </c>
      <c r="C370" s="11" t="s">
        <v>1840</v>
      </c>
      <c r="D370" s="11" t="s">
        <v>140</v>
      </c>
      <c r="E370" s="11" t="s">
        <v>35</v>
      </c>
      <c r="F370" s="11">
        <v>0</v>
      </c>
      <c r="G370" s="12">
        <v>45150</v>
      </c>
      <c r="H370" s="11" t="s">
        <v>36</v>
      </c>
      <c r="I370" s="11" t="s">
        <v>37</v>
      </c>
      <c r="J370" s="11">
        <v>0.56999999999999995</v>
      </c>
      <c r="K370" s="11">
        <v>1.5</v>
      </c>
      <c r="L370" s="11"/>
      <c r="M370" s="11">
        <v>0</v>
      </c>
      <c r="N370" s="11">
        <v>3</v>
      </c>
      <c r="O370" s="11" t="s">
        <v>1841</v>
      </c>
      <c r="AA370" s="11" t="s">
        <v>1838</v>
      </c>
      <c r="AB370" s="17" t="s">
        <v>1842</v>
      </c>
      <c r="AC370" s="11" t="s">
        <v>1840</v>
      </c>
      <c r="AD370" s="17" t="s">
        <v>21</v>
      </c>
      <c r="AE370" s="17" t="s">
        <v>35</v>
      </c>
      <c r="AF370" s="18">
        <f>31</f>
        <v>31</v>
      </c>
      <c r="AG370" s="12">
        <v>45150</v>
      </c>
      <c r="AH370" s="17" t="s">
        <v>36</v>
      </c>
      <c r="AI370" s="17" t="s">
        <v>37</v>
      </c>
      <c r="AJ370" s="19">
        <v>0.56999999999999995</v>
      </c>
      <c r="AK370" s="11">
        <v>1.5</v>
      </c>
      <c r="AL370" s="13" t="s">
        <v>30</v>
      </c>
      <c r="AM370" s="13">
        <v>3</v>
      </c>
      <c r="AN370" s="13" t="str">
        <f t="shared" si="33"/>
        <v/>
      </c>
      <c r="AO370" s="13" t="str">
        <f t="shared" si="34"/>
        <v>FALSE</v>
      </c>
      <c r="AP370" s="20">
        <f t="shared" si="35"/>
        <v>2.0699999999999998</v>
      </c>
      <c r="AQ370" s="11" t="str">
        <f t="shared" si="31"/>
        <v>Mid Career</v>
      </c>
      <c r="AR370" s="11" t="str">
        <f t="shared" si="36"/>
        <v>Low</v>
      </c>
      <c r="AS370" s="11" t="s">
        <v>1841</v>
      </c>
      <c r="AT370" s="12">
        <v>45150</v>
      </c>
      <c r="AU370" s="11" t="s">
        <v>6569</v>
      </c>
      <c r="AV370" s="11" t="s">
        <v>6570</v>
      </c>
      <c r="AW370" s="11"/>
      <c r="AX370" s="11"/>
      <c r="AY370" s="11"/>
      <c r="AZ370" s="11"/>
      <c r="BA370" s="11"/>
      <c r="BB370" s="11">
        <f t="shared" si="32"/>
        <v>3</v>
      </c>
    </row>
    <row r="371" spans="1:54" x14ac:dyDescent="0.3">
      <c r="A371" s="11" t="s">
        <v>1843</v>
      </c>
      <c r="B371" s="11" t="s">
        <v>1844</v>
      </c>
      <c r="C371" s="11" t="s">
        <v>1845</v>
      </c>
      <c r="D371" s="11" t="s">
        <v>104</v>
      </c>
      <c r="E371" s="11" t="s">
        <v>105</v>
      </c>
      <c r="F371" s="11">
        <v>0</v>
      </c>
      <c r="G371" s="12">
        <v>44852</v>
      </c>
      <c r="H371" s="11" t="s">
        <v>279</v>
      </c>
      <c r="I371" s="11" t="s">
        <v>173</v>
      </c>
      <c r="J371" s="11">
        <v>0.92</v>
      </c>
      <c r="K371" s="11">
        <v>45</v>
      </c>
      <c r="L371" s="11"/>
      <c r="M371" s="11">
        <v>1</v>
      </c>
      <c r="N371" s="11">
        <v>1</v>
      </c>
      <c r="O371" s="11" t="s">
        <v>1846</v>
      </c>
      <c r="AA371" s="11" t="s">
        <v>1843</v>
      </c>
      <c r="AB371" s="17" t="s">
        <v>1847</v>
      </c>
      <c r="AC371" s="11" t="s">
        <v>1845</v>
      </c>
      <c r="AD371" s="17" t="s">
        <v>40</v>
      </c>
      <c r="AE371" s="17" t="s">
        <v>105</v>
      </c>
      <c r="AF371" s="18">
        <f>31</f>
        <v>31</v>
      </c>
      <c r="AG371" s="12">
        <v>44852</v>
      </c>
      <c r="AH371" s="17" t="s">
        <v>279</v>
      </c>
      <c r="AI371" s="17" t="s">
        <v>173</v>
      </c>
      <c r="AJ371" s="19">
        <v>0.92</v>
      </c>
      <c r="AK371" s="11">
        <v>0.75</v>
      </c>
      <c r="AL371" s="13" t="s">
        <v>38</v>
      </c>
      <c r="AM371" s="13">
        <v>1</v>
      </c>
      <c r="AN371" s="13" t="str">
        <f t="shared" si="33"/>
        <v/>
      </c>
      <c r="AO371" s="13" t="str">
        <f t="shared" si="34"/>
        <v>FALSE</v>
      </c>
      <c r="AP371" s="20">
        <f t="shared" si="35"/>
        <v>1.67</v>
      </c>
      <c r="AQ371" s="11" t="str">
        <f t="shared" si="31"/>
        <v>Mid Career</v>
      </c>
      <c r="AR371" s="11" t="str">
        <f t="shared" si="36"/>
        <v>Low</v>
      </c>
      <c r="AS371" s="11" t="s">
        <v>1846</v>
      </c>
      <c r="AT371" s="12">
        <v>44852</v>
      </c>
      <c r="AU371" s="11" t="s">
        <v>6571</v>
      </c>
      <c r="AV371" s="11" t="s">
        <v>6572</v>
      </c>
      <c r="AW371" s="11" t="s">
        <v>6414</v>
      </c>
      <c r="AX371" s="11" t="s">
        <v>6415</v>
      </c>
      <c r="AY371" s="11" t="s">
        <v>6416</v>
      </c>
      <c r="AZ371" s="11"/>
      <c r="BA371" s="11"/>
      <c r="BB371" s="11">
        <f t="shared" si="32"/>
        <v>6</v>
      </c>
    </row>
    <row r="372" spans="1:54" x14ac:dyDescent="0.3">
      <c r="A372" s="11" t="s">
        <v>1848</v>
      </c>
      <c r="B372" s="11" t="s">
        <v>1849</v>
      </c>
      <c r="C372" s="11" t="s">
        <v>1850</v>
      </c>
      <c r="D372" s="11" t="s">
        <v>40</v>
      </c>
      <c r="E372" s="11" t="s">
        <v>60</v>
      </c>
      <c r="F372" s="11">
        <v>23</v>
      </c>
      <c r="G372" s="12">
        <v>45471</v>
      </c>
      <c r="H372" s="11" t="s">
        <v>172</v>
      </c>
      <c r="I372" s="11" t="s">
        <v>173</v>
      </c>
      <c r="J372" s="11">
        <v>0.41</v>
      </c>
      <c r="K372" s="11">
        <v>2</v>
      </c>
      <c r="L372" s="11"/>
      <c r="M372" s="11" t="s">
        <v>30</v>
      </c>
      <c r="N372" s="11">
        <v>1</v>
      </c>
      <c r="O372" s="11" t="s">
        <v>1851</v>
      </c>
      <c r="AA372" s="11" t="s">
        <v>1848</v>
      </c>
      <c r="AB372" s="17" t="s">
        <v>1852</v>
      </c>
      <c r="AC372" s="11" t="s">
        <v>1850</v>
      </c>
      <c r="AD372" s="17" t="s">
        <v>40</v>
      </c>
      <c r="AE372" s="17" t="s">
        <v>60</v>
      </c>
      <c r="AF372" s="18">
        <v>23</v>
      </c>
      <c r="AG372" s="12">
        <v>45471</v>
      </c>
      <c r="AH372" s="17" t="s">
        <v>172</v>
      </c>
      <c r="AI372" s="17" t="s">
        <v>173</v>
      </c>
      <c r="AJ372" s="19">
        <v>0.41</v>
      </c>
      <c r="AK372" s="11">
        <v>2</v>
      </c>
      <c r="AL372" s="13" t="s">
        <v>30</v>
      </c>
      <c r="AM372" s="13">
        <v>1</v>
      </c>
      <c r="AN372" s="13" t="str">
        <f t="shared" si="33"/>
        <v/>
      </c>
      <c r="AO372" s="13" t="str">
        <f t="shared" si="34"/>
        <v>FALSE</v>
      </c>
      <c r="AP372" s="20">
        <f t="shared" si="35"/>
        <v>2.41</v>
      </c>
      <c r="AQ372" s="11" t="str">
        <f t="shared" si="31"/>
        <v>Early Career</v>
      </c>
      <c r="AR372" s="11" t="str">
        <f t="shared" si="36"/>
        <v>Low</v>
      </c>
      <c r="AS372" s="11" t="s">
        <v>1851</v>
      </c>
      <c r="AT372" s="12">
        <v>45471</v>
      </c>
      <c r="AU372" s="11" t="s">
        <v>6573</v>
      </c>
      <c r="AV372" s="11" t="s">
        <v>6574</v>
      </c>
      <c r="AW372" s="11" t="s">
        <v>6575</v>
      </c>
      <c r="AX372" s="11" t="s">
        <v>6576</v>
      </c>
      <c r="AY372" s="11"/>
      <c r="AZ372" s="11"/>
      <c r="BA372" s="11"/>
      <c r="BB372" s="11">
        <f t="shared" si="32"/>
        <v>5</v>
      </c>
    </row>
    <row r="373" spans="1:54" x14ac:dyDescent="0.3">
      <c r="A373" s="11" t="s">
        <v>1853</v>
      </c>
      <c r="B373" s="11" t="s">
        <v>1854</v>
      </c>
      <c r="C373" s="11" t="s">
        <v>1855</v>
      </c>
      <c r="D373" s="11" t="s">
        <v>34</v>
      </c>
      <c r="E373" s="11" t="s">
        <v>35</v>
      </c>
      <c r="F373" s="11">
        <v>29</v>
      </c>
      <c r="G373" s="12">
        <v>44854</v>
      </c>
      <c r="H373" s="11" t="s">
        <v>279</v>
      </c>
      <c r="I373" s="11" t="s">
        <v>173</v>
      </c>
      <c r="J373" s="11">
        <v>0.49</v>
      </c>
      <c r="K373" s="11">
        <v>45</v>
      </c>
      <c r="L373" s="11"/>
      <c r="M373" s="11" t="s">
        <v>89</v>
      </c>
      <c r="N373" s="11"/>
      <c r="O373" s="12">
        <v>44854</v>
      </c>
      <c r="AA373" s="11" t="s">
        <v>1853</v>
      </c>
      <c r="AB373" s="17" t="s">
        <v>1856</v>
      </c>
      <c r="AC373" s="11" t="s">
        <v>1855</v>
      </c>
      <c r="AD373" s="17" t="s">
        <v>40</v>
      </c>
      <c r="AE373" s="17" t="s">
        <v>35</v>
      </c>
      <c r="AF373" s="18">
        <v>29</v>
      </c>
      <c r="AG373" s="12">
        <v>44854</v>
      </c>
      <c r="AH373" s="17" t="s">
        <v>279</v>
      </c>
      <c r="AI373" s="17" t="s">
        <v>173</v>
      </c>
      <c r="AJ373" s="19">
        <v>0.49</v>
      </c>
      <c r="AK373" s="11">
        <v>0.75</v>
      </c>
      <c r="AL373" s="13" t="s">
        <v>38</v>
      </c>
      <c r="AM373" s="13">
        <v>1</v>
      </c>
      <c r="AN373" s="13" t="str">
        <f t="shared" si="33"/>
        <v/>
      </c>
      <c r="AO373" s="13" t="str">
        <f t="shared" si="34"/>
        <v>FALSE</v>
      </c>
      <c r="AP373" s="20">
        <f t="shared" si="35"/>
        <v>1.24</v>
      </c>
      <c r="AQ373" s="11" t="str">
        <f t="shared" si="31"/>
        <v>Early Career</v>
      </c>
      <c r="AR373" s="11" t="str">
        <f t="shared" si="36"/>
        <v>Low</v>
      </c>
      <c r="AS373" s="12">
        <v>44854</v>
      </c>
      <c r="AT373" s="12">
        <v>44854</v>
      </c>
      <c r="AU373" s="11"/>
      <c r="AV373" s="11"/>
      <c r="AW373" s="11"/>
      <c r="AX373" s="11"/>
      <c r="AY373" s="11"/>
      <c r="AZ373" s="11"/>
      <c r="BA373" s="11"/>
      <c r="BB373" s="11">
        <f t="shared" si="32"/>
        <v>1</v>
      </c>
    </row>
    <row r="374" spans="1:54" x14ac:dyDescent="0.3">
      <c r="A374" s="11" t="s">
        <v>1857</v>
      </c>
      <c r="B374" s="11" t="s">
        <v>1858</v>
      </c>
      <c r="C374" s="11" t="s">
        <v>1859</v>
      </c>
      <c r="D374" s="11" t="s">
        <v>104</v>
      </c>
      <c r="E374" s="11" t="s">
        <v>184</v>
      </c>
      <c r="F374" s="11">
        <v>0</v>
      </c>
      <c r="G374" s="12">
        <v>45510</v>
      </c>
      <c r="H374" s="11" t="s">
        <v>23</v>
      </c>
      <c r="I374" s="11" t="s">
        <v>24</v>
      </c>
      <c r="J374" s="11">
        <v>0.81</v>
      </c>
      <c r="K374" s="11">
        <v>1.5</v>
      </c>
      <c r="L374" s="11"/>
      <c r="M374" s="11">
        <v>1</v>
      </c>
      <c r="N374" s="11">
        <v>1</v>
      </c>
      <c r="O374" s="11" t="s">
        <v>1860</v>
      </c>
      <c r="AA374" s="11" t="s">
        <v>1857</v>
      </c>
      <c r="AB374" s="17" t="s">
        <v>1861</v>
      </c>
      <c r="AC374" s="11" t="s">
        <v>1859</v>
      </c>
      <c r="AD374" s="17" t="s">
        <v>40</v>
      </c>
      <c r="AE374" s="17" t="s">
        <v>35</v>
      </c>
      <c r="AF374" s="18">
        <f>31</f>
        <v>31</v>
      </c>
      <c r="AG374" s="12">
        <v>45510</v>
      </c>
      <c r="AH374" s="17" t="s">
        <v>23</v>
      </c>
      <c r="AI374" s="17" t="s">
        <v>24</v>
      </c>
      <c r="AJ374" s="19">
        <v>0.81</v>
      </c>
      <c r="AK374" s="11">
        <v>1.5</v>
      </c>
      <c r="AL374" s="13" t="s">
        <v>38</v>
      </c>
      <c r="AM374" s="13">
        <v>1</v>
      </c>
      <c r="AN374" s="13" t="str">
        <f t="shared" si="33"/>
        <v/>
      </c>
      <c r="AO374" s="13" t="str">
        <f t="shared" si="34"/>
        <v>FALSE</v>
      </c>
      <c r="AP374" s="20">
        <f t="shared" si="35"/>
        <v>2.31</v>
      </c>
      <c r="AQ374" s="11" t="str">
        <f t="shared" si="31"/>
        <v>Mid Career</v>
      </c>
      <c r="AR374" s="11" t="str">
        <f t="shared" si="36"/>
        <v>Low</v>
      </c>
      <c r="AS374" s="11" t="s">
        <v>1860</v>
      </c>
      <c r="AT374" s="12">
        <v>45510</v>
      </c>
      <c r="AU374" s="11" t="s">
        <v>6115</v>
      </c>
      <c r="AV374" s="11" t="s">
        <v>6116</v>
      </c>
      <c r="AW374" s="11" t="s">
        <v>6117</v>
      </c>
      <c r="AX374" s="11" t="s">
        <v>6118</v>
      </c>
      <c r="AY374" s="11" t="s">
        <v>6119</v>
      </c>
      <c r="AZ374" s="11" t="s">
        <v>6120</v>
      </c>
      <c r="BA374" s="11" t="s">
        <v>6072</v>
      </c>
      <c r="BB374" s="11">
        <f t="shared" si="32"/>
        <v>8</v>
      </c>
    </row>
    <row r="375" spans="1:54" x14ac:dyDescent="0.3">
      <c r="A375" s="11" t="s">
        <v>1862</v>
      </c>
      <c r="B375" s="11" t="s">
        <v>1863</v>
      </c>
      <c r="C375" s="11" t="s">
        <v>1864</v>
      </c>
      <c r="D375" s="11" t="s">
        <v>21</v>
      </c>
      <c r="E375" s="11" t="s">
        <v>29</v>
      </c>
      <c r="F375" s="11">
        <v>41</v>
      </c>
      <c r="G375" s="12">
        <v>44797</v>
      </c>
      <c r="H375" s="11" t="s">
        <v>88</v>
      </c>
      <c r="I375" s="11" t="s">
        <v>45</v>
      </c>
      <c r="J375" s="11">
        <v>0.38</v>
      </c>
      <c r="K375" s="11">
        <v>1</v>
      </c>
      <c r="L375" s="11" t="s">
        <v>54</v>
      </c>
      <c r="M375" s="11" t="s">
        <v>26</v>
      </c>
      <c r="N375" s="11">
        <v>1</v>
      </c>
      <c r="O375" s="12">
        <v>44797</v>
      </c>
      <c r="AA375" s="11" t="s">
        <v>1862</v>
      </c>
      <c r="AB375" s="17" t="s">
        <v>1865</v>
      </c>
      <c r="AC375" s="11" t="s">
        <v>1864</v>
      </c>
      <c r="AD375" s="17" t="s">
        <v>21</v>
      </c>
      <c r="AE375" s="17" t="s">
        <v>29</v>
      </c>
      <c r="AF375" s="18">
        <v>41</v>
      </c>
      <c r="AG375" s="12">
        <v>44797</v>
      </c>
      <c r="AH375" s="17" t="s">
        <v>88</v>
      </c>
      <c r="AI375" s="17" t="s">
        <v>45</v>
      </c>
      <c r="AJ375" s="19">
        <v>0.38</v>
      </c>
      <c r="AK375" s="11">
        <v>1</v>
      </c>
      <c r="AL375" s="13" t="s">
        <v>30</v>
      </c>
      <c r="AM375" s="13">
        <v>1</v>
      </c>
      <c r="AN375" s="13" t="str">
        <f t="shared" si="33"/>
        <v/>
      </c>
      <c r="AO375" s="13" t="str">
        <f t="shared" si="34"/>
        <v>FALSE</v>
      </c>
      <c r="AP375" s="20">
        <f t="shared" si="35"/>
        <v>1.38</v>
      </c>
      <c r="AQ375" s="11" t="str">
        <f t="shared" si="31"/>
        <v>Senior</v>
      </c>
      <c r="AR375" s="11" t="str">
        <f t="shared" si="36"/>
        <v>Low</v>
      </c>
      <c r="AS375" s="12">
        <v>44797</v>
      </c>
      <c r="AT375" s="12">
        <v>44797</v>
      </c>
      <c r="AU375" s="11"/>
      <c r="AV375" s="11"/>
      <c r="AW375" s="11"/>
      <c r="AX375" s="11"/>
      <c r="AY375" s="11"/>
      <c r="AZ375" s="11"/>
      <c r="BA375" s="11"/>
      <c r="BB375" s="11">
        <f t="shared" si="32"/>
        <v>1</v>
      </c>
    </row>
    <row r="376" spans="1:54" x14ac:dyDescent="0.3">
      <c r="A376" s="11" t="s">
        <v>1866</v>
      </c>
      <c r="B376" s="11" t="s">
        <v>1867</v>
      </c>
      <c r="C376" s="11" t="s">
        <v>1868</v>
      </c>
      <c r="D376" s="11" t="s">
        <v>21</v>
      </c>
      <c r="E376" s="11" t="s">
        <v>184</v>
      </c>
      <c r="F376" s="11"/>
      <c r="G376" s="12">
        <v>45326</v>
      </c>
      <c r="H376" s="11" t="s">
        <v>172</v>
      </c>
      <c r="I376" s="11" t="s">
        <v>173</v>
      </c>
      <c r="J376" s="11">
        <v>0.22</v>
      </c>
      <c r="K376" s="11">
        <v>45</v>
      </c>
      <c r="L376" s="11"/>
      <c r="M376" s="11" t="s">
        <v>30</v>
      </c>
      <c r="N376" s="11">
        <v>5</v>
      </c>
      <c r="O376" s="11" t="s">
        <v>1869</v>
      </c>
      <c r="AA376" s="11" t="s">
        <v>1866</v>
      </c>
      <c r="AB376" s="17" t="s">
        <v>1870</v>
      </c>
      <c r="AC376" s="11" t="s">
        <v>1868</v>
      </c>
      <c r="AD376" s="17" t="s">
        <v>21</v>
      </c>
      <c r="AE376" s="17" t="s">
        <v>35</v>
      </c>
      <c r="AF376" s="18">
        <f>31</f>
        <v>31</v>
      </c>
      <c r="AG376" s="12">
        <v>45326</v>
      </c>
      <c r="AH376" s="17" t="s">
        <v>172</v>
      </c>
      <c r="AI376" s="17" t="s">
        <v>173</v>
      </c>
      <c r="AJ376" s="19">
        <v>0.22</v>
      </c>
      <c r="AK376" s="11">
        <v>0.75</v>
      </c>
      <c r="AL376" s="13" t="s">
        <v>30</v>
      </c>
      <c r="AM376" s="13">
        <v>5</v>
      </c>
      <c r="AN376" s="13" t="str">
        <f t="shared" si="33"/>
        <v/>
      </c>
      <c r="AO376" s="13" t="str">
        <f t="shared" si="34"/>
        <v>FALSE</v>
      </c>
      <c r="AP376" s="20">
        <f t="shared" si="35"/>
        <v>0.97</v>
      </c>
      <c r="AQ376" s="11" t="str">
        <f t="shared" si="31"/>
        <v>Mid Career</v>
      </c>
      <c r="AR376" s="11" t="str">
        <f t="shared" si="36"/>
        <v>Low</v>
      </c>
      <c r="AS376" s="11" t="s">
        <v>1869</v>
      </c>
      <c r="AT376" s="12">
        <v>45326</v>
      </c>
      <c r="AU376" s="11" t="s">
        <v>6025</v>
      </c>
      <c r="AV376" s="11" t="s">
        <v>6577</v>
      </c>
      <c r="AW376" s="11" t="s">
        <v>6578</v>
      </c>
      <c r="AX376" s="11"/>
      <c r="AY376" s="11"/>
      <c r="AZ376" s="11"/>
      <c r="BA376" s="11"/>
      <c r="BB376" s="11">
        <f t="shared" si="32"/>
        <v>4</v>
      </c>
    </row>
    <row r="377" spans="1:54" x14ac:dyDescent="0.3">
      <c r="A377" s="11" t="s">
        <v>1871</v>
      </c>
      <c r="B377" s="11" t="s">
        <v>1872</v>
      </c>
      <c r="C377" s="11" t="s">
        <v>1873</v>
      </c>
      <c r="D377" s="11" t="s">
        <v>140</v>
      </c>
      <c r="E377" s="11" t="s">
        <v>184</v>
      </c>
      <c r="F377" s="11">
        <v>0</v>
      </c>
      <c r="G377" s="12">
        <v>45661</v>
      </c>
      <c r="H377" s="11" t="s">
        <v>23</v>
      </c>
      <c r="I377" s="11" t="s">
        <v>24</v>
      </c>
      <c r="J377" s="11">
        <v>0.43</v>
      </c>
      <c r="K377" s="11">
        <v>45</v>
      </c>
      <c r="L377" s="11"/>
      <c r="M377" s="11" t="s">
        <v>38</v>
      </c>
      <c r="N377" s="11"/>
      <c r="O377" s="11" t="s">
        <v>1874</v>
      </c>
      <c r="AA377" s="11" t="s">
        <v>1871</v>
      </c>
      <c r="AB377" s="17" t="s">
        <v>1875</v>
      </c>
      <c r="AC377" s="11" t="s">
        <v>1873</v>
      </c>
      <c r="AD377" s="17" t="s">
        <v>21</v>
      </c>
      <c r="AE377" s="17" t="s">
        <v>35</v>
      </c>
      <c r="AF377" s="18">
        <f>31</f>
        <v>31</v>
      </c>
      <c r="AG377" s="12">
        <v>45661</v>
      </c>
      <c r="AH377" s="17" t="s">
        <v>23</v>
      </c>
      <c r="AI377" s="17" t="s">
        <v>24</v>
      </c>
      <c r="AJ377" s="19">
        <v>0.43</v>
      </c>
      <c r="AK377" s="11">
        <v>0.75</v>
      </c>
      <c r="AL377" s="13" t="s">
        <v>38</v>
      </c>
      <c r="AM377" s="13">
        <v>5</v>
      </c>
      <c r="AN377" s="13" t="str">
        <f t="shared" si="33"/>
        <v>High Performer</v>
      </c>
      <c r="AO377" s="13" t="str">
        <f t="shared" si="34"/>
        <v>TRUE</v>
      </c>
      <c r="AP377" s="20">
        <f t="shared" si="35"/>
        <v>1.18</v>
      </c>
      <c r="AQ377" s="11" t="str">
        <f t="shared" si="31"/>
        <v>Mid Career</v>
      </c>
      <c r="AR377" s="11" t="str">
        <f t="shared" si="36"/>
        <v>Low</v>
      </c>
      <c r="AS377" s="11" t="s">
        <v>1874</v>
      </c>
      <c r="AT377" s="12">
        <v>45661</v>
      </c>
      <c r="AU377" s="11" t="s">
        <v>5896</v>
      </c>
      <c r="AV377" s="11" t="s">
        <v>5897</v>
      </c>
      <c r="AW377" s="11"/>
      <c r="AX377" s="11"/>
      <c r="AY377" s="11"/>
      <c r="AZ377" s="11"/>
      <c r="BA377" s="11"/>
      <c r="BB377" s="11">
        <f t="shared" si="32"/>
        <v>3</v>
      </c>
    </row>
    <row r="378" spans="1:54" x14ac:dyDescent="0.3">
      <c r="A378" s="11" t="s">
        <v>1876</v>
      </c>
      <c r="B378" s="11" t="s">
        <v>1877</v>
      </c>
      <c r="C378" s="11" t="s">
        <v>1878</v>
      </c>
      <c r="D378" s="11" t="s">
        <v>34</v>
      </c>
      <c r="E378" s="11" t="s">
        <v>184</v>
      </c>
      <c r="F378" s="11"/>
      <c r="G378" s="12">
        <v>44950</v>
      </c>
      <c r="H378" s="11" t="s">
        <v>61</v>
      </c>
      <c r="I378" s="11" t="s">
        <v>45</v>
      </c>
      <c r="J378" s="11">
        <v>0.3</v>
      </c>
      <c r="K378" s="11">
        <v>1</v>
      </c>
      <c r="L378" s="11" t="s">
        <v>54</v>
      </c>
      <c r="M378" s="11" t="s">
        <v>89</v>
      </c>
      <c r="N378" s="11">
        <v>5</v>
      </c>
      <c r="O378" s="11" t="s">
        <v>1879</v>
      </c>
      <c r="AA378" s="11" t="s">
        <v>1876</v>
      </c>
      <c r="AB378" s="17" t="s">
        <v>1880</v>
      </c>
      <c r="AC378" s="11" t="s">
        <v>1878</v>
      </c>
      <c r="AD378" s="17" t="s">
        <v>40</v>
      </c>
      <c r="AE378" s="17" t="s">
        <v>35</v>
      </c>
      <c r="AF378" s="18">
        <f>31</f>
        <v>31</v>
      </c>
      <c r="AG378" s="12">
        <v>44950</v>
      </c>
      <c r="AH378" s="17" t="s">
        <v>61</v>
      </c>
      <c r="AI378" s="17" t="s">
        <v>45</v>
      </c>
      <c r="AJ378" s="19">
        <v>0.3</v>
      </c>
      <c r="AK378" s="11">
        <v>1</v>
      </c>
      <c r="AL378" s="13" t="s">
        <v>38</v>
      </c>
      <c r="AM378" s="13">
        <v>5</v>
      </c>
      <c r="AN378" s="13" t="str">
        <f t="shared" si="33"/>
        <v>High Performer</v>
      </c>
      <c r="AO378" s="13" t="str">
        <f t="shared" si="34"/>
        <v>TRUE</v>
      </c>
      <c r="AP378" s="20">
        <f t="shared" si="35"/>
        <v>1.3</v>
      </c>
      <c r="AQ378" s="11" t="str">
        <f t="shared" si="31"/>
        <v>Mid Career</v>
      </c>
      <c r="AR378" s="11" t="str">
        <f t="shared" si="36"/>
        <v>Low</v>
      </c>
      <c r="AS378" s="11" t="s">
        <v>1879</v>
      </c>
      <c r="AT378" s="12">
        <v>44950</v>
      </c>
      <c r="AU378" s="11" t="s">
        <v>6131</v>
      </c>
      <c r="AV378" s="11" t="s">
        <v>6132</v>
      </c>
      <c r="AW378" s="11" t="s">
        <v>6487</v>
      </c>
      <c r="AX378" s="11" t="s">
        <v>6201</v>
      </c>
      <c r="AY378" s="11" t="s">
        <v>6202</v>
      </c>
      <c r="AZ378" s="11" t="s">
        <v>6203</v>
      </c>
      <c r="BA378" s="11"/>
      <c r="BB378" s="11">
        <f t="shared" si="32"/>
        <v>7</v>
      </c>
    </row>
    <row r="379" spans="1:54" x14ac:dyDescent="0.3">
      <c r="A379" s="11" t="s">
        <v>1881</v>
      </c>
      <c r="B379" s="11" t="s">
        <v>1882</v>
      </c>
      <c r="C379" s="11" t="s">
        <v>1883</v>
      </c>
      <c r="D379" s="11" t="s">
        <v>67</v>
      </c>
      <c r="E379" s="11" t="s">
        <v>35</v>
      </c>
      <c r="F379" s="11">
        <v>0</v>
      </c>
      <c r="G379" s="12">
        <v>44735</v>
      </c>
      <c r="H379" s="11" t="s">
        <v>359</v>
      </c>
      <c r="I379" s="11" t="s">
        <v>24</v>
      </c>
      <c r="J379" s="11">
        <v>0.38</v>
      </c>
      <c r="K379" s="11">
        <v>45</v>
      </c>
      <c r="L379" s="11"/>
      <c r="M379" s="11">
        <v>1</v>
      </c>
      <c r="N379" s="11">
        <v>1</v>
      </c>
      <c r="O379" s="12">
        <v>44735</v>
      </c>
      <c r="AA379" s="11" t="s">
        <v>1881</v>
      </c>
      <c r="AB379" s="17" t="s">
        <v>1884</v>
      </c>
      <c r="AC379" s="11" t="s">
        <v>1883</v>
      </c>
      <c r="AD379" s="17" t="s">
        <v>21</v>
      </c>
      <c r="AE379" s="17" t="s">
        <v>35</v>
      </c>
      <c r="AF379" s="18">
        <f>31</f>
        <v>31</v>
      </c>
      <c r="AG379" s="12">
        <v>44735</v>
      </c>
      <c r="AH379" s="17" t="s">
        <v>359</v>
      </c>
      <c r="AI379" s="17" t="s">
        <v>24</v>
      </c>
      <c r="AJ379" s="19">
        <v>0.38</v>
      </c>
      <c r="AK379" s="11">
        <v>0.75</v>
      </c>
      <c r="AL379" s="13" t="s">
        <v>38</v>
      </c>
      <c r="AM379" s="13">
        <v>1</v>
      </c>
      <c r="AN379" s="13" t="str">
        <f t="shared" si="33"/>
        <v/>
      </c>
      <c r="AO379" s="13" t="str">
        <f t="shared" si="34"/>
        <v>FALSE</v>
      </c>
      <c r="AP379" s="20">
        <f t="shared" si="35"/>
        <v>1.1299999999999999</v>
      </c>
      <c r="AQ379" s="11" t="str">
        <f t="shared" si="31"/>
        <v>Mid Career</v>
      </c>
      <c r="AR379" s="11" t="str">
        <f t="shared" si="36"/>
        <v>Low</v>
      </c>
      <c r="AS379" s="12">
        <v>44735</v>
      </c>
      <c r="AT379" s="12">
        <v>44735</v>
      </c>
      <c r="AU379" s="11"/>
      <c r="AV379" s="11"/>
      <c r="AW379" s="11"/>
      <c r="AX379" s="11"/>
      <c r="AY379" s="11"/>
      <c r="AZ379" s="11"/>
      <c r="BA379" s="11"/>
      <c r="BB379" s="11">
        <f t="shared" si="32"/>
        <v>1</v>
      </c>
    </row>
    <row r="380" spans="1:54" x14ac:dyDescent="0.3">
      <c r="A380" s="11" t="s">
        <v>1885</v>
      </c>
      <c r="B380" s="11" t="s">
        <v>1886</v>
      </c>
      <c r="C380" s="11" t="s">
        <v>1887</v>
      </c>
      <c r="D380" s="11" t="s">
        <v>51</v>
      </c>
      <c r="E380" s="11" t="s">
        <v>105</v>
      </c>
      <c r="F380" s="11"/>
      <c r="G380" s="12">
        <v>44995</v>
      </c>
      <c r="H380" s="11" t="s">
        <v>36</v>
      </c>
      <c r="I380" s="11" t="s">
        <v>37</v>
      </c>
      <c r="J380" s="11">
        <v>0.45</v>
      </c>
      <c r="K380" s="11">
        <v>1.5</v>
      </c>
      <c r="L380" s="11"/>
      <c r="M380" s="11" t="s">
        <v>30</v>
      </c>
      <c r="N380" s="11">
        <v>2</v>
      </c>
      <c r="O380" s="11" t="s">
        <v>1888</v>
      </c>
      <c r="AA380" s="11" t="s">
        <v>1885</v>
      </c>
      <c r="AB380" s="17" t="s">
        <v>1889</v>
      </c>
      <c r="AC380" s="11" t="s">
        <v>1887</v>
      </c>
      <c r="AD380" s="17" t="s">
        <v>21</v>
      </c>
      <c r="AE380" s="17" t="s">
        <v>105</v>
      </c>
      <c r="AF380" s="18">
        <f>31</f>
        <v>31</v>
      </c>
      <c r="AG380" s="12">
        <v>44995</v>
      </c>
      <c r="AH380" s="17" t="s">
        <v>36</v>
      </c>
      <c r="AI380" s="17" t="s">
        <v>37</v>
      </c>
      <c r="AJ380" s="19">
        <v>0.45</v>
      </c>
      <c r="AK380" s="11">
        <v>1.5</v>
      </c>
      <c r="AL380" s="13" t="s">
        <v>30</v>
      </c>
      <c r="AM380" s="13">
        <v>2</v>
      </c>
      <c r="AN380" s="13" t="str">
        <f t="shared" si="33"/>
        <v/>
      </c>
      <c r="AO380" s="13" t="str">
        <f t="shared" si="34"/>
        <v>FALSE</v>
      </c>
      <c r="AP380" s="20">
        <f t="shared" si="35"/>
        <v>1.95</v>
      </c>
      <c r="AQ380" s="11" t="str">
        <f t="shared" si="31"/>
        <v>Mid Career</v>
      </c>
      <c r="AR380" s="11" t="str">
        <f t="shared" si="36"/>
        <v>Low</v>
      </c>
      <c r="AS380" s="11" t="s">
        <v>1888</v>
      </c>
      <c r="AT380" s="12">
        <v>44995</v>
      </c>
      <c r="AU380" s="11" t="s">
        <v>6541</v>
      </c>
      <c r="AV380" s="11" t="s">
        <v>6276</v>
      </c>
      <c r="AW380" s="11"/>
      <c r="AX380" s="11"/>
      <c r="AY380" s="11"/>
      <c r="AZ380" s="11"/>
      <c r="BA380" s="11"/>
      <c r="BB380" s="11">
        <f t="shared" si="32"/>
        <v>3</v>
      </c>
    </row>
    <row r="381" spans="1:54" x14ac:dyDescent="0.3">
      <c r="A381" s="11" t="s">
        <v>1890</v>
      </c>
      <c r="B381" s="11" t="s">
        <v>1891</v>
      </c>
      <c r="C381" s="11" t="s">
        <v>1892</v>
      </c>
      <c r="D381" s="11" t="s">
        <v>21</v>
      </c>
      <c r="E381" s="11" t="s">
        <v>52</v>
      </c>
      <c r="F381" s="11">
        <v>0</v>
      </c>
      <c r="G381" s="12">
        <v>44940</v>
      </c>
      <c r="H381" s="11" t="s">
        <v>106</v>
      </c>
      <c r="I381" s="11" t="s">
        <v>37</v>
      </c>
      <c r="J381" s="11">
        <v>0.61</v>
      </c>
      <c r="K381" s="11">
        <v>1</v>
      </c>
      <c r="L381" s="11" t="s">
        <v>54</v>
      </c>
      <c r="M381" s="11" t="s">
        <v>30</v>
      </c>
      <c r="N381" s="11">
        <v>2</v>
      </c>
      <c r="O381" s="11" t="s">
        <v>315</v>
      </c>
      <c r="AA381" s="11" t="s">
        <v>1890</v>
      </c>
      <c r="AB381" s="17" t="s">
        <v>1893</v>
      </c>
      <c r="AC381" s="11" t="s">
        <v>1892</v>
      </c>
      <c r="AD381" s="17" t="s">
        <v>21</v>
      </c>
      <c r="AE381" s="17" t="s">
        <v>52</v>
      </c>
      <c r="AF381" s="18">
        <f>31</f>
        <v>31</v>
      </c>
      <c r="AG381" s="12">
        <v>44940</v>
      </c>
      <c r="AH381" s="17" t="s">
        <v>106</v>
      </c>
      <c r="AI381" s="17" t="s">
        <v>37</v>
      </c>
      <c r="AJ381" s="19">
        <v>0.61</v>
      </c>
      <c r="AK381" s="11">
        <v>1</v>
      </c>
      <c r="AL381" s="13" t="s">
        <v>30</v>
      </c>
      <c r="AM381" s="13">
        <v>2</v>
      </c>
      <c r="AN381" s="13" t="str">
        <f t="shared" si="33"/>
        <v/>
      </c>
      <c r="AO381" s="13" t="str">
        <f t="shared" si="34"/>
        <v>FALSE</v>
      </c>
      <c r="AP381" s="20">
        <f t="shared" si="35"/>
        <v>1.6099999999999999</v>
      </c>
      <c r="AQ381" s="11" t="str">
        <f t="shared" si="31"/>
        <v>Mid Career</v>
      </c>
      <c r="AR381" s="11" t="str">
        <f t="shared" si="36"/>
        <v>Low</v>
      </c>
      <c r="AS381" s="11" t="s">
        <v>315</v>
      </c>
      <c r="AT381" s="12">
        <v>44940</v>
      </c>
      <c r="AU381" s="11" t="s">
        <v>5885</v>
      </c>
      <c r="AV381" s="11"/>
      <c r="AW381" s="11"/>
      <c r="AX381" s="11"/>
      <c r="AY381" s="11"/>
      <c r="AZ381" s="11"/>
      <c r="BA381" s="11"/>
      <c r="BB381" s="11">
        <f t="shared" si="32"/>
        <v>2</v>
      </c>
    </row>
    <row r="382" spans="1:54" x14ac:dyDescent="0.3">
      <c r="A382" s="11" t="s">
        <v>1894</v>
      </c>
      <c r="B382" s="11" t="s">
        <v>1895</v>
      </c>
      <c r="C382" s="11" t="s">
        <v>1896</v>
      </c>
      <c r="D382" s="11" t="s">
        <v>51</v>
      </c>
      <c r="E382" s="11" t="s">
        <v>35</v>
      </c>
      <c r="F382" s="11">
        <v>0</v>
      </c>
      <c r="G382" s="12">
        <v>45373</v>
      </c>
      <c r="H382" s="11" t="s">
        <v>23</v>
      </c>
      <c r="I382" s="11" t="s">
        <v>24</v>
      </c>
      <c r="J382" s="11">
        <v>55</v>
      </c>
      <c r="K382" s="11">
        <v>2</v>
      </c>
      <c r="L382" s="11"/>
      <c r="M382" s="11" t="s">
        <v>38</v>
      </c>
      <c r="N382" s="11">
        <v>4</v>
      </c>
      <c r="O382" s="11" t="s">
        <v>1897</v>
      </c>
      <c r="AA382" s="11" t="s">
        <v>1894</v>
      </c>
      <c r="AB382" s="17" t="s">
        <v>1898</v>
      </c>
      <c r="AC382" s="11" t="s">
        <v>1896</v>
      </c>
      <c r="AD382" s="17" t="s">
        <v>21</v>
      </c>
      <c r="AE382" s="17" t="s">
        <v>35</v>
      </c>
      <c r="AF382" s="18">
        <f>31</f>
        <v>31</v>
      </c>
      <c r="AG382" s="12">
        <v>45373</v>
      </c>
      <c r="AH382" s="17" t="s">
        <v>23</v>
      </c>
      <c r="AI382" s="17" t="s">
        <v>24</v>
      </c>
      <c r="AJ382" s="19">
        <v>0.55000000000000004</v>
      </c>
      <c r="AK382" s="11">
        <v>2</v>
      </c>
      <c r="AL382" s="13" t="s">
        <v>38</v>
      </c>
      <c r="AM382" s="13">
        <v>4</v>
      </c>
      <c r="AN382" s="13" t="str">
        <f t="shared" si="33"/>
        <v>High Performer</v>
      </c>
      <c r="AO382" s="13" t="str">
        <f t="shared" si="34"/>
        <v>TRUE</v>
      </c>
      <c r="AP382" s="20">
        <f t="shared" si="35"/>
        <v>2.5499999999999998</v>
      </c>
      <c r="AQ382" s="11" t="str">
        <f t="shared" si="31"/>
        <v>Mid Career</v>
      </c>
      <c r="AR382" s="11" t="str">
        <f t="shared" si="36"/>
        <v>Low</v>
      </c>
      <c r="AS382" s="11" t="s">
        <v>1897</v>
      </c>
      <c r="AT382" s="12">
        <v>45373</v>
      </c>
      <c r="AU382" s="11" t="s">
        <v>5889</v>
      </c>
      <c r="AV382" s="11" t="s">
        <v>5890</v>
      </c>
      <c r="AW382" s="11" t="s">
        <v>5891</v>
      </c>
      <c r="AX382" s="11" t="s">
        <v>5892</v>
      </c>
      <c r="AY382" s="11" t="s">
        <v>5893</v>
      </c>
      <c r="AZ382" s="11"/>
      <c r="BA382" s="11"/>
      <c r="BB382" s="11">
        <f t="shared" si="32"/>
        <v>6</v>
      </c>
    </row>
    <row r="383" spans="1:54" x14ac:dyDescent="0.3">
      <c r="A383" s="11" t="s">
        <v>1899</v>
      </c>
      <c r="B383" s="11" t="s">
        <v>1900</v>
      </c>
      <c r="C383" s="11" t="s">
        <v>1901</v>
      </c>
      <c r="D383" s="11" t="s">
        <v>104</v>
      </c>
      <c r="E383" s="11" t="s">
        <v>161</v>
      </c>
      <c r="F383" s="11">
        <v>0</v>
      </c>
      <c r="G383" s="12">
        <v>44847</v>
      </c>
      <c r="H383" s="11" t="s">
        <v>106</v>
      </c>
      <c r="I383" s="11" t="s">
        <v>37</v>
      </c>
      <c r="J383" s="11">
        <v>0.41</v>
      </c>
      <c r="K383" s="11">
        <v>45</v>
      </c>
      <c r="L383" s="11"/>
      <c r="M383" s="11" t="s">
        <v>89</v>
      </c>
      <c r="N383" s="11">
        <v>5</v>
      </c>
      <c r="O383" s="11" t="s">
        <v>1902</v>
      </c>
      <c r="AA383" s="11" t="s">
        <v>1899</v>
      </c>
      <c r="AB383" s="17" t="s">
        <v>1903</v>
      </c>
      <c r="AC383" s="11" t="s">
        <v>1901</v>
      </c>
      <c r="AD383" s="17" t="s">
        <v>40</v>
      </c>
      <c r="AE383" s="17" t="s">
        <v>60</v>
      </c>
      <c r="AF383" s="18">
        <f>31</f>
        <v>31</v>
      </c>
      <c r="AG383" s="12">
        <v>44847</v>
      </c>
      <c r="AH383" s="17" t="s">
        <v>106</v>
      </c>
      <c r="AI383" s="17" t="s">
        <v>37</v>
      </c>
      <c r="AJ383" s="19">
        <v>0.41</v>
      </c>
      <c r="AK383" s="11">
        <v>0.75</v>
      </c>
      <c r="AL383" s="13" t="s">
        <v>38</v>
      </c>
      <c r="AM383" s="13">
        <v>5</v>
      </c>
      <c r="AN383" s="13" t="str">
        <f t="shared" si="33"/>
        <v>High Performer</v>
      </c>
      <c r="AO383" s="13" t="str">
        <f t="shared" si="34"/>
        <v>TRUE</v>
      </c>
      <c r="AP383" s="20">
        <f t="shared" si="35"/>
        <v>1.1599999999999999</v>
      </c>
      <c r="AQ383" s="11" t="str">
        <f t="shared" si="31"/>
        <v>Mid Career</v>
      </c>
      <c r="AR383" s="11" t="str">
        <f t="shared" si="36"/>
        <v>Low</v>
      </c>
      <c r="AS383" s="11" t="s">
        <v>1902</v>
      </c>
      <c r="AT383" s="12">
        <v>44847</v>
      </c>
      <c r="AU383" s="11" t="s">
        <v>5901</v>
      </c>
      <c r="AV383" s="11" t="s">
        <v>6198</v>
      </c>
      <c r="AW383" s="11" t="s">
        <v>6199</v>
      </c>
      <c r="AX383" s="11" t="s">
        <v>6200</v>
      </c>
      <c r="AY383" s="11" t="s">
        <v>6560</v>
      </c>
      <c r="AZ383" s="11"/>
      <c r="BA383" s="11"/>
      <c r="BB383" s="11">
        <f t="shared" si="32"/>
        <v>6</v>
      </c>
    </row>
    <row r="384" spans="1:54" x14ac:dyDescent="0.3">
      <c r="A384" s="11" t="s">
        <v>1904</v>
      </c>
      <c r="B384" s="11" t="s">
        <v>1905</v>
      </c>
      <c r="C384" s="11" t="s">
        <v>1906</v>
      </c>
      <c r="D384" s="11" t="s">
        <v>104</v>
      </c>
      <c r="E384" s="11" t="s">
        <v>52</v>
      </c>
      <c r="F384" s="11"/>
      <c r="G384" s="12">
        <v>44843</v>
      </c>
      <c r="H384" s="11" t="s">
        <v>200</v>
      </c>
      <c r="I384" s="11" t="s">
        <v>173</v>
      </c>
      <c r="J384" s="11">
        <v>0.43</v>
      </c>
      <c r="K384" s="11">
        <v>120</v>
      </c>
      <c r="L384" s="11" t="s">
        <v>76</v>
      </c>
      <c r="M384" s="11">
        <v>0</v>
      </c>
      <c r="N384" s="11">
        <v>1</v>
      </c>
      <c r="O384" s="11" t="s">
        <v>1907</v>
      </c>
      <c r="AA384" s="11" t="s">
        <v>1904</v>
      </c>
      <c r="AB384" s="17" t="s">
        <v>1908</v>
      </c>
      <c r="AC384" s="11" t="s">
        <v>1906</v>
      </c>
      <c r="AD384" s="17" t="s">
        <v>40</v>
      </c>
      <c r="AE384" s="17" t="s">
        <v>52</v>
      </c>
      <c r="AF384" s="18">
        <f>31</f>
        <v>31</v>
      </c>
      <c r="AG384" s="12">
        <v>44843</v>
      </c>
      <c r="AH384" s="17" t="s">
        <v>200</v>
      </c>
      <c r="AI384" s="17" t="s">
        <v>173</v>
      </c>
      <c r="AJ384" s="19">
        <v>0.43</v>
      </c>
      <c r="AK384" s="11">
        <v>2</v>
      </c>
      <c r="AL384" s="13" t="s">
        <v>30</v>
      </c>
      <c r="AM384" s="13">
        <v>1</v>
      </c>
      <c r="AN384" s="13" t="str">
        <f t="shared" si="33"/>
        <v/>
      </c>
      <c r="AO384" s="13" t="str">
        <f t="shared" si="34"/>
        <v>FALSE</v>
      </c>
      <c r="AP384" s="20">
        <f t="shared" si="35"/>
        <v>2.4300000000000002</v>
      </c>
      <c r="AQ384" s="11" t="str">
        <f t="shared" si="31"/>
        <v>Mid Career</v>
      </c>
      <c r="AR384" s="11" t="str">
        <f t="shared" si="36"/>
        <v>Low</v>
      </c>
      <c r="AS384" s="11" t="s">
        <v>1907</v>
      </c>
      <c r="AT384" s="12">
        <v>44843</v>
      </c>
      <c r="AU384" s="11" t="s">
        <v>6453</v>
      </c>
      <c r="AV384" s="11" t="s">
        <v>6579</v>
      </c>
      <c r="AW384" s="11" t="s">
        <v>6157</v>
      </c>
      <c r="AX384" s="11" t="s">
        <v>6158</v>
      </c>
      <c r="AY384" s="11"/>
      <c r="AZ384" s="11"/>
      <c r="BA384" s="11"/>
      <c r="BB384" s="11">
        <f t="shared" si="32"/>
        <v>5</v>
      </c>
    </row>
    <row r="385" spans="1:54" x14ac:dyDescent="0.3">
      <c r="A385" s="11" t="s">
        <v>1909</v>
      </c>
      <c r="B385" s="11" t="s">
        <v>1910</v>
      </c>
      <c r="C385" s="11" t="s">
        <v>1911</v>
      </c>
      <c r="D385" s="11" t="s">
        <v>51</v>
      </c>
      <c r="E385" s="11" t="s">
        <v>105</v>
      </c>
      <c r="F385" s="11"/>
      <c r="G385" s="12">
        <v>44750</v>
      </c>
      <c r="H385" s="11" t="s">
        <v>279</v>
      </c>
      <c r="I385" s="11" t="s">
        <v>173</v>
      </c>
      <c r="J385" s="11">
        <v>0.5</v>
      </c>
      <c r="K385" s="11">
        <v>45</v>
      </c>
      <c r="L385" s="11"/>
      <c r="M385" s="11" t="s">
        <v>38</v>
      </c>
      <c r="N385" s="11"/>
      <c r="O385" s="11" t="s">
        <v>1912</v>
      </c>
      <c r="AA385" s="11" t="s">
        <v>1909</v>
      </c>
      <c r="AB385" s="17" t="s">
        <v>1913</v>
      </c>
      <c r="AC385" s="11" t="s">
        <v>1911</v>
      </c>
      <c r="AD385" s="17" t="s">
        <v>21</v>
      </c>
      <c r="AE385" s="17" t="s">
        <v>105</v>
      </c>
      <c r="AF385" s="18">
        <f>31</f>
        <v>31</v>
      </c>
      <c r="AG385" s="12">
        <v>44750</v>
      </c>
      <c r="AH385" s="17" t="s">
        <v>279</v>
      </c>
      <c r="AI385" s="17" t="s">
        <v>173</v>
      </c>
      <c r="AJ385" s="19">
        <v>0.5</v>
      </c>
      <c r="AK385" s="11">
        <v>0.75</v>
      </c>
      <c r="AL385" s="13" t="s">
        <v>38</v>
      </c>
      <c r="AM385" s="13">
        <v>1</v>
      </c>
      <c r="AN385" s="13" t="str">
        <f t="shared" si="33"/>
        <v/>
      </c>
      <c r="AO385" s="13" t="str">
        <f t="shared" si="34"/>
        <v>FALSE</v>
      </c>
      <c r="AP385" s="20">
        <f t="shared" si="35"/>
        <v>1.25</v>
      </c>
      <c r="AQ385" s="11" t="str">
        <f t="shared" si="31"/>
        <v>Mid Career</v>
      </c>
      <c r="AR385" s="11" t="str">
        <f t="shared" si="36"/>
        <v>Low</v>
      </c>
      <c r="AS385" s="11" t="s">
        <v>1912</v>
      </c>
      <c r="AT385" s="12">
        <v>44750</v>
      </c>
      <c r="AU385" s="11" t="s">
        <v>6580</v>
      </c>
      <c r="AV385" s="11" t="s">
        <v>6581</v>
      </c>
      <c r="AW385" s="11" t="s">
        <v>6582</v>
      </c>
      <c r="AX385" s="11" t="s">
        <v>6583</v>
      </c>
      <c r="AY385" s="11" t="s">
        <v>6584</v>
      </c>
      <c r="AZ385" s="11" t="s">
        <v>5863</v>
      </c>
      <c r="BA385" s="11" t="s">
        <v>5864</v>
      </c>
      <c r="BB385" s="11">
        <f t="shared" si="32"/>
        <v>8</v>
      </c>
    </row>
    <row r="386" spans="1:54" x14ac:dyDescent="0.3">
      <c r="A386" s="11" t="s">
        <v>1914</v>
      </c>
      <c r="B386" s="11" t="s">
        <v>1915</v>
      </c>
      <c r="C386" s="11" t="s">
        <v>1916</v>
      </c>
      <c r="D386" s="11" t="s">
        <v>40</v>
      </c>
      <c r="E386" s="11" t="s">
        <v>52</v>
      </c>
      <c r="F386" s="11"/>
      <c r="G386" s="12">
        <v>45728</v>
      </c>
      <c r="H386" s="11" t="s">
        <v>106</v>
      </c>
      <c r="I386" s="11" t="s">
        <v>37</v>
      </c>
      <c r="J386" s="11">
        <v>0.46</v>
      </c>
      <c r="K386" s="11">
        <v>1</v>
      </c>
      <c r="L386" s="11" t="s">
        <v>54</v>
      </c>
      <c r="M386" s="11" t="s">
        <v>30</v>
      </c>
      <c r="N386" s="11">
        <v>3</v>
      </c>
      <c r="O386" s="11" t="s">
        <v>1917</v>
      </c>
      <c r="AA386" s="11" t="s">
        <v>1914</v>
      </c>
      <c r="AB386" s="17" t="s">
        <v>1918</v>
      </c>
      <c r="AC386" s="11" t="s">
        <v>1916</v>
      </c>
      <c r="AD386" s="17" t="s">
        <v>40</v>
      </c>
      <c r="AE386" s="17" t="s">
        <v>52</v>
      </c>
      <c r="AF386" s="18">
        <f>31</f>
        <v>31</v>
      </c>
      <c r="AG386" s="12">
        <v>45728</v>
      </c>
      <c r="AH386" s="17" t="s">
        <v>106</v>
      </c>
      <c r="AI386" s="17" t="s">
        <v>37</v>
      </c>
      <c r="AJ386" s="19">
        <v>0.46</v>
      </c>
      <c r="AK386" s="11">
        <v>1</v>
      </c>
      <c r="AL386" s="13" t="s">
        <v>30</v>
      </c>
      <c r="AM386" s="13">
        <v>3</v>
      </c>
      <c r="AN386" s="13" t="str">
        <f t="shared" si="33"/>
        <v/>
      </c>
      <c r="AO386" s="13" t="str">
        <f t="shared" si="34"/>
        <v>FALSE</v>
      </c>
      <c r="AP386" s="20">
        <f t="shared" si="35"/>
        <v>1.46</v>
      </c>
      <c r="AQ386" s="11" t="str">
        <f t="shared" ref="AQ386:AQ449" si="37">_xlfn.IFS(AND(AF386&gt;=18,AF386&lt;=22),"Student",AND(AF386&gt;=23,AF386&lt;=30),"Early Career",AND(AF386&gt;=31,AF386&lt;=40),"Mid Career",AF386&gt;=41,"Senior")</f>
        <v>Mid Career</v>
      </c>
      <c r="AR386" s="11" t="str">
        <f t="shared" si="36"/>
        <v>Low</v>
      </c>
      <c r="AS386" s="11" t="s">
        <v>1917</v>
      </c>
      <c r="AT386" s="12">
        <v>45728</v>
      </c>
      <c r="AU386" s="11" t="s">
        <v>6552</v>
      </c>
      <c r="AV386" s="11"/>
      <c r="AW386" s="11"/>
      <c r="AX386" s="11"/>
      <c r="AY386" s="11"/>
      <c r="AZ386" s="11"/>
      <c r="BA386" s="11"/>
      <c r="BB386" s="11">
        <f t="shared" ref="BB386:BB449" si="38">COUNTA(AT386:BA386)</f>
        <v>2</v>
      </c>
    </row>
    <row r="387" spans="1:54" x14ac:dyDescent="0.3">
      <c r="A387" s="11" t="s">
        <v>1919</v>
      </c>
      <c r="B387" s="11" t="s">
        <v>1920</v>
      </c>
      <c r="C387" s="11" t="s">
        <v>1921</v>
      </c>
      <c r="D387" s="11" t="s">
        <v>21</v>
      </c>
      <c r="E387" s="11" t="s">
        <v>29</v>
      </c>
      <c r="F387" s="11">
        <v>41</v>
      </c>
      <c r="G387" s="12">
        <v>45198</v>
      </c>
      <c r="H387" s="11" t="s">
        <v>106</v>
      </c>
      <c r="I387" s="11" t="s">
        <v>37</v>
      </c>
      <c r="J387" s="11">
        <v>29</v>
      </c>
      <c r="K387" s="11">
        <v>1.5</v>
      </c>
      <c r="L387" s="11"/>
      <c r="M387" s="11">
        <v>1</v>
      </c>
      <c r="N387" s="11">
        <v>2</v>
      </c>
      <c r="O387" s="11" t="s">
        <v>1922</v>
      </c>
      <c r="AA387" s="11" t="s">
        <v>1919</v>
      </c>
      <c r="AB387" s="17" t="s">
        <v>1923</v>
      </c>
      <c r="AC387" s="11" t="s">
        <v>1921</v>
      </c>
      <c r="AD387" s="17" t="s">
        <v>21</v>
      </c>
      <c r="AE387" s="17" t="s">
        <v>29</v>
      </c>
      <c r="AF387" s="18">
        <v>41</v>
      </c>
      <c r="AG387" s="12">
        <v>45198</v>
      </c>
      <c r="AH387" s="17" t="s">
        <v>106</v>
      </c>
      <c r="AI387" s="17" t="s">
        <v>37</v>
      </c>
      <c r="AJ387" s="19">
        <v>0.28999999999999998</v>
      </c>
      <c r="AK387" s="11">
        <v>1.5</v>
      </c>
      <c r="AL387" s="13" t="s">
        <v>38</v>
      </c>
      <c r="AM387" s="13">
        <v>2</v>
      </c>
      <c r="AN387" s="13" t="str">
        <f t="shared" ref="AN387:AN450" si="39">IF(AND(AL387="Yes",AM387&gt;=4),"High Performer","")</f>
        <v/>
      </c>
      <c r="AO387" s="13" t="str">
        <f t="shared" ref="AO387:AO450" si="40">IF(AND(AL387="Yes",AM387&gt;=4),"TRUE","FALSE")</f>
        <v>FALSE</v>
      </c>
      <c r="AP387" s="20">
        <f t="shared" ref="AP387:AP450" si="41">AJ387+AK387</f>
        <v>1.79</v>
      </c>
      <c r="AQ387" s="11" t="str">
        <f t="shared" si="37"/>
        <v>Senior</v>
      </c>
      <c r="AR387" s="11" t="str">
        <f t="shared" ref="AR387:AR450" si="42">_xlfn.IFS(AND(AP387&gt;0,AP387&lt;5),"Low",AND(AP387&gt;5,AP387&lt;15),"Medium",AP387&gt;15,"High")</f>
        <v>Low</v>
      </c>
      <c r="AS387" s="11" t="s">
        <v>1922</v>
      </c>
      <c r="AT387" s="12">
        <v>45198</v>
      </c>
      <c r="AU387" s="11" t="s">
        <v>6585</v>
      </c>
      <c r="AV387" s="11" t="s">
        <v>6586</v>
      </c>
      <c r="AW387" s="11" t="s">
        <v>6587</v>
      </c>
      <c r="AX387" s="11" t="s">
        <v>6588</v>
      </c>
      <c r="AY387" s="11" t="s">
        <v>6589</v>
      </c>
      <c r="AZ387" s="11" t="s">
        <v>6590</v>
      </c>
      <c r="BA387" s="11" t="s">
        <v>6591</v>
      </c>
      <c r="BB387" s="11">
        <f t="shared" si="38"/>
        <v>8</v>
      </c>
    </row>
    <row r="388" spans="1:54" x14ac:dyDescent="0.3">
      <c r="A388" s="11" t="s">
        <v>1924</v>
      </c>
      <c r="B388" s="11" t="s">
        <v>1925</v>
      </c>
      <c r="C388" s="11" t="s">
        <v>149</v>
      </c>
      <c r="D388" s="11" t="s">
        <v>51</v>
      </c>
      <c r="E388" s="11" t="s">
        <v>112</v>
      </c>
      <c r="F388" s="11">
        <v>24</v>
      </c>
      <c r="G388" s="12">
        <v>45246</v>
      </c>
      <c r="H388" s="11" t="s">
        <v>200</v>
      </c>
      <c r="I388" s="11" t="s">
        <v>173</v>
      </c>
      <c r="J388" s="11">
        <v>0.14000000000000001</v>
      </c>
      <c r="K388" s="11">
        <v>2</v>
      </c>
      <c r="L388" s="11"/>
      <c r="M388" s="11" t="s">
        <v>38</v>
      </c>
      <c r="N388" s="11">
        <v>3</v>
      </c>
      <c r="O388" s="12">
        <v>45246</v>
      </c>
      <c r="AA388" s="11" t="s">
        <v>1924</v>
      </c>
      <c r="AB388" s="17" t="s">
        <v>1926</v>
      </c>
      <c r="AC388" s="11" t="s">
        <v>152</v>
      </c>
      <c r="AD388" s="17" t="s">
        <v>21</v>
      </c>
      <c r="AE388" s="17" t="s">
        <v>35</v>
      </c>
      <c r="AF388" s="18">
        <v>24</v>
      </c>
      <c r="AG388" s="12">
        <v>45246</v>
      </c>
      <c r="AH388" s="17" t="s">
        <v>200</v>
      </c>
      <c r="AI388" s="17" t="s">
        <v>173</v>
      </c>
      <c r="AJ388" s="19">
        <v>0.14000000000000001</v>
      </c>
      <c r="AK388" s="11">
        <v>2</v>
      </c>
      <c r="AL388" s="13" t="s">
        <v>38</v>
      </c>
      <c r="AM388" s="13">
        <v>3</v>
      </c>
      <c r="AN388" s="13" t="str">
        <f t="shared" si="39"/>
        <v/>
      </c>
      <c r="AO388" s="13" t="str">
        <f t="shared" si="40"/>
        <v>FALSE</v>
      </c>
      <c r="AP388" s="20">
        <f t="shared" si="41"/>
        <v>2.14</v>
      </c>
      <c r="AQ388" s="11" t="str">
        <f t="shared" si="37"/>
        <v>Early Career</v>
      </c>
      <c r="AR388" s="11" t="str">
        <f t="shared" si="42"/>
        <v>Low</v>
      </c>
      <c r="AS388" s="12">
        <v>45246</v>
      </c>
      <c r="AT388" s="12">
        <v>45246</v>
      </c>
      <c r="AU388" s="11"/>
      <c r="AV388" s="11"/>
      <c r="AW388" s="11"/>
      <c r="AX388" s="11"/>
      <c r="AY388" s="11"/>
      <c r="AZ388" s="11"/>
      <c r="BA388" s="11"/>
      <c r="BB388" s="11">
        <f t="shared" si="38"/>
        <v>1</v>
      </c>
    </row>
    <row r="389" spans="1:54" x14ac:dyDescent="0.3">
      <c r="A389" s="11" t="s">
        <v>1927</v>
      </c>
      <c r="B389" s="11" t="s">
        <v>1928</v>
      </c>
      <c r="C389" s="11" t="s">
        <v>1929</v>
      </c>
      <c r="D389" s="11" t="s">
        <v>40</v>
      </c>
      <c r="E389" s="11" t="s">
        <v>52</v>
      </c>
      <c r="F389" s="11">
        <v>23</v>
      </c>
      <c r="G389" s="12">
        <v>45156</v>
      </c>
      <c r="H389" s="11" t="s">
        <v>82</v>
      </c>
      <c r="I389" s="11" t="s">
        <v>37</v>
      </c>
      <c r="J389" s="11">
        <v>0.02</v>
      </c>
      <c r="K389" s="11">
        <v>1</v>
      </c>
      <c r="L389" s="11" t="s">
        <v>54</v>
      </c>
      <c r="M389" s="11">
        <v>0</v>
      </c>
      <c r="N389" s="11">
        <v>4</v>
      </c>
      <c r="O389" s="11" t="s">
        <v>1930</v>
      </c>
      <c r="AA389" s="11" t="s">
        <v>1927</v>
      </c>
      <c r="AB389" s="17" t="s">
        <v>1931</v>
      </c>
      <c r="AC389" s="11" t="s">
        <v>1929</v>
      </c>
      <c r="AD389" s="17" t="s">
        <v>40</v>
      </c>
      <c r="AE389" s="17" t="s">
        <v>52</v>
      </c>
      <c r="AF389" s="18">
        <v>23</v>
      </c>
      <c r="AG389" s="12">
        <v>45156</v>
      </c>
      <c r="AH389" s="17" t="s">
        <v>82</v>
      </c>
      <c r="AI389" s="17" t="s">
        <v>37</v>
      </c>
      <c r="AJ389" s="19">
        <v>0.02</v>
      </c>
      <c r="AK389" s="11">
        <v>1</v>
      </c>
      <c r="AL389" s="13" t="s">
        <v>30</v>
      </c>
      <c r="AM389" s="13">
        <v>4</v>
      </c>
      <c r="AN389" s="13" t="str">
        <f t="shared" si="39"/>
        <v/>
      </c>
      <c r="AO389" s="13" t="str">
        <f t="shared" si="40"/>
        <v>FALSE</v>
      </c>
      <c r="AP389" s="20">
        <f t="shared" si="41"/>
        <v>1.02</v>
      </c>
      <c r="AQ389" s="11" t="str">
        <f t="shared" si="37"/>
        <v>Early Career</v>
      </c>
      <c r="AR389" s="11" t="str">
        <f t="shared" si="42"/>
        <v>Low</v>
      </c>
      <c r="AS389" s="11" t="s">
        <v>1930</v>
      </c>
      <c r="AT389" s="12">
        <v>45156</v>
      </c>
      <c r="AU389" s="11" t="s">
        <v>6207</v>
      </c>
      <c r="AV389" s="11" t="s">
        <v>6208</v>
      </c>
      <c r="AW389" s="11"/>
      <c r="AX389" s="11"/>
      <c r="AY389" s="11"/>
      <c r="AZ389" s="11"/>
      <c r="BA389" s="11"/>
      <c r="BB389" s="11">
        <f t="shared" si="38"/>
        <v>3</v>
      </c>
    </row>
    <row r="390" spans="1:54" x14ac:dyDescent="0.3">
      <c r="A390" s="11" t="s">
        <v>1932</v>
      </c>
      <c r="B390" s="11" t="s">
        <v>1933</v>
      </c>
      <c r="C390" s="11" t="s">
        <v>1934</v>
      </c>
      <c r="D390" s="11" t="s">
        <v>67</v>
      </c>
      <c r="E390" s="11" t="s">
        <v>29</v>
      </c>
      <c r="F390" s="11"/>
      <c r="G390" s="12">
        <v>45158</v>
      </c>
      <c r="H390" s="11" t="s">
        <v>82</v>
      </c>
      <c r="I390" s="11" t="s">
        <v>37</v>
      </c>
      <c r="J390" s="11">
        <v>0.01</v>
      </c>
      <c r="K390" s="11">
        <v>120</v>
      </c>
      <c r="L390" s="11" t="s">
        <v>76</v>
      </c>
      <c r="M390" s="11">
        <v>0</v>
      </c>
      <c r="N390" s="11">
        <v>1</v>
      </c>
      <c r="O390" s="12">
        <v>45158</v>
      </c>
      <c r="AA390" s="11" t="s">
        <v>1932</v>
      </c>
      <c r="AB390" s="17" t="s">
        <v>1935</v>
      </c>
      <c r="AC390" s="11" t="s">
        <v>1934</v>
      </c>
      <c r="AD390" s="17" t="s">
        <v>21</v>
      </c>
      <c r="AE390" s="17" t="s">
        <v>29</v>
      </c>
      <c r="AF390" s="18">
        <f>31</f>
        <v>31</v>
      </c>
      <c r="AG390" s="12">
        <v>45158</v>
      </c>
      <c r="AH390" s="17" t="s">
        <v>82</v>
      </c>
      <c r="AI390" s="17" t="s">
        <v>37</v>
      </c>
      <c r="AJ390" s="19">
        <v>0.01</v>
      </c>
      <c r="AK390" s="11">
        <v>2</v>
      </c>
      <c r="AL390" s="13" t="s">
        <v>30</v>
      </c>
      <c r="AM390" s="13">
        <v>1</v>
      </c>
      <c r="AN390" s="13" t="str">
        <f t="shared" si="39"/>
        <v/>
      </c>
      <c r="AO390" s="13" t="str">
        <f t="shared" si="40"/>
        <v>FALSE</v>
      </c>
      <c r="AP390" s="20">
        <f t="shared" si="41"/>
        <v>2.0099999999999998</v>
      </c>
      <c r="AQ390" s="11" t="str">
        <f t="shared" si="37"/>
        <v>Mid Career</v>
      </c>
      <c r="AR390" s="11" t="str">
        <f t="shared" si="42"/>
        <v>Low</v>
      </c>
      <c r="AS390" s="12">
        <v>45158</v>
      </c>
      <c r="AT390" s="12">
        <v>45158</v>
      </c>
      <c r="AU390" s="11"/>
      <c r="AV390" s="11"/>
      <c r="AW390" s="11"/>
      <c r="AX390" s="11"/>
      <c r="AY390" s="11"/>
      <c r="AZ390" s="11"/>
      <c r="BA390" s="11"/>
      <c r="BB390" s="11">
        <f t="shared" si="38"/>
        <v>1</v>
      </c>
    </row>
    <row r="391" spans="1:54" x14ac:dyDescent="0.3">
      <c r="A391" s="11" t="s">
        <v>1936</v>
      </c>
      <c r="B391" s="11" t="s">
        <v>1937</v>
      </c>
      <c r="C391" s="11" t="s">
        <v>1938</v>
      </c>
      <c r="D391" s="11" t="s">
        <v>21</v>
      </c>
      <c r="E391" s="11" t="s">
        <v>60</v>
      </c>
      <c r="F391" s="11">
        <v>0</v>
      </c>
      <c r="G391" s="12">
        <v>45474</v>
      </c>
      <c r="H391" s="11" t="s">
        <v>185</v>
      </c>
      <c r="I391" s="11" t="s">
        <v>69</v>
      </c>
      <c r="J391" s="11">
        <v>12</v>
      </c>
      <c r="K391" s="11">
        <v>45</v>
      </c>
      <c r="L391" s="11"/>
      <c r="M391" s="11">
        <v>1</v>
      </c>
      <c r="N391" s="11">
        <v>3</v>
      </c>
      <c r="O391" s="11" t="s">
        <v>1939</v>
      </c>
      <c r="AA391" s="11" t="s">
        <v>1936</v>
      </c>
      <c r="AB391" s="17" t="s">
        <v>1940</v>
      </c>
      <c r="AC391" s="11" t="s">
        <v>1938</v>
      </c>
      <c r="AD391" s="17" t="s">
        <v>21</v>
      </c>
      <c r="AE391" s="17" t="s">
        <v>60</v>
      </c>
      <c r="AF391" s="18">
        <f>31</f>
        <v>31</v>
      </c>
      <c r="AG391" s="12">
        <v>45474</v>
      </c>
      <c r="AH391" s="17" t="s">
        <v>185</v>
      </c>
      <c r="AI391" s="17" t="s">
        <v>69</v>
      </c>
      <c r="AJ391" s="19">
        <v>0.12</v>
      </c>
      <c r="AK391" s="11">
        <v>0.75</v>
      </c>
      <c r="AL391" s="13" t="s">
        <v>38</v>
      </c>
      <c r="AM391" s="13">
        <v>3</v>
      </c>
      <c r="AN391" s="13" t="str">
        <f t="shared" si="39"/>
        <v/>
      </c>
      <c r="AO391" s="13" t="str">
        <f t="shared" si="40"/>
        <v>FALSE</v>
      </c>
      <c r="AP391" s="20">
        <f t="shared" si="41"/>
        <v>0.87</v>
      </c>
      <c r="AQ391" s="11" t="str">
        <f t="shared" si="37"/>
        <v>Mid Career</v>
      </c>
      <c r="AR391" s="11" t="str">
        <f t="shared" si="42"/>
        <v>Low</v>
      </c>
      <c r="AS391" s="11" t="s">
        <v>1939</v>
      </c>
      <c r="AT391" s="12">
        <v>45474</v>
      </c>
      <c r="AU391" s="11" t="s">
        <v>6592</v>
      </c>
      <c r="AV391" s="11" t="s">
        <v>5827</v>
      </c>
      <c r="AW391" s="11" t="s">
        <v>5828</v>
      </c>
      <c r="AX391" s="11" t="s">
        <v>5829</v>
      </c>
      <c r="AY391" s="11" t="s">
        <v>5830</v>
      </c>
      <c r="AZ391" s="11" t="s">
        <v>5831</v>
      </c>
      <c r="BA391" s="11"/>
      <c r="BB391" s="11">
        <f t="shared" si="38"/>
        <v>7</v>
      </c>
    </row>
    <row r="392" spans="1:54" x14ac:dyDescent="0.3">
      <c r="A392" s="11" t="s">
        <v>1941</v>
      </c>
      <c r="B392" s="11" t="s">
        <v>1942</v>
      </c>
      <c r="C392" s="11" t="s">
        <v>149</v>
      </c>
      <c r="D392" s="11" t="s">
        <v>67</v>
      </c>
      <c r="E392" s="11" t="s">
        <v>184</v>
      </c>
      <c r="F392" s="11"/>
      <c r="G392" s="12">
        <v>45218</v>
      </c>
      <c r="H392" s="11" t="s">
        <v>23</v>
      </c>
      <c r="I392" s="11" t="s">
        <v>24</v>
      </c>
      <c r="J392" s="11">
        <v>0.62</v>
      </c>
      <c r="K392" s="11">
        <v>45</v>
      </c>
      <c r="L392" s="11"/>
      <c r="M392" s="11">
        <v>1</v>
      </c>
      <c r="N392" s="11">
        <v>4</v>
      </c>
      <c r="O392" s="11" t="s">
        <v>1943</v>
      </c>
      <c r="AA392" s="11" t="s">
        <v>1941</v>
      </c>
      <c r="AB392" s="17" t="s">
        <v>1944</v>
      </c>
      <c r="AC392" s="11" t="s">
        <v>152</v>
      </c>
      <c r="AD392" s="17" t="s">
        <v>21</v>
      </c>
      <c r="AE392" s="17" t="s">
        <v>35</v>
      </c>
      <c r="AF392" s="18">
        <f>31</f>
        <v>31</v>
      </c>
      <c r="AG392" s="12">
        <v>45218</v>
      </c>
      <c r="AH392" s="17" t="s">
        <v>23</v>
      </c>
      <c r="AI392" s="17" t="s">
        <v>24</v>
      </c>
      <c r="AJ392" s="19">
        <v>0.62</v>
      </c>
      <c r="AK392" s="11">
        <v>0.75</v>
      </c>
      <c r="AL392" s="13" t="s">
        <v>38</v>
      </c>
      <c r="AM392" s="13">
        <v>4</v>
      </c>
      <c r="AN392" s="13" t="str">
        <f t="shared" si="39"/>
        <v>High Performer</v>
      </c>
      <c r="AO392" s="13" t="str">
        <f t="shared" si="40"/>
        <v>TRUE</v>
      </c>
      <c r="AP392" s="20">
        <f t="shared" si="41"/>
        <v>1.37</v>
      </c>
      <c r="AQ392" s="11" t="str">
        <f t="shared" si="37"/>
        <v>Mid Career</v>
      </c>
      <c r="AR392" s="11" t="str">
        <f t="shared" si="42"/>
        <v>Low</v>
      </c>
      <c r="AS392" s="11" t="s">
        <v>1943</v>
      </c>
      <c r="AT392" s="12">
        <v>45218</v>
      </c>
      <c r="AU392" s="11" t="s">
        <v>6153</v>
      </c>
      <c r="AV392" s="11" t="s">
        <v>6154</v>
      </c>
      <c r="AW392" s="11" t="s">
        <v>5870</v>
      </c>
      <c r="AX392" s="11"/>
      <c r="AY392" s="11"/>
      <c r="AZ392" s="11"/>
      <c r="BA392" s="11"/>
      <c r="BB392" s="11">
        <f t="shared" si="38"/>
        <v>4</v>
      </c>
    </row>
    <row r="393" spans="1:54" x14ac:dyDescent="0.3">
      <c r="A393" s="11" t="s">
        <v>1945</v>
      </c>
      <c r="B393" s="11" t="s">
        <v>1946</v>
      </c>
      <c r="C393" s="11" t="s">
        <v>1947</v>
      </c>
      <c r="D393" s="11" t="s">
        <v>67</v>
      </c>
      <c r="E393" s="11" t="s">
        <v>22</v>
      </c>
      <c r="F393" s="11">
        <v>39</v>
      </c>
      <c r="G393" s="12">
        <v>45616</v>
      </c>
      <c r="H393" s="11" t="s">
        <v>44</v>
      </c>
      <c r="I393" s="11" t="s">
        <v>45</v>
      </c>
      <c r="J393" s="11">
        <v>3</v>
      </c>
      <c r="K393" s="11">
        <v>120</v>
      </c>
      <c r="L393" s="11" t="s">
        <v>76</v>
      </c>
      <c r="M393" s="11" t="s">
        <v>30</v>
      </c>
      <c r="N393" s="11">
        <v>5</v>
      </c>
      <c r="O393" s="11" t="s">
        <v>1948</v>
      </c>
      <c r="AA393" s="11" t="s">
        <v>1945</v>
      </c>
      <c r="AB393" s="17" t="s">
        <v>1949</v>
      </c>
      <c r="AC393" s="11" t="s">
        <v>1947</v>
      </c>
      <c r="AD393" s="17" t="s">
        <v>21</v>
      </c>
      <c r="AE393" s="17" t="s">
        <v>29</v>
      </c>
      <c r="AF393" s="18">
        <v>39</v>
      </c>
      <c r="AG393" s="12">
        <v>45616</v>
      </c>
      <c r="AH393" s="17" t="s">
        <v>44</v>
      </c>
      <c r="AI393" s="17" t="s">
        <v>45</v>
      </c>
      <c r="AJ393" s="19">
        <v>0.03</v>
      </c>
      <c r="AK393" s="11">
        <v>2</v>
      </c>
      <c r="AL393" s="13" t="s">
        <v>30</v>
      </c>
      <c r="AM393" s="13">
        <v>5</v>
      </c>
      <c r="AN393" s="13" t="str">
        <f t="shared" si="39"/>
        <v/>
      </c>
      <c r="AO393" s="13" t="str">
        <f t="shared" si="40"/>
        <v>FALSE</v>
      </c>
      <c r="AP393" s="20">
        <f t="shared" si="41"/>
        <v>2.0299999999999998</v>
      </c>
      <c r="AQ393" s="11" t="str">
        <f t="shared" si="37"/>
        <v>Mid Career</v>
      </c>
      <c r="AR393" s="11" t="str">
        <f t="shared" si="42"/>
        <v>Low</v>
      </c>
      <c r="AS393" s="11" t="s">
        <v>1948</v>
      </c>
      <c r="AT393" s="12">
        <v>45616</v>
      </c>
      <c r="AU393" s="11" t="s">
        <v>6593</v>
      </c>
      <c r="AV393" s="11" t="s">
        <v>6594</v>
      </c>
      <c r="AW393" s="11" t="s">
        <v>6595</v>
      </c>
      <c r="AX393" s="11" t="s">
        <v>6596</v>
      </c>
      <c r="AY393" s="11"/>
      <c r="AZ393" s="11"/>
      <c r="BA393" s="11"/>
      <c r="BB393" s="11">
        <f t="shared" si="38"/>
        <v>5</v>
      </c>
    </row>
    <row r="394" spans="1:54" x14ac:dyDescent="0.3">
      <c r="A394" s="11" t="s">
        <v>1950</v>
      </c>
      <c r="B394" s="11" t="s">
        <v>1951</v>
      </c>
      <c r="C394" s="11" t="s">
        <v>1952</v>
      </c>
      <c r="D394" s="11" t="s">
        <v>67</v>
      </c>
      <c r="E394" s="11" t="s">
        <v>161</v>
      </c>
      <c r="F394" s="11">
        <v>35</v>
      </c>
      <c r="G394" s="12">
        <v>45543</v>
      </c>
      <c r="H394" s="11" t="s">
        <v>36</v>
      </c>
      <c r="I394" s="11" t="s">
        <v>37</v>
      </c>
      <c r="J394" s="11">
        <v>0.19</v>
      </c>
      <c r="K394" s="11">
        <v>120</v>
      </c>
      <c r="L394" s="11" t="s">
        <v>76</v>
      </c>
      <c r="M394" s="11" t="s">
        <v>26</v>
      </c>
      <c r="N394" s="11">
        <v>4</v>
      </c>
      <c r="O394" s="11" t="s">
        <v>1953</v>
      </c>
      <c r="AA394" s="11" t="s">
        <v>1950</v>
      </c>
      <c r="AB394" s="17" t="s">
        <v>1954</v>
      </c>
      <c r="AC394" s="11" t="s">
        <v>1952</v>
      </c>
      <c r="AD394" s="17" t="s">
        <v>21</v>
      </c>
      <c r="AE394" s="17" t="s">
        <v>60</v>
      </c>
      <c r="AF394" s="18">
        <v>35</v>
      </c>
      <c r="AG394" s="12">
        <v>45543</v>
      </c>
      <c r="AH394" s="17" t="s">
        <v>36</v>
      </c>
      <c r="AI394" s="17" t="s">
        <v>37</v>
      </c>
      <c r="AJ394" s="19">
        <v>0.19</v>
      </c>
      <c r="AK394" s="11">
        <v>2</v>
      </c>
      <c r="AL394" s="13" t="s">
        <v>30</v>
      </c>
      <c r="AM394" s="13">
        <v>4</v>
      </c>
      <c r="AN394" s="13" t="str">
        <f t="shared" si="39"/>
        <v/>
      </c>
      <c r="AO394" s="13" t="str">
        <f t="shared" si="40"/>
        <v>FALSE</v>
      </c>
      <c r="AP394" s="20">
        <f t="shared" si="41"/>
        <v>2.19</v>
      </c>
      <c r="AQ394" s="11" t="str">
        <f t="shared" si="37"/>
        <v>Mid Career</v>
      </c>
      <c r="AR394" s="11" t="str">
        <f t="shared" si="42"/>
        <v>Low</v>
      </c>
      <c r="AS394" s="11" t="s">
        <v>1953</v>
      </c>
      <c r="AT394" s="12">
        <v>45543</v>
      </c>
      <c r="AU394" s="11" t="s">
        <v>6246</v>
      </c>
      <c r="AV394" s="11" t="s">
        <v>6247</v>
      </c>
      <c r="AW394" s="11" t="s">
        <v>6248</v>
      </c>
      <c r="AX394" s="11"/>
      <c r="AY394" s="11"/>
      <c r="AZ394" s="11"/>
      <c r="BA394" s="11"/>
      <c r="BB394" s="11">
        <f t="shared" si="38"/>
        <v>4</v>
      </c>
    </row>
    <row r="395" spans="1:54" x14ac:dyDescent="0.3">
      <c r="A395" s="11" t="s">
        <v>1955</v>
      </c>
      <c r="B395" s="11" t="s">
        <v>1956</v>
      </c>
      <c r="C395" s="11" t="s">
        <v>1957</v>
      </c>
      <c r="D395" s="11" t="s">
        <v>128</v>
      </c>
      <c r="E395" s="11" t="s">
        <v>60</v>
      </c>
      <c r="F395" s="11">
        <v>28</v>
      </c>
      <c r="G395" s="12">
        <v>44917</v>
      </c>
      <c r="H395" s="11" t="s">
        <v>36</v>
      </c>
      <c r="I395" s="11" t="s">
        <v>37</v>
      </c>
      <c r="J395" s="11">
        <v>0.9</v>
      </c>
      <c r="K395" s="11">
        <v>90</v>
      </c>
      <c r="L395" s="11" t="s">
        <v>25</v>
      </c>
      <c r="M395" s="11">
        <v>0</v>
      </c>
      <c r="N395" s="11">
        <v>5</v>
      </c>
      <c r="O395" s="11" t="s">
        <v>1958</v>
      </c>
      <c r="AA395" s="11" t="s">
        <v>1955</v>
      </c>
      <c r="AB395" s="17" t="s">
        <v>1959</v>
      </c>
      <c r="AC395" s="11" t="s">
        <v>1957</v>
      </c>
      <c r="AD395" s="17" t="s">
        <v>40</v>
      </c>
      <c r="AE395" s="17" t="s">
        <v>60</v>
      </c>
      <c r="AF395" s="18">
        <v>28</v>
      </c>
      <c r="AG395" s="12">
        <v>44917</v>
      </c>
      <c r="AH395" s="17" t="s">
        <v>36</v>
      </c>
      <c r="AI395" s="17" t="s">
        <v>37</v>
      </c>
      <c r="AJ395" s="19">
        <v>0.9</v>
      </c>
      <c r="AK395" s="11">
        <v>1.5</v>
      </c>
      <c r="AL395" s="13" t="s">
        <v>30</v>
      </c>
      <c r="AM395" s="13">
        <v>5</v>
      </c>
      <c r="AN395" s="13" t="str">
        <f t="shared" si="39"/>
        <v/>
      </c>
      <c r="AO395" s="13" t="str">
        <f t="shared" si="40"/>
        <v>FALSE</v>
      </c>
      <c r="AP395" s="20">
        <f t="shared" si="41"/>
        <v>2.4</v>
      </c>
      <c r="AQ395" s="11" t="str">
        <f t="shared" si="37"/>
        <v>Early Career</v>
      </c>
      <c r="AR395" s="11" t="str">
        <f t="shared" si="42"/>
        <v>Low</v>
      </c>
      <c r="AS395" s="11" t="s">
        <v>1958</v>
      </c>
      <c r="AT395" s="12">
        <v>44917</v>
      </c>
      <c r="AU395" s="11" t="s">
        <v>6290</v>
      </c>
      <c r="AV395" s="11" t="s">
        <v>6291</v>
      </c>
      <c r="AW395" s="11" t="s">
        <v>6597</v>
      </c>
      <c r="AX395" s="11"/>
      <c r="AY395" s="11"/>
      <c r="AZ395" s="11"/>
      <c r="BA395" s="11"/>
      <c r="BB395" s="11">
        <f t="shared" si="38"/>
        <v>4</v>
      </c>
    </row>
    <row r="396" spans="1:54" x14ac:dyDescent="0.3">
      <c r="A396" s="11" t="s">
        <v>1960</v>
      </c>
      <c r="B396" s="11" t="s">
        <v>1961</v>
      </c>
      <c r="C396" s="11" t="s">
        <v>1962</v>
      </c>
      <c r="D396" s="11" t="s">
        <v>104</v>
      </c>
      <c r="E396" s="11" t="s">
        <v>52</v>
      </c>
      <c r="F396" s="11">
        <v>0</v>
      </c>
      <c r="G396" s="12">
        <v>45298</v>
      </c>
      <c r="H396" s="11" t="s">
        <v>23</v>
      </c>
      <c r="I396" s="11" t="s">
        <v>24</v>
      </c>
      <c r="J396" s="11">
        <v>97</v>
      </c>
      <c r="K396" s="11">
        <v>90</v>
      </c>
      <c r="L396" s="11" t="s">
        <v>25</v>
      </c>
      <c r="M396" s="11">
        <v>0</v>
      </c>
      <c r="N396" s="11">
        <v>3</v>
      </c>
      <c r="O396" s="11" t="s">
        <v>438</v>
      </c>
      <c r="AA396" s="11" t="s">
        <v>1960</v>
      </c>
      <c r="AB396" s="17" t="s">
        <v>1963</v>
      </c>
      <c r="AC396" s="11" t="s">
        <v>1962</v>
      </c>
      <c r="AD396" s="17" t="s">
        <v>40</v>
      </c>
      <c r="AE396" s="17" t="s">
        <v>52</v>
      </c>
      <c r="AF396" s="18">
        <f>31</f>
        <v>31</v>
      </c>
      <c r="AG396" s="12">
        <v>45298</v>
      </c>
      <c r="AH396" s="17" t="s">
        <v>23</v>
      </c>
      <c r="AI396" s="17" t="s">
        <v>24</v>
      </c>
      <c r="AJ396" s="19">
        <v>0.97</v>
      </c>
      <c r="AK396" s="11">
        <v>1.5</v>
      </c>
      <c r="AL396" s="13" t="s">
        <v>30</v>
      </c>
      <c r="AM396" s="13">
        <v>3</v>
      </c>
      <c r="AN396" s="13" t="str">
        <f t="shared" si="39"/>
        <v/>
      </c>
      <c r="AO396" s="13" t="str">
        <f t="shared" si="40"/>
        <v>FALSE</v>
      </c>
      <c r="AP396" s="20">
        <f t="shared" si="41"/>
        <v>2.4699999999999998</v>
      </c>
      <c r="AQ396" s="11" t="str">
        <f t="shared" si="37"/>
        <v>Mid Career</v>
      </c>
      <c r="AR396" s="11" t="str">
        <f t="shared" si="42"/>
        <v>Low</v>
      </c>
      <c r="AS396" s="11" t="s">
        <v>438</v>
      </c>
      <c r="AT396" s="12">
        <v>45298</v>
      </c>
      <c r="AU396" s="11" t="s">
        <v>6021</v>
      </c>
      <c r="AV396" s="11" t="s">
        <v>6022</v>
      </c>
      <c r="AW396" s="11" t="s">
        <v>6023</v>
      </c>
      <c r="AX396" s="11" t="s">
        <v>6024</v>
      </c>
      <c r="AY396" s="11" t="s">
        <v>6025</v>
      </c>
      <c r="AZ396" s="11"/>
      <c r="BA396" s="11"/>
      <c r="BB396" s="11">
        <f t="shared" si="38"/>
        <v>6</v>
      </c>
    </row>
    <row r="397" spans="1:54" x14ac:dyDescent="0.3">
      <c r="A397" s="11" t="s">
        <v>1964</v>
      </c>
      <c r="B397" s="11" t="s">
        <v>1965</v>
      </c>
      <c r="C397" s="11" t="s">
        <v>1966</v>
      </c>
      <c r="D397" s="11" t="s">
        <v>51</v>
      </c>
      <c r="E397" s="11" t="s">
        <v>105</v>
      </c>
      <c r="F397" s="11">
        <v>0</v>
      </c>
      <c r="G397" s="12">
        <v>44658</v>
      </c>
      <c r="H397" s="11" t="s">
        <v>44</v>
      </c>
      <c r="I397" s="11" t="s">
        <v>45</v>
      </c>
      <c r="J397" s="11">
        <v>0.03</v>
      </c>
      <c r="K397" s="11">
        <v>1.5</v>
      </c>
      <c r="L397" s="11"/>
      <c r="M397" s="11" t="s">
        <v>89</v>
      </c>
      <c r="N397" s="11">
        <v>6</v>
      </c>
      <c r="O397" s="11" t="s">
        <v>1967</v>
      </c>
      <c r="AA397" s="11" t="s">
        <v>1964</v>
      </c>
      <c r="AB397" s="17" t="s">
        <v>1968</v>
      </c>
      <c r="AC397" s="11" t="s">
        <v>1966</v>
      </c>
      <c r="AD397" s="17" t="s">
        <v>21</v>
      </c>
      <c r="AE397" s="17" t="s">
        <v>105</v>
      </c>
      <c r="AF397" s="18">
        <f>31</f>
        <v>31</v>
      </c>
      <c r="AG397" s="12">
        <v>44658</v>
      </c>
      <c r="AH397" s="17" t="s">
        <v>44</v>
      </c>
      <c r="AI397" s="17" t="s">
        <v>45</v>
      </c>
      <c r="AJ397" s="19">
        <v>0.03</v>
      </c>
      <c r="AK397" s="11">
        <v>1.5</v>
      </c>
      <c r="AL397" s="13" t="s">
        <v>38</v>
      </c>
      <c r="AM397" s="13">
        <v>5</v>
      </c>
      <c r="AN397" s="13" t="str">
        <f t="shared" si="39"/>
        <v>High Performer</v>
      </c>
      <c r="AO397" s="13" t="str">
        <f t="shared" si="40"/>
        <v>TRUE</v>
      </c>
      <c r="AP397" s="20">
        <f t="shared" si="41"/>
        <v>1.53</v>
      </c>
      <c r="AQ397" s="11" t="str">
        <f t="shared" si="37"/>
        <v>Mid Career</v>
      </c>
      <c r="AR397" s="11" t="str">
        <f t="shared" si="42"/>
        <v>Low</v>
      </c>
      <c r="AS397" s="11" t="s">
        <v>1967</v>
      </c>
      <c r="AT397" s="12">
        <v>44658</v>
      </c>
      <c r="AU397" s="11" t="s">
        <v>6598</v>
      </c>
      <c r="AV397" s="11" t="s">
        <v>6599</v>
      </c>
      <c r="AW397" s="11" t="s">
        <v>6600</v>
      </c>
      <c r="AX397" s="11"/>
      <c r="AY397" s="11"/>
      <c r="AZ397" s="11"/>
      <c r="BA397" s="11"/>
      <c r="BB397" s="11">
        <f t="shared" si="38"/>
        <v>4</v>
      </c>
    </row>
    <row r="398" spans="1:54" x14ac:dyDescent="0.3">
      <c r="A398" s="11" t="s">
        <v>1969</v>
      </c>
      <c r="B398" s="11" t="s">
        <v>1970</v>
      </c>
      <c r="C398" s="11" t="s">
        <v>1971</v>
      </c>
      <c r="D398" s="11" t="s">
        <v>128</v>
      </c>
      <c r="E398" s="11" t="s">
        <v>105</v>
      </c>
      <c r="F398" s="11">
        <v>25</v>
      </c>
      <c r="G398" s="12">
        <v>44691</v>
      </c>
      <c r="H398" s="11" t="s">
        <v>185</v>
      </c>
      <c r="I398" s="11" t="s">
        <v>69</v>
      </c>
      <c r="J398" s="11">
        <v>0.23</v>
      </c>
      <c r="K398" s="11">
        <v>1</v>
      </c>
      <c r="L398" s="11" t="s">
        <v>54</v>
      </c>
      <c r="M398" s="11" t="s">
        <v>89</v>
      </c>
      <c r="N398" s="11">
        <v>6</v>
      </c>
      <c r="O398" s="11" t="s">
        <v>1972</v>
      </c>
      <c r="AA398" s="11" t="s">
        <v>1969</v>
      </c>
      <c r="AB398" s="17" t="s">
        <v>1973</v>
      </c>
      <c r="AC398" s="11" t="s">
        <v>1971</v>
      </c>
      <c r="AD398" s="17" t="s">
        <v>40</v>
      </c>
      <c r="AE398" s="17" t="s">
        <v>105</v>
      </c>
      <c r="AF398" s="18">
        <v>25</v>
      </c>
      <c r="AG398" s="12">
        <v>44691</v>
      </c>
      <c r="AH398" s="17" t="s">
        <v>185</v>
      </c>
      <c r="AI398" s="17" t="s">
        <v>69</v>
      </c>
      <c r="AJ398" s="19">
        <v>0.23</v>
      </c>
      <c r="AK398" s="11">
        <v>1</v>
      </c>
      <c r="AL398" s="13" t="s">
        <v>38</v>
      </c>
      <c r="AM398" s="13">
        <v>5</v>
      </c>
      <c r="AN398" s="13" t="str">
        <f t="shared" si="39"/>
        <v>High Performer</v>
      </c>
      <c r="AO398" s="13" t="str">
        <f t="shared" si="40"/>
        <v>TRUE</v>
      </c>
      <c r="AP398" s="20">
        <f t="shared" si="41"/>
        <v>1.23</v>
      </c>
      <c r="AQ398" s="11" t="str">
        <f t="shared" si="37"/>
        <v>Early Career</v>
      </c>
      <c r="AR398" s="11" t="str">
        <f t="shared" si="42"/>
        <v>Low</v>
      </c>
      <c r="AS398" s="11" t="s">
        <v>1972</v>
      </c>
      <c r="AT398" s="12">
        <v>44691</v>
      </c>
      <c r="AU398" s="11" t="s">
        <v>5971</v>
      </c>
      <c r="AV398" s="11" t="s">
        <v>6455</v>
      </c>
      <c r="AW398" s="11" t="s">
        <v>6456</v>
      </c>
      <c r="AX398" s="11" t="s">
        <v>6435</v>
      </c>
      <c r="AY398" s="11" t="s">
        <v>5883</v>
      </c>
      <c r="AZ398" s="11" t="s">
        <v>6436</v>
      </c>
      <c r="BA398" s="11" t="s">
        <v>6437</v>
      </c>
      <c r="BB398" s="11">
        <f t="shared" si="38"/>
        <v>8</v>
      </c>
    </row>
    <row r="399" spans="1:54" x14ac:dyDescent="0.3">
      <c r="A399" s="11" t="s">
        <v>1974</v>
      </c>
      <c r="B399" s="11" t="s">
        <v>1975</v>
      </c>
      <c r="C399" s="11" t="s">
        <v>1976</v>
      </c>
      <c r="D399" s="11" t="s">
        <v>140</v>
      </c>
      <c r="E399" s="11" t="s">
        <v>161</v>
      </c>
      <c r="F399" s="11"/>
      <c r="G399" s="12">
        <v>45019</v>
      </c>
      <c r="H399" s="11" t="s">
        <v>61</v>
      </c>
      <c r="I399" s="11" t="s">
        <v>45</v>
      </c>
      <c r="J399" s="11">
        <v>0.25</v>
      </c>
      <c r="K399" s="11">
        <v>1</v>
      </c>
      <c r="L399" s="11" t="s">
        <v>54</v>
      </c>
      <c r="M399" s="11" t="s">
        <v>26</v>
      </c>
      <c r="N399" s="11">
        <v>6</v>
      </c>
      <c r="O399" s="11" t="s">
        <v>1977</v>
      </c>
      <c r="AA399" s="11" t="s">
        <v>1974</v>
      </c>
      <c r="AB399" s="17" t="s">
        <v>1978</v>
      </c>
      <c r="AC399" s="11" t="s">
        <v>1976</v>
      </c>
      <c r="AD399" s="17" t="s">
        <v>21</v>
      </c>
      <c r="AE399" s="17" t="s">
        <v>60</v>
      </c>
      <c r="AF399" s="18">
        <f>31</f>
        <v>31</v>
      </c>
      <c r="AG399" s="12">
        <v>45019</v>
      </c>
      <c r="AH399" s="17" t="s">
        <v>61</v>
      </c>
      <c r="AI399" s="17" t="s">
        <v>45</v>
      </c>
      <c r="AJ399" s="19">
        <v>0.25</v>
      </c>
      <c r="AK399" s="11">
        <v>1</v>
      </c>
      <c r="AL399" s="13" t="s">
        <v>30</v>
      </c>
      <c r="AM399" s="13">
        <v>5</v>
      </c>
      <c r="AN399" s="13" t="str">
        <f t="shared" si="39"/>
        <v/>
      </c>
      <c r="AO399" s="13" t="str">
        <f t="shared" si="40"/>
        <v>FALSE</v>
      </c>
      <c r="AP399" s="20">
        <f t="shared" si="41"/>
        <v>1.25</v>
      </c>
      <c r="AQ399" s="11" t="str">
        <f t="shared" si="37"/>
        <v>Mid Career</v>
      </c>
      <c r="AR399" s="11" t="str">
        <f t="shared" si="42"/>
        <v>Low</v>
      </c>
      <c r="AS399" s="11" t="s">
        <v>1977</v>
      </c>
      <c r="AT399" s="12">
        <v>45019</v>
      </c>
      <c r="AU399" s="11" t="s">
        <v>6143</v>
      </c>
      <c r="AV399" s="11" t="s">
        <v>6144</v>
      </c>
      <c r="AW399" s="11" t="s">
        <v>6145</v>
      </c>
      <c r="AX399" s="11"/>
      <c r="AY399" s="11"/>
      <c r="AZ399" s="11"/>
      <c r="BA399" s="11"/>
      <c r="BB399" s="11">
        <f t="shared" si="38"/>
        <v>4</v>
      </c>
    </row>
    <row r="400" spans="1:54" x14ac:dyDescent="0.3">
      <c r="A400" s="11" t="s">
        <v>1979</v>
      </c>
      <c r="B400" s="11" t="s">
        <v>1980</v>
      </c>
      <c r="C400" s="11" t="s">
        <v>1981</v>
      </c>
      <c r="D400" s="11" t="s">
        <v>40</v>
      </c>
      <c r="E400" s="11" t="s">
        <v>112</v>
      </c>
      <c r="F400" s="11"/>
      <c r="G400" s="12">
        <v>44716</v>
      </c>
      <c r="H400" s="11" t="s">
        <v>68</v>
      </c>
      <c r="I400" s="11" t="s">
        <v>69</v>
      </c>
      <c r="J400" s="11">
        <v>48</v>
      </c>
      <c r="K400" s="11">
        <v>45</v>
      </c>
      <c r="L400" s="11"/>
      <c r="M400" s="11" t="s">
        <v>89</v>
      </c>
      <c r="N400" s="11"/>
      <c r="O400" s="12">
        <v>44716</v>
      </c>
      <c r="AA400" s="11" t="s">
        <v>1979</v>
      </c>
      <c r="AB400" s="17" t="s">
        <v>1982</v>
      </c>
      <c r="AC400" s="11" t="s">
        <v>1981</v>
      </c>
      <c r="AD400" s="17" t="s">
        <v>40</v>
      </c>
      <c r="AE400" s="17" t="s">
        <v>35</v>
      </c>
      <c r="AF400" s="18">
        <f>31</f>
        <v>31</v>
      </c>
      <c r="AG400" s="12">
        <v>44716</v>
      </c>
      <c r="AH400" s="17" t="s">
        <v>68</v>
      </c>
      <c r="AI400" s="17" t="s">
        <v>69</v>
      </c>
      <c r="AJ400" s="19">
        <v>0.48</v>
      </c>
      <c r="AK400" s="11">
        <v>0.75</v>
      </c>
      <c r="AL400" s="13" t="s">
        <v>38</v>
      </c>
      <c r="AM400" s="13">
        <v>5</v>
      </c>
      <c r="AN400" s="13" t="str">
        <f t="shared" si="39"/>
        <v>High Performer</v>
      </c>
      <c r="AO400" s="13" t="str">
        <f t="shared" si="40"/>
        <v>TRUE</v>
      </c>
      <c r="AP400" s="20">
        <f t="shared" si="41"/>
        <v>1.23</v>
      </c>
      <c r="AQ400" s="11" t="str">
        <f t="shared" si="37"/>
        <v>Mid Career</v>
      </c>
      <c r="AR400" s="11" t="str">
        <f t="shared" si="42"/>
        <v>Low</v>
      </c>
      <c r="AS400" s="12">
        <v>44716</v>
      </c>
      <c r="AT400" s="12">
        <v>44716</v>
      </c>
      <c r="AU400" s="11"/>
      <c r="AV400" s="11"/>
      <c r="AW400" s="11"/>
      <c r="AX400" s="11"/>
      <c r="AY400" s="11"/>
      <c r="AZ400" s="11"/>
      <c r="BA400" s="11"/>
      <c r="BB400" s="11">
        <f t="shared" si="38"/>
        <v>1</v>
      </c>
    </row>
    <row r="401" spans="1:54" x14ac:dyDescent="0.3">
      <c r="A401" s="11" t="s">
        <v>1983</v>
      </c>
      <c r="B401" s="11" t="s">
        <v>1984</v>
      </c>
      <c r="C401" s="11" t="s">
        <v>1985</v>
      </c>
      <c r="D401" s="11" t="s">
        <v>51</v>
      </c>
      <c r="E401" s="11" t="s">
        <v>52</v>
      </c>
      <c r="F401" s="11"/>
      <c r="G401" s="12">
        <v>45672</v>
      </c>
      <c r="H401" s="11" t="s">
        <v>172</v>
      </c>
      <c r="I401" s="11" t="s">
        <v>173</v>
      </c>
      <c r="J401" s="11">
        <v>0.49</v>
      </c>
      <c r="K401" s="11">
        <v>1</v>
      </c>
      <c r="L401" s="11" t="s">
        <v>54</v>
      </c>
      <c r="M401" s="11" t="s">
        <v>38</v>
      </c>
      <c r="N401" s="11">
        <v>5</v>
      </c>
      <c r="O401" s="11" t="s">
        <v>1986</v>
      </c>
      <c r="AA401" s="11" t="s">
        <v>1983</v>
      </c>
      <c r="AB401" s="17" t="s">
        <v>1987</v>
      </c>
      <c r="AC401" s="11" t="s">
        <v>1985</v>
      </c>
      <c r="AD401" s="17" t="s">
        <v>21</v>
      </c>
      <c r="AE401" s="17" t="s">
        <v>52</v>
      </c>
      <c r="AF401" s="18">
        <f>31</f>
        <v>31</v>
      </c>
      <c r="AG401" s="12">
        <v>45672</v>
      </c>
      <c r="AH401" s="17" t="s">
        <v>172</v>
      </c>
      <c r="AI401" s="17" t="s">
        <v>173</v>
      </c>
      <c r="AJ401" s="19">
        <v>0.49</v>
      </c>
      <c r="AK401" s="11">
        <v>1</v>
      </c>
      <c r="AL401" s="13" t="s">
        <v>38</v>
      </c>
      <c r="AM401" s="13">
        <v>5</v>
      </c>
      <c r="AN401" s="13" t="str">
        <f t="shared" si="39"/>
        <v>High Performer</v>
      </c>
      <c r="AO401" s="13" t="str">
        <f t="shared" si="40"/>
        <v>TRUE</v>
      </c>
      <c r="AP401" s="20">
        <f t="shared" si="41"/>
        <v>1.49</v>
      </c>
      <c r="AQ401" s="11" t="str">
        <f t="shared" si="37"/>
        <v>Mid Career</v>
      </c>
      <c r="AR401" s="11" t="str">
        <f t="shared" si="42"/>
        <v>Low</v>
      </c>
      <c r="AS401" s="11" t="s">
        <v>1986</v>
      </c>
      <c r="AT401" s="12">
        <v>45672</v>
      </c>
      <c r="AU401" s="11" t="s">
        <v>5801</v>
      </c>
      <c r="AV401" s="11" t="s">
        <v>6601</v>
      </c>
      <c r="AW401" s="11" t="s">
        <v>6602</v>
      </c>
      <c r="AX401" s="11" t="s">
        <v>6603</v>
      </c>
      <c r="AY401" s="11" t="s">
        <v>6604</v>
      </c>
      <c r="AZ401" s="11" t="s">
        <v>6605</v>
      </c>
      <c r="BA401" s="11"/>
      <c r="BB401" s="11">
        <f t="shared" si="38"/>
        <v>7</v>
      </c>
    </row>
    <row r="402" spans="1:54" x14ac:dyDescent="0.3">
      <c r="A402" s="11" t="s">
        <v>1988</v>
      </c>
      <c r="B402" s="11" t="s">
        <v>1989</v>
      </c>
      <c r="C402" s="11" t="s">
        <v>1990</v>
      </c>
      <c r="D402" s="11" t="s">
        <v>140</v>
      </c>
      <c r="E402" s="11" t="s">
        <v>29</v>
      </c>
      <c r="F402" s="11">
        <v>0</v>
      </c>
      <c r="G402" s="12">
        <v>45350</v>
      </c>
      <c r="H402" s="11" t="s">
        <v>185</v>
      </c>
      <c r="I402" s="11" t="s">
        <v>69</v>
      </c>
      <c r="J402" s="11">
        <v>0.06</v>
      </c>
      <c r="K402" s="11">
        <v>2</v>
      </c>
      <c r="L402" s="11"/>
      <c r="M402" s="11">
        <v>1</v>
      </c>
      <c r="N402" s="11"/>
      <c r="O402" s="11" t="s">
        <v>1991</v>
      </c>
      <c r="AA402" s="11" t="s">
        <v>1988</v>
      </c>
      <c r="AB402" s="17" t="s">
        <v>1992</v>
      </c>
      <c r="AC402" s="11" t="s">
        <v>1990</v>
      </c>
      <c r="AD402" s="17" t="s">
        <v>21</v>
      </c>
      <c r="AE402" s="17" t="s">
        <v>29</v>
      </c>
      <c r="AF402" s="18">
        <f>31</f>
        <v>31</v>
      </c>
      <c r="AG402" s="12">
        <v>45350</v>
      </c>
      <c r="AH402" s="17" t="s">
        <v>185</v>
      </c>
      <c r="AI402" s="17" t="s">
        <v>69</v>
      </c>
      <c r="AJ402" s="19">
        <v>0.06</v>
      </c>
      <c r="AK402" s="11">
        <v>2</v>
      </c>
      <c r="AL402" s="13" t="s">
        <v>38</v>
      </c>
      <c r="AM402" s="13">
        <v>5</v>
      </c>
      <c r="AN402" s="13" t="str">
        <f t="shared" si="39"/>
        <v>High Performer</v>
      </c>
      <c r="AO402" s="13" t="str">
        <f t="shared" si="40"/>
        <v>TRUE</v>
      </c>
      <c r="AP402" s="20">
        <f t="shared" si="41"/>
        <v>2.06</v>
      </c>
      <c r="AQ402" s="11" t="str">
        <f t="shared" si="37"/>
        <v>Mid Career</v>
      </c>
      <c r="AR402" s="11" t="str">
        <f t="shared" si="42"/>
        <v>Low</v>
      </c>
      <c r="AS402" s="11" t="s">
        <v>1991</v>
      </c>
      <c r="AT402" s="12">
        <v>45350</v>
      </c>
      <c r="AU402" s="11" t="s">
        <v>6606</v>
      </c>
      <c r="AV402" s="11" t="s">
        <v>6086</v>
      </c>
      <c r="AW402" s="11" t="s">
        <v>6087</v>
      </c>
      <c r="AX402" s="11" t="s">
        <v>6088</v>
      </c>
      <c r="AY402" s="11" t="s">
        <v>6089</v>
      </c>
      <c r="AZ402" s="11" t="s">
        <v>6090</v>
      </c>
      <c r="BA402" s="11"/>
      <c r="BB402" s="11">
        <f t="shared" si="38"/>
        <v>7</v>
      </c>
    </row>
    <row r="403" spans="1:54" x14ac:dyDescent="0.3">
      <c r="A403" s="11" t="s">
        <v>1993</v>
      </c>
      <c r="B403" s="11" t="s">
        <v>1994</v>
      </c>
      <c r="C403" s="11" t="s">
        <v>1995</v>
      </c>
      <c r="D403" s="11" t="s">
        <v>51</v>
      </c>
      <c r="E403" s="11" t="s">
        <v>161</v>
      </c>
      <c r="F403" s="11"/>
      <c r="G403" s="12">
        <v>45332</v>
      </c>
      <c r="H403" s="11" t="s">
        <v>106</v>
      </c>
      <c r="I403" s="11" t="s">
        <v>37</v>
      </c>
      <c r="J403" s="11">
        <v>0.03</v>
      </c>
      <c r="K403" s="11">
        <v>120</v>
      </c>
      <c r="L403" s="11" t="s">
        <v>76</v>
      </c>
      <c r="M403" s="11">
        <v>0</v>
      </c>
      <c r="N403" s="11">
        <v>2</v>
      </c>
      <c r="O403" s="11" t="s">
        <v>1996</v>
      </c>
      <c r="AA403" s="11" t="s">
        <v>1993</v>
      </c>
      <c r="AB403" s="17" t="s">
        <v>1997</v>
      </c>
      <c r="AC403" s="11" t="s">
        <v>1995</v>
      </c>
      <c r="AD403" s="17" t="s">
        <v>21</v>
      </c>
      <c r="AE403" s="17" t="s">
        <v>60</v>
      </c>
      <c r="AF403" s="18">
        <f>31</f>
        <v>31</v>
      </c>
      <c r="AG403" s="12">
        <v>45332</v>
      </c>
      <c r="AH403" s="17" t="s">
        <v>106</v>
      </c>
      <c r="AI403" s="17" t="s">
        <v>37</v>
      </c>
      <c r="AJ403" s="19">
        <v>0.03</v>
      </c>
      <c r="AK403" s="11">
        <v>2</v>
      </c>
      <c r="AL403" s="13" t="s">
        <v>30</v>
      </c>
      <c r="AM403" s="13">
        <v>2</v>
      </c>
      <c r="AN403" s="13" t="str">
        <f t="shared" si="39"/>
        <v/>
      </c>
      <c r="AO403" s="13" t="str">
        <f t="shared" si="40"/>
        <v>FALSE</v>
      </c>
      <c r="AP403" s="20">
        <f t="shared" si="41"/>
        <v>2.0299999999999998</v>
      </c>
      <c r="AQ403" s="11" t="str">
        <f t="shared" si="37"/>
        <v>Mid Career</v>
      </c>
      <c r="AR403" s="11" t="str">
        <f t="shared" si="42"/>
        <v>Low</v>
      </c>
      <c r="AS403" s="11" t="s">
        <v>1996</v>
      </c>
      <c r="AT403" s="12">
        <v>45332</v>
      </c>
      <c r="AU403" s="11" t="s">
        <v>6607</v>
      </c>
      <c r="AV403" s="11" t="s">
        <v>6228</v>
      </c>
      <c r="AW403" s="11" t="s">
        <v>6229</v>
      </c>
      <c r="AX403" s="11" t="s">
        <v>6230</v>
      </c>
      <c r="AY403" s="11" t="s">
        <v>6231</v>
      </c>
      <c r="AZ403" s="11" t="s">
        <v>6013</v>
      </c>
      <c r="BA403" s="11"/>
      <c r="BB403" s="11">
        <f t="shared" si="38"/>
        <v>7</v>
      </c>
    </row>
    <row r="404" spans="1:54" x14ac:dyDescent="0.3">
      <c r="A404" s="11" t="s">
        <v>1998</v>
      </c>
      <c r="B404" s="11" t="s">
        <v>1999</v>
      </c>
      <c r="C404" s="11" t="s">
        <v>2000</v>
      </c>
      <c r="D404" s="11" t="s">
        <v>104</v>
      </c>
      <c r="E404" s="11" t="s">
        <v>112</v>
      </c>
      <c r="F404" s="11">
        <v>37</v>
      </c>
      <c r="G404" s="12">
        <v>44832</v>
      </c>
      <c r="H404" s="11" t="s">
        <v>172</v>
      </c>
      <c r="I404" s="11" t="s">
        <v>173</v>
      </c>
      <c r="J404" s="11">
        <v>0.56999999999999995</v>
      </c>
      <c r="K404" s="11">
        <v>1.5</v>
      </c>
      <c r="L404" s="11"/>
      <c r="M404" s="11" t="s">
        <v>30</v>
      </c>
      <c r="N404" s="11"/>
      <c r="O404" s="11" t="s">
        <v>2001</v>
      </c>
      <c r="AA404" s="11" t="s">
        <v>1998</v>
      </c>
      <c r="AB404" s="17" t="s">
        <v>2002</v>
      </c>
      <c r="AC404" s="11" t="s">
        <v>2000</v>
      </c>
      <c r="AD404" s="17" t="s">
        <v>40</v>
      </c>
      <c r="AE404" s="17" t="s">
        <v>35</v>
      </c>
      <c r="AF404" s="18">
        <v>37</v>
      </c>
      <c r="AG404" s="12">
        <v>44832</v>
      </c>
      <c r="AH404" s="17" t="s">
        <v>172</v>
      </c>
      <c r="AI404" s="17" t="s">
        <v>173</v>
      </c>
      <c r="AJ404" s="19">
        <v>0.56999999999999995</v>
      </c>
      <c r="AK404" s="11">
        <v>1.5</v>
      </c>
      <c r="AL404" s="13" t="s">
        <v>30</v>
      </c>
      <c r="AM404" s="13">
        <v>2</v>
      </c>
      <c r="AN404" s="13" t="str">
        <f t="shared" si="39"/>
        <v/>
      </c>
      <c r="AO404" s="13" t="str">
        <f t="shared" si="40"/>
        <v>FALSE</v>
      </c>
      <c r="AP404" s="20">
        <f t="shared" si="41"/>
        <v>2.0699999999999998</v>
      </c>
      <c r="AQ404" s="11" t="str">
        <f t="shared" si="37"/>
        <v>Mid Career</v>
      </c>
      <c r="AR404" s="11" t="str">
        <f t="shared" si="42"/>
        <v>Low</v>
      </c>
      <c r="AS404" s="11" t="s">
        <v>2001</v>
      </c>
      <c r="AT404" s="12">
        <v>44832</v>
      </c>
      <c r="AU404" s="11" t="s">
        <v>6127</v>
      </c>
      <c r="AV404" s="11"/>
      <c r="AW404" s="11"/>
      <c r="AX404" s="11"/>
      <c r="AY404" s="11"/>
      <c r="AZ404" s="11"/>
      <c r="BA404" s="11"/>
      <c r="BB404" s="11">
        <f t="shared" si="38"/>
        <v>2</v>
      </c>
    </row>
    <row r="405" spans="1:54" x14ac:dyDescent="0.3">
      <c r="A405" s="11" t="s">
        <v>2003</v>
      </c>
      <c r="B405" s="11" t="s">
        <v>2004</v>
      </c>
      <c r="C405" s="11" t="s">
        <v>2005</v>
      </c>
      <c r="D405" s="11" t="s">
        <v>40</v>
      </c>
      <c r="E405" s="11" t="s">
        <v>22</v>
      </c>
      <c r="F405" s="11"/>
      <c r="G405" s="12">
        <v>44968</v>
      </c>
      <c r="H405" s="11" t="s">
        <v>23</v>
      </c>
      <c r="I405" s="11" t="s">
        <v>24</v>
      </c>
      <c r="J405" s="11">
        <v>19</v>
      </c>
      <c r="K405" s="11">
        <v>45</v>
      </c>
      <c r="L405" s="11"/>
      <c r="M405" s="11" t="s">
        <v>30</v>
      </c>
      <c r="N405" s="11">
        <v>2</v>
      </c>
      <c r="O405" s="11" t="s">
        <v>637</v>
      </c>
      <c r="AA405" s="11" t="s">
        <v>2003</v>
      </c>
      <c r="AB405" s="17" t="s">
        <v>2006</v>
      </c>
      <c r="AC405" s="11" t="s">
        <v>2005</v>
      </c>
      <c r="AD405" s="17" t="s">
        <v>40</v>
      </c>
      <c r="AE405" s="17" t="s">
        <v>29</v>
      </c>
      <c r="AF405" s="18">
        <f>31</f>
        <v>31</v>
      </c>
      <c r="AG405" s="12">
        <v>44968</v>
      </c>
      <c r="AH405" s="17" t="s">
        <v>23</v>
      </c>
      <c r="AI405" s="17" t="s">
        <v>24</v>
      </c>
      <c r="AJ405" s="19">
        <v>0.19</v>
      </c>
      <c r="AK405" s="11">
        <v>0.75</v>
      </c>
      <c r="AL405" s="13" t="s">
        <v>30</v>
      </c>
      <c r="AM405" s="13">
        <v>2</v>
      </c>
      <c r="AN405" s="13" t="str">
        <f t="shared" si="39"/>
        <v/>
      </c>
      <c r="AO405" s="13" t="str">
        <f t="shared" si="40"/>
        <v>FALSE</v>
      </c>
      <c r="AP405" s="20">
        <f t="shared" si="41"/>
        <v>0.94</v>
      </c>
      <c r="AQ405" s="11" t="str">
        <f t="shared" si="37"/>
        <v>Mid Career</v>
      </c>
      <c r="AR405" s="11" t="str">
        <f t="shared" si="42"/>
        <v>Low</v>
      </c>
      <c r="AS405" s="11" t="s">
        <v>637</v>
      </c>
      <c r="AT405" s="12">
        <v>44968</v>
      </c>
      <c r="AU405" s="11" t="s">
        <v>6106</v>
      </c>
      <c r="AV405" s="11" t="s">
        <v>6107</v>
      </c>
      <c r="AW405" s="11" t="s">
        <v>6108</v>
      </c>
      <c r="AX405" s="11" t="s">
        <v>6109</v>
      </c>
      <c r="AY405" s="11" t="s">
        <v>6110</v>
      </c>
      <c r="AZ405" s="11"/>
      <c r="BA405" s="11"/>
      <c r="BB405" s="11">
        <f t="shared" si="38"/>
        <v>6</v>
      </c>
    </row>
    <row r="406" spans="1:54" x14ac:dyDescent="0.3">
      <c r="A406" s="11" t="s">
        <v>2007</v>
      </c>
      <c r="B406" s="11" t="s">
        <v>2008</v>
      </c>
      <c r="C406" s="11" t="s">
        <v>2009</v>
      </c>
      <c r="D406" s="11" t="s">
        <v>140</v>
      </c>
      <c r="E406" s="11" t="s">
        <v>161</v>
      </c>
      <c r="F406" s="11"/>
      <c r="G406" s="12">
        <v>45357</v>
      </c>
      <c r="H406" s="11" t="s">
        <v>88</v>
      </c>
      <c r="I406" s="11" t="s">
        <v>45</v>
      </c>
      <c r="J406" s="11">
        <v>25</v>
      </c>
      <c r="K406" s="11">
        <v>1.5</v>
      </c>
      <c r="L406" s="11"/>
      <c r="M406" s="11" t="s">
        <v>89</v>
      </c>
      <c r="N406" s="11">
        <v>1</v>
      </c>
      <c r="O406" s="11" t="s">
        <v>2010</v>
      </c>
      <c r="AA406" s="11" t="s">
        <v>2007</v>
      </c>
      <c r="AB406" s="17" t="s">
        <v>2011</v>
      </c>
      <c r="AC406" s="11" t="s">
        <v>2009</v>
      </c>
      <c r="AD406" s="17" t="s">
        <v>21</v>
      </c>
      <c r="AE406" s="17" t="s">
        <v>60</v>
      </c>
      <c r="AF406" s="18">
        <f>31</f>
        <v>31</v>
      </c>
      <c r="AG406" s="12">
        <v>45357</v>
      </c>
      <c r="AH406" s="17" t="s">
        <v>88</v>
      </c>
      <c r="AI406" s="17" t="s">
        <v>45</v>
      </c>
      <c r="AJ406" s="19">
        <v>0.25</v>
      </c>
      <c r="AK406" s="11">
        <v>1.5</v>
      </c>
      <c r="AL406" s="13" t="s">
        <v>38</v>
      </c>
      <c r="AM406" s="13">
        <v>1</v>
      </c>
      <c r="AN406" s="13" t="str">
        <f t="shared" si="39"/>
        <v/>
      </c>
      <c r="AO406" s="13" t="str">
        <f t="shared" si="40"/>
        <v>FALSE</v>
      </c>
      <c r="AP406" s="20">
        <f t="shared" si="41"/>
        <v>1.75</v>
      </c>
      <c r="AQ406" s="11" t="str">
        <f t="shared" si="37"/>
        <v>Mid Career</v>
      </c>
      <c r="AR406" s="11" t="str">
        <f t="shared" si="42"/>
        <v>Low</v>
      </c>
      <c r="AS406" s="11" t="s">
        <v>2010</v>
      </c>
      <c r="AT406" s="12">
        <v>45357</v>
      </c>
      <c r="AU406" s="11" t="s">
        <v>6086</v>
      </c>
      <c r="AV406" s="11" t="s">
        <v>6087</v>
      </c>
      <c r="AW406" s="11"/>
      <c r="AX406" s="11"/>
      <c r="AY406" s="11"/>
      <c r="AZ406" s="11"/>
      <c r="BA406" s="11"/>
      <c r="BB406" s="11">
        <f t="shared" si="38"/>
        <v>3</v>
      </c>
    </row>
    <row r="407" spans="1:54" x14ac:dyDescent="0.3">
      <c r="A407" s="11" t="s">
        <v>2012</v>
      </c>
      <c r="B407" s="11" t="s">
        <v>2013</v>
      </c>
      <c r="C407" s="11" t="s">
        <v>2014</v>
      </c>
      <c r="D407" s="11" t="s">
        <v>40</v>
      </c>
      <c r="E407" s="11" t="s">
        <v>105</v>
      </c>
      <c r="F407" s="11"/>
      <c r="G407" s="12">
        <v>45743</v>
      </c>
      <c r="H407" s="11" t="s">
        <v>82</v>
      </c>
      <c r="I407" s="11" t="s">
        <v>37</v>
      </c>
      <c r="J407" s="11">
        <v>0.6</v>
      </c>
      <c r="K407" s="11">
        <v>90</v>
      </c>
      <c r="L407" s="11" t="s">
        <v>25</v>
      </c>
      <c r="M407" s="11">
        <v>1</v>
      </c>
      <c r="N407" s="11">
        <v>4</v>
      </c>
      <c r="O407" s="11" t="s">
        <v>2015</v>
      </c>
      <c r="AA407" s="11" t="s">
        <v>2012</v>
      </c>
      <c r="AB407" s="17" t="s">
        <v>2016</v>
      </c>
      <c r="AC407" s="11" t="s">
        <v>2014</v>
      </c>
      <c r="AD407" s="17" t="s">
        <v>40</v>
      </c>
      <c r="AE407" s="17" t="s">
        <v>105</v>
      </c>
      <c r="AF407" s="18">
        <f>31</f>
        <v>31</v>
      </c>
      <c r="AG407" s="12">
        <v>45743</v>
      </c>
      <c r="AH407" s="17" t="s">
        <v>82</v>
      </c>
      <c r="AI407" s="17" t="s">
        <v>37</v>
      </c>
      <c r="AJ407" s="19">
        <v>0.6</v>
      </c>
      <c r="AK407" s="11">
        <v>1.5</v>
      </c>
      <c r="AL407" s="13" t="s">
        <v>38</v>
      </c>
      <c r="AM407" s="13">
        <v>4</v>
      </c>
      <c r="AN407" s="13" t="str">
        <f t="shared" si="39"/>
        <v>High Performer</v>
      </c>
      <c r="AO407" s="13" t="str">
        <f t="shared" si="40"/>
        <v>TRUE</v>
      </c>
      <c r="AP407" s="20">
        <f t="shared" si="41"/>
        <v>2.1</v>
      </c>
      <c r="AQ407" s="11" t="str">
        <f t="shared" si="37"/>
        <v>Mid Career</v>
      </c>
      <c r="AR407" s="11" t="str">
        <f t="shared" si="42"/>
        <v>Low</v>
      </c>
      <c r="AS407" s="11" t="s">
        <v>2015</v>
      </c>
      <c r="AT407" s="12">
        <v>45743</v>
      </c>
      <c r="AU407" s="11" t="s">
        <v>6608</v>
      </c>
      <c r="AV407" s="11" t="s">
        <v>6609</v>
      </c>
      <c r="AW407" s="11" t="s">
        <v>6610</v>
      </c>
      <c r="AX407" s="11"/>
      <c r="AY407" s="11"/>
      <c r="AZ407" s="11"/>
      <c r="BA407" s="11"/>
      <c r="BB407" s="11">
        <f t="shared" si="38"/>
        <v>4</v>
      </c>
    </row>
    <row r="408" spans="1:54" x14ac:dyDescent="0.3">
      <c r="A408" s="11" t="s">
        <v>2017</v>
      </c>
      <c r="B408" s="11" t="s">
        <v>2018</v>
      </c>
      <c r="C408" s="11" t="s">
        <v>149</v>
      </c>
      <c r="D408" s="11" t="s">
        <v>34</v>
      </c>
      <c r="E408" s="11" t="s">
        <v>184</v>
      </c>
      <c r="F408" s="11">
        <v>20</v>
      </c>
      <c r="G408" s="12">
        <v>45261</v>
      </c>
      <c r="H408" s="11" t="s">
        <v>279</v>
      </c>
      <c r="I408" s="11" t="s">
        <v>173</v>
      </c>
      <c r="J408" s="11">
        <v>0.44</v>
      </c>
      <c r="K408" s="11">
        <v>90</v>
      </c>
      <c r="L408" s="11" t="s">
        <v>25</v>
      </c>
      <c r="M408" s="11" t="s">
        <v>26</v>
      </c>
      <c r="N408" s="11">
        <v>1</v>
      </c>
      <c r="O408" s="11" t="s">
        <v>2019</v>
      </c>
      <c r="AA408" s="11" t="s">
        <v>2017</v>
      </c>
      <c r="AB408" s="17" t="s">
        <v>2020</v>
      </c>
      <c r="AC408" s="11" t="s">
        <v>152</v>
      </c>
      <c r="AD408" s="17" t="s">
        <v>40</v>
      </c>
      <c r="AE408" s="17" t="s">
        <v>35</v>
      </c>
      <c r="AF408" s="18">
        <v>20</v>
      </c>
      <c r="AG408" s="12">
        <v>45261</v>
      </c>
      <c r="AH408" s="17" t="s">
        <v>279</v>
      </c>
      <c r="AI408" s="17" t="s">
        <v>173</v>
      </c>
      <c r="AJ408" s="19">
        <v>0.44</v>
      </c>
      <c r="AK408" s="11">
        <v>1.5</v>
      </c>
      <c r="AL408" s="13" t="s">
        <v>30</v>
      </c>
      <c r="AM408" s="13">
        <v>1</v>
      </c>
      <c r="AN408" s="13" t="str">
        <f t="shared" si="39"/>
        <v/>
      </c>
      <c r="AO408" s="13" t="str">
        <f t="shared" si="40"/>
        <v>FALSE</v>
      </c>
      <c r="AP408" s="20">
        <f t="shared" si="41"/>
        <v>1.94</v>
      </c>
      <c r="AQ408" s="11" t="str">
        <f t="shared" si="37"/>
        <v>Student</v>
      </c>
      <c r="AR408" s="11" t="str">
        <f t="shared" si="42"/>
        <v>Low</v>
      </c>
      <c r="AS408" s="11" t="s">
        <v>2019</v>
      </c>
      <c r="AT408" s="12">
        <v>45261</v>
      </c>
      <c r="AU408" s="11" t="s">
        <v>6611</v>
      </c>
      <c r="AV408" s="11" t="s">
        <v>6360</v>
      </c>
      <c r="AW408" s="11"/>
      <c r="AX408" s="11"/>
      <c r="AY408" s="11"/>
      <c r="AZ408" s="11"/>
      <c r="BA408" s="11"/>
      <c r="BB408" s="11">
        <f t="shared" si="38"/>
        <v>3</v>
      </c>
    </row>
    <row r="409" spans="1:54" x14ac:dyDescent="0.3">
      <c r="A409" s="11" t="s">
        <v>2021</v>
      </c>
      <c r="B409" s="11" t="s">
        <v>2022</v>
      </c>
      <c r="C409" s="11" t="s">
        <v>2023</v>
      </c>
      <c r="D409" s="11" t="s">
        <v>140</v>
      </c>
      <c r="E409" s="11" t="s">
        <v>184</v>
      </c>
      <c r="F409" s="11">
        <v>19</v>
      </c>
      <c r="G409" s="12">
        <v>45112</v>
      </c>
      <c r="H409" s="11" t="s">
        <v>172</v>
      </c>
      <c r="I409" s="11" t="s">
        <v>173</v>
      </c>
      <c r="J409" s="11">
        <v>0.89</v>
      </c>
      <c r="K409" s="11">
        <v>45</v>
      </c>
      <c r="L409" s="11"/>
      <c r="M409" s="11" t="s">
        <v>38</v>
      </c>
      <c r="N409" s="11">
        <v>5</v>
      </c>
      <c r="O409" s="11" t="s">
        <v>2024</v>
      </c>
      <c r="AA409" s="11" t="s">
        <v>2021</v>
      </c>
      <c r="AB409" s="17" t="s">
        <v>2025</v>
      </c>
      <c r="AC409" s="11" t="s">
        <v>2023</v>
      </c>
      <c r="AD409" s="17" t="s">
        <v>21</v>
      </c>
      <c r="AE409" s="17" t="s">
        <v>35</v>
      </c>
      <c r="AF409" s="18">
        <v>19</v>
      </c>
      <c r="AG409" s="12">
        <v>45112</v>
      </c>
      <c r="AH409" s="17" t="s">
        <v>172</v>
      </c>
      <c r="AI409" s="17" t="s">
        <v>173</v>
      </c>
      <c r="AJ409" s="19">
        <v>0.89</v>
      </c>
      <c r="AK409" s="11">
        <v>0.75</v>
      </c>
      <c r="AL409" s="13" t="s">
        <v>38</v>
      </c>
      <c r="AM409" s="13">
        <v>5</v>
      </c>
      <c r="AN409" s="13" t="str">
        <f t="shared" si="39"/>
        <v>High Performer</v>
      </c>
      <c r="AO409" s="13" t="str">
        <f t="shared" si="40"/>
        <v>TRUE</v>
      </c>
      <c r="AP409" s="20">
        <f t="shared" si="41"/>
        <v>1.6400000000000001</v>
      </c>
      <c r="AQ409" s="11" t="str">
        <f t="shared" si="37"/>
        <v>Student</v>
      </c>
      <c r="AR409" s="11" t="str">
        <f t="shared" si="42"/>
        <v>Low</v>
      </c>
      <c r="AS409" s="11" t="s">
        <v>2024</v>
      </c>
      <c r="AT409" s="12">
        <v>45112</v>
      </c>
      <c r="AU409" s="11" t="s">
        <v>6612</v>
      </c>
      <c r="AV409" s="11" t="s">
        <v>6401</v>
      </c>
      <c r="AW409" s="11" t="s">
        <v>6402</v>
      </c>
      <c r="AX409" s="11" t="s">
        <v>6403</v>
      </c>
      <c r="AY409" s="11"/>
      <c r="AZ409" s="11"/>
      <c r="BA409" s="11"/>
      <c r="BB409" s="11">
        <f t="shared" si="38"/>
        <v>5</v>
      </c>
    </row>
    <row r="410" spans="1:54" x14ac:dyDescent="0.3">
      <c r="A410" s="11" t="s">
        <v>2026</v>
      </c>
      <c r="B410" s="11" t="s">
        <v>2027</v>
      </c>
      <c r="C410" s="11" t="s">
        <v>2028</v>
      </c>
      <c r="D410" s="11" t="s">
        <v>34</v>
      </c>
      <c r="E410" s="11" t="s">
        <v>184</v>
      </c>
      <c r="F410" s="11"/>
      <c r="G410" s="12">
        <v>45528</v>
      </c>
      <c r="H410" s="11" t="s">
        <v>61</v>
      </c>
      <c r="I410" s="11" t="s">
        <v>45</v>
      </c>
      <c r="J410" s="11">
        <v>8</v>
      </c>
      <c r="K410" s="11">
        <v>120</v>
      </c>
      <c r="L410" s="11" t="s">
        <v>76</v>
      </c>
      <c r="M410" s="11">
        <v>0</v>
      </c>
      <c r="N410" s="11">
        <v>3</v>
      </c>
      <c r="O410" s="11" t="s">
        <v>2029</v>
      </c>
      <c r="AA410" s="11" t="s">
        <v>2026</v>
      </c>
      <c r="AB410" s="17" t="s">
        <v>2030</v>
      </c>
      <c r="AC410" s="11" t="s">
        <v>2028</v>
      </c>
      <c r="AD410" s="17" t="s">
        <v>40</v>
      </c>
      <c r="AE410" s="17" t="s">
        <v>35</v>
      </c>
      <c r="AF410" s="18">
        <f>31</f>
        <v>31</v>
      </c>
      <c r="AG410" s="12">
        <v>45528</v>
      </c>
      <c r="AH410" s="17" t="s">
        <v>61</v>
      </c>
      <c r="AI410" s="17" t="s">
        <v>45</v>
      </c>
      <c r="AJ410" s="19">
        <v>0.08</v>
      </c>
      <c r="AK410" s="11">
        <v>2</v>
      </c>
      <c r="AL410" s="13" t="s">
        <v>30</v>
      </c>
      <c r="AM410" s="13">
        <v>3</v>
      </c>
      <c r="AN410" s="13" t="str">
        <f t="shared" si="39"/>
        <v/>
      </c>
      <c r="AO410" s="13" t="str">
        <f t="shared" si="40"/>
        <v>FALSE</v>
      </c>
      <c r="AP410" s="20">
        <f t="shared" si="41"/>
        <v>2.08</v>
      </c>
      <c r="AQ410" s="11" t="str">
        <f t="shared" si="37"/>
        <v>Mid Career</v>
      </c>
      <c r="AR410" s="11" t="str">
        <f t="shared" si="42"/>
        <v>Low</v>
      </c>
      <c r="AS410" s="11" t="s">
        <v>2029</v>
      </c>
      <c r="AT410" s="12">
        <v>45528</v>
      </c>
      <c r="AU410" s="11" t="s">
        <v>6233</v>
      </c>
      <c r="AV410" s="11"/>
      <c r="AW410" s="11"/>
      <c r="AX410" s="11"/>
      <c r="AY410" s="11"/>
      <c r="AZ410" s="11"/>
      <c r="BA410" s="11"/>
      <c r="BB410" s="11">
        <f t="shared" si="38"/>
        <v>2</v>
      </c>
    </row>
    <row r="411" spans="1:54" x14ac:dyDescent="0.3">
      <c r="A411" s="11" t="s">
        <v>2031</v>
      </c>
      <c r="B411" s="11" t="s">
        <v>2032</v>
      </c>
      <c r="C411" s="11" t="s">
        <v>2033</v>
      </c>
      <c r="D411" s="11" t="s">
        <v>34</v>
      </c>
      <c r="E411" s="11" t="s">
        <v>22</v>
      </c>
      <c r="F411" s="11"/>
      <c r="G411" s="12">
        <v>45629</v>
      </c>
      <c r="H411" s="11" t="s">
        <v>172</v>
      </c>
      <c r="I411" s="11" t="s">
        <v>173</v>
      </c>
      <c r="J411" s="11">
        <v>0.8</v>
      </c>
      <c r="K411" s="11">
        <v>1.5</v>
      </c>
      <c r="L411" s="11"/>
      <c r="M411" s="11">
        <v>1</v>
      </c>
      <c r="N411" s="11">
        <v>5</v>
      </c>
      <c r="O411" s="12">
        <v>45629</v>
      </c>
      <c r="AA411" s="11" t="s">
        <v>2031</v>
      </c>
      <c r="AB411" s="17" t="s">
        <v>2034</v>
      </c>
      <c r="AC411" s="11" t="s">
        <v>2033</v>
      </c>
      <c r="AD411" s="17" t="s">
        <v>40</v>
      </c>
      <c r="AE411" s="17" t="s">
        <v>29</v>
      </c>
      <c r="AF411" s="18">
        <f>31</f>
        <v>31</v>
      </c>
      <c r="AG411" s="12">
        <v>45629</v>
      </c>
      <c r="AH411" s="17" t="s">
        <v>172</v>
      </c>
      <c r="AI411" s="17" t="s">
        <v>173</v>
      </c>
      <c r="AJ411" s="19">
        <v>0.8</v>
      </c>
      <c r="AK411" s="11">
        <v>1.5</v>
      </c>
      <c r="AL411" s="13" t="s">
        <v>38</v>
      </c>
      <c r="AM411" s="13">
        <v>5</v>
      </c>
      <c r="AN411" s="13" t="str">
        <f t="shared" si="39"/>
        <v>High Performer</v>
      </c>
      <c r="AO411" s="13" t="str">
        <f t="shared" si="40"/>
        <v>TRUE</v>
      </c>
      <c r="AP411" s="20">
        <f t="shared" si="41"/>
        <v>2.2999999999999998</v>
      </c>
      <c r="AQ411" s="11" t="str">
        <f t="shared" si="37"/>
        <v>Mid Career</v>
      </c>
      <c r="AR411" s="11" t="str">
        <f t="shared" si="42"/>
        <v>Low</v>
      </c>
      <c r="AS411" s="12">
        <v>45629</v>
      </c>
      <c r="AT411" s="12">
        <v>45629</v>
      </c>
      <c r="AU411" s="11"/>
      <c r="AV411" s="11"/>
      <c r="AW411" s="11"/>
      <c r="AX411" s="11"/>
      <c r="AY411" s="11"/>
      <c r="AZ411" s="11"/>
      <c r="BA411" s="11"/>
      <c r="BB411" s="11">
        <f t="shared" si="38"/>
        <v>1</v>
      </c>
    </row>
    <row r="412" spans="1:54" x14ac:dyDescent="0.3">
      <c r="A412" s="11" t="s">
        <v>2035</v>
      </c>
      <c r="B412" s="11" t="s">
        <v>2036</v>
      </c>
      <c r="C412" s="11" t="s">
        <v>2037</v>
      </c>
      <c r="D412" s="11" t="s">
        <v>128</v>
      </c>
      <c r="E412" s="11" t="s">
        <v>105</v>
      </c>
      <c r="F412" s="11"/>
      <c r="G412" s="12">
        <v>45093</v>
      </c>
      <c r="H412" s="11" t="s">
        <v>82</v>
      </c>
      <c r="I412" s="11" t="s">
        <v>37</v>
      </c>
      <c r="J412" s="11">
        <v>0.66</v>
      </c>
      <c r="K412" s="11">
        <v>45</v>
      </c>
      <c r="L412" s="11"/>
      <c r="M412" s="11" t="s">
        <v>89</v>
      </c>
      <c r="N412" s="11"/>
      <c r="O412" s="11" t="s">
        <v>2038</v>
      </c>
      <c r="AA412" s="11" t="s">
        <v>2035</v>
      </c>
      <c r="AB412" s="17" t="s">
        <v>2039</v>
      </c>
      <c r="AC412" s="11" t="s">
        <v>2037</v>
      </c>
      <c r="AD412" s="17" t="s">
        <v>40</v>
      </c>
      <c r="AE412" s="17" t="s">
        <v>105</v>
      </c>
      <c r="AF412" s="18">
        <f>31</f>
        <v>31</v>
      </c>
      <c r="AG412" s="12">
        <v>45093</v>
      </c>
      <c r="AH412" s="17" t="s">
        <v>82</v>
      </c>
      <c r="AI412" s="17" t="s">
        <v>37</v>
      </c>
      <c r="AJ412" s="19">
        <v>0.66</v>
      </c>
      <c r="AK412" s="11">
        <v>0.75</v>
      </c>
      <c r="AL412" s="13" t="s">
        <v>38</v>
      </c>
      <c r="AM412" s="13">
        <v>5</v>
      </c>
      <c r="AN412" s="13" t="str">
        <f t="shared" si="39"/>
        <v>High Performer</v>
      </c>
      <c r="AO412" s="13" t="str">
        <f t="shared" si="40"/>
        <v>TRUE</v>
      </c>
      <c r="AP412" s="20">
        <f t="shared" si="41"/>
        <v>1.4100000000000001</v>
      </c>
      <c r="AQ412" s="11" t="str">
        <f t="shared" si="37"/>
        <v>Mid Career</v>
      </c>
      <c r="AR412" s="11" t="str">
        <f t="shared" si="42"/>
        <v>Low</v>
      </c>
      <c r="AS412" s="11" t="s">
        <v>2038</v>
      </c>
      <c r="AT412" s="12">
        <v>45093</v>
      </c>
      <c r="AU412" s="11" t="s">
        <v>6137</v>
      </c>
      <c r="AV412" s="11" t="s">
        <v>6215</v>
      </c>
      <c r="AW412" s="11"/>
      <c r="AX412" s="11"/>
      <c r="AY412" s="11"/>
      <c r="AZ412" s="11"/>
      <c r="BA412" s="11"/>
      <c r="BB412" s="11">
        <f t="shared" si="38"/>
        <v>3</v>
      </c>
    </row>
    <row r="413" spans="1:54" x14ac:dyDescent="0.3">
      <c r="A413" s="11" t="s">
        <v>2040</v>
      </c>
      <c r="B413" s="11" t="s">
        <v>2041</v>
      </c>
      <c r="C413" s="11" t="s">
        <v>2042</v>
      </c>
      <c r="D413" s="11" t="s">
        <v>104</v>
      </c>
      <c r="E413" s="11" t="s">
        <v>22</v>
      </c>
      <c r="F413" s="11"/>
      <c r="G413" s="12">
        <v>45355</v>
      </c>
      <c r="H413" s="11" t="s">
        <v>23</v>
      </c>
      <c r="I413" s="11" t="s">
        <v>24</v>
      </c>
      <c r="J413" s="11">
        <v>94</v>
      </c>
      <c r="K413" s="11">
        <v>1</v>
      </c>
      <c r="L413" s="11" t="s">
        <v>54</v>
      </c>
      <c r="M413" s="11">
        <v>0</v>
      </c>
      <c r="N413" s="11">
        <v>6</v>
      </c>
      <c r="O413" s="11" t="s">
        <v>2043</v>
      </c>
      <c r="AA413" s="11" t="s">
        <v>2040</v>
      </c>
      <c r="AB413" s="17" t="s">
        <v>2044</v>
      </c>
      <c r="AC413" s="11" t="s">
        <v>2042</v>
      </c>
      <c r="AD413" s="17" t="s">
        <v>40</v>
      </c>
      <c r="AE413" s="17" t="s">
        <v>29</v>
      </c>
      <c r="AF413" s="18">
        <f>31</f>
        <v>31</v>
      </c>
      <c r="AG413" s="12">
        <v>45355</v>
      </c>
      <c r="AH413" s="17" t="s">
        <v>23</v>
      </c>
      <c r="AI413" s="17" t="s">
        <v>24</v>
      </c>
      <c r="AJ413" s="19">
        <v>0.94</v>
      </c>
      <c r="AK413" s="11">
        <v>1</v>
      </c>
      <c r="AL413" s="13" t="s">
        <v>30</v>
      </c>
      <c r="AM413" s="13">
        <v>5</v>
      </c>
      <c r="AN413" s="13" t="str">
        <f t="shared" si="39"/>
        <v/>
      </c>
      <c r="AO413" s="13" t="str">
        <f t="shared" si="40"/>
        <v>FALSE</v>
      </c>
      <c r="AP413" s="20">
        <f t="shared" si="41"/>
        <v>1.94</v>
      </c>
      <c r="AQ413" s="11" t="str">
        <f t="shared" si="37"/>
        <v>Mid Career</v>
      </c>
      <c r="AR413" s="11" t="str">
        <f t="shared" si="42"/>
        <v>Low</v>
      </c>
      <c r="AS413" s="11" t="s">
        <v>2043</v>
      </c>
      <c r="AT413" s="12">
        <v>45355</v>
      </c>
      <c r="AU413" s="11" t="s">
        <v>5847</v>
      </c>
      <c r="AV413" s="11" t="s">
        <v>5809</v>
      </c>
      <c r="AW413" s="11" t="s">
        <v>5810</v>
      </c>
      <c r="AX413" s="11" t="s">
        <v>5811</v>
      </c>
      <c r="AY413" s="11" t="s">
        <v>5812</v>
      </c>
      <c r="AZ413" s="11" t="s">
        <v>5813</v>
      </c>
      <c r="BA413" s="11" t="s">
        <v>6613</v>
      </c>
      <c r="BB413" s="11">
        <f t="shared" si="38"/>
        <v>8</v>
      </c>
    </row>
    <row r="414" spans="1:54" x14ac:dyDescent="0.3">
      <c r="A414" s="11" t="s">
        <v>2045</v>
      </c>
      <c r="B414" s="11" t="s">
        <v>2046</v>
      </c>
      <c r="C414" s="11" t="s">
        <v>2047</v>
      </c>
      <c r="D414" s="11" t="s">
        <v>40</v>
      </c>
      <c r="E414" s="11" t="s">
        <v>29</v>
      </c>
      <c r="F414" s="11"/>
      <c r="G414" s="12">
        <v>45677</v>
      </c>
      <c r="H414" s="11" t="s">
        <v>279</v>
      </c>
      <c r="I414" s="11" t="s">
        <v>173</v>
      </c>
      <c r="J414" s="11">
        <v>0.08</v>
      </c>
      <c r="K414" s="11">
        <v>1</v>
      </c>
      <c r="L414" s="11" t="s">
        <v>54</v>
      </c>
      <c r="M414" s="11">
        <v>0</v>
      </c>
      <c r="N414" s="11">
        <v>3</v>
      </c>
      <c r="O414" s="11" t="s">
        <v>2048</v>
      </c>
      <c r="AA414" s="11" t="s">
        <v>2045</v>
      </c>
      <c r="AB414" s="17" t="s">
        <v>2049</v>
      </c>
      <c r="AC414" s="11" t="s">
        <v>2047</v>
      </c>
      <c r="AD414" s="17" t="s">
        <v>40</v>
      </c>
      <c r="AE414" s="17" t="s">
        <v>29</v>
      </c>
      <c r="AF414" s="18">
        <f>31</f>
        <v>31</v>
      </c>
      <c r="AG414" s="12">
        <v>45677</v>
      </c>
      <c r="AH414" s="17" t="s">
        <v>279</v>
      </c>
      <c r="AI414" s="17" t="s">
        <v>173</v>
      </c>
      <c r="AJ414" s="19">
        <v>0.08</v>
      </c>
      <c r="AK414" s="11">
        <v>1</v>
      </c>
      <c r="AL414" s="13" t="s">
        <v>30</v>
      </c>
      <c r="AM414" s="13">
        <v>3</v>
      </c>
      <c r="AN414" s="13" t="str">
        <f t="shared" si="39"/>
        <v/>
      </c>
      <c r="AO414" s="13" t="str">
        <f t="shared" si="40"/>
        <v>FALSE</v>
      </c>
      <c r="AP414" s="20">
        <f t="shared" si="41"/>
        <v>1.08</v>
      </c>
      <c r="AQ414" s="11" t="str">
        <f t="shared" si="37"/>
        <v>Mid Career</v>
      </c>
      <c r="AR414" s="11" t="str">
        <f t="shared" si="42"/>
        <v>Low</v>
      </c>
      <c r="AS414" s="11" t="s">
        <v>2048</v>
      </c>
      <c r="AT414" s="12">
        <v>45677</v>
      </c>
      <c r="AU414" s="11" t="s">
        <v>5996</v>
      </c>
      <c r="AV414" s="11" t="s">
        <v>5997</v>
      </c>
      <c r="AW414" s="11" t="s">
        <v>5998</v>
      </c>
      <c r="AX414" s="11"/>
      <c r="AY414" s="11"/>
      <c r="AZ414" s="11"/>
      <c r="BA414" s="11"/>
      <c r="BB414" s="11">
        <f t="shared" si="38"/>
        <v>4</v>
      </c>
    </row>
    <row r="415" spans="1:54" x14ac:dyDescent="0.3">
      <c r="A415" s="11" t="s">
        <v>2050</v>
      </c>
      <c r="B415" s="11" t="s">
        <v>2051</v>
      </c>
      <c r="C415" s="11" t="s">
        <v>2052</v>
      </c>
      <c r="D415" s="11" t="s">
        <v>40</v>
      </c>
      <c r="E415" s="11" t="s">
        <v>60</v>
      </c>
      <c r="F415" s="11">
        <v>33</v>
      </c>
      <c r="G415" s="12">
        <v>45129</v>
      </c>
      <c r="H415" s="11" t="s">
        <v>36</v>
      </c>
      <c r="I415" s="11" t="s">
        <v>37</v>
      </c>
      <c r="J415" s="11">
        <v>0.43</v>
      </c>
      <c r="K415" s="11">
        <v>90</v>
      </c>
      <c r="L415" s="11" t="s">
        <v>25</v>
      </c>
      <c r="M415" s="11">
        <v>1</v>
      </c>
      <c r="N415" s="11"/>
      <c r="O415" s="12">
        <v>45129</v>
      </c>
      <c r="AA415" s="11" t="s">
        <v>2050</v>
      </c>
      <c r="AB415" s="17" t="s">
        <v>2053</v>
      </c>
      <c r="AC415" s="11" t="s">
        <v>2052</v>
      </c>
      <c r="AD415" s="17" t="s">
        <v>40</v>
      </c>
      <c r="AE415" s="17" t="s">
        <v>60</v>
      </c>
      <c r="AF415" s="18">
        <v>33</v>
      </c>
      <c r="AG415" s="12">
        <v>45129</v>
      </c>
      <c r="AH415" s="17" t="s">
        <v>36</v>
      </c>
      <c r="AI415" s="17" t="s">
        <v>37</v>
      </c>
      <c r="AJ415" s="19">
        <v>0.43</v>
      </c>
      <c r="AK415" s="11">
        <v>1.5</v>
      </c>
      <c r="AL415" s="13" t="s">
        <v>38</v>
      </c>
      <c r="AM415" s="13">
        <v>3</v>
      </c>
      <c r="AN415" s="13" t="str">
        <f t="shared" si="39"/>
        <v/>
      </c>
      <c r="AO415" s="13" t="str">
        <f t="shared" si="40"/>
        <v>FALSE</v>
      </c>
      <c r="AP415" s="20">
        <f t="shared" si="41"/>
        <v>1.93</v>
      </c>
      <c r="AQ415" s="11" t="str">
        <f t="shared" si="37"/>
        <v>Mid Career</v>
      </c>
      <c r="AR415" s="11" t="str">
        <f t="shared" si="42"/>
        <v>Low</v>
      </c>
      <c r="AS415" s="12">
        <v>45129</v>
      </c>
      <c r="AT415" s="12">
        <v>45129</v>
      </c>
      <c r="AU415" s="11"/>
      <c r="AV415" s="11"/>
      <c r="AW415" s="11"/>
      <c r="AX415" s="11"/>
      <c r="AY415" s="11"/>
      <c r="AZ415" s="11"/>
      <c r="BA415" s="11"/>
      <c r="BB415" s="11">
        <f t="shared" si="38"/>
        <v>1</v>
      </c>
    </row>
    <row r="416" spans="1:54" x14ac:dyDescent="0.3">
      <c r="A416" s="11" t="s">
        <v>2054</v>
      </c>
      <c r="B416" s="11" t="s">
        <v>2055</v>
      </c>
      <c r="C416" s="11" t="s">
        <v>2056</v>
      </c>
      <c r="D416" s="11" t="s">
        <v>40</v>
      </c>
      <c r="E416" s="11" t="s">
        <v>105</v>
      </c>
      <c r="F416" s="11">
        <v>0</v>
      </c>
      <c r="G416" s="12">
        <v>45018</v>
      </c>
      <c r="H416" s="11" t="s">
        <v>61</v>
      </c>
      <c r="I416" s="11" t="s">
        <v>45</v>
      </c>
      <c r="J416" s="11">
        <v>0.66</v>
      </c>
      <c r="K416" s="11">
        <v>1</v>
      </c>
      <c r="L416" s="11" t="s">
        <v>54</v>
      </c>
      <c r="M416" s="11" t="s">
        <v>38</v>
      </c>
      <c r="N416" s="11">
        <v>3</v>
      </c>
      <c r="O416" s="11" t="s">
        <v>1059</v>
      </c>
      <c r="AA416" s="11" t="s">
        <v>2054</v>
      </c>
      <c r="AB416" s="17" t="s">
        <v>2057</v>
      </c>
      <c r="AC416" s="11" t="s">
        <v>2056</v>
      </c>
      <c r="AD416" s="17" t="s">
        <v>40</v>
      </c>
      <c r="AE416" s="17" t="s">
        <v>105</v>
      </c>
      <c r="AF416" s="18">
        <f>31</f>
        <v>31</v>
      </c>
      <c r="AG416" s="12">
        <v>45018</v>
      </c>
      <c r="AH416" s="17" t="s">
        <v>61</v>
      </c>
      <c r="AI416" s="17" t="s">
        <v>45</v>
      </c>
      <c r="AJ416" s="19">
        <v>0.66</v>
      </c>
      <c r="AK416" s="11">
        <v>1</v>
      </c>
      <c r="AL416" s="13" t="s">
        <v>38</v>
      </c>
      <c r="AM416" s="13">
        <v>3</v>
      </c>
      <c r="AN416" s="13" t="str">
        <f t="shared" si="39"/>
        <v/>
      </c>
      <c r="AO416" s="13" t="str">
        <f t="shared" si="40"/>
        <v>FALSE</v>
      </c>
      <c r="AP416" s="20">
        <f t="shared" si="41"/>
        <v>1.6600000000000001</v>
      </c>
      <c r="AQ416" s="11" t="str">
        <f t="shared" si="37"/>
        <v>Mid Career</v>
      </c>
      <c r="AR416" s="11" t="str">
        <f t="shared" si="42"/>
        <v>Low</v>
      </c>
      <c r="AS416" s="11" t="s">
        <v>1059</v>
      </c>
      <c r="AT416" s="12">
        <v>45018</v>
      </c>
      <c r="AU416" s="11" t="s">
        <v>6285</v>
      </c>
      <c r="AV416" s="11" t="s">
        <v>6286</v>
      </c>
      <c r="AW416" s="11" t="s">
        <v>6254</v>
      </c>
      <c r="AX416" s="11" t="s">
        <v>6255</v>
      </c>
      <c r="AY416" s="11" t="s">
        <v>6256</v>
      </c>
      <c r="AZ416" s="11" t="s">
        <v>6257</v>
      </c>
      <c r="BA416" s="11"/>
      <c r="BB416" s="11">
        <f t="shared" si="38"/>
        <v>7</v>
      </c>
    </row>
    <row r="417" spans="1:54" x14ac:dyDescent="0.3">
      <c r="A417" s="11" t="s">
        <v>2058</v>
      </c>
      <c r="B417" s="11" t="s">
        <v>2059</v>
      </c>
      <c r="C417" s="11" t="s">
        <v>2060</v>
      </c>
      <c r="D417" s="11" t="s">
        <v>104</v>
      </c>
      <c r="E417" s="11" t="s">
        <v>60</v>
      </c>
      <c r="F417" s="11">
        <v>37</v>
      </c>
      <c r="G417" s="12">
        <v>44871</v>
      </c>
      <c r="H417" s="11" t="s">
        <v>23</v>
      </c>
      <c r="I417" s="11" t="s">
        <v>24</v>
      </c>
      <c r="J417" s="11">
        <v>0.48</v>
      </c>
      <c r="K417" s="11">
        <v>1.5</v>
      </c>
      <c r="L417" s="11"/>
      <c r="M417" s="11" t="s">
        <v>38</v>
      </c>
      <c r="N417" s="11"/>
      <c r="O417" s="11" t="s">
        <v>2061</v>
      </c>
      <c r="AA417" s="11" t="s">
        <v>2058</v>
      </c>
      <c r="AB417" s="17" t="s">
        <v>2062</v>
      </c>
      <c r="AC417" s="11" t="s">
        <v>2060</v>
      </c>
      <c r="AD417" s="17" t="s">
        <v>40</v>
      </c>
      <c r="AE417" s="17" t="s">
        <v>60</v>
      </c>
      <c r="AF417" s="18">
        <v>37</v>
      </c>
      <c r="AG417" s="12">
        <v>44871</v>
      </c>
      <c r="AH417" s="17" t="s">
        <v>23</v>
      </c>
      <c r="AI417" s="17" t="s">
        <v>24</v>
      </c>
      <c r="AJ417" s="19">
        <v>0.48</v>
      </c>
      <c r="AK417" s="11">
        <v>1.5</v>
      </c>
      <c r="AL417" s="13" t="s">
        <v>38</v>
      </c>
      <c r="AM417" s="13">
        <v>3</v>
      </c>
      <c r="AN417" s="13" t="str">
        <f t="shared" si="39"/>
        <v/>
      </c>
      <c r="AO417" s="13" t="str">
        <f t="shared" si="40"/>
        <v>FALSE</v>
      </c>
      <c r="AP417" s="20">
        <f t="shared" si="41"/>
        <v>1.98</v>
      </c>
      <c r="AQ417" s="11" t="str">
        <f t="shared" si="37"/>
        <v>Mid Career</v>
      </c>
      <c r="AR417" s="11" t="str">
        <f t="shared" si="42"/>
        <v>Low</v>
      </c>
      <c r="AS417" s="11" t="s">
        <v>2061</v>
      </c>
      <c r="AT417" s="12">
        <v>44871</v>
      </c>
      <c r="AU417" s="11" t="s">
        <v>6159</v>
      </c>
      <c r="AV417" s="11" t="s">
        <v>5985</v>
      </c>
      <c r="AW417" s="11" t="s">
        <v>6160</v>
      </c>
      <c r="AX417" s="11" t="s">
        <v>6614</v>
      </c>
      <c r="AY417" s="11"/>
      <c r="AZ417" s="11"/>
      <c r="BA417" s="11"/>
      <c r="BB417" s="11">
        <f t="shared" si="38"/>
        <v>5</v>
      </c>
    </row>
    <row r="418" spans="1:54" x14ac:dyDescent="0.3">
      <c r="A418" s="11" t="s">
        <v>2063</v>
      </c>
      <c r="B418" s="11" t="s">
        <v>2064</v>
      </c>
      <c r="C418" s="11" t="s">
        <v>2065</v>
      </c>
      <c r="D418" s="11" t="s">
        <v>34</v>
      </c>
      <c r="E418" s="11" t="s">
        <v>105</v>
      </c>
      <c r="F418" s="11"/>
      <c r="G418" s="12">
        <v>44760</v>
      </c>
      <c r="H418" s="11" t="s">
        <v>88</v>
      </c>
      <c r="I418" s="11" t="s">
        <v>45</v>
      </c>
      <c r="J418" s="11">
        <v>0.63</v>
      </c>
      <c r="K418" s="11">
        <v>2</v>
      </c>
      <c r="L418" s="11"/>
      <c r="M418" s="11" t="s">
        <v>38</v>
      </c>
      <c r="N418" s="11">
        <v>2</v>
      </c>
      <c r="O418" s="12">
        <v>44760</v>
      </c>
      <c r="AA418" s="11" t="s">
        <v>2063</v>
      </c>
      <c r="AB418" s="17" t="s">
        <v>2066</v>
      </c>
      <c r="AC418" s="11" t="s">
        <v>2065</v>
      </c>
      <c r="AD418" s="17" t="s">
        <v>40</v>
      </c>
      <c r="AE418" s="17" t="s">
        <v>105</v>
      </c>
      <c r="AF418" s="18">
        <f>31</f>
        <v>31</v>
      </c>
      <c r="AG418" s="12">
        <v>44760</v>
      </c>
      <c r="AH418" s="17" t="s">
        <v>88</v>
      </c>
      <c r="AI418" s="17" t="s">
        <v>45</v>
      </c>
      <c r="AJ418" s="19">
        <v>0.63</v>
      </c>
      <c r="AK418" s="11">
        <v>2</v>
      </c>
      <c r="AL418" s="13" t="s">
        <v>38</v>
      </c>
      <c r="AM418" s="13">
        <v>2</v>
      </c>
      <c r="AN418" s="13" t="str">
        <f t="shared" si="39"/>
        <v/>
      </c>
      <c r="AO418" s="13" t="str">
        <f t="shared" si="40"/>
        <v>FALSE</v>
      </c>
      <c r="AP418" s="20">
        <f t="shared" si="41"/>
        <v>2.63</v>
      </c>
      <c r="AQ418" s="11" t="str">
        <f t="shared" si="37"/>
        <v>Mid Career</v>
      </c>
      <c r="AR418" s="11" t="str">
        <f t="shared" si="42"/>
        <v>Low</v>
      </c>
      <c r="AS418" s="12">
        <v>44760</v>
      </c>
      <c r="AT418" s="12">
        <v>44760</v>
      </c>
      <c r="AU418" s="11"/>
      <c r="AV418" s="11"/>
      <c r="AW418" s="11"/>
      <c r="AX418" s="11"/>
      <c r="AY418" s="11"/>
      <c r="AZ418" s="11"/>
      <c r="BA418" s="11"/>
      <c r="BB418" s="11">
        <f t="shared" si="38"/>
        <v>1</v>
      </c>
    </row>
    <row r="419" spans="1:54" x14ac:dyDescent="0.3">
      <c r="A419" s="11" t="s">
        <v>2067</v>
      </c>
      <c r="B419" s="11" t="s">
        <v>2068</v>
      </c>
      <c r="C419" s="11" t="s">
        <v>2069</v>
      </c>
      <c r="D419" s="11" t="s">
        <v>140</v>
      </c>
      <c r="E419" s="11" t="s">
        <v>112</v>
      </c>
      <c r="F419" s="11"/>
      <c r="G419" s="12">
        <v>45248</v>
      </c>
      <c r="H419" s="11" t="s">
        <v>23</v>
      </c>
      <c r="I419" s="11" t="s">
        <v>24</v>
      </c>
      <c r="J419" s="11">
        <v>0.61</v>
      </c>
      <c r="K419" s="11">
        <v>120</v>
      </c>
      <c r="L419" s="11" t="s">
        <v>76</v>
      </c>
      <c r="M419" s="11" t="s">
        <v>89</v>
      </c>
      <c r="N419" s="11">
        <v>5</v>
      </c>
      <c r="O419" s="11" t="s">
        <v>2070</v>
      </c>
      <c r="AA419" s="11" t="s">
        <v>2067</v>
      </c>
      <c r="AB419" s="17" t="s">
        <v>2071</v>
      </c>
      <c r="AC419" s="11" t="s">
        <v>2069</v>
      </c>
      <c r="AD419" s="17" t="s">
        <v>21</v>
      </c>
      <c r="AE419" s="17" t="s">
        <v>35</v>
      </c>
      <c r="AF419" s="18">
        <f>31</f>
        <v>31</v>
      </c>
      <c r="AG419" s="12">
        <v>45248</v>
      </c>
      <c r="AH419" s="17" t="s">
        <v>23</v>
      </c>
      <c r="AI419" s="17" t="s">
        <v>24</v>
      </c>
      <c r="AJ419" s="19">
        <v>0.61</v>
      </c>
      <c r="AK419" s="11">
        <v>2</v>
      </c>
      <c r="AL419" s="13" t="s">
        <v>38</v>
      </c>
      <c r="AM419" s="13">
        <v>5</v>
      </c>
      <c r="AN419" s="13" t="str">
        <f t="shared" si="39"/>
        <v>High Performer</v>
      </c>
      <c r="AO419" s="13" t="str">
        <f t="shared" si="40"/>
        <v>TRUE</v>
      </c>
      <c r="AP419" s="20">
        <f t="shared" si="41"/>
        <v>2.61</v>
      </c>
      <c r="AQ419" s="11" t="str">
        <f t="shared" si="37"/>
        <v>Mid Career</v>
      </c>
      <c r="AR419" s="11" t="str">
        <f t="shared" si="42"/>
        <v>Low</v>
      </c>
      <c r="AS419" s="11" t="s">
        <v>2070</v>
      </c>
      <c r="AT419" s="12">
        <v>45248</v>
      </c>
      <c r="AU419" s="11" t="s">
        <v>5934</v>
      </c>
      <c r="AV419" s="11"/>
      <c r="AW419" s="11"/>
      <c r="AX419" s="11"/>
      <c r="AY419" s="11"/>
      <c r="AZ419" s="11"/>
      <c r="BA419" s="11"/>
      <c r="BB419" s="11">
        <f t="shared" si="38"/>
        <v>2</v>
      </c>
    </row>
    <row r="420" spans="1:54" x14ac:dyDescent="0.3">
      <c r="A420" s="11" t="s">
        <v>2072</v>
      </c>
      <c r="B420" s="11" t="s">
        <v>2073</v>
      </c>
      <c r="C420" s="11" t="s">
        <v>2074</v>
      </c>
      <c r="D420" s="11" t="s">
        <v>40</v>
      </c>
      <c r="E420" s="11" t="s">
        <v>52</v>
      </c>
      <c r="F420" s="11">
        <v>0</v>
      </c>
      <c r="G420" s="12">
        <v>45493</v>
      </c>
      <c r="H420" s="11" t="s">
        <v>36</v>
      </c>
      <c r="I420" s="11" t="s">
        <v>37</v>
      </c>
      <c r="J420" s="11">
        <v>58</v>
      </c>
      <c r="K420" s="11">
        <v>90</v>
      </c>
      <c r="L420" s="11" t="s">
        <v>25</v>
      </c>
      <c r="M420" s="11" t="s">
        <v>89</v>
      </c>
      <c r="N420" s="11">
        <v>4</v>
      </c>
      <c r="O420" s="11" t="s">
        <v>2075</v>
      </c>
      <c r="AA420" s="11" t="s">
        <v>2072</v>
      </c>
      <c r="AB420" s="17" t="s">
        <v>2076</v>
      </c>
      <c r="AC420" s="11" t="s">
        <v>2074</v>
      </c>
      <c r="AD420" s="17" t="s">
        <v>40</v>
      </c>
      <c r="AE420" s="17" t="s">
        <v>52</v>
      </c>
      <c r="AF420" s="18">
        <f>31</f>
        <v>31</v>
      </c>
      <c r="AG420" s="12">
        <v>45493</v>
      </c>
      <c r="AH420" s="17" t="s">
        <v>36</v>
      </c>
      <c r="AI420" s="17" t="s">
        <v>37</v>
      </c>
      <c r="AJ420" s="19">
        <v>0.57999999999999996</v>
      </c>
      <c r="AK420" s="11">
        <v>1.5</v>
      </c>
      <c r="AL420" s="13" t="s">
        <v>38</v>
      </c>
      <c r="AM420" s="13">
        <v>4</v>
      </c>
      <c r="AN420" s="13" t="str">
        <f t="shared" si="39"/>
        <v>High Performer</v>
      </c>
      <c r="AO420" s="13" t="str">
        <f t="shared" si="40"/>
        <v>TRUE</v>
      </c>
      <c r="AP420" s="20">
        <f t="shared" si="41"/>
        <v>2.08</v>
      </c>
      <c r="AQ420" s="11" t="str">
        <f t="shared" si="37"/>
        <v>Mid Career</v>
      </c>
      <c r="AR420" s="11" t="str">
        <f t="shared" si="42"/>
        <v>Low</v>
      </c>
      <c r="AS420" s="11" t="s">
        <v>2075</v>
      </c>
      <c r="AT420" s="12">
        <v>45493</v>
      </c>
      <c r="AU420" s="11" t="s">
        <v>6615</v>
      </c>
      <c r="AV420" s="11" t="s">
        <v>6616</v>
      </c>
      <c r="AW420" s="11"/>
      <c r="AX420" s="11"/>
      <c r="AY420" s="11"/>
      <c r="AZ420" s="11"/>
      <c r="BA420" s="11"/>
      <c r="BB420" s="11">
        <f t="shared" si="38"/>
        <v>3</v>
      </c>
    </row>
    <row r="421" spans="1:54" x14ac:dyDescent="0.3">
      <c r="A421" s="11" t="s">
        <v>2077</v>
      </c>
      <c r="B421" s="11" t="s">
        <v>2078</v>
      </c>
      <c r="C421" s="11" t="s">
        <v>2079</v>
      </c>
      <c r="D421" s="11" t="s">
        <v>34</v>
      </c>
      <c r="E421" s="11" t="s">
        <v>105</v>
      </c>
      <c r="F421" s="11">
        <v>28</v>
      </c>
      <c r="G421" s="12">
        <v>45314</v>
      </c>
      <c r="H421" s="11" t="s">
        <v>61</v>
      </c>
      <c r="I421" s="11" t="s">
        <v>45</v>
      </c>
      <c r="J421" s="11">
        <v>0.84</v>
      </c>
      <c r="K421" s="11">
        <v>1.5</v>
      </c>
      <c r="L421" s="11"/>
      <c r="M421" s="11" t="s">
        <v>38</v>
      </c>
      <c r="N421" s="11"/>
      <c r="O421" s="12">
        <v>45314</v>
      </c>
      <c r="AA421" s="11" t="s">
        <v>2077</v>
      </c>
      <c r="AB421" s="17" t="s">
        <v>2080</v>
      </c>
      <c r="AC421" s="11" t="s">
        <v>2079</v>
      </c>
      <c r="AD421" s="17" t="s">
        <v>40</v>
      </c>
      <c r="AE421" s="17" t="s">
        <v>105</v>
      </c>
      <c r="AF421" s="18">
        <v>28</v>
      </c>
      <c r="AG421" s="12">
        <v>45314</v>
      </c>
      <c r="AH421" s="17" t="s">
        <v>61</v>
      </c>
      <c r="AI421" s="17" t="s">
        <v>45</v>
      </c>
      <c r="AJ421" s="19">
        <v>0.84</v>
      </c>
      <c r="AK421" s="11">
        <v>1.5</v>
      </c>
      <c r="AL421" s="13" t="s">
        <v>38</v>
      </c>
      <c r="AM421" s="13">
        <v>4</v>
      </c>
      <c r="AN421" s="13" t="str">
        <f t="shared" si="39"/>
        <v>High Performer</v>
      </c>
      <c r="AO421" s="13" t="str">
        <f t="shared" si="40"/>
        <v>TRUE</v>
      </c>
      <c r="AP421" s="20">
        <f t="shared" si="41"/>
        <v>2.34</v>
      </c>
      <c r="AQ421" s="11" t="str">
        <f t="shared" si="37"/>
        <v>Early Career</v>
      </c>
      <c r="AR421" s="11" t="str">
        <f t="shared" si="42"/>
        <v>Low</v>
      </c>
      <c r="AS421" s="12">
        <v>45314</v>
      </c>
      <c r="AT421" s="12">
        <v>45314</v>
      </c>
      <c r="AU421" s="11"/>
      <c r="AV421" s="11"/>
      <c r="AW421" s="11"/>
      <c r="AX421" s="11"/>
      <c r="AY421" s="11"/>
      <c r="AZ421" s="11"/>
      <c r="BA421" s="11"/>
      <c r="BB421" s="11">
        <f t="shared" si="38"/>
        <v>1</v>
      </c>
    </row>
    <row r="422" spans="1:54" x14ac:dyDescent="0.3">
      <c r="A422" s="11" t="s">
        <v>2081</v>
      </c>
      <c r="B422" s="11" t="s">
        <v>2082</v>
      </c>
      <c r="C422" s="11" t="s">
        <v>149</v>
      </c>
      <c r="D422" s="11" t="s">
        <v>21</v>
      </c>
      <c r="E422" s="11" t="s">
        <v>105</v>
      </c>
      <c r="F422" s="11"/>
      <c r="G422" s="12">
        <v>45739</v>
      </c>
      <c r="H422" s="11" t="s">
        <v>82</v>
      </c>
      <c r="I422" s="11" t="s">
        <v>37</v>
      </c>
      <c r="J422" s="11">
        <v>0.19</v>
      </c>
      <c r="K422" s="11">
        <v>1</v>
      </c>
      <c r="L422" s="11" t="s">
        <v>54</v>
      </c>
      <c r="M422" s="11" t="s">
        <v>38</v>
      </c>
      <c r="N422" s="11">
        <v>2</v>
      </c>
      <c r="O422" s="11" t="s">
        <v>2083</v>
      </c>
      <c r="AA422" s="11" t="s">
        <v>2081</v>
      </c>
      <c r="AB422" s="17" t="s">
        <v>2084</v>
      </c>
      <c r="AC422" s="11" t="s">
        <v>152</v>
      </c>
      <c r="AD422" s="17" t="s">
        <v>21</v>
      </c>
      <c r="AE422" s="17" t="s">
        <v>105</v>
      </c>
      <c r="AF422" s="18">
        <f>31</f>
        <v>31</v>
      </c>
      <c r="AG422" s="12">
        <v>45739</v>
      </c>
      <c r="AH422" s="17" t="s">
        <v>82</v>
      </c>
      <c r="AI422" s="17" t="s">
        <v>37</v>
      </c>
      <c r="AJ422" s="19">
        <v>0.19</v>
      </c>
      <c r="AK422" s="11">
        <v>1</v>
      </c>
      <c r="AL422" s="13" t="s">
        <v>38</v>
      </c>
      <c r="AM422" s="13">
        <v>2</v>
      </c>
      <c r="AN422" s="13" t="str">
        <f t="shared" si="39"/>
        <v/>
      </c>
      <c r="AO422" s="13" t="str">
        <f t="shared" si="40"/>
        <v>FALSE</v>
      </c>
      <c r="AP422" s="20">
        <f t="shared" si="41"/>
        <v>1.19</v>
      </c>
      <c r="AQ422" s="11" t="str">
        <f t="shared" si="37"/>
        <v>Mid Career</v>
      </c>
      <c r="AR422" s="11" t="str">
        <f t="shared" si="42"/>
        <v>Low</v>
      </c>
      <c r="AS422" s="11" t="s">
        <v>2083</v>
      </c>
      <c r="AT422" s="12">
        <v>45739</v>
      </c>
      <c r="AU422" s="11" t="s">
        <v>6617</v>
      </c>
      <c r="AV422" s="11" t="s">
        <v>6618</v>
      </c>
      <c r="AW422" s="11" t="s">
        <v>6619</v>
      </c>
      <c r="AX422" s="11" t="s">
        <v>6620</v>
      </c>
      <c r="AY422" s="11" t="s">
        <v>6621</v>
      </c>
      <c r="AZ422" s="11" t="s">
        <v>6622</v>
      </c>
      <c r="BA422" s="11" t="s">
        <v>6623</v>
      </c>
      <c r="BB422" s="11">
        <f t="shared" si="38"/>
        <v>8</v>
      </c>
    </row>
    <row r="423" spans="1:54" x14ac:dyDescent="0.3">
      <c r="A423" s="11" t="s">
        <v>2085</v>
      </c>
      <c r="B423" s="11" t="s">
        <v>2086</v>
      </c>
      <c r="C423" s="11" t="s">
        <v>2087</v>
      </c>
      <c r="D423" s="11" t="s">
        <v>140</v>
      </c>
      <c r="E423" s="11" t="s">
        <v>35</v>
      </c>
      <c r="F423" s="11">
        <v>22</v>
      </c>
      <c r="G423" s="12">
        <v>44971</v>
      </c>
      <c r="H423" s="11" t="s">
        <v>172</v>
      </c>
      <c r="I423" s="11" t="s">
        <v>173</v>
      </c>
      <c r="J423" s="11">
        <v>0.09</v>
      </c>
      <c r="K423" s="11">
        <v>45</v>
      </c>
      <c r="L423" s="11"/>
      <c r="M423" s="11">
        <v>0</v>
      </c>
      <c r="N423" s="11">
        <v>3</v>
      </c>
      <c r="O423" s="11" t="s">
        <v>2088</v>
      </c>
      <c r="AA423" s="11" t="s">
        <v>2085</v>
      </c>
      <c r="AB423" s="17" t="s">
        <v>2089</v>
      </c>
      <c r="AC423" s="11" t="s">
        <v>2087</v>
      </c>
      <c r="AD423" s="17" t="s">
        <v>21</v>
      </c>
      <c r="AE423" s="17" t="s">
        <v>35</v>
      </c>
      <c r="AF423" s="18">
        <v>22</v>
      </c>
      <c r="AG423" s="12">
        <v>44971</v>
      </c>
      <c r="AH423" s="17" t="s">
        <v>172</v>
      </c>
      <c r="AI423" s="17" t="s">
        <v>173</v>
      </c>
      <c r="AJ423" s="19">
        <v>0.09</v>
      </c>
      <c r="AK423" s="11">
        <v>0.75</v>
      </c>
      <c r="AL423" s="13" t="s">
        <v>30</v>
      </c>
      <c r="AM423" s="13">
        <v>3</v>
      </c>
      <c r="AN423" s="13" t="str">
        <f t="shared" si="39"/>
        <v/>
      </c>
      <c r="AO423" s="13" t="str">
        <f t="shared" si="40"/>
        <v>FALSE</v>
      </c>
      <c r="AP423" s="20">
        <f t="shared" si="41"/>
        <v>0.84</v>
      </c>
      <c r="AQ423" s="11" t="str">
        <f t="shared" si="37"/>
        <v>Student</v>
      </c>
      <c r="AR423" s="11" t="str">
        <f t="shared" si="42"/>
        <v>Low</v>
      </c>
      <c r="AS423" s="11" t="s">
        <v>2088</v>
      </c>
      <c r="AT423" s="12">
        <v>44971</v>
      </c>
      <c r="AU423" s="11" t="s">
        <v>6201</v>
      </c>
      <c r="AV423" s="11" t="s">
        <v>6202</v>
      </c>
      <c r="AW423" s="11" t="s">
        <v>6203</v>
      </c>
      <c r="AX423" s="11" t="s">
        <v>6204</v>
      </c>
      <c r="AY423" s="11"/>
      <c r="AZ423" s="11"/>
      <c r="BA423" s="11"/>
      <c r="BB423" s="11">
        <f t="shared" si="38"/>
        <v>5</v>
      </c>
    </row>
    <row r="424" spans="1:54" x14ac:dyDescent="0.3">
      <c r="A424" s="11" t="s">
        <v>2090</v>
      </c>
      <c r="B424" s="11" t="s">
        <v>2091</v>
      </c>
      <c r="C424" s="11" t="s">
        <v>2092</v>
      </c>
      <c r="D424" s="11" t="s">
        <v>140</v>
      </c>
      <c r="E424" s="11" t="s">
        <v>184</v>
      </c>
      <c r="F424" s="11"/>
      <c r="G424" s="12">
        <v>45608</v>
      </c>
      <c r="H424" s="11" t="s">
        <v>23</v>
      </c>
      <c r="I424" s="11" t="s">
        <v>24</v>
      </c>
      <c r="J424" s="11">
        <v>0.5</v>
      </c>
      <c r="K424" s="11">
        <v>1.5</v>
      </c>
      <c r="L424" s="11"/>
      <c r="M424" s="11">
        <v>0</v>
      </c>
      <c r="N424" s="11">
        <v>2</v>
      </c>
      <c r="O424" s="11" t="s">
        <v>2093</v>
      </c>
      <c r="AA424" s="11" t="s">
        <v>2090</v>
      </c>
      <c r="AB424" s="17" t="s">
        <v>2094</v>
      </c>
      <c r="AC424" s="11" t="s">
        <v>2092</v>
      </c>
      <c r="AD424" s="17" t="s">
        <v>21</v>
      </c>
      <c r="AE424" s="17" t="s">
        <v>35</v>
      </c>
      <c r="AF424" s="18">
        <f>31</f>
        <v>31</v>
      </c>
      <c r="AG424" s="12">
        <v>45608</v>
      </c>
      <c r="AH424" s="17" t="s">
        <v>23</v>
      </c>
      <c r="AI424" s="17" t="s">
        <v>24</v>
      </c>
      <c r="AJ424" s="19">
        <v>0.5</v>
      </c>
      <c r="AK424" s="11">
        <v>1.5</v>
      </c>
      <c r="AL424" s="13" t="s">
        <v>30</v>
      </c>
      <c r="AM424" s="13">
        <v>2</v>
      </c>
      <c r="AN424" s="13" t="str">
        <f t="shared" si="39"/>
        <v/>
      </c>
      <c r="AO424" s="13" t="str">
        <f t="shared" si="40"/>
        <v>FALSE</v>
      </c>
      <c r="AP424" s="20">
        <f t="shared" si="41"/>
        <v>2</v>
      </c>
      <c r="AQ424" s="11" t="str">
        <f t="shared" si="37"/>
        <v>Mid Career</v>
      </c>
      <c r="AR424" s="11" t="str">
        <f t="shared" si="42"/>
        <v>Low</v>
      </c>
      <c r="AS424" s="11" t="s">
        <v>2093</v>
      </c>
      <c r="AT424" s="12">
        <v>45608</v>
      </c>
      <c r="AU424" s="11" t="s">
        <v>6059</v>
      </c>
      <c r="AV424" s="11" t="s">
        <v>6060</v>
      </c>
      <c r="AW424" s="11" t="s">
        <v>6294</v>
      </c>
      <c r="AX424" s="11" t="s">
        <v>6404</v>
      </c>
      <c r="AY424" s="11" t="s">
        <v>6405</v>
      </c>
      <c r="AZ424" s="11" t="s">
        <v>6262</v>
      </c>
      <c r="BA424" s="11"/>
      <c r="BB424" s="11">
        <f t="shared" si="38"/>
        <v>7</v>
      </c>
    </row>
    <row r="425" spans="1:54" x14ac:dyDescent="0.3">
      <c r="A425" s="11" t="s">
        <v>2095</v>
      </c>
      <c r="B425" s="11" t="s">
        <v>2096</v>
      </c>
      <c r="C425" s="11" t="s">
        <v>2097</v>
      </c>
      <c r="D425" s="11" t="s">
        <v>140</v>
      </c>
      <c r="E425" s="11" t="s">
        <v>161</v>
      </c>
      <c r="F425" s="11">
        <v>25</v>
      </c>
      <c r="G425" s="12">
        <v>45106</v>
      </c>
      <c r="H425" s="11" t="s">
        <v>106</v>
      </c>
      <c r="I425" s="11" t="s">
        <v>37</v>
      </c>
      <c r="J425" s="11">
        <v>0.89</v>
      </c>
      <c r="K425" s="11">
        <v>45</v>
      </c>
      <c r="L425" s="11"/>
      <c r="M425" s="11">
        <v>1</v>
      </c>
      <c r="N425" s="11">
        <v>4</v>
      </c>
      <c r="O425" s="11" t="s">
        <v>2098</v>
      </c>
      <c r="AA425" s="11" t="s">
        <v>2095</v>
      </c>
      <c r="AB425" s="17" t="s">
        <v>2099</v>
      </c>
      <c r="AC425" s="11" t="s">
        <v>2097</v>
      </c>
      <c r="AD425" s="17" t="s">
        <v>21</v>
      </c>
      <c r="AE425" s="17" t="s">
        <v>60</v>
      </c>
      <c r="AF425" s="18">
        <v>25</v>
      </c>
      <c r="AG425" s="12">
        <v>45106</v>
      </c>
      <c r="AH425" s="17" t="s">
        <v>106</v>
      </c>
      <c r="AI425" s="17" t="s">
        <v>37</v>
      </c>
      <c r="AJ425" s="19">
        <v>0.89</v>
      </c>
      <c r="AK425" s="11">
        <v>0.75</v>
      </c>
      <c r="AL425" s="13" t="s">
        <v>38</v>
      </c>
      <c r="AM425" s="13">
        <v>4</v>
      </c>
      <c r="AN425" s="13" t="str">
        <f t="shared" si="39"/>
        <v>High Performer</v>
      </c>
      <c r="AO425" s="13" t="str">
        <f t="shared" si="40"/>
        <v>TRUE</v>
      </c>
      <c r="AP425" s="20">
        <f t="shared" si="41"/>
        <v>1.6400000000000001</v>
      </c>
      <c r="AQ425" s="11" t="str">
        <f t="shared" si="37"/>
        <v>Early Career</v>
      </c>
      <c r="AR425" s="11" t="str">
        <f t="shared" si="42"/>
        <v>Low</v>
      </c>
      <c r="AS425" s="11" t="s">
        <v>2098</v>
      </c>
      <c r="AT425" s="12">
        <v>45106</v>
      </c>
      <c r="AU425" s="11" t="s">
        <v>6094</v>
      </c>
      <c r="AV425" s="11" t="s">
        <v>5805</v>
      </c>
      <c r="AW425" s="11" t="s">
        <v>5806</v>
      </c>
      <c r="AX425" s="11" t="s">
        <v>5807</v>
      </c>
      <c r="AY425" s="11" t="s">
        <v>5808</v>
      </c>
      <c r="AZ425" s="11" t="s">
        <v>6392</v>
      </c>
      <c r="BA425" s="11" t="s">
        <v>6624</v>
      </c>
      <c r="BB425" s="11">
        <f t="shared" si="38"/>
        <v>8</v>
      </c>
    </row>
    <row r="426" spans="1:54" x14ac:dyDescent="0.3">
      <c r="A426" s="11" t="s">
        <v>2100</v>
      </c>
      <c r="B426" s="11" t="s">
        <v>2101</v>
      </c>
      <c r="C426" s="11" t="s">
        <v>2102</v>
      </c>
      <c r="D426" s="11" t="s">
        <v>140</v>
      </c>
      <c r="E426" s="11" t="s">
        <v>161</v>
      </c>
      <c r="F426" s="11">
        <v>18</v>
      </c>
      <c r="G426" s="12">
        <v>44666</v>
      </c>
      <c r="H426" s="11" t="s">
        <v>61</v>
      </c>
      <c r="I426" s="11" t="s">
        <v>45</v>
      </c>
      <c r="J426" s="11">
        <v>0.85</v>
      </c>
      <c r="K426" s="11">
        <v>90</v>
      </c>
      <c r="L426" s="11" t="s">
        <v>25</v>
      </c>
      <c r="M426" s="11" t="s">
        <v>38</v>
      </c>
      <c r="N426" s="11">
        <v>3</v>
      </c>
      <c r="O426" s="11" t="s">
        <v>2103</v>
      </c>
      <c r="AA426" s="11" t="s">
        <v>2100</v>
      </c>
      <c r="AB426" s="17" t="s">
        <v>2104</v>
      </c>
      <c r="AC426" s="11" t="s">
        <v>2102</v>
      </c>
      <c r="AD426" s="17" t="s">
        <v>21</v>
      </c>
      <c r="AE426" s="17" t="s">
        <v>60</v>
      </c>
      <c r="AF426" s="18">
        <v>18</v>
      </c>
      <c r="AG426" s="12">
        <v>44666</v>
      </c>
      <c r="AH426" s="17" t="s">
        <v>61</v>
      </c>
      <c r="AI426" s="17" t="s">
        <v>45</v>
      </c>
      <c r="AJ426" s="19">
        <v>0.85</v>
      </c>
      <c r="AK426" s="11">
        <v>1.5</v>
      </c>
      <c r="AL426" s="13" t="s">
        <v>38</v>
      </c>
      <c r="AM426" s="13">
        <v>3</v>
      </c>
      <c r="AN426" s="13" t="str">
        <f t="shared" si="39"/>
        <v/>
      </c>
      <c r="AO426" s="13" t="str">
        <f t="shared" si="40"/>
        <v>FALSE</v>
      </c>
      <c r="AP426" s="20">
        <f t="shared" si="41"/>
        <v>2.35</v>
      </c>
      <c r="AQ426" s="11" t="str">
        <f t="shared" si="37"/>
        <v>Student</v>
      </c>
      <c r="AR426" s="11" t="str">
        <f t="shared" si="42"/>
        <v>Low</v>
      </c>
      <c r="AS426" s="11" t="s">
        <v>2103</v>
      </c>
      <c r="AT426" s="12">
        <v>44666</v>
      </c>
      <c r="AU426" s="11" t="s">
        <v>6004</v>
      </c>
      <c r="AV426" s="11" t="s">
        <v>6005</v>
      </c>
      <c r="AW426" s="11" t="s">
        <v>6006</v>
      </c>
      <c r="AX426" s="11" t="s">
        <v>6007</v>
      </c>
      <c r="AY426" s="11" t="s">
        <v>6008</v>
      </c>
      <c r="AZ426" s="11" t="s">
        <v>6625</v>
      </c>
      <c r="BA426" s="11"/>
      <c r="BB426" s="11">
        <f t="shared" si="38"/>
        <v>7</v>
      </c>
    </row>
    <row r="427" spans="1:54" x14ac:dyDescent="0.3">
      <c r="A427" s="11" t="s">
        <v>2105</v>
      </c>
      <c r="B427" s="11" t="s">
        <v>2106</v>
      </c>
      <c r="C427" s="11" t="s">
        <v>2107</v>
      </c>
      <c r="D427" s="11" t="s">
        <v>21</v>
      </c>
      <c r="E427" s="11" t="s">
        <v>184</v>
      </c>
      <c r="F427" s="11">
        <v>0</v>
      </c>
      <c r="G427" s="12">
        <v>45090</v>
      </c>
      <c r="H427" s="11" t="s">
        <v>68</v>
      </c>
      <c r="I427" s="11" t="s">
        <v>69</v>
      </c>
      <c r="J427" s="11">
        <v>77</v>
      </c>
      <c r="K427" s="11">
        <v>2</v>
      </c>
      <c r="L427" s="11"/>
      <c r="M427" s="11" t="s">
        <v>38</v>
      </c>
      <c r="N427" s="11">
        <v>5</v>
      </c>
      <c r="O427" s="11" t="s">
        <v>2108</v>
      </c>
      <c r="AA427" s="11" t="s">
        <v>2105</v>
      </c>
      <c r="AB427" s="17" t="s">
        <v>2109</v>
      </c>
      <c r="AC427" s="11" t="s">
        <v>2107</v>
      </c>
      <c r="AD427" s="17" t="s">
        <v>21</v>
      </c>
      <c r="AE427" s="17" t="s">
        <v>35</v>
      </c>
      <c r="AF427" s="18">
        <f>31</f>
        <v>31</v>
      </c>
      <c r="AG427" s="12">
        <v>45090</v>
      </c>
      <c r="AH427" s="17" t="s">
        <v>68</v>
      </c>
      <c r="AI427" s="17" t="s">
        <v>69</v>
      </c>
      <c r="AJ427" s="19">
        <v>0.77</v>
      </c>
      <c r="AK427" s="11">
        <v>2</v>
      </c>
      <c r="AL427" s="13" t="s">
        <v>38</v>
      </c>
      <c r="AM427" s="13">
        <v>5</v>
      </c>
      <c r="AN427" s="13" t="str">
        <f t="shared" si="39"/>
        <v>High Performer</v>
      </c>
      <c r="AO427" s="13" t="str">
        <f t="shared" si="40"/>
        <v>TRUE</v>
      </c>
      <c r="AP427" s="20">
        <f t="shared" si="41"/>
        <v>2.77</v>
      </c>
      <c r="AQ427" s="11" t="str">
        <f t="shared" si="37"/>
        <v>Mid Career</v>
      </c>
      <c r="AR427" s="11" t="str">
        <f t="shared" si="42"/>
        <v>Low</v>
      </c>
      <c r="AS427" s="11" t="s">
        <v>2108</v>
      </c>
      <c r="AT427" s="12">
        <v>45090</v>
      </c>
      <c r="AU427" s="11" t="s">
        <v>6315</v>
      </c>
      <c r="AV427" s="11" t="s">
        <v>6316</v>
      </c>
      <c r="AW427" s="11"/>
      <c r="AX427" s="11"/>
      <c r="AY427" s="11"/>
      <c r="AZ427" s="11"/>
      <c r="BA427" s="11"/>
      <c r="BB427" s="11">
        <f t="shared" si="38"/>
        <v>3</v>
      </c>
    </row>
    <row r="428" spans="1:54" x14ac:dyDescent="0.3">
      <c r="A428" s="11" t="s">
        <v>2110</v>
      </c>
      <c r="B428" s="11" t="s">
        <v>2111</v>
      </c>
      <c r="C428" s="11" t="s">
        <v>2112</v>
      </c>
      <c r="D428" s="11" t="s">
        <v>104</v>
      </c>
      <c r="E428" s="11" t="s">
        <v>29</v>
      </c>
      <c r="F428" s="11">
        <v>28</v>
      </c>
      <c r="G428" s="12">
        <v>45595</v>
      </c>
      <c r="H428" s="11" t="s">
        <v>82</v>
      </c>
      <c r="I428" s="11" t="s">
        <v>37</v>
      </c>
      <c r="J428" s="11">
        <v>0.79</v>
      </c>
      <c r="K428" s="11">
        <v>45</v>
      </c>
      <c r="L428" s="11"/>
      <c r="M428" s="11">
        <v>1</v>
      </c>
      <c r="N428" s="11">
        <v>2</v>
      </c>
      <c r="O428" s="11" t="s">
        <v>2113</v>
      </c>
      <c r="AA428" s="11" t="s">
        <v>2110</v>
      </c>
      <c r="AB428" s="17" t="s">
        <v>2114</v>
      </c>
      <c r="AC428" s="11" t="s">
        <v>2112</v>
      </c>
      <c r="AD428" s="17" t="s">
        <v>40</v>
      </c>
      <c r="AE428" s="17" t="s">
        <v>29</v>
      </c>
      <c r="AF428" s="18">
        <v>28</v>
      </c>
      <c r="AG428" s="12">
        <v>45595</v>
      </c>
      <c r="AH428" s="17" t="s">
        <v>82</v>
      </c>
      <c r="AI428" s="17" t="s">
        <v>37</v>
      </c>
      <c r="AJ428" s="19">
        <v>0.79</v>
      </c>
      <c r="AK428" s="11">
        <v>0.75</v>
      </c>
      <c r="AL428" s="13" t="s">
        <v>38</v>
      </c>
      <c r="AM428" s="13">
        <v>2</v>
      </c>
      <c r="AN428" s="13" t="str">
        <f t="shared" si="39"/>
        <v/>
      </c>
      <c r="AO428" s="13" t="str">
        <f t="shared" si="40"/>
        <v>FALSE</v>
      </c>
      <c r="AP428" s="20">
        <f t="shared" si="41"/>
        <v>1.54</v>
      </c>
      <c r="AQ428" s="11" t="str">
        <f t="shared" si="37"/>
        <v>Early Career</v>
      </c>
      <c r="AR428" s="11" t="str">
        <f t="shared" si="42"/>
        <v>Low</v>
      </c>
      <c r="AS428" s="11" t="s">
        <v>2113</v>
      </c>
      <c r="AT428" s="12">
        <v>45595</v>
      </c>
      <c r="AU428" s="11" t="s">
        <v>6164</v>
      </c>
      <c r="AV428" s="11" t="s">
        <v>6165</v>
      </c>
      <c r="AW428" s="11" t="s">
        <v>6626</v>
      </c>
      <c r="AX428" s="11" t="s">
        <v>6593</v>
      </c>
      <c r="AY428" s="11" t="s">
        <v>6594</v>
      </c>
      <c r="AZ428" s="11" t="s">
        <v>6595</v>
      </c>
      <c r="BA428" s="11"/>
      <c r="BB428" s="11">
        <f t="shared" si="38"/>
        <v>7</v>
      </c>
    </row>
    <row r="429" spans="1:54" x14ac:dyDescent="0.3">
      <c r="A429" s="11" t="s">
        <v>2115</v>
      </c>
      <c r="B429" s="11" t="s">
        <v>2116</v>
      </c>
      <c r="C429" s="11" t="s">
        <v>2117</v>
      </c>
      <c r="D429" s="11" t="s">
        <v>140</v>
      </c>
      <c r="E429" s="11" t="s">
        <v>29</v>
      </c>
      <c r="F429" s="11">
        <v>0</v>
      </c>
      <c r="G429" s="12">
        <v>44713</v>
      </c>
      <c r="H429" s="11" t="s">
        <v>68</v>
      </c>
      <c r="I429" s="11" t="s">
        <v>69</v>
      </c>
      <c r="J429" s="11">
        <v>0.22</v>
      </c>
      <c r="K429" s="11">
        <v>45</v>
      </c>
      <c r="L429" s="11"/>
      <c r="M429" s="11">
        <v>1</v>
      </c>
      <c r="N429" s="11"/>
      <c r="O429" s="11" t="s">
        <v>2118</v>
      </c>
      <c r="AA429" s="11" t="s">
        <v>2115</v>
      </c>
      <c r="AB429" s="17" t="s">
        <v>2119</v>
      </c>
      <c r="AC429" s="11" t="s">
        <v>2117</v>
      </c>
      <c r="AD429" s="17" t="s">
        <v>21</v>
      </c>
      <c r="AE429" s="17" t="s">
        <v>29</v>
      </c>
      <c r="AF429" s="18">
        <f>31</f>
        <v>31</v>
      </c>
      <c r="AG429" s="12">
        <v>44713</v>
      </c>
      <c r="AH429" s="17" t="s">
        <v>68</v>
      </c>
      <c r="AI429" s="17" t="s">
        <v>69</v>
      </c>
      <c r="AJ429" s="19">
        <v>0.22</v>
      </c>
      <c r="AK429" s="11">
        <v>0.75</v>
      </c>
      <c r="AL429" s="13" t="s">
        <v>38</v>
      </c>
      <c r="AM429" s="13">
        <v>2</v>
      </c>
      <c r="AN429" s="13" t="str">
        <f t="shared" si="39"/>
        <v/>
      </c>
      <c r="AO429" s="13" t="str">
        <f t="shared" si="40"/>
        <v>FALSE</v>
      </c>
      <c r="AP429" s="20">
        <f t="shared" si="41"/>
        <v>0.97</v>
      </c>
      <c r="AQ429" s="11" t="str">
        <f t="shared" si="37"/>
        <v>Mid Career</v>
      </c>
      <c r="AR429" s="11" t="str">
        <f t="shared" si="42"/>
        <v>Low</v>
      </c>
      <c r="AS429" s="11" t="s">
        <v>2118</v>
      </c>
      <c r="AT429" s="12">
        <v>44713</v>
      </c>
      <c r="AU429" s="11" t="s">
        <v>6627</v>
      </c>
      <c r="AV429" s="11" t="s">
        <v>6178</v>
      </c>
      <c r="AW429" s="11" t="s">
        <v>6179</v>
      </c>
      <c r="AX429" s="11" t="s">
        <v>6628</v>
      </c>
      <c r="AY429" s="11" t="s">
        <v>6629</v>
      </c>
      <c r="AZ429" s="11"/>
      <c r="BA429" s="11"/>
      <c r="BB429" s="11">
        <f t="shared" si="38"/>
        <v>6</v>
      </c>
    </row>
    <row r="430" spans="1:54" x14ac:dyDescent="0.3">
      <c r="A430" s="11" t="s">
        <v>2120</v>
      </c>
      <c r="B430" s="11" t="s">
        <v>2121</v>
      </c>
      <c r="C430" s="11" t="s">
        <v>2122</v>
      </c>
      <c r="D430" s="11" t="s">
        <v>104</v>
      </c>
      <c r="E430" s="11" t="s">
        <v>184</v>
      </c>
      <c r="F430" s="11">
        <v>0</v>
      </c>
      <c r="G430" s="12">
        <v>45084</v>
      </c>
      <c r="H430" s="11" t="s">
        <v>359</v>
      </c>
      <c r="I430" s="11" t="s">
        <v>24</v>
      </c>
      <c r="J430" s="11">
        <v>8</v>
      </c>
      <c r="K430" s="11">
        <v>2</v>
      </c>
      <c r="L430" s="11"/>
      <c r="M430" s="11" t="s">
        <v>89</v>
      </c>
      <c r="N430" s="11">
        <v>5</v>
      </c>
      <c r="O430" s="11" t="s">
        <v>742</v>
      </c>
      <c r="AA430" s="11" t="s">
        <v>2120</v>
      </c>
      <c r="AB430" s="17" t="s">
        <v>2123</v>
      </c>
      <c r="AC430" s="11" t="s">
        <v>2122</v>
      </c>
      <c r="AD430" s="17" t="s">
        <v>40</v>
      </c>
      <c r="AE430" s="17" t="s">
        <v>35</v>
      </c>
      <c r="AF430" s="18">
        <f>31</f>
        <v>31</v>
      </c>
      <c r="AG430" s="12">
        <v>45084</v>
      </c>
      <c r="AH430" s="17" t="s">
        <v>359</v>
      </c>
      <c r="AI430" s="17" t="s">
        <v>24</v>
      </c>
      <c r="AJ430" s="19">
        <v>0.08</v>
      </c>
      <c r="AK430" s="11">
        <v>2</v>
      </c>
      <c r="AL430" s="13" t="s">
        <v>38</v>
      </c>
      <c r="AM430" s="13">
        <v>5</v>
      </c>
      <c r="AN430" s="13" t="str">
        <f t="shared" si="39"/>
        <v>High Performer</v>
      </c>
      <c r="AO430" s="13" t="str">
        <f t="shared" si="40"/>
        <v>TRUE</v>
      </c>
      <c r="AP430" s="20">
        <f t="shared" si="41"/>
        <v>2.08</v>
      </c>
      <c r="AQ430" s="11" t="str">
        <f t="shared" si="37"/>
        <v>Mid Career</v>
      </c>
      <c r="AR430" s="11" t="str">
        <f t="shared" si="42"/>
        <v>Low</v>
      </c>
      <c r="AS430" s="11" t="s">
        <v>742</v>
      </c>
      <c r="AT430" s="12">
        <v>45084</v>
      </c>
      <c r="AU430" s="11" t="s">
        <v>6161</v>
      </c>
      <c r="AV430" s="11" t="s">
        <v>6162</v>
      </c>
      <c r="AW430" s="11"/>
      <c r="AX430" s="11"/>
      <c r="AY430" s="11"/>
      <c r="AZ430" s="11"/>
      <c r="BA430" s="11"/>
      <c r="BB430" s="11">
        <f t="shared" si="38"/>
        <v>3</v>
      </c>
    </row>
    <row r="431" spans="1:54" x14ac:dyDescent="0.3">
      <c r="A431" s="11" t="s">
        <v>2124</v>
      </c>
      <c r="B431" s="11" t="s">
        <v>2125</v>
      </c>
      <c r="C431" s="11" t="s">
        <v>2126</v>
      </c>
      <c r="D431" s="11" t="s">
        <v>140</v>
      </c>
      <c r="E431" s="11" t="s">
        <v>105</v>
      </c>
      <c r="F431" s="11">
        <v>0</v>
      </c>
      <c r="G431" s="12">
        <v>45551</v>
      </c>
      <c r="H431" s="11" t="s">
        <v>279</v>
      </c>
      <c r="I431" s="11" t="s">
        <v>173</v>
      </c>
      <c r="J431" s="11">
        <v>0.56999999999999995</v>
      </c>
      <c r="K431" s="11">
        <v>90</v>
      </c>
      <c r="L431" s="11" t="s">
        <v>25</v>
      </c>
      <c r="M431" s="11" t="s">
        <v>38</v>
      </c>
      <c r="N431" s="11">
        <v>5</v>
      </c>
      <c r="O431" s="12">
        <v>45551</v>
      </c>
      <c r="AA431" s="11" t="s">
        <v>2124</v>
      </c>
      <c r="AB431" s="17" t="s">
        <v>2127</v>
      </c>
      <c r="AC431" s="11" t="s">
        <v>2126</v>
      </c>
      <c r="AD431" s="17" t="s">
        <v>21</v>
      </c>
      <c r="AE431" s="17" t="s">
        <v>105</v>
      </c>
      <c r="AF431" s="18">
        <f>31</f>
        <v>31</v>
      </c>
      <c r="AG431" s="12">
        <v>45551</v>
      </c>
      <c r="AH431" s="17" t="s">
        <v>279</v>
      </c>
      <c r="AI431" s="17" t="s">
        <v>173</v>
      </c>
      <c r="AJ431" s="19">
        <v>0.56999999999999995</v>
      </c>
      <c r="AK431" s="11">
        <v>1.5</v>
      </c>
      <c r="AL431" s="13" t="s">
        <v>38</v>
      </c>
      <c r="AM431" s="13">
        <v>5</v>
      </c>
      <c r="AN431" s="13" t="str">
        <f t="shared" si="39"/>
        <v>High Performer</v>
      </c>
      <c r="AO431" s="13" t="str">
        <f t="shared" si="40"/>
        <v>TRUE</v>
      </c>
      <c r="AP431" s="20">
        <f t="shared" si="41"/>
        <v>2.0699999999999998</v>
      </c>
      <c r="AQ431" s="11" t="str">
        <f t="shared" si="37"/>
        <v>Mid Career</v>
      </c>
      <c r="AR431" s="11" t="str">
        <f t="shared" si="42"/>
        <v>Low</v>
      </c>
      <c r="AS431" s="12">
        <v>45551</v>
      </c>
      <c r="AT431" s="12">
        <v>45551</v>
      </c>
      <c r="AU431" s="11"/>
      <c r="AV431" s="11"/>
      <c r="AW431" s="11"/>
      <c r="AX431" s="11"/>
      <c r="AY431" s="11"/>
      <c r="AZ431" s="11"/>
      <c r="BA431" s="11"/>
      <c r="BB431" s="11">
        <f t="shared" si="38"/>
        <v>1</v>
      </c>
    </row>
    <row r="432" spans="1:54" x14ac:dyDescent="0.3">
      <c r="A432" s="11" t="s">
        <v>2128</v>
      </c>
      <c r="B432" s="11" t="s">
        <v>2129</v>
      </c>
      <c r="C432" s="11" t="s">
        <v>2130</v>
      </c>
      <c r="D432" s="11" t="s">
        <v>104</v>
      </c>
      <c r="E432" s="11" t="s">
        <v>60</v>
      </c>
      <c r="F432" s="11"/>
      <c r="G432" s="12">
        <v>45109</v>
      </c>
      <c r="H432" s="11" t="s">
        <v>36</v>
      </c>
      <c r="I432" s="11" t="s">
        <v>37</v>
      </c>
      <c r="J432" s="11">
        <v>44</v>
      </c>
      <c r="K432" s="11">
        <v>120</v>
      </c>
      <c r="L432" s="11" t="s">
        <v>76</v>
      </c>
      <c r="M432" s="11">
        <v>1</v>
      </c>
      <c r="N432" s="11">
        <v>1</v>
      </c>
      <c r="O432" s="11" t="s">
        <v>2131</v>
      </c>
      <c r="AA432" s="11" t="s">
        <v>2128</v>
      </c>
      <c r="AB432" s="17" t="s">
        <v>2132</v>
      </c>
      <c r="AC432" s="11" t="s">
        <v>2130</v>
      </c>
      <c r="AD432" s="17" t="s">
        <v>40</v>
      </c>
      <c r="AE432" s="17" t="s">
        <v>60</v>
      </c>
      <c r="AF432" s="18">
        <f>31</f>
        <v>31</v>
      </c>
      <c r="AG432" s="12">
        <v>45109</v>
      </c>
      <c r="AH432" s="17" t="s">
        <v>36</v>
      </c>
      <c r="AI432" s="17" t="s">
        <v>37</v>
      </c>
      <c r="AJ432" s="19">
        <v>0.44</v>
      </c>
      <c r="AK432" s="11">
        <v>2</v>
      </c>
      <c r="AL432" s="13" t="s">
        <v>38</v>
      </c>
      <c r="AM432" s="13">
        <v>1</v>
      </c>
      <c r="AN432" s="13" t="str">
        <f t="shared" si="39"/>
        <v/>
      </c>
      <c r="AO432" s="13" t="str">
        <f t="shared" si="40"/>
        <v>FALSE</v>
      </c>
      <c r="AP432" s="20">
        <f t="shared" si="41"/>
        <v>2.44</v>
      </c>
      <c r="AQ432" s="11" t="str">
        <f t="shared" si="37"/>
        <v>Mid Career</v>
      </c>
      <c r="AR432" s="11" t="str">
        <f t="shared" si="42"/>
        <v>Low</v>
      </c>
      <c r="AS432" s="11" t="s">
        <v>2131</v>
      </c>
      <c r="AT432" s="12">
        <v>45109</v>
      </c>
      <c r="AU432" s="11" t="s">
        <v>6630</v>
      </c>
      <c r="AV432" s="11" t="s">
        <v>6631</v>
      </c>
      <c r="AW432" s="11" t="s">
        <v>6632</v>
      </c>
      <c r="AX432" s="11" t="s">
        <v>6047</v>
      </c>
      <c r="AY432" s="11"/>
      <c r="AZ432" s="11"/>
      <c r="BA432" s="11"/>
      <c r="BB432" s="11">
        <f t="shared" si="38"/>
        <v>5</v>
      </c>
    </row>
    <row r="433" spans="1:54" x14ac:dyDescent="0.3">
      <c r="A433" s="11" t="s">
        <v>2133</v>
      </c>
      <c r="B433" s="11" t="s">
        <v>2134</v>
      </c>
      <c r="C433" s="11" t="s">
        <v>2135</v>
      </c>
      <c r="D433" s="11" t="s">
        <v>67</v>
      </c>
      <c r="E433" s="11" t="s">
        <v>22</v>
      </c>
      <c r="F433" s="11"/>
      <c r="G433" s="12">
        <v>45653</v>
      </c>
      <c r="H433" s="11" t="s">
        <v>23</v>
      </c>
      <c r="I433" s="11" t="s">
        <v>24</v>
      </c>
      <c r="J433" s="11">
        <v>3</v>
      </c>
      <c r="K433" s="11">
        <v>1.5</v>
      </c>
      <c r="L433" s="11"/>
      <c r="M433" s="11" t="s">
        <v>26</v>
      </c>
      <c r="N433" s="11">
        <v>2</v>
      </c>
      <c r="O433" s="11" t="s">
        <v>2136</v>
      </c>
      <c r="AA433" s="11" t="s">
        <v>2133</v>
      </c>
      <c r="AB433" s="17" t="s">
        <v>2137</v>
      </c>
      <c r="AC433" s="11" t="s">
        <v>2135</v>
      </c>
      <c r="AD433" s="17" t="s">
        <v>21</v>
      </c>
      <c r="AE433" s="17" t="s">
        <v>29</v>
      </c>
      <c r="AF433" s="18">
        <f>31</f>
        <v>31</v>
      </c>
      <c r="AG433" s="12">
        <v>45653</v>
      </c>
      <c r="AH433" s="17" t="s">
        <v>23</v>
      </c>
      <c r="AI433" s="17" t="s">
        <v>24</v>
      </c>
      <c r="AJ433" s="19">
        <v>0.03</v>
      </c>
      <c r="AK433" s="11">
        <v>1.5</v>
      </c>
      <c r="AL433" s="13" t="s">
        <v>30</v>
      </c>
      <c r="AM433" s="13">
        <v>2</v>
      </c>
      <c r="AN433" s="13" t="str">
        <f t="shared" si="39"/>
        <v/>
      </c>
      <c r="AO433" s="13" t="str">
        <f t="shared" si="40"/>
        <v>FALSE</v>
      </c>
      <c r="AP433" s="20">
        <f t="shared" si="41"/>
        <v>1.53</v>
      </c>
      <c r="AQ433" s="11" t="str">
        <f t="shared" si="37"/>
        <v>Mid Career</v>
      </c>
      <c r="AR433" s="11" t="str">
        <f t="shared" si="42"/>
        <v>Low</v>
      </c>
      <c r="AS433" s="11" t="s">
        <v>2136</v>
      </c>
      <c r="AT433" s="12">
        <v>45653</v>
      </c>
      <c r="AU433" s="11" t="s">
        <v>6040</v>
      </c>
      <c r="AV433" s="11" t="s">
        <v>6041</v>
      </c>
      <c r="AW433" s="11" t="s">
        <v>6633</v>
      </c>
      <c r="AX433" s="11" t="s">
        <v>6634</v>
      </c>
      <c r="AY433" s="11" t="s">
        <v>6635</v>
      </c>
      <c r="AZ433" s="11"/>
      <c r="BA433" s="11"/>
      <c r="BB433" s="11">
        <f t="shared" si="38"/>
        <v>6</v>
      </c>
    </row>
    <row r="434" spans="1:54" x14ac:dyDescent="0.3">
      <c r="A434" s="11" t="s">
        <v>2138</v>
      </c>
      <c r="B434" s="11" t="s">
        <v>2139</v>
      </c>
      <c r="C434" s="11" t="s">
        <v>2140</v>
      </c>
      <c r="D434" s="11" t="s">
        <v>128</v>
      </c>
      <c r="E434" s="11" t="s">
        <v>60</v>
      </c>
      <c r="F434" s="11">
        <v>18</v>
      </c>
      <c r="G434" s="12">
        <v>45541</v>
      </c>
      <c r="H434" s="11" t="s">
        <v>200</v>
      </c>
      <c r="I434" s="11" t="s">
        <v>173</v>
      </c>
      <c r="J434" s="11">
        <v>0.46</v>
      </c>
      <c r="K434" s="11">
        <v>90</v>
      </c>
      <c r="L434" s="11" t="s">
        <v>25</v>
      </c>
      <c r="M434" s="11" t="s">
        <v>26</v>
      </c>
      <c r="N434" s="11">
        <v>6</v>
      </c>
      <c r="O434" s="11" t="s">
        <v>2141</v>
      </c>
      <c r="AA434" s="11" t="s">
        <v>2138</v>
      </c>
      <c r="AB434" s="17" t="s">
        <v>2142</v>
      </c>
      <c r="AC434" s="11" t="s">
        <v>2140</v>
      </c>
      <c r="AD434" s="17" t="s">
        <v>40</v>
      </c>
      <c r="AE434" s="17" t="s">
        <v>60</v>
      </c>
      <c r="AF434" s="18">
        <v>18</v>
      </c>
      <c r="AG434" s="12">
        <v>45541</v>
      </c>
      <c r="AH434" s="17" t="s">
        <v>200</v>
      </c>
      <c r="AI434" s="17" t="s">
        <v>173</v>
      </c>
      <c r="AJ434" s="19">
        <v>0.46</v>
      </c>
      <c r="AK434" s="11">
        <v>1.5</v>
      </c>
      <c r="AL434" s="13" t="s">
        <v>30</v>
      </c>
      <c r="AM434" s="13">
        <v>5</v>
      </c>
      <c r="AN434" s="13" t="str">
        <f t="shared" si="39"/>
        <v/>
      </c>
      <c r="AO434" s="13" t="str">
        <f t="shared" si="40"/>
        <v>FALSE</v>
      </c>
      <c r="AP434" s="20">
        <f t="shared" si="41"/>
        <v>1.96</v>
      </c>
      <c r="AQ434" s="11" t="str">
        <f t="shared" si="37"/>
        <v>Student</v>
      </c>
      <c r="AR434" s="11" t="str">
        <f t="shared" si="42"/>
        <v>Low</v>
      </c>
      <c r="AS434" s="11" t="s">
        <v>2141</v>
      </c>
      <c r="AT434" s="12">
        <v>45541</v>
      </c>
      <c r="AU434" s="11" t="s">
        <v>5945</v>
      </c>
      <c r="AV434" s="11" t="s">
        <v>5946</v>
      </c>
      <c r="AW434" s="11"/>
      <c r="AX434" s="11"/>
      <c r="AY434" s="11"/>
      <c r="AZ434" s="11"/>
      <c r="BA434" s="11"/>
      <c r="BB434" s="11">
        <f t="shared" si="38"/>
        <v>3</v>
      </c>
    </row>
    <row r="435" spans="1:54" x14ac:dyDescent="0.3">
      <c r="A435" s="11" t="s">
        <v>2143</v>
      </c>
      <c r="B435" s="11" t="s">
        <v>2078</v>
      </c>
      <c r="C435" s="11" t="s">
        <v>2144</v>
      </c>
      <c r="D435" s="11" t="s">
        <v>104</v>
      </c>
      <c r="E435" s="11" t="s">
        <v>60</v>
      </c>
      <c r="F435" s="11">
        <v>0</v>
      </c>
      <c r="G435" s="12">
        <v>45405</v>
      </c>
      <c r="H435" s="11" t="s">
        <v>134</v>
      </c>
      <c r="I435" s="11" t="s">
        <v>69</v>
      </c>
      <c r="J435" s="11">
        <v>0.82</v>
      </c>
      <c r="K435" s="11">
        <v>90</v>
      </c>
      <c r="L435" s="11" t="s">
        <v>25</v>
      </c>
      <c r="M435" s="11" t="s">
        <v>30</v>
      </c>
      <c r="N435" s="11">
        <v>6</v>
      </c>
      <c r="O435" s="11" t="s">
        <v>2145</v>
      </c>
      <c r="AA435" s="11" t="s">
        <v>2143</v>
      </c>
      <c r="AB435" s="17" t="s">
        <v>2080</v>
      </c>
      <c r="AC435" s="11" t="s">
        <v>2144</v>
      </c>
      <c r="AD435" s="17" t="s">
        <v>40</v>
      </c>
      <c r="AE435" s="17" t="s">
        <v>60</v>
      </c>
      <c r="AF435" s="18">
        <f>31</f>
        <v>31</v>
      </c>
      <c r="AG435" s="12">
        <v>45405</v>
      </c>
      <c r="AH435" s="17" t="s">
        <v>134</v>
      </c>
      <c r="AI435" s="17" t="s">
        <v>69</v>
      </c>
      <c r="AJ435" s="19">
        <v>0.82</v>
      </c>
      <c r="AK435" s="11">
        <v>1.5</v>
      </c>
      <c r="AL435" s="13" t="s">
        <v>30</v>
      </c>
      <c r="AM435" s="13">
        <v>5</v>
      </c>
      <c r="AN435" s="13" t="str">
        <f t="shared" si="39"/>
        <v/>
      </c>
      <c r="AO435" s="13" t="str">
        <f t="shared" si="40"/>
        <v>FALSE</v>
      </c>
      <c r="AP435" s="20">
        <f t="shared" si="41"/>
        <v>2.3199999999999998</v>
      </c>
      <c r="AQ435" s="11" t="str">
        <f t="shared" si="37"/>
        <v>Mid Career</v>
      </c>
      <c r="AR435" s="11" t="str">
        <f t="shared" si="42"/>
        <v>Low</v>
      </c>
      <c r="AS435" s="11" t="s">
        <v>2145</v>
      </c>
      <c r="AT435" s="12">
        <v>45405</v>
      </c>
      <c r="AU435" s="11" t="s">
        <v>6636</v>
      </c>
      <c r="AV435" s="11" t="s">
        <v>6407</v>
      </c>
      <c r="AW435" s="11" t="s">
        <v>6408</v>
      </c>
      <c r="AX435" s="11" t="s">
        <v>6409</v>
      </c>
      <c r="AY435" s="11" t="s">
        <v>6410</v>
      </c>
      <c r="AZ435" s="11" t="s">
        <v>6411</v>
      </c>
      <c r="BA435" s="11"/>
      <c r="BB435" s="11">
        <f t="shared" si="38"/>
        <v>7</v>
      </c>
    </row>
    <row r="436" spans="1:54" x14ac:dyDescent="0.3">
      <c r="A436" s="11" t="s">
        <v>2146</v>
      </c>
      <c r="B436" s="11" t="s">
        <v>2147</v>
      </c>
      <c r="C436" s="11" t="s">
        <v>2148</v>
      </c>
      <c r="D436" s="11" t="s">
        <v>34</v>
      </c>
      <c r="E436" s="11" t="s">
        <v>22</v>
      </c>
      <c r="F436" s="11">
        <v>0</v>
      </c>
      <c r="G436" s="12">
        <v>45711</v>
      </c>
      <c r="H436" s="11" t="s">
        <v>68</v>
      </c>
      <c r="I436" s="11" t="s">
        <v>69</v>
      </c>
      <c r="J436" s="11">
        <v>0</v>
      </c>
      <c r="K436" s="11">
        <v>90</v>
      </c>
      <c r="L436" s="11" t="s">
        <v>25</v>
      </c>
      <c r="M436" s="11" t="s">
        <v>89</v>
      </c>
      <c r="N436" s="11">
        <v>5</v>
      </c>
      <c r="O436" s="11" t="s">
        <v>2149</v>
      </c>
      <c r="AA436" s="11" t="s">
        <v>2146</v>
      </c>
      <c r="AB436" s="17" t="s">
        <v>2150</v>
      </c>
      <c r="AC436" s="11" t="s">
        <v>2148</v>
      </c>
      <c r="AD436" s="17" t="s">
        <v>40</v>
      </c>
      <c r="AE436" s="17" t="s">
        <v>29</v>
      </c>
      <c r="AF436" s="18">
        <f>31</f>
        <v>31</v>
      </c>
      <c r="AG436" s="12">
        <v>45711</v>
      </c>
      <c r="AH436" s="17" t="s">
        <v>68</v>
      </c>
      <c r="AI436" s="17" t="s">
        <v>69</v>
      </c>
      <c r="AJ436" s="19">
        <v>0</v>
      </c>
      <c r="AK436" s="11">
        <v>1.5</v>
      </c>
      <c r="AL436" s="13" t="s">
        <v>38</v>
      </c>
      <c r="AM436" s="13">
        <v>5</v>
      </c>
      <c r="AN436" s="13" t="str">
        <f t="shared" si="39"/>
        <v>High Performer</v>
      </c>
      <c r="AO436" s="13" t="str">
        <f t="shared" si="40"/>
        <v>TRUE</v>
      </c>
      <c r="AP436" s="20">
        <f t="shared" si="41"/>
        <v>1.5</v>
      </c>
      <c r="AQ436" s="11" t="str">
        <f t="shared" si="37"/>
        <v>Mid Career</v>
      </c>
      <c r="AR436" s="11" t="str">
        <f t="shared" si="42"/>
        <v>Low</v>
      </c>
      <c r="AS436" s="11" t="s">
        <v>2149</v>
      </c>
      <c r="AT436" s="12">
        <v>45711</v>
      </c>
      <c r="AU436" s="11" t="s">
        <v>5910</v>
      </c>
      <c r="AV436" s="11" t="s">
        <v>5911</v>
      </c>
      <c r="AW436" s="11" t="s">
        <v>5912</v>
      </c>
      <c r="AX436" s="11"/>
      <c r="AY436" s="11"/>
      <c r="AZ436" s="11"/>
      <c r="BA436" s="11"/>
      <c r="BB436" s="11">
        <f t="shared" si="38"/>
        <v>4</v>
      </c>
    </row>
    <row r="437" spans="1:54" x14ac:dyDescent="0.3">
      <c r="A437" s="11" t="s">
        <v>2151</v>
      </c>
      <c r="B437" s="11" t="s">
        <v>2152</v>
      </c>
      <c r="C437" s="11" t="s">
        <v>2153</v>
      </c>
      <c r="D437" s="11" t="s">
        <v>34</v>
      </c>
      <c r="E437" s="11" t="s">
        <v>161</v>
      </c>
      <c r="F437" s="11">
        <v>34</v>
      </c>
      <c r="G437" s="12">
        <v>45184</v>
      </c>
      <c r="H437" s="11" t="s">
        <v>82</v>
      </c>
      <c r="I437" s="11" t="s">
        <v>37</v>
      </c>
      <c r="J437" s="11">
        <v>0.88</v>
      </c>
      <c r="K437" s="11">
        <v>1.5</v>
      </c>
      <c r="L437" s="11"/>
      <c r="M437" s="11">
        <v>1</v>
      </c>
      <c r="N437" s="11">
        <v>1</v>
      </c>
      <c r="O437" s="11" t="s">
        <v>2154</v>
      </c>
      <c r="AA437" s="11" t="s">
        <v>2151</v>
      </c>
      <c r="AB437" s="17" t="s">
        <v>2155</v>
      </c>
      <c r="AC437" s="11" t="s">
        <v>2153</v>
      </c>
      <c r="AD437" s="17" t="s">
        <v>40</v>
      </c>
      <c r="AE437" s="17" t="s">
        <v>60</v>
      </c>
      <c r="AF437" s="18">
        <v>34</v>
      </c>
      <c r="AG437" s="12">
        <v>45184</v>
      </c>
      <c r="AH437" s="17" t="s">
        <v>82</v>
      </c>
      <c r="AI437" s="17" t="s">
        <v>37</v>
      </c>
      <c r="AJ437" s="19">
        <v>0.88</v>
      </c>
      <c r="AK437" s="11">
        <v>1.5</v>
      </c>
      <c r="AL437" s="13" t="s">
        <v>38</v>
      </c>
      <c r="AM437" s="13">
        <v>1</v>
      </c>
      <c r="AN437" s="13" t="str">
        <f t="shared" si="39"/>
        <v/>
      </c>
      <c r="AO437" s="13" t="str">
        <f t="shared" si="40"/>
        <v>FALSE</v>
      </c>
      <c r="AP437" s="20">
        <f t="shared" si="41"/>
        <v>2.38</v>
      </c>
      <c r="AQ437" s="11" t="str">
        <f t="shared" si="37"/>
        <v>Mid Career</v>
      </c>
      <c r="AR437" s="11" t="str">
        <f t="shared" si="42"/>
        <v>Low</v>
      </c>
      <c r="AS437" s="11" t="s">
        <v>2154</v>
      </c>
      <c r="AT437" s="12">
        <v>45184</v>
      </c>
      <c r="AU437" s="11" t="s">
        <v>6001</v>
      </c>
      <c r="AV437" s="11" t="s">
        <v>6002</v>
      </c>
      <c r="AW437" s="11" t="s">
        <v>6585</v>
      </c>
      <c r="AX437" s="11" t="s">
        <v>6586</v>
      </c>
      <c r="AY437" s="11" t="s">
        <v>6587</v>
      </c>
      <c r="AZ437" s="11"/>
      <c r="BA437" s="11"/>
      <c r="BB437" s="11">
        <f t="shared" si="38"/>
        <v>6</v>
      </c>
    </row>
    <row r="438" spans="1:54" x14ac:dyDescent="0.3">
      <c r="A438" s="11" t="s">
        <v>2156</v>
      </c>
      <c r="B438" s="11" t="s">
        <v>2157</v>
      </c>
      <c r="C438" s="11" t="s">
        <v>2158</v>
      </c>
      <c r="D438" s="11" t="s">
        <v>34</v>
      </c>
      <c r="E438" s="11" t="s">
        <v>35</v>
      </c>
      <c r="F438" s="11">
        <v>0</v>
      </c>
      <c r="G438" s="12">
        <v>45235</v>
      </c>
      <c r="H438" s="11" t="s">
        <v>23</v>
      </c>
      <c r="I438" s="11" t="s">
        <v>24</v>
      </c>
      <c r="J438" s="11">
        <v>85</v>
      </c>
      <c r="K438" s="11">
        <v>1</v>
      </c>
      <c r="L438" s="11" t="s">
        <v>54</v>
      </c>
      <c r="M438" s="11" t="s">
        <v>30</v>
      </c>
      <c r="N438" s="11">
        <v>1</v>
      </c>
      <c r="O438" s="11" t="s">
        <v>2159</v>
      </c>
      <c r="AA438" s="11" t="s">
        <v>2156</v>
      </c>
      <c r="AB438" s="17" t="s">
        <v>2160</v>
      </c>
      <c r="AC438" s="11" t="s">
        <v>2158</v>
      </c>
      <c r="AD438" s="17" t="s">
        <v>40</v>
      </c>
      <c r="AE438" s="17" t="s">
        <v>35</v>
      </c>
      <c r="AF438" s="18">
        <f>31</f>
        <v>31</v>
      </c>
      <c r="AG438" s="12">
        <v>45235</v>
      </c>
      <c r="AH438" s="17" t="s">
        <v>23</v>
      </c>
      <c r="AI438" s="17" t="s">
        <v>24</v>
      </c>
      <c r="AJ438" s="19">
        <v>0.85</v>
      </c>
      <c r="AK438" s="11">
        <v>1</v>
      </c>
      <c r="AL438" s="13" t="s">
        <v>30</v>
      </c>
      <c r="AM438" s="13">
        <v>1</v>
      </c>
      <c r="AN438" s="13" t="str">
        <f t="shared" si="39"/>
        <v/>
      </c>
      <c r="AO438" s="13" t="str">
        <f t="shared" si="40"/>
        <v>FALSE</v>
      </c>
      <c r="AP438" s="20">
        <f t="shared" si="41"/>
        <v>1.85</v>
      </c>
      <c r="AQ438" s="11" t="str">
        <f t="shared" si="37"/>
        <v>Mid Career</v>
      </c>
      <c r="AR438" s="11" t="str">
        <f t="shared" si="42"/>
        <v>Low</v>
      </c>
      <c r="AS438" s="11" t="s">
        <v>2159</v>
      </c>
      <c r="AT438" s="12">
        <v>45235</v>
      </c>
      <c r="AU438" s="11" t="s">
        <v>6637</v>
      </c>
      <c r="AV438" s="11" t="s">
        <v>6638</v>
      </c>
      <c r="AW438" s="11" t="s">
        <v>6061</v>
      </c>
      <c r="AX438" s="11" t="s">
        <v>6639</v>
      </c>
      <c r="AY438" s="11" t="s">
        <v>6640</v>
      </c>
      <c r="AZ438" s="11" t="s">
        <v>6641</v>
      </c>
      <c r="BA438" s="11" t="s">
        <v>6549</v>
      </c>
      <c r="BB438" s="11">
        <f t="shared" si="38"/>
        <v>8</v>
      </c>
    </row>
    <row r="439" spans="1:54" x14ac:dyDescent="0.3">
      <c r="A439" s="11" t="s">
        <v>2161</v>
      </c>
      <c r="B439" s="11" t="s">
        <v>2162</v>
      </c>
      <c r="C439" s="11" t="s">
        <v>2163</v>
      </c>
      <c r="D439" s="11" t="s">
        <v>34</v>
      </c>
      <c r="E439" s="11" t="s">
        <v>60</v>
      </c>
      <c r="F439" s="11">
        <v>0</v>
      </c>
      <c r="G439" s="12">
        <v>44953</v>
      </c>
      <c r="H439" s="11" t="s">
        <v>134</v>
      </c>
      <c r="I439" s="11" t="s">
        <v>69</v>
      </c>
      <c r="J439" s="11">
        <v>53</v>
      </c>
      <c r="K439" s="11">
        <v>45</v>
      </c>
      <c r="L439" s="11"/>
      <c r="M439" s="11">
        <v>0</v>
      </c>
      <c r="N439" s="11">
        <v>3</v>
      </c>
      <c r="O439" s="11" t="s">
        <v>2164</v>
      </c>
      <c r="AA439" s="11" t="s">
        <v>2161</v>
      </c>
      <c r="AB439" s="17" t="s">
        <v>2165</v>
      </c>
      <c r="AC439" s="11" t="s">
        <v>2163</v>
      </c>
      <c r="AD439" s="17" t="s">
        <v>40</v>
      </c>
      <c r="AE439" s="17" t="s">
        <v>60</v>
      </c>
      <c r="AF439" s="18">
        <f>31</f>
        <v>31</v>
      </c>
      <c r="AG439" s="12">
        <v>44953</v>
      </c>
      <c r="AH439" s="17" t="s">
        <v>134</v>
      </c>
      <c r="AI439" s="17" t="s">
        <v>69</v>
      </c>
      <c r="AJ439" s="19">
        <v>0.53</v>
      </c>
      <c r="AK439" s="11">
        <v>0.75</v>
      </c>
      <c r="AL439" s="13" t="s">
        <v>30</v>
      </c>
      <c r="AM439" s="13">
        <v>3</v>
      </c>
      <c r="AN439" s="13" t="str">
        <f t="shared" si="39"/>
        <v/>
      </c>
      <c r="AO439" s="13" t="str">
        <f t="shared" si="40"/>
        <v>FALSE</v>
      </c>
      <c r="AP439" s="20">
        <f t="shared" si="41"/>
        <v>1.28</v>
      </c>
      <c r="AQ439" s="11" t="str">
        <f t="shared" si="37"/>
        <v>Mid Career</v>
      </c>
      <c r="AR439" s="11" t="str">
        <f t="shared" si="42"/>
        <v>Low</v>
      </c>
      <c r="AS439" s="11" t="s">
        <v>2164</v>
      </c>
      <c r="AT439" s="12">
        <v>44953</v>
      </c>
      <c r="AU439" s="11" t="s">
        <v>6642</v>
      </c>
      <c r="AV439" s="11" t="s">
        <v>6536</v>
      </c>
      <c r="AW439" s="11" t="s">
        <v>6537</v>
      </c>
      <c r="AX439" s="11" t="s">
        <v>6538</v>
      </c>
      <c r="AY439" s="11" t="s">
        <v>6539</v>
      </c>
      <c r="AZ439" s="11" t="s">
        <v>6540</v>
      </c>
      <c r="BA439" s="11" t="s">
        <v>6541</v>
      </c>
      <c r="BB439" s="11">
        <f t="shared" si="38"/>
        <v>8</v>
      </c>
    </row>
    <row r="440" spans="1:54" x14ac:dyDescent="0.3">
      <c r="A440" s="11" t="s">
        <v>2166</v>
      </c>
      <c r="B440" s="11" t="s">
        <v>2167</v>
      </c>
      <c r="C440" s="11" t="s">
        <v>2168</v>
      </c>
      <c r="D440" s="11" t="s">
        <v>34</v>
      </c>
      <c r="E440" s="11" t="s">
        <v>35</v>
      </c>
      <c r="F440" s="11"/>
      <c r="G440" s="12">
        <v>45141</v>
      </c>
      <c r="H440" s="11" t="s">
        <v>88</v>
      </c>
      <c r="I440" s="11" t="s">
        <v>45</v>
      </c>
      <c r="J440" s="11">
        <v>0.74</v>
      </c>
      <c r="K440" s="11">
        <v>1.5</v>
      </c>
      <c r="L440" s="11"/>
      <c r="M440" s="11">
        <v>1</v>
      </c>
      <c r="N440" s="11">
        <v>2</v>
      </c>
      <c r="O440" s="11" t="s">
        <v>2169</v>
      </c>
      <c r="AA440" s="11" t="s">
        <v>2166</v>
      </c>
      <c r="AB440" s="17" t="s">
        <v>2170</v>
      </c>
      <c r="AC440" s="11" t="s">
        <v>2168</v>
      </c>
      <c r="AD440" s="17" t="s">
        <v>40</v>
      </c>
      <c r="AE440" s="17" t="s">
        <v>35</v>
      </c>
      <c r="AF440" s="18">
        <f>31</f>
        <v>31</v>
      </c>
      <c r="AG440" s="12">
        <v>45141</v>
      </c>
      <c r="AH440" s="17" t="s">
        <v>88</v>
      </c>
      <c r="AI440" s="17" t="s">
        <v>45</v>
      </c>
      <c r="AJ440" s="19">
        <v>0.74</v>
      </c>
      <c r="AK440" s="11">
        <v>1.5</v>
      </c>
      <c r="AL440" s="13" t="s">
        <v>38</v>
      </c>
      <c r="AM440" s="13">
        <v>2</v>
      </c>
      <c r="AN440" s="13" t="str">
        <f t="shared" si="39"/>
        <v/>
      </c>
      <c r="AO440" s="13" t="str">
        <f t="shared" si="40"/>
        <v>FALSE</v>
      </c>
      <c r="AP440" s="20">
        <f t="shared" si="41"/>
        <v>2.2400000000000002</v>
      </c>
      <c r="AQ440" s="11" t="str">
        <f t="shared" si="37"/>
        <v>Mid Career</v>
      </c>
      <c r="AR440" s="11" t="str">
        <f t="shared" si="42"/>
        <v>Low</v>
      </c>
      <c r="AS440" s="11" t="s">
        <v>2169</v>
      </c>
      <c r="AT440" s="12">
        <v>45141</v>
      </c>
      <c r="AU440" s="11" t="s">
        <v>6392</v>
      </c>
      <c r="AV440" s="11" t="s">
        <v>6624</v>
      </c>
      <c r="AW440" s="11" t="s">
        <v>6353</v>
      </c>
      <c r="AX440" s="11" t="s">
        <v>6354</v>
      </c>
      <c r="AY440" s="11"/>
      <c r="AZ440" s="11"/>
      <c r="BA440" s="11"/>
      <c r="BB440" s="11">
        <f t="shared" si="38"/>
        <v>5</v>
      </c>
    </row>
    <row r="441" spans="1:54" x14ac:dyDescent="0.3">
      <c r="A441" s="11" t="s">
        <v>2171</v>
      </c>
      <c r="B441" s="11" t="s">
        <v>2172</v>
      </c>
      <c r="C441" s="11" t="s">
        <v>2173</v>
      </c>
      <c r="D441" s="11" t="s">
        <v>128</v>
      </c>
      <c r="E441" s="11" t="s">
        <v>60</v>
      </c>
      <c r="F441" s="11"/>
      <c r="G441" s="12">
        <v>45156</v>
      </c>
      <c r="H441" s="11" t="s">
        <v>359</v>
      </c>
      <c r="I441" s="11" t="s">
        <v>24</v>
      </c>
      <c r="J441" s="11">
        <v>0.35</v>
      </c>
      <c r="K441" s="11">
        <v>90</v>
      </c>
      <c r="L441" s="11" t="s">
        <v>25</v>
      </c>
      <c r="M441" s="11" t="s">
        <v>26</v>
      </c>
      <c r="N441" s="11">
        <v>6</v>
      </c>
      <c r="O441" s="11" t="s">
        <v>2174</v>
      </c>
      <c r="AA441" s="11" t="s">
        <v>2171</v>
      </c>
      <c r="AB441" s="17" t="s">
        <v>2175</v>
      </c>
      <c r="AC441" s="11" t="s">
        <v>2173</v>
      </c>
      <c r="AD441" s="17" t="s">
        <v>40</v>
      </c>
      <c r="AE441" s="17" t="s">
        <v>60</v>
      </c>
      <c r="AF441" s="18">
        <f>31</f>
        <v>31</v>
      </c>
      <c r="AG441" s="12">
        <v>45156</v>
      </c>
      <c r="AH441" s="17" t="s">
        <v>359</v>
      </c>
      <c r="AI441" s="17" t="s">
        <v>24</v>
      </c>
      <c r="AJ441" s="19">
        <v>0.35</v>
      </c>
      <c r="AK441" s="11">
        <v>1.5</v>
      </c>
      <c r="AL441" s="13" t="s">
        <v>30</v>
      </c>
      <c r="AM441" s="13">
        <v>5</v>
      </c>
      <c r="AN441" s="13" t="str">
        <f t="shared" si="39"/>
        <v/>
      </c>
      <c r="AO441" s="13" t="str">
        <f t="shared" si="40"/>
        <v>FALSE</v>
      </c>
      <c r="AP441" s="20">
        <f t="shared" si="41"/>
        <v>1.85</v>
      </c>
      <c r="AQ441" s="11" t="str">
        <f t="shared" si="37"/>
        <v>Mid Career</v>
      </c>
      <c r="AR441" s="11" t="str">
        <f t="shared" si="42"/>
        <v>Low</v>
      </c>
      <c r="AS441" s="11" t="s">
        <v>2174</v>
      </c>
      <c r="AT441" s="12">
        <v>45156</v>
      </c>
      <c r="AU441" s="11" t="s">
        <v>6207</v>
      </c>
      <c r="AV441" s="11" t="s">
        <v>6208</v>
      </c>
      <c r="AW441" s="11" t="s">
        <v>5999</v>
      </c>
      <c r="AX441" s="11" t="s">
        <v>6000</v>
      </c>
      <c r="AY441" s="11"/>
      <c r="AZ441" s="11"/>
      <c r="BA441" s="11"/>
      <c r="BB441" s="11">
        <f t="shared" si="38"/>
        <v>5</v>
      </c>
    </row>
    <row r="442" spans="1:54" x14ac:dyDescent="0.3">
      <c r="A442" s="11" t="s">
        <v>2176</v>
      </c>
      <c r="B442" s="11" t="s">
        <v>2177</v>
      </c>
      <c r="C442" s="11" t="s">
        <v>2178</v>
      </c>
      <c r="D442" s="11" t="s">
        <v>128</v>
      </c>
      <c r="E442" s="11" t="s">
        <v>60</v>
      </c>
      <c r="F442" s="11"/>
      <c r="G442" s="12">
        <v>45527</v>
      </c>
      <c r="H442" s="11" t="s">
        <v>88</v>
      </c>
      <c r="I442" s="11" t="s">
        <v>45</v>
      </c>
      <c r="J442" s="11">
        <v>0.67</v>
      </c>
      <c r="K442" s="11">
        <v>120</v>
      </c>
      <c r="L442" s="11" t="s">
        <v>76</v>
      </c>
      <c r="M442" s="11" t="s">
        <v>30</v>
      </c>
      <c r="N442" s="11">
        <v>6</v>
      </c>
      <c r="O442" s="11" t="s">
        <v>2179</v>
      </c>
      <c r="AA442" s="11" t="s">
        <v>2176</v>
      </c>
      <c r="AB442" s="17" t="s">
        <v>2180</v>
      </c>
      <c r="AC442" s="11" t="s">
        <v>2178</v>
      </c>
      <c r="AD442" s="17" t="s">
        <v>40</v>
      </c>
      <c r="AE442" s="17" t="s">
        <v>60</v>
      </c>
      <c r="AF442" s="18">
        <f>31</f>
        <v>31</v>
      </c>
      <c r="AG442" s="12">
        <v>45527</v>
      </c>
      <c r="AH442" s="17" t="s">
        <v>88</v>
      </c>
      <c r="AI442" s="17" t="s">
        <v>45</v>
      </c>
      <c r="AJ442" s="19">
        <v>0.67</v>
      </c>
      <c r="AK442" s="11">
        <v>2</v>
      </c>
      <c r="AL442" s="13" t="s">
        <v>30</v>
      </c>
      <c r="AM442" s="13">
        <v>5</v>
      </c>
      <c r="AN442" s="13" t="str">
        <f t="shared" si="39"/>
        <v/>
      </c>
      <c r="AO442" s="13" t="str">
        <f t="shared" si="40"/>
        <v>FALSE</v>
      </c>
      <c r="AP442" s="20">
        <f t="shared" si="41"/>
        <v>2.67</v>
      </c>
      <c r="AQ442" s="11" t="str">
        <f t="shared" si="37"/>
        <v>Mid Career</v>
      </c>
      <c r="AR442" s="11" t="str">
        <f t="shared" si="42"/>
        <v>Low</v>
      </c>
      <c r="AS442" s="11" t="s">
        <v>2179</v>
      </c>
      <c r="AT442" s="12">
        <v>45527</v>
      </c>
      <c r="AU442" s="11" t="s">
        <v>6194</v>
      </c>
      <c r="AV442" s="11" t="s">
        <v>5944</v>
      </c>
      <c r="AW442" s="11" t="s">
        <v>5945</v>
      </c>
      <c r="AX442" s="11"/>
      <c r="AY442" s="11"/>
      <c r="AZ442" s="11"/>
      <c r="BA442" s="11"/>
      <c r="BB442" s="11">
        <f t="shared" si="38"/>
        <v>4</v>
      </c>
    </row>
    <row r="443" spans="1:54" x14ac:dyDescent="0.3">
      <c r="A443" s="11" t="s">
        <v>2181</v>
      </c>
      <c r="B443" s="11" t="s">
        <v>2182</v>
      </c>
      <c r="C443" s="11" t="s">
        <v>2183</v>
      </c>
      <c r="D443" s="11" t="s">
        <v>34</v>
      </c>
      <c r="E443" s="11" t="s">
        <v>29</v>
      </c>
      <c r="F443" s="11">
        <v>19</v>
      </c>
      <c r="G443" s="12">
        <v>45497</v>
      </c>
      <c r="H443" s="11" t="s">
        <v>185</v>
      </c>
      <c r="I443" s="11" t="s">
        <v>69</v>
      </c>
      <c r="J443" s="11">
        <v>0.26</v>
      </c>
      <c r="K443" s="11">
        <v>1</v>
      </c>
      <c r="L443" s="11" t="s">
        <v>54</v>
      </c>
      <c r="M443" s="11" t="s">
        <v>30</v>
      </c>
      <c r="N443" s="11">
        <v>5</v>
      </c>
      <c r="O443" s="11" t="s">
        <v>2184</v>
      </c>
      <c r="AA443" s="11" t="s">
        <v>2181</v>
      </c>
      <c r="AB443" s="17" t="s">
        <v>2185</v>
      </c>
      <c r="AC443" s="11" t="s">
        <v>2183</v>
      </c>
      <c r="AD443" s="17" t="s">
        <v>40</v>
      </c>
      <c r="AE443" s="17" t="s">
        <v>29</v>
      </c>
      <c r="AF443" s="18">
        <v>19</v>
      </c>
      <c r="AG443" s="12">
        <v>45497</v>
      </c>
      <c r="AH443" s="17" t="s">
        <v>185</v>
      </c>
      <c r="AI443" s="17" t="s">
        <v>69</v>
      </c>
      <c r="AJ443" s="19">
        <v>0.26</v>
      </c>
      <c r="AK443" s="11">
        <v>1</v>
      </c>
      <c r="AL443" s="13" t="s">
        <v>30</v>
      </c>
      <c r="AM443" s="13">
        <v>5</v>
      </c>
      <c r="AN443" s="13" t="str">
        <f t="shared" si="39"/>
        <v/>
      </c>
      <c r="AO443" s="13" t="str">
        <f t="shared" si="40"/>
        <v>FALSE</v>
      </c>
      <c r="AP443" s="20">
        <f t="shared" si="41"/>
        <v>1.26</v>
      </c>
      <c r="AQ443" s="11" t="str">
        <f t="shared" si="37"/>
        <v>Student</v>
      </c>
      <c r="AR443" s="11" t="str">
        <f t="shared" si="42"/>
        <v>Low</v>
      </c>
      <c r="AS443" s="11" t="s">
        <v>2184</v>
      </c>
      <c r="AT443" s="12">
        <v>45497</v>
      </c>
      <c r="AU443" s="11" t="s">
        <v>5966</v>
      </c>
      <c r="AV443" s="11" t="s">
        <v>5967</v>
      </c>
      <c r="AW443" s="11" t="s">
        <v>6009</v>
      </c>
      <c r="AX443" s="11" t="s">
        <v>6010</v>
      </c>
      <c r="AY443" s="11" t="s">
        <v>6292</v>
      </c>
      <c r="AZ443" s="11" t="s">
        <v>6293</v>
      </c>
      <c r="BA443" s="11" t="s">
        <v>6071</v>
      </c>
      <c r="BB443" s="11">
        <f t="shared" si="38"/>
        <v>8</v>
      </c>
    </row>
    <row r="444" spans="1:54" x14ac:dyDescent="0.3">
      <c r="A444" s="11" t="s">
        <v>2186</v>
      </c>
      <c r="B444" s="11" t="s">
        <v>2187</v>
      </c>
      <c r="C444" s="11" t="s">
        <v>2188</v>
      </c>
      <c r="D444" s="11" t="s">
        <v>104</v>
      </c>
      <c r="E444" s="11" t="s">
        <v>35</v>
      </c>
      <c r="F444" s="11"/>
      <c r="G444" s="12">
        <v>45615</v>
      </c>
      <c r="H444" s="11" t="s">
        <v>61</v>
      </c>
      <c r="I444" s="11" t="s">
        <v>45</v>
      </c>
      <c r="J444" s="11">
        <v>0.49</v>
      </c>
      <c r="K444" s="11">
        <v>120</v>
      </c>
      <c r="L444" s="11" t="s">
        <v>76</v>
      </c>
      <c r="M444" s="11" t="s">
        <v>38</v>
      </c>
      <c r="N444" s="11">
        <v>4</v>
      </c>
      <c r="O444" s="11" t="s">
        <v>2189</v>
      </c>
      <c r="AA444" s="11" t="s">
        <v>2186</v>
      </c>
      <c r="AB444" s="17" t="s">
        <v>2190</v>
      </c>
      <c r="AC444" s="11" t="s">
        <v>2188</v>
      </c>
      <c r="AD444" s="17" t="s">
        <v>40</v>
      </c>
      <c r="AE444" s="17" t="s">
        <v>35</v>
      </c>
      <c r="AF444" s="18">
        <f>31</f>
        <v>31</v>
      </c>
      <c r="AG444" s="12">
        <v>45615</v>
      </c>
      <c r="AH444" s="17" t="s">
        <v>61</v>
      </c>
      <c r="AI444" s="17" t="s">
        <v>45</v>
      </c>
      <c r="AJ444" s="19">
        <v>0.49</v>
      </c>
      <c r="AK444" s="11">
        <v>2</v>
      </c>
      <c r="AL444" s="13" t="s">
        <v>38</v>
      </c>
      <c r="AM444" s="13">
        <v>4</v>
      </c>
      <c r="AN444" s="13" t="str">
        <f t="shared" si="39"/>
        <v>High Performer</v>
      </c>
      <c r="AO444" s="13" t="str">
        <f t="shared" si="40"/>
        <v>TRUE</v>
      </c>
      <c r="AP444" s="20">
        <f t="shared" si="41"/>
        <v>2.4900000000000002</v>
      </c>
      <c r="AQ444" s="11" t="str">
        <f t="shared" si="37"/>
        <v>Mid Career</v>
      </c>
      <c r="AR444" s="11" t="str">
        <f t="shared" si="42"/>
        <v>Low</v>
      </c>
      <c r="AS444" s="11" t="s">
        <v>2189</v>
      </c>
      <c r="AT444" s="12">
        <v>45615</v>
      </c>
      <c r="AU444" s="11" t="s">
        <v>6060</v>
      </c>
      <c r="AV444" s="11" t="s">
        <v>6294</v>
      </c>
      <c r="AW444" s="11" t="s">
        <v>6404</v>
      </c>
      <c r="AX444" s="11"/>
      <c r="AY444" s="11"/>
      <c r="AZ444" s="11"/>
      <c r="BA444" s="11"/>
      <c r="BB444" s="11">
        <f t="shared" si="38"/>
        <v>4</v>
      </c>
    </row>
    <row r="445" spans="1:54" x14ac:dyDescent="0.3">
      <c r="A445" s="11" t="s">
        <v>2191</v>
      </c>
      <c r="B445" s="11" t="s">
        <v>2192</v>
      </c>
      <c r="C445" s="11" t="s">
        <v>2193</v>
      </c>
      <c r="D445" s="11" t="s">
        <v>34</v>
      </c>
      <c r="E445" s="11" t="s">
        <v>184</v>
      </c>
      <c r="F445" s="11"/>
      <c r="G445" s="12">
        <v>45388</v>
      </c>
      <c r="H445" s="11" t="s">
        <v>36</v>
      </c>
      <c r="I445" s="11" t="s">
        <v>37</v>
      </c>
      <c r="J445" s="11">
        <v>81</v>
      </c>
      <c r="K445" s="11">
        <v>1.5</v>
      </c>
      <c r="L445" s="11"/>
      <c r="M445" s="11" t="s">
        <v>38</v>
      </c>
      <c r="N445" s="11">
        <v>3</v>
      </c>
      <c r="O445" s="12">
        <v>45388</v>
      </c>
      <c r="AA445" s="11" t="s">
        <v>2191</v>
      </c>
      <c r="AB445" s="17" t="s">
        <v>2194</v>
      </c>
      <c r="AC445" s="11" t="s">
        <v>2193</v>
      </c>
      <c r="AD445" s="17" t="s">
        <v>40</v>
      </c>
      <c r="AE445" s="17" t="s">
        <v>35</v>
      </c>
      <c r="AF445" s="18">
        <f>31</f>
        <v>31</v>
      </c>
      <c r="AG445" s="12">
        <v>45388</v>
      </c>
      <c r="AH445" s="17" t="s">
        <v>36</v>
      </c>
      <c r="AI445" s="17" t="s">
        <v>37</v>
      </c>
      <c r="AJ445" s="19">
        <v>0.81</v>
      </c>
      <c r="AK445" s="11">
        <v>1.5</v>
      </c>
      <c r="AL445" s="13" t="s">
        <v>38</v>
      </c>
      <c r="AM445" s="13">
        <v>3</v>
      </c>
      <c r="AN445" s="13" t="str">
        <f t="shared" si="39"/>
        <v/>
      </c>
      <c r="AO445" s="13" t="str">
        <f t="shared" si="40"/>
        <v>FALSE</v>
      </c>
      <c r="AP445" s="20">
        <f t="shared" si="41"/>
        <v>2.31</v>
      </c>
      <c r="AQ445" s="11" t="str">
        <f t="shared" si="37"/>
        <v>Mid Career</v>
      </c>
      <c r="AR445" s="11" t="str">
        <f t="shared" si="42"/>
        <v>Low</v>
      </c>
      <c r="AS445" s="12">
        <v>45388</v>
      </c>
      <c r="AT445" s="12">
        <v>45388</v>
      </c>
      <c r="AU445" s="11"/>
      <c r="AV445" s="11"/>
      <c r="AW445" s="11"/>
      <c r="AX445" s="11"/>
      <c r="AY445" s="11"/>
      <c r="AZ445" s="11"/>
      <c r="BA445" s="11"/>
      <c r="BB445" s="11">
        <f t="shared" si="38"/>
        <v>1</v>
      </c>
    </row>
    <row r="446" spans="1:54" x14ac:dyDescent="0.3">
      <c r="A446" s="11" t="s">
        <v>2195</v>
      </c>
      <c r="B446" s="11" t="s">
        <v>2196</v>
      </c>
      <c r="C446" s="11" t="s">
        <v>2197</v>
      </c>
      <c r="D446" s="11" t="s">
        <v>67</v>
      </c>
      <c r="E446" s="11" t="s">
        <v>60</v>
      </c>
      <c r="F446" s="11">
        <v>0</v>
      </c>
      <c r="G446" s="12">
        <v>45362</v>
      </c>
      <c r="H446" s="11" t="s">
        <v>82</v>
      </c>
      <c r="I446" s="11" t="s">
        <v>37</v>
      </c>
      <c r="J446" s="11">
        <v>93</v>
      </c>
      <c r="K446" s="11">
        <v>1</v>
      </c>
      <c r="L446" s="11" t="s">
        <v>54</v>
      </c>
      <c r="M446" s="11" t="s">
        <v>89</v>
      </c>
      <c r="N446" s="11"/>
      <c r="O446" s="11" t="s">
        <v>2198</v>
      </c>
      <c r="AA446" s="11" t="s">
        <v>2195</v>
      </c>
      <c r="AB446" s="17" t="s">
        <v>2199</v>
      </c>
      <c r="AC446" s="11" t="s">
        <v>2197</v>
      </c>
      <c r="AD446" s="17" t="s">
        <v>21</v>
      </c>
      <c r="AE446" s="17" t="s">
        <v>60</v>
      </c>
      <c r="AF446" s="18">
        <f>31</f>
        <v>31</v>
      </c>
      <c r="AG446" s="12">
        <v>45362</v>
      </c>
      <c r="AH446" s="17" t="s">
        <v>82</v>
      </c>
      <c r="AI446" s="17" t="s">
        <v>37</v>
      </c>
      <c r="AJ446" s="19">
        <v>0.93</v>
      </c>
      <c r="AK446" s="11">
        <v>1</v>
      </c>
      <c r="AL446" s="13" t="s">
        <v>38</v>
      </c>
      <c r="AM446" s="13">
        <v>3</v>
      </c>
      <c r="AN446" s="13" t="str">
        <f t="shared" si="39"/>
        <v/>
      </c>
      <c r="AO446" s="13" t="str">
        <f t="shared" si="40"/>
        <v>FALSE</v>
      </c>
      <c r="AP446" s="20">
        <f t="shared" si="41"/>
        <v>1.9300000000000002</v>
      </c>
      <c r="AQ446" s="11" t="str">
        <f t="shared" si="37"/>
        <v>Mid Career</v>
      </c>
      <c r="AR446" s="11" t="str">
        <f t="shared" si="42"/>
        <v>Low</v>
      </c>
      <c r="AS446" s="11" t="s">
        <v>2198</v>
      </c>
      <c r="AT446" s="12">
        <v>45362</v>
      </c>
      <c r="AU446" s="11" t="s">
        <v>5809</v>
      </c>
      <c r="AV446" s="11" t="s">
        <v>5810</v>
      </c>
      <c r="AW446" s="11" t="s">
        <v>5811</v>
      </c>
      <c r="AX446" s="11" t="s">
        <v>5812</v>
      </c>
      <c r="AY446" s="11" t="s">
        <v>5813</v>
      </c>
      <c r="AZ446" s="11" t="s">
        <v>6613</v>
      </c>
      <c r="BA446" s="11" t="s">
        <v>6469</v>
      </c>
      <c r="BB446" s="11">
        <f t="shared" si="38"/>
        <v>8</v>
      </c>
    </row>
    <row r="447" spans="1:54" x14ac:dyDescent="0.3">
      <c r="A447" s="11" t="s">
        <v>2200</v>
      </c>
      <c r="B447" s="11" t="s">
        <v>2201</v>
      </c>
      <c r="C447" s="11" t="s">
        <v>2202</v>
      </c>
      <c r="D447" s="11" t="s">
        <v>34</v>
      </c>
      <c r="E447" s="11" t="s">
        <v>105</v>
      </c>
      <c r="F447" s="11">
        <v>19</v>
      </c>
      <c r="G447" s="12">
        <v>45288</v>
      </c>
      <c r="H447" s="11" t="s">
        <v>23</v>
      </c>
      <c r="I447" s="11" t="s">
        <v>24</v>
      </c>
      <c r="J447" s="11">
        <v>0.87</v>
      </c>
      <c r="K447" s="11">
        <v>1.5</v>
      </c>
      <c r="L447" s="11"/>
      <c r="M447" s="11" t="s">
        <v>89</v>
      </c>
      <c r="N447" s="11">
        <v>4</v>
      </c>
      <c r="O447" s="11" t="s">
        <v>2203</v>
      </c>
      <c r="AA447" s="11" t="s">
        <v>2200</v>
      </c>
      <c r="AB447" s="17" t="s">
        <v>2204</v>
      </c>
      <c r="AC447" s="11" t="s">
        <v>2202</v>
      </c>
      <c r="AD447" s="17" t="s">
        <v>40</v>
      </c>
      <c r="AE447" s="17" t="s">
        <v>105</v>
      </c>
      <c r="AF447" s="18">
        <v>19</v>
      </c>
      <c r="AG447" s="12">
        <v>45288</v>
      </c>
      <c r="AH447" s="17" t="s">
        <v>23</v>
      </c>
      <c r="AI447" s="17" t="s">
        <v>24</v>
      </c>
      <c r="AJ447" s="19">
        <v>0.87</v>
      </c>
      <c r="AK447" s="11">
        <v>1.5</v>
      </c>
      <c r="AL447" s="13" t="s">
        <v>38</v>
      </c>
      <c r="AM447" s="13">
        <v>4</v>
      </c>
      <c r="AN447" s="13" t="str">
        <f t="shared" si="39"/>
        <v>High Performer</v>
      </c>
      <c r="AO447" s="13" t="str">
        <f t="shared" si="40"/>
        <v>TRUE</v>
      </c>
      <c r="AP447" s="20">
        <f t="shared" si="41"/>
        <v>2.37</v>
      </c>
      <c r="AQ447" s="11" t="str">
        <f t="shared" si="37"/>
        <v>Student</v>
      </c>
      <c r="AR447" s="11" t="str">
        <f t="shared" si="42"/>
        <v>Low</v>
      </c>
      <c r="AS447" s="11" t="s">
        <v>2203</v>
      </c>
      <c r="AT447" s="12">
        <v>45288</v>
      </c>
      <c r="AU447" s="11" t="s">
        <v>5953</v>
      </c>
      <c r="AV447" s="11" t="s">
        <v>5954</v>
      </c>
      <c r="AW447" s="11" t="s">
        <v>5955</v>
      </c>
      <c r="AX447" s="11" t="s">
        <v>5956</v>
      </c>
      <c r="AY447" s="11" t="s">
        <v>6373</v>
      </c>
      <c r="AZ447" s="11" t="s">
        <v>6374</v>
      </c>
      <c r="BA447" s="11"/>
      <c r="BB447" s="11">
        <f t="shared" si="38"/>
        <v>7</v>
      </c>
    </row>
    <row r="448" spans="1:54" x14ac:dyDescent="0.3">
      <c r="A448" s="11" t="s">
        <v>2205</v>
      </c>
      <c r="B448" s="11" t="s">
        <v>2206</v>
      </c>
      <c r="C448" s="11" t="s">
        <v>2207</v>
      </c>
      <c r="D448" s="11" t="s">
        <v>104</v>
      </c>
      <c r="E448" s="11" t="s">
        <v>60</v>
      </c>
      <c r="F448" s="11">
        <v>0</v>
      </c>
      <c r="G448" s="12">
        <v>45036</v>
      </c>
      <c r="H448" s="11" t="s">
        <v>36</v>
      </c>
      <c r="I448" s="11" t="s">
        <v>37</v>
      </c>
      <c r="J448" s="11">
        <v>0.9</v>
      </c>
      <c r="K448" s="11">
        <v>45</v>
      </c>
      <c r="L448" s="11"/>
      <c r="M448" s="11" t="s">
        <v>38</v>
      </c>
      <c r="N448" s="11">
        <v>1</v>
      </c>
      <c r="O448" s="11" t="s">
        <v>2208</v>
      </c>
      <c r="AA448" s="11" t="s">
        <v>2205</v>
      </c>
      <c r="AB448" s="17" t="s">
        <v>2209</v>
      </c>
      <c r="AC448" s="11" t="s">
        <v>2207</v>
      </c>
      <c r="AD448" s="17" t="s">
        <v>40</v>
      </c>
      <c r="AE448" s="17" t="s">
        <v>60</v>
      </c>
      <c r="AF448" s="18">
        <f>31</f>
        <v>31</v>
      </c>
      <c r="AG448" s="12">
        <v>45036</v>
      </c>
      <c r="AH448" s="17" t="s">
        <v>36</v>
      </c>
      <c r="AI448" s="17" t="s">
        <v>37</v>
      </c>
      <c r="AJ448" s="19">
        <v>0.9</v>
      </c>
      <c r="AK448" s="11">
        <v>0.75</v>
      </c>
      <c r="AL448" s="13" t="s">
        <v>38</v>
      </c>
      <c r="AM448" s="13">
        <v>1</v>
      </c>
      <c r="AN448" s="13" t="str">
        <f t="shared" si="39"/>
        <v/>
      </c>
      <c r="AO448" s="13" t="str">
        <f t="shared" si="40"/>
        <v>FALSE</v>
      </c>
      <c r="AP448" s="20">
        <f t="shared" si="41"/>
        <v>1.65</v>
      </c>
      <c r="AQ448" s="11" t="str">
        <f t="shared" si="37"/>
        <v>Mid Career</v>
      </c>
      <c r="AR448" s="11" t="str">
        <f t="shared" si="42"/>
        <v>Low</v>
      </c>
      <c r="AS448" s="11" t="s">
        <v>2208</v>
      </c>
      <c r="AT448" s="12">
        <v>45036</v>
      </c>
      <c r="AU448" s="11" t="s">
        <v>6643</v>
      </c>
      <c r="AV448" s="11" t="s">
        <v>5839</v>
      </c>
      <c r="AW448" s="11" t="s">
        <v>6325</v>
      </c>
      <c r="AX448" s="11"/>
      <c r="AY448" s="11"/>
      <c r="AZ448" s="11"/>
      <c r="BA448" s="11"/>
      <c r="BB448" s="11">
        <f t="shared" si="38"/>
        <v>4</v>
      </c>
    </row>
    <row r="449" spans="1:54" x14ac:dyDescent="0.3">
      <c r="A449" s="11" t="s">
        <v>2210</v>
      </c>
      <c r="B449" s="11" t="s">
        <v>2211</v>
      </c>
      <c r="C449" s="11" t="s">
        <v>2212</v>
      </c>
      <c r="D449" s="11" t="s">
        <v>67</v>
      </c>
      <c r="E449" s="11" t="s">
        <v>52</v>
      </c>
      <c r="F449" s="11">
        <v>23</v>
      </c>
      <c r="G449" s="12">
        <v>45736</v>
      </c>
      <c r="H449" s="11" t="s">
        <v>134</v>
      </c>
      <c r="I449" s="11" t="s">
        <v>69</v>
      </c>
      <c r="J449" s="11">
        <v>0.35</v>
      </c>
      <c r="K449" s="11">
        <v>1</v>
      </c>
      <c r="L449" s="11" t="s">
        <v>54</v>
      </c>
      <c r="M449" s="11" t="s">
        <v>89</v>
      </c>
      <c r="N449" s="11">
        <v>6</v>
      </c>
      <c r="O449" s="11" t="s">
        <v>2213</v>
      </c>
      <c r="AA449" s="11" t="s">
        <v>2210</v>
      </c>
      <c r="AB449" s="17" t="s">
        <v>2214</v>
      </c>
      <c r="AC449" s="11" t="s">
        <v>2212</v>
      </c>
      <c r="AD449" s="17" t="s">
        <v>21</v>
      </c>
      <c r="AE449" s="17" t="s">
        <v>52</v>
      </c>
      <c r="AF449" s="18">
        <v>23</v>
      </c>
      <c r="AG449" s="12">
        <v>45736</v>
      </c>
      <c r="AH449" s="17" t="s">
        <v>134</v>
      </c>
      <c r="AI449" s="17" t="s">
        <v>69</v>
      </c>
      <c r="AJ449" s="19">
        <v>0.35</v>
      </c>
      <c r="AK449" s="11">
        <v>1</v>
      </c>
      <c r="AL449" s="13" t="s">
        <v>38</v>
      </c>
      <c r="AM449" s="13">
        <v>5</v>
      </c>
      <c r="AN449" s="13" t="str">
        <f t="shared" si="39"/>
        <v>High Performer</v>
      </c>
      <c r="AO449" s="13" t="str">
        <f t="shared" si="40"/>
        <v>TRUE</v>
      </c>
      <c r="AP449" s="20">
        <f t="shared" si="41"/>
        <v>1.35</v>
      </c>
      <c r="AQ449" s="11" t="str">
        <f t="shared" si="37"/>
        <v>Early Career</v>
      </c>
      <c r="AR449" s="11" t="str">
        <f t="shared" si="42"/>
        <v>Low</v>
      </c>
      <c r="AS449" s="11" t="s">
        <v>2213</v>
      </c>
      <c r="AT449" s="12">
        <v>45736</v>
      </c>
      <c r="AU449" s="11" t="s">
        <v>6101</v>
      </c>
      <c r="AV449" s="11"/>
      <c r="AW449" s="11"/>
      <c r="AX449" s="11"/>
      <c r="AY449" s="11"/>
      <c r="AZ449" s="11"/>
      <c r="BA449" s="11"/>
      <c r="BB449" s="11">
        <f t="shared" si="38"/>
        <v>2</v>
      </c>
    </row>
    <row r="450" spans="1:54" x14ac:dyDescent="0.3">
      <c r="A450" s="11" t="s">
        <v>2215</v>
      </c>
      <c r="B450" s="11" t="s">
        <v>2216</v>
      </c>
      <c r="C450" s="11" t="s">
        <v>2217</v>
      </c>
      <c r="D450" s="11" t="s">
        <v>51</v>
      </c>
      <c r="E450" s="11" t="s">
        <v>22</v>
      </c>
      <c r="F450" s="11">
        <v>0</v>
      </c>
      <c r="G450" s="12">
        <v>44809</v>
      </c>
      <c r="H450" s="11" t="s">
        <v>68</v>
      </c>
      <c r="I450" s="11" t="s">
        <v>69</v>
      </c>
      <c r="J450" s="11">
        <v>0.33</v>
      </c>
      <c r="K450" s="11">
        <v>1.5</v>
      </c>
      <c r="L450" s="11"/>
      <c r="M450" s="11" t="s">
        <v>26</v>
      </c>
      <c r="N450" s="11">
        <v>2</v>
      </c>
      <c r="O450" s="11" t="s">
        <v>2218</v>
      </c>
      <c r="AA450" s="11" t="s">
        <v>2215</v>
      </c>
      <c r="AB450" s="17" t="s">
        <v>2219</v>
      </c>
      <c r="AC450" s="11" t="s">
        <v>2217</v>
      </c>
      <c r="AD450" s="17" t="s">
        <v>21</v>
      </c>
      <c r="AE450" s="17" t="s">
        <v>29</v>
      </c>
      <c r="AF450" s="18">
        <f>31</f>
        <v>31</v>
      </c>
      <c r="AG450" s="12">
        <v>44809</v>
      </c>
      <c r="AH450" s="17" t="s">
        <v>68</v>
      </c>
      <c r="AI450" s="17" t="s">
        <v>69</v>
      </c>
      <c r="AJ450" s="19">
        <v>0.33</v>
      </c>
      <c r="AK450" s="11">
        <v>1.5</v>
      </c>
      <c r="AL450" s="13" t="s">
        <v>30</v>
      </c>
      <c r="AM450" s="13">
        <v>2</v>
      </c>
      <c r="AN450" s="13" t="str">
        <f t="shared" si="39"/>
        <v/>
      </c>
      <c r="AO450" s="13" t="str">
        <f t="shared" si="40"/>
        <v>FALSE</v>
      </c>
      <c r="AP450" s="20">
        <f t="shared" si="41"/>
        <v>1.83</v>
      </c>
      <c r="AQ450" s="11" t="str">
        <f t="shared" ref="AQ450:AQ513" si="43">_xlfn.IFS(AND(AF450&gt;=18,AF450&lt;=22),"Student",AND(AF450&gt;=23,AF450&lt;=30),"Early Career",AND(AF450&gt;=31,AF450&lt;=40),"Mid Career",AF450&gt;=41,"Senior")</f>
        <v>Mid Career</v>
      </c>
      <c r="AR450" s="11" t="str">
        <f t="shared" si="42"/>
        <v>Low</v>
      </c>
      <c r="AS450" s="11" t="s">
        <v>2218</v>
      </c>
      <c r="AT450" s="12">
        <v>44809</v>
      </c>
      <c r="AU450" s="11" t="s">
        <v>5803</v>
      </c>
      <c r="AV450" s="11" t="s">
        <v>5804</v>
      </c>
      <c r="AW450" s="11" t="s">
        <v>6644</v>
      </c>
      <c r="AX450" s="11" t="s">
        <v>6386</v>
      </c>
      <c r="AY450" s="11" t="s">
        <v>6387</v>
      </c>
      <c r="AZ450" s="11"/>
      <c r="BA450" s="11"/>
      <c r="BB450" s="11">
        <f t="shared" ref="BB450:BB513" si="44">COUNTA(AT450:BA450)</f>
        <v>6</v>
      </c>
    </row>
    <row r="451" spans="1:54" x14ac:dyDescent="0.3">
      <c r="A451" s="11" t="s">
        <v>2220</v>
      </c>
      <c r="B451" s="11" t="s">
        <v>2221</v>
      </c>
      <c r="C451" s="11" t="s">
        <v>149</v>
      </c>
      <c r="D451" s="11" t="s">
        <v>21</v>
      </c>
      <c r="E451" s="11" t="s">
        <v>52</v>
      </c>
      <c r="F451" s="11"/>
      <c r="G451" s="12">
        <v>44873</v>
      </c>
      <c r="H451" s="11" t="s">
        <v>82</v>
      </c>
      <c r="I451" s="11" t="s">
        <v>37</v>
      </c>
      <c r="J451" s="11">
        <v>0.56000000000000005</v>
      </c>
      <c r="K451" s="11">
        <v>45</v>
      </c>
      <c r="L451" s="11"/>
      <c r="M451" s="11" t="s">
        <v>30</v>
      </c>
      <c r="N451" s="11"/>
      <c r="O451" s="11" t="s">
        <v>2222</v>
      </c>
      <c r="AA451" s="11" t="s">
        <v>2220</v>
      </c>
      <c r="AB451" s="17" t="s">
        <v>2223</v>
      </c>
      <c r="AC451" s="11" t="s">
        <v>152</v>
      </c>
      <c r="AD451" s="17" t="s">
        <v>21</v>
      </c>
      <c r="AE451" s="17" t="s">
        <v>52</v>
      </c>
      <c r="AF451" s="18">
        <f>31</f>
        <v>31</v>
      </c>
      <c r="AG451" s="12">
        <v>44873</v>
      </c>
      <c r="AH451" s="17" t="s">
        <v>82</v>
      </c>
      <c r="AI451" s="17" t="s">
        <v>37</v>
      </c>
      <c r="AJ451" s="19">
        <v>0.56000000000000005</v>
      </c>
      <c r="AK451" s="11">
        <v>0.75</v>
      </c>
      <c r="AL451" s="13" t="s">
        <v>30</v>
      </c>
      <c r="AM451" s="13">
        <v>2</v>
      </c>
      <c r="AN451" s="13" t="str">
        <f t="shared" ref="AN451:AN514" si="45">IF(AND(AL451="Yes",AM451&gt;=4),"High Performer","")</f>
        <v/>
      </c>
      <c r="AO451" s="13" t="str">
        <f t="shared" ref="AO451:AO514" si="46">IF(AND(AL451="Yes",AM451&gt;=4),"TRUE","FALSE")</f>
        <v>FALSE</v>
      </c>
      <c r="AP451" s="20">
        <f t="shared" ref="AP451:AP514" si="47">AJ451+AK451</f>
        <v>1.31</v>
      </c>
      <c r="AQ451" s="11" t="str">
        <f t="shared" si="43"/>
        <v>Mid Career</v>
      </c>
      <c r="AR451" s="11" t="str">
        <f t="shared" ref="AR451:AR514" si="48">_xlfn.IFS(AND(AP451&gt;0,AP451&lt;5),"Low",AND(AP451&gt;5,AP451&lt;15),"Medium",AP451&gt;15,"High")</f>
        <v>Low</v>
      </c>
      <c r="AS451" s="11" t="s">
        <v>2222</v>
      </c>
      <c r="AT451" s="12">
        <v>44873</v>
      </c>
      <c r="AU451" s="11" t="s">
        <v>6415</v>
      </c>
      <c r="AV451" s="11" t="s">
        <v>6416</v>
      </c>
      <c r="AW451" s="11" t="s">
        <v>5915</v>
      </c>
      <c r="AX451" s="11"/>
      <c r="AY451" s="11"/>
      <c r="AZ451" s="11"/>
      <c r="BA451" s="11"/>
      <c r="BB451" s="11">
        <f t="shared" si="44"/>
        <v>4</v>
      </c>
    </row>
    <row r="452" spans="1:54" x14ac:dyDescent="0.3">
      <c r="A452" s="11" t="s">
        <v>2224</v>
      </c>
      <c r="B452" s="11" t="s">
        <v>2225</v>
      </c>
      <c r="C452" s="11" t="s">
        <v>2226</v>
      </c>
      <c r="D452" s="11" t="s">
        <v>40</v>
      </c>
      <c r="E452" s="11" t="s">
        <v>112</v>
      </c>
      <c r="F452" s="11"/>
      <c r="G452" s="12">
        <v>44889</v>
      </c>
      <c r="H452" s="11" t="s">
        <v>172</v>
      </c>
      <c r="I452" s="11" t="s">
        <v>173</v>
      </c>
      <c r="J452" s="11">
        <v>0.34</v>
      </c>
      <c r="K452" s="11">
        <v>1.5</v>
      </c>
      <c r="L452" s="11"/>
      <c r="M452" s="11" t="s">
        <v>30</v>
      </c>
      <c r="N452" s="11">
        <v>2</v>
      </c>
      <c r="O452" s="12">
        <v>44889</v>
      </c>
      <c r="AA452" s="11" t="s">
        <v>2224</v>
      </c>
      <c r="AB452" s="17" t="s">
        <v>2227</v>
      </c>
      <c r="AC452" s="11" t="s">
        <v>2226</v>
      </c>
      <c r="AD452" s="17" t="s">
        <v>40</v>
      </c>
      <c r="AE452" s="17" t="s">
        <v>35</v>
      </c>
      <c r="AF452" s="18">
        <f>31</f>
        <v>31</v>
      </c>
      <c r="AG452" s="12">
        <v>44889</v>
      </c>
      <c r="AH452" s="17" t="s">
        <v>172</v>
      </c>
      <c r="AI452" s="17" t="s">
        <v>173</v>
      </c>
      <c r="AJ452" s="19">
        <v>0.34</v>
      </c>
      <c r="AK452" s="11">
        <v>1.5</v>
      </c>
      <c r="AL452" s="13" t="s">
        <v>30</v>
      </c>
      <c r="AM452" s="13">
        <v>2</v>
      </c>
      <c r="AN452" s="13" t="str">
        <f t="shared" si="45"/>
        <v/>
      </c>
      <c r="AO452" s="13" t="str">
        <f t="shared" si="46"/>
        <v>FALSE</v>
      </c>
      <c r="AP452" s="20">
        <f t="shared" si="47"/>
        <v>1.84</v>
      </c>
      <c r="AQ452" s="11" t="str">
        <f t="shared" si="43"/>
        <v>Mid Career</v>
      </c>
      <c r="AR452" s="11" t="str">
        <f t="shared" si="48"/>
        <v>Low</v>
      </c>
      <c r="AS452" s="12">
        <v>44889</v>
      </c>
      <c r="AT452" s="12">
        <v>44889</v>
      </c>
      <c r="AU452" s="11"/>
      <c r="AV452" s="11"/>
      <c r="AW452" s="11"/>
      <c r="AX452" s="11"/>
      <c r="AY452" s="11"/>
      <c r="AZ452" s="11"/>
      <c r="BA452" s="11"/>
      <c r="BB452" s="11">
        <f t="shared" si="44"/>
        <v>1</v>
      </c>
    </row>
    <row r="453" spans="1:54" x14ac:dyDescent="0.3">
      <c r="A453" s="11" t="s">
        <v>2228</v>
      </c>
      <c r="B453" s="11" t="s">
        <v>2229</v>
      </c>
      <c r="C453" s="11" t="s">
        <v>2230</v>
      </c>
      <c r="D453" s="11" t="s">
        <v>67</v>
      </c>
      <c r="E453" s="11" t="s">
        <v>184</v>
      </c>
      <c r="F453" s="11"/>
      <c r="G453" s="12">
        <v>45192</v>
      </c>
      <c r="H453" s="11" t="s">
        <v>53</v>
      </c>
      <c r="I453" s="11" t="s">
        <v>24</v>
      </c>
      <c r="J453" s="11">
        <v>0.88</v>
      </c>
      <c r="K453" s="11">
        <v>1.5</v>
      </c>
      <c r="L453" s="11"/>
      <c r="M453" s="11">
        <v>0</v>
      </c>
      <c r="N453" s="11">
        <v>6</v>
      </c>
      <c r="O453" s="11" t="s">
        <v>2231</v>
      </c>
      <c r="AA453" s="11" t="s">
        <v>2228</v>
      </c>
      <c r="AB453" s="17" t="s">
        <v>2232</v>
      </c>
      <c r="AC453" s="11" t="s">
        <v>2230</v>
      </c>
      <c r="AD453" s="17" t="s">
        <v>21</v>
      </c>
      <c r="AE453" s="17" t="s">
        <v>35</v>
      </c>
      <c r="AF453" s="18">
        <f>31</f>
        <v>31</v>
      </c>
      <c r="AG453" s="12">
        <v>45192</v>
      </c>
      <c r="AH453" s="17" t="s">
        <v>53</v>
      </c>
      <c r="AI453" s="17" t="s">
        <v>24</v>
      </c>
      <c r="AJ453" s="19">
        <v>0.88</v>
      </c>
      <c r="AK453" s="11">
        <v>1.5</v>
      </c>
      <c r="AL453" s="13" t="s">
        <v>30</v>
      </c>
      <c r="AM453" s="13">
        <v>5</v>
      </c>
      <c r="AN453" s="13" t="str">
        <f t="shared" si="45"/>
        <v/>
      </c>
      <c r="AO453" s="13" t="str">
        <f t="shared" si="46"/>
        <v>FALSE</v>
      </c>
      <c r="AP453" s="20">
        <f t="shared" si="47"/>
        <v>2.38</v>
      </c>
      <c r="AQ453" s="11" t="str">
        <f t="shared" si="43"/>
        <v>Mid Career</v>
      </c>
      <c r="AR453" s="11" t="str">
        <f t="shared" si="48"/>
        <v>Low</v>
      </c>
      <c r="AS453" s="11" t="s">
        <v>2231</v>
      </c>
      <c r="AT453" s="12">
        <v>45192</v>
      </c>
      <c r="AU453" s="11" t="s">
        <v>6568</v>
      </c>
      <c r="AV453" s="11" t="s">
        <v>6645</v>
      </c>
      <c r="AW453" s="11" t="s">
        <v>6646</v>
      </c>
      <c r="AX453" s="11"/>
      <c r="AY453" s="11"/>
      <c r="AZ453" s="11"/>
      <c r="BA453" s="11"/>
      <c r="BB453" s="11">
        <f t="shared" si="44"/>
        <v>4</v>
      </c>
    </row>
    <row r="454" spans="1:54" x14ac:dyDescent="0.3">
      <c r="A454" s="11" t="s">
        <v>2233</v>
      </c>
      <c r="B454" s="11" t="s">
        <v>2234</v>
      </c>
      <c r="C454" s="11" t="s">
        <v>2235</v>
      </c>
      <c r="D454" s="11" t="s">
        <v>40</v>
      </c>
      <c r="E454" s="11" t="s">
        <v>22</v>
      </c>
      <c r="F454" s="11">
        <v>39</v>
      </c>
      <c r="G454" s="12">
        <v>44659</v>
      </c>
      <c r="H454" s="11" t="s">
        <v>359</v>
      </c>
      <c r="I454" s="11" t="s">
        <v>24</v>
      </c>
      <c r="J454" s="11">
        <v>97</v>
      </c>
      <c r="K454" s="11">
        <v>1.5</v>
      </c>
      <c r="L454" s="11"/>
      <c r="M454" s="11" t="s">
        <v>30</v>
      </c>
      <c r="N454" s="11">
        <v>6</v>
      </c>
      <c r="O454" s="11" t="s">
        <v>2236</v>
      </c>
      <c r="AA454" s="11" t="s">
        <v>2233</v>
      </c>
      <c r="AB454" s="17" t="s">
        <v>2237</v>
      </c>
      <c r="AC454" s="11" t="s">
        <v>2235</v>
      </c>
      <c r="AD454" s="17" t="s">
        <v>40</v>
      </c>
      <c r="AE454" s="17" t="s">
        <v>29</v>
      </c>
      <c r="AF454" s="18">
        <v>39</v>
      </c>
      <c r="AG454" s="12">
        <v>44659</v>
      </c>
      <c r="AH454" s="17" t="s">
        <v>359</v>
      </c>
      <c r="AI454" s="17" t="s">
        <v>24</v>
      </c>
      <c r="AJ454" s="19">
        <v>0.97</v>
      </c>
      <c r="AK454" s="11">
        <v>1.5</v>
      </c>
      <c r="AL454" s="13" t="s">
        <v>30</v>
      </c>
      <c r="AM454" s="13">
        <v>5</v>
      </c>
      <c r="AN454" s="13" t="str">
        <f t="shared" si="45"/>
        <v/>
      </c>
      <c r="AO454" s="13" t="str">
        <f t="shared" si="46"/>
        <v>FALSE</v>
      </c>
      <c r="AP454" s="20">
        <f t="shared" si="47"/>
        <v>2.4699999999999998</v>
      </c>
      <c r="AQ454" s="11" t="str">
        <f t="shared" si="43"/>
        <v>Mid Career</v>
      </c>
      <c r="AR454" s="11" t="str">
        <f t="shared" si="48"/>
        <v>Low</v>
      </c>
      <c r="AS454" s="11" t="s">
        <v>2236</v>
      </c>
      <c r="AT454" s="12">
        <v>44659</v>
      </c>
      <c r="AU454" s="11" t="s">
        <v>6003</v>
      </c>
      <c r="AV454" s="11" t="s">
        <v>6004</v>
      </c>
      <c r="AW454" s="11" t="s">
        <v>6005</v>
      </c>
      <c r="AX454" s="11" t="s">
        <v>6006</v>
      </c>
      <c r="AY454" s="11" t="s">
        <v>6007</v>
      </c>
      <c r="AZ454" s="11"/>
      <c r="BA454" s="11"/>
      <c r="BB454" s="11">
        <f t="shared" si="44"/>
        <v>6</v>
      </c>
    </row>
    <row r="455" spans="1:54" x14ac:dyDescent="0.3">
      <c r="A455" s="11" t="s">
        <v>2238</v>
      </c>
      <c r="B455" s="11" t="s">
        <v>2239</v>
      </c>
      <c r="C455" s="11" t="s">
        <v>2240</v>
      </c>
      <c r="D455" s="11" t="s">
        <v>51</v>
      </c>
      <c r="E455" s="11" t="s">
        <v>35</v>
      </c>
      <c r="F455" s="11">
        <v>0</v>
      </c>
      <c r="G455" s="12">
        <v>44986</v>
      </c>
      <c r="H455" s="11" t="s">
        <v>53</v>
      </c>
      <c r="I455" s="11" t="s">
        <v>24</v>
      </c>
      <c r="J455" s="11">
        <v>0.8</v>
      </c>
      <c r="K455" s="11">
        <v>120</v>
      </c>
      <c r="L455" s="11" t="s">
        <v>76</v>
      </c>
      <c r="M455" s="11" t="s">
        <v>30</v>
      </c>
      <c r="N455" s="11">
        <v>4</v>
      </c>
      <c r="O455" s="11" t="s">
        <v>1459</v>
      </c>
      <c r="AA455" s="11" t="s">
        <v>2238</v>
      </c>
      <c r="AB455" s="17" t="s">
        <v>2241</v>
      </c>
      <c r="AC455" s="11" t="s">
        <v>2240</v>
      </c>
      <c r="AD455" s="17" t="s">
        <v>21</v>
      </c>
      <c r="AE455" s="17" t="s">
        <v>35</v>
      </c>
      <c r="AF455" s="18">
        <f>31</f>
        <v>31</v>
      </c>
      <c r="AG455" s="12">
        <v>44986</v>
      </c>
      <c r="AH455" s="17" t="s">
        <v>53</v>
      </c>
      <c r="AI455" s="17" t="s">
        <v>24</v>
      </c>
      <c r="AJ455" s="19">
        <v>0.8</v>
      </c>
      <c r="AK455" s="11">
        <v>2</v>
      </c>
      <c r="AL455" s="13" t="s">
        <v>30</v>
      </c>
      <c r="AM455" s="13">
        <v>4</v>
      </c>
      <c r="AN455" s="13" t="str">
        <f t="shared" si="45"/>
        <v/>
      </c>
      <c r="AO455" s="13" t="str">
        <f t="shared" si="46"/>
        <v>FALSE</v>
      </c>
      <c r="AP455" s="20">
        <f t="shared" si="47"/>
        <v>2.8</v>
      </c>
      <c r="AQ455" s="11" t="str">
        <f t="shared" si="43"/>
        <v>Mid Career</v>
      </c>
      <c r="AR455" s="11" t="str">
        <f t="shared" si="48"/>
        <v>Low</v>
      </c>
      <c r="AS455" s="11" t="s">
        <v>1459</v>
      </c>
      <c r="AT455" s="12">
        <v>44986</v>
      </c>
      <c r="AU455" s="11" t="s">
        <v>6447</v>
      </c>
      <c r="AV455" s="11" t="s">
        <v>6336</v>
      </c>
      <c r="AW455" s="11" t="s">
        <v>6337</v>
      </c>
      <c r="AX455" s="11" t="s">
        <v>6195</v>
      </c>
      <c r="AY455" s="11" t="s">
        <v>6196</v>
      </c>
      <c r="AZ455" s="11"/>
      <c r="BA455" s="11"/>
      <c r="BB455" s="11">
        <f t="shared" si="44"/>
        <v>6</v>
      </c>
    </row>
    <row r="456" spans="1:54" x14ac:dyDescent="0.3">
      <c r="A456" s="11" t="s">
        <v>2242</v>
      </c>
      <c r="B456" s="11" t="s">
        <v>2243</v>
      </c>
      <c r="C456" s="11" t="s">
        <v>2244</v>
      </c>
      <c r="D456" s="11" t="s">
        <v>40</v>
      </c>
      <c r="E456" s="11" t="s">
        <v>22</v>
      </c>
      <c r="F456" s="11">
        <v>21</v>
      </c>
      <c r="G456" s="12">
        <v>44866</v>
      </c>
      <c r="H456" s="11" t="s">
        <v>53</v>
      </c>
      <c r="I456" s="11" t="s">
        <v>24</v>
      </c>
      <c r="J456" s="11">
        <v>0.56999999999999995</v>
      </c>
      <c r="K456" s="11">
        <v>120</v>
      </c>
      <c r="L456" s="11" t="s">
        <v>76</v>
      </c>
      <c r="M456" s="11">
        <v>0</v>
      </c>
      <c r="N456" s="11">
        <v>1</v>
      </c>
      <c r="O456" s="11" t="s">
        <v>2245</v>
      </c>
      <c r="AA456" s="11" t="s">
        <v>2242</v>
      </c>
      <c r="AB456" s="17" t="s">
        <v>2246</v>
      </c>
      <c r="AC456" s="11" t="s">
        <v>2244</v>
      </c>
      <c r="AD456" s="17" t="s">
        <v>40</v>
      </c>
      <c r="AE456" s="17" t="s">
        <v>29</v>
      </c>
      <c r="AF456" s="18">
        <v>21</v>
      </c>
      <c r="AG456" s="12">
        <v>44866</v>
      </c>
      <c r="AH456" s="17" t="s">
        <v>53</v>
      </c>
      <c r="AI456" s="17" t="s">
        <v>24</v>
      </c>
      <c r="AJ456" s="19">
        <v>0.56999999999999995</v>
      </c>
      <c r="AK456" s="11">
        <v>2</v>
      </c>
      <c r="AL456" s="13" t="s">
        <v>30</v>
      </c>
      <c r="AM456" s="13">
        <v>1</v>
      </c>
      <c r="AN456" s="13" t="str">
        <f t="shared" si="45"/>
        <v/>
      </c>
      <c r="AO456" s="13" t="str">
        <f t="shared" si="46"/>
        <v>FALSE</v>
      </c>
      <c r="AP456" s="20">
        <f t="shared" si="47"/>
        <v>2.57</v>
      </c>
      <c r="AQ456" s="11" t="str">
        <f t="shared" si="43"/>
        <v>Student</v>
      </c>
      <c r="AR456" s="11" t="str">
        <f t="shared" si="48"/>
        <v>Low</v>
      </c>
      <c r="AS456" s="11" t="s">
        <v>2245</v>
      </c>
      <c r="AT456" s="12">
        <v>44866</v>
      </c>
      <c r="AU456" s="11" t="s">
        <v>6414</v>
      </c>
      <c r="AV456" s="11" t="s">
        <v>6415</v>
      </c>
      <c r="AW456" s="11" t="s">
        <v>6416</v>
      </c>
      <c r="AX456" s="11" t="s">
        <v>5915</v>
      </c>
      <c r="AY456" s="11"/>
      <c r="AZ456" s="11"/>
      <c r="BA456" s="11"/>
      <c r="BB456" s="11">
        <f t="shared" si="44"/>
        <v>5</v>
      </c>
    </row>
    <row r="457" spans="1:54" x14ac:dyDescent="0.3">
      <c r="A457" s="11" t="s">
        <v>2247</v>
      </c>
      <c r="B457" s="11" t="s">
        <v>2248</v>
      </c>
      <c r="C457" s="11" t="s">
        <v>2249</v>
      </c>
      <c r="D457" s="11" t="s">
        <v>40</v>
      </c>
      <c r="E457" s="11" t="s">
        <v>161</v>
      </c>
      <c r="F457" s="11">
        <v>37</v>
      </c>
      <c r="G457" s="12">
        <v>45626</v>
      </c>
      <c r="H457" s="11" t="s">
        <v>82</v>
      </c>
      <c r="I457" s="11" t="s">
        <v>37</v>
      </c>
      <c r="J457" s="11">
        <v>0.09</v>
      </c>
      <c r="K457" s="11">
        <v>1</v>
      </c>
      <c r="L457" s="11" t="s">
        <v>54</v>
      </c>
      <c r="M457" s="11">
        <v>0</v>
      </c>
      <c r="N457" s="11">
        <v>1</v>
      </c>
      <c r="O457" s="11" t="s">
        <v>2250</v>
      </c>
      <c r="AA457" s="11" t="s">
        <v>2247</v>
      </c>
      <c r="AB457" s="17" t="s">
        <v>2251</v>
      </c>
      <c r="AC457" s="11" t="s">
        <v>2249</v>
      </c>
      <c r="AD457" s="17" t="s">
        <v>40</v>
      </c>
      <c r="AE457" s="17" t="s">
        <v>60</v>
      </c>
      <c r="AF457" s="18">
        <v>37</v>
      </c>
      <c r="AG457" s="12">
        <v>45626</v>
      </c>
      <c r="AH457" s="17" t="s">
        <v>82</v>
      </c>
      <c r="AI457" s="17" t="s">
        <v>37</v>
      </c>
      <c r="AJ457" s="19">
        <v>0.09</v>
      </c>
      <c r="AK457" s="11">
        <v>1</v>
      </c>
      <c r="AL457" s="13" t="s">
        <v>30</v>
      </c>
      <c r="AM457" s="13">
        <v>1</v>
      </c>
      <c r="AN457" s="13" t="str">
        <f t="shared" si="45"/>
        <v/>
      </c>
      <c r="AO457" s="13" t="str">
        <f t="shared" si="46"/>
        <v>FALSE</v>
      </c>
      <c r="AP457" s="20">
        <f t="shared" si="47"/>
        <v>1.0900000000000001</v>
      </c>
      <c r="AQ457" s="11" t="str">
        <f t="shared" si="43"/>
        <v>Mid Career</v>
      </c>
      <c r="AR457" s="11" t="str">
        <f t="shared" si="48"/>
        <v>Low</v>
      </c>
      <c r="AS457" s="11" t="s">
        <v>2250</v>
      </c>
      <c r="AT457" s="12">
        <v>45626</v>
      </c>
      <c r="AU457" s="11" t="s">
        <v>6647</v>
      </c>
      <c r="AV457" s="11" t="s">
        <v>6306</v>
      </c>
      <c r="AW457" s="11"/>
      <c r="AX457" s="11"/>
      <c r="AY457" s="11"/>
      <c r="AZ457" s="11"/>
      <c r="BA457" s="11"/>
      <c r="BB457" s="11">
        <f t="shared" si="44"/>
        <v>3</v>
      </c>
    </row>
    <row r="458" spans="1:54" x14ac:dyDescent="0.3">
      <c r="A458" s="11" t="s">
        <v>2252</v>
      </c>
      <c r="B458" s="11" t="s">
        <v>2253</v>
      </c>
      <c r="C458" s="11" t="s">
        <v>2254</v>
      </c>
      <c r="D458" s="11" t="s">
        <v>128</v>
      </c>
      <c r="E458" s="11" t="s">
        <v>29</v>
      </c>
      <c r="F458" s="11">
        <v>44</v>
      </c>
      <c r="G458" s="12">
        <v>45076</v>
      </c>
      <c r="H458" s="11" t="s">
        <v>279</v>
      </c>
      <c r="I458" s="11" t="s">
        <v>173</v>
      </c>
      <c r="J458" s="11">
        <v>0.39</v>
      </c>
      <c r="K458" s="11">
        <v>1</v>
      </c>
      <c r="L458" s="11" t="s">
        <v>54</v>
      </c>
      <c r="M458" s="11">
        <v>1</v>
      </c>
      <c r="N458" s="11">
        <v>6</v>
      </c>
      <c r="O458" s="11" t="s">
        <v>2255</v>
      </c>
      <c r="AA458" s="11" t="s">
        <v>2252</v>
      </c>
      <c r="AB458" s="17" t="s">
        <v>2256</v>
      </c>
      <c r="AC458" s="11" t="s">
        <v>2254</v>
      </c>
      <c r="AD458" s="17" t="s">
        <v>40</v>
      </c>
      <c r="AE458" s="17" t="s">
        <v>29</v>
      </c>
      <c r="AF458" s="18">
        <v>44</v>
      </c>
      <c r="AG458" s="12">
        <v>45076</v>
      </c>
      <c r="AH458" s="17" t="s">
        <v>279</v>
      </c>
      <c r="AI458" s="17" t="s">
        <v>173</v>
      </c>
      <c r="AJ458" s="19">
        <v>0.39</v>
      </c>
      <c r="AK458" s="11">
        <v>1</v>
      </c>
      <c r="AL458" s="13" t="s">
        <v>38</v>
      </c>
      <c r="AM458" s="13">
        <v>5</v>
      </c>
      <c r="AN458" s="13" t="str">
        <f t="shared" si="45"/>
        <v>High Performer</v>
      </c>
      <c r="AO458" s="13" t="str">
        <f t="shared" si="46"/>
        <v>TRUE</v>
      </c>
      <c r="AP458" s="20">
        <f t="shared" si="47"/>
        <v>1.3900000000000001</v>
      </c>
      <c r="AQ458" s="11" t="str">
        <f t="shared" si="43"/>
        <v>Senior</v>
      </c>
      <c r="AR458" s="11" t="str">
        <f t="shared" si="48"/>
        <v>Low</v>
      </c>
      <c r="AS458" s="11" t="s">
        <v>2255</v>
      </c>
      <c r="AT458" s="12">
        <v>45076</v>
      </c>
      <c r="AU458" s="11" t="s">
        <v>6648</v>
      </c>
      <c r="AV458" s="11" t="s">
        <v>6314</v>
      </c>
      <c r="AW458" s="11"/>
      <c r="AX458" s="11"/>
      <c r="AY458" s="11"/>
      <c r="AZ458" s="11"/>
      <c r="BA458" s="11"/>
      <c r="BB458" s="11">
        <f t="shared" si="44"/>
        <v>3</v>
      </c>
    </row>
    <row r="459" spans="1:54" x14ac:dyDescent="0.3">
      <c r="A459" s="11" t="s">
        <v>2257</v>
      </c>
      <c r="B459" s="11" t="s">
        <v>2258</v>
      </c>
      <c r="C459" s="11" t="s">
        <v>2259</v>
      </c>
      <c r="D459" s="11" t="s">
        <v>128</v>
      </c>
      <c r="E459" s="11" t="s">
        <v>184</v>
      </c>
      <c r="F459" s="11">
        <v>44</v>
      </c>
      <c r="G459" s="12">
        <v>44878</v>
      </c>
      <c r="H459" s="11" t="s">
        <v>106</v>
      </c>
      <c r="I459" s="11" t="s">
        <v>37</v>
      </c>
      <c r="J459" s="11">
        <v>0.94</v>
      </c>
      <c r="K459" s="11">
        <v>90</v>
      </c>
      <c r="L459" s="11" t="s">
        <v>25</v>
      </c>
      <c r="M459" s="11">
        <v>1</v>
      </c>
      <c r="N459" s="11"/>
      <c r="O459" s="11" t="s">
        <v>365</v>
      </c>
      <c r="AA459" s="11" t="s">
        <v>2257</v>
      </c>
      <c r="AB459" s="17" t="s">
        <v>2260</v>
      </c>
      <c r="AC459" s="11" t="s">
        <v>2259</v>
      </c>
      <c r="AD459" s="17" t="s">
        <v>40</v>
      </c>
      <c r="AE459" s="17" t="s">
        <v>35</v>
      </c>
      <c r="AF459" s="18">
        <v>44</v>
      </c>
      <c r="AG459" s="12">
        <v>44878</v>
      </c>
      <c r="AH459" s="17" t="s">
        <v>106</v>
      </c>
      <c r="AI459" s="17" t="s">
        <v>37</v>
      </c>
      <c r="AJ459" s="19">
        <v>0.94</v>
      </c>
      <c r="AK459" s="11">
        <v>1.5</v>
      </c>
      <c r="AL459" s="13" t="s">
        <v>38</v>
      </c>
      <c r="AM459" s="13">
        <v>5</v>
      </c>
      <c r="AN459" s="13" t="str">
        <f t="shared" si="45"/>
        <v>High Performer</v>
      </c>
      <c r="AO459" s="13" t="str">
        <f t="shared" si="46"/>
        <v>TRUE</v>
      </c>
      <c r="AP459" s="20">
        <f t="shared" si="47"/>
        <v>2.44</v>
      </c>
      <c r="AQ459" s="11" t="str">
        <f t="shared" si="43"/>
        <v>Senior</v>
      </c>
      <c r="AR459" s="11" t="str">
        <f t="shared" si="48"/>
        <v>Low</v>
      </c>
      <c r="AS459" s="11" t="s">
        <v>365</v>
      </c>
      <c r="AT459" s="12">
        <v>44878</v>
      </c>
      <c r="AU459" s="11" t="s">
        <v>5985</v>
      </c>
      <c r="AV459" s="11"/>
      <c r="AW459" s="11"/>
      <c r="AX459" s="11"/>
      <c r="AY459" s="11"/>
      <c r="AZ459" s="11"/>
      <c r="BA459" s="11"/>
      <c r="BB459" s="11">
        <f t="shared" si="44"/>
        <v>2</v>
      </c>
    </row>
    <row r="460" spans="1:54" x14ac:dyDescent="0.3">
      <c r="A460" s="11" t="s">
        <v>2261</v>
      </c>
      <c r="B460" s="11" t="s">
        <v>2262</v>
      </c>
      <c r="C460" s="11" t="s">
        <v>2263</v>
      </c>
      <c r="D460" s="11" t="s">
        <v>128</v>
      </c>
      <c r="E460" s="11" t="s">
        <v>161</v>
      </c>
      <c r="F460" s="11">
        <v>0</v>
      </c>
      <c r="G460" s="12">
        <v>45143</v>
      </c>
      <c r="H460" s="11" t="s">
        <v>200</v>
      </c>
      <c r="I460" s="11" t="s">
        <v>173</v>
      </c>
      <c r="J460" s="11">
        <v>0.96</v>
      </c>
      <c r="K460" s="11">
        <v>1.5</v>
      </c>
      <c r="L460" s="11"/>
      <c r="M460" s="11" t="s">
        <v>89</v>
      </c>
      <c r="N460" s="11">
        <v>4</v>
      </c>
      <c r="O460" s="11" t="s">
        <v>2264</v>
      </c>
      <c r="AA460" s="11" t="s">
        <v>2261</v>
      </c>
      <c r="AB460" s="17" t="s">
        <v>2265</v>
      </c>
      <c r="AC460" s="11" t="s">
        <v>2263</v>
      </c>
      <c r="AD460" s="17" t="s">
        <v>40</v>
      </c>
      <c r="AE460" s="17" t="s">
        <v>60</v>
      </c>
      <c r="AF460" s="18">
        <f>31</f>
        <v>31</v>
      </c>
      <c r="AG460" s="12">
        <v>45143</v>
      </c>
      <c r="AH460" s="17" t="s">
        <v>200</v>
      </c>
      <c r="AI460" s="17" t="s">
        <v>173</v>
      </c>
      <c r="AJ460" s="19">
        <v>0.96</v>
      </c>
      <c r="AK460" s="11">
        <v>1.5</v>
      </c>
      <c r="AL460" s="13" t="s">
        <v>38</v>
      </c>
      <c r="AM460" s="13">
        <v>4</v>
      </c>
      <c r="AN460" s="13" t="str">
        <f t="shared" si="45"/>
        <v>High Performer</v>
      </c>
      <c r="AO460" s="13" t="str">
        <f t="shared" si="46"/>
        <v>TRUE</v>
      </c>
      <c r="AP460" s="20">
        <f t="shared" si="47"/>
        <v>2.46</v>
      </c>
      <c r="AQ460" s="11" t="str">
        <f t="shared" si="43"/>
        <v>Mid Career</v>
      </c>
      <c r="AR460" s="11" t="str">
        <f t="shared" si="48"/>
        <v>Low</v>
      </c>
      <c r="AS460" s="11" t="s">
        <v>2264</v>
      </c>
      <c r="AT460" s="12">
        <v>45143</v>
      </c>
      <c r="AU460" s="11" t="s">
        <v>6649</v>
      </c>
      <c r="AV460" s="11"/>
      <c r="AW460" s="11"/>
      <c r="AX460" s="11"/>
      <c r="AY460" s="11"/>
      <c r="AZ460" s="11"/>
      <c r="BA460" s="11"/>
      <c r="BB460" s="11">
        <f t="shared" si="44"/>
        <v>2</v>
      </c>
    </row>
    <row r="461" spans="1:54" x14ac:dyDescent="0.3">
      <c r="A461" s="11" t="s">
        <v>2266</v>
      </c>
      <c r="B461" s="11" t="s">
        <v>2267</v>
      </c>
      <c r="C461" s="11" t="s">
        <v>2268</v>
      </c>
      <c r="D461" s="11" t="s">
        <v>34</v>
      </c>
      <c r="E461" s="11" t="s">
        <v>22</v>
      </c>
      <c r="F461" s="11"/>
      <c r="G461" s="12">
        <v>44712</v>
      </c>
      <c r="H461" s="11" t="s">
        <v>82</v>
      </c>
      <c r="I461" s="11" t="s">
        <v>37</v>
      </c>
      <c r="J461" s="11">
        <v>10</v>
      </c>
      <c r="K461" s="11">
        <v>1.5</v>
      </c>
      <c r="L461" s="11"/>
      <c r="M461" s="11" t="s">
        <v>26</v>
      </c>
      <c r="N461" s="11">
        <v>1</v>
      </c>
      <c r="O461" s="11" t="s">
        <v>2269</v>
      </c>
      <c r="AA461" s="11" t="s">
        <v>2266</v>
      </c>
      <c r="AB461" s="17" t="s">
        <v>2270</v>
      </c>
      <c r="AC461" s="11" t="s">
        <v>2268</v>
      </c>
      <c r="AD461" s="17" t="s">
        <v>40</v>
      </c>
      <c r="AE461" s="17" t="s">
        <v>29</v>
      </c>
      <c r="AF461" s="18">
        <f>31</f>
        <v>31</v>
      </c>
      <c r="AG461" s="12">
        <v>44712</v>
      </c>
      <c r="AH461" s="17" t="s">
        <v>82</v>
      </c>
      <c r="AI461" s="17" t="s">
        <v>37</v>
      </c>
      <c r="AJ461" s="19">
        <v>0.1</v>
      </c>
      <c r="AK461" s="11">
        <v>1.5</v>
      </c>
      <c r="AL461" s="13" t="s">
        <v>30</v>
      </c>
      <c r="AM461" s="13">
        <v>1</v>
      </c>
      <c r="AN461" s="13" t="str">
        <f t="shared" si="45"/>
        <v/>
      </c>
      <c r="AO461" s="13" t="str">
        <f t="shared" si="46"/>
        <v>FALSE</v>
      </c>
      <c r="AP461" s="20">
        <f t="shared" si="47"/>
        <v>1.6</v>
      </c>
      <c r="AQ461" s="11" t="str">
        <f t="shared" si="43"/>
        <v>Mid Career</v>
      </c>
      <c r="AR461" s="11" t="str">
        <f t="shared" si="48"/>
        <v>Low</v>
      </c>
      <c r="AS461" s="11" t="s">
        <v>2269</v>
      </c>
      <c r="AT461" s="12">
        <v>44712</v>
      </c>
      <c r="AU461" s="11" t="s">
        <v>6435</v>
      </c>
      <c r="AV461" s="11" t="s">
        <v>5883</v>
      </c>
      <c r="AW461" s="11"/>
      <c r="AX461" s="11"/>
      <c r="AY461" s="11"/>
      <c r="AZ461" s="11"/>
      <c r="BA461" s="11"/>
      <c r="BB461" s="11">
        <f t="shared" si="44"/>
        <v>3</v>
      </c>
    </row>
    <row r="462" spans="1:54" x14ac:dyDescent="0.3">
      <c r="A462" s="11" t="s">
        <v>2271</v>
      </c>
      <c r="B462" s="11" t="s">
        <v>2272</v>
      </c>
      <c r="C462" s="11" t="s">
        <v>149</v>
      </c>
      <c r="D462" s="11" t="s">
        <v>128</v>
      </c>
      <c r="E462" s="11" t="s">
        <v>161</v>
      </c>
      <c r="F462" s="11">
        <v>37</v>
      </c>
      <c r="G462" s="12">
        <v>45627</v>
      </c>
      <c r="H462" s="11" t="s">
        <v>172</v>
      </c>
      <c r="I462" s="11" t="s">
        <v>173</v>
      </c>
      <c r="J462" s="11">
        <v>0.3</v>
      </c>
      <c r="K462" s="11">
        <v>45</v>
      </c>
      <c r="L462" s="11"/>
      <c r="M462" s="11" t="s">
        <v>38</v>
      </c>
      <c r="N462" s="11">
        <v>2</v>
      </c>
      <c r="O462" s="11" t="s">
        <v>2273</v>
      </c>
      <c r="AA462" s="11" t="s">
        <v>2271</v>
      </c>
      <c r="AB462" s="17" t="s">
        <v>2274</v>
      </c>
      <c r="AC462" s="11" t="s">
        <v>152</v>
      </c>
      <c r="AD462" s="17" t="s">
        <v>40</v>
      </c>
      <c r="AE462" s="17" t="s">
        <v>60</v>
      </c>
      <c r="AF462" s="18">
        <v>37</v>
      </c>
      <c r="AG462" s="12">
        <v>45627</v>
      </c>
      <c r="AH462" s="17" t="s">
        <v>172</v>
      </c>
      <c r="AI462" s="17" t="s">
        <v>173</v>
      </c>
      <c r="AJ462" s="19">
        <v>0.3</v>
      </c>
      <c r="AK462" s="11">
        <v>0.75</v>
      </c>
      <c r="AL462" s="13" t="s">
        <v>38</v>
      </c>
      <c r="AM462" s="13">
        <v>2</v>
      </c>
      <c r="AN462" s="13" t="str">
        <f t="shared" si="45"/>
        <v/>
      </c>
      <c r="AO462" s="13" t="str">
        <f t="shared" si="46"/>
        <v>FALSE</v>
      </c>
      <c r="AP462" s="20">
        <f t="shared" si="47"/>
        <v>1.05</v>
      </c>
      <c r="AQ462" s="11" t="str">
        <f t="shared" si="43"/>
        <v>Mid Career</v>
      </c>
      <c r="AR462" s="11" t="str">
        <f t="shared" si="48"/>
        <v>Low</v>
      </c>
      <c r="AS462" s="11" t="s">
        <v>2273</v>
      </c>
      <c r="AT462" s="12">
        <v>45627</v>
      </c>
      <c r="AU462" s="11" t="s">
        <v>6650</v>
      </c>
      <c r="AV462" s="11" t="s">
        <v>6651</v>
      </c>
      <c r="AW462" s="11" t="s">
        <v>6462</v>
      </c>
      <c r="AX462" s="11" t="s">
        <v>6463</v>
      </c>
      <c r="AY462" s="11"/>
      <c r="AZ462" s="11"/>
      <c r="BA462" s="11"/>
      <c r="BB462" s="11">
        <f t="shared" si="44"/>
        <v>5</v>
      </c>
    </row>
    <row r="463" spans="1:54" x14ac:dyDescent="0.3">
      <c r="A463" s="11" t="s">
        <v>2275</v>
      </c>
      <c r="B463" s="11" t="s">
        <v>2276</v>
      </c>
      <c r="C463" s="11" t="s">
        <v>2277</v>
      </c>
      <c r="D463" s="11" t="s">
        <v>51</v>
      </c>
      <c r="E463" s="11" t="s">
        <v>161</v>
      </c>
      <c r="F463" s="11">
        <v>0</v>
      </c>
      <c r="G463" s="12">
        <v>45049</v>
      </c>
      <c r="H463" s="11" t="s">
        <v>61</v>
      </c>
      <c r="I463" s="11" t="s">
        <v>45</v>
      </c>
      <c r="J463" s="11">
        <v>0.15</v>
      </c>
      <c r="K463" s="11">
        <v>45</v>
      </c>
      <c r="L463" s="11"/>
      <c r="M463" s="11" t="s">
        <v>38</v>
      </c>
      <c r="N463" s="11">
        <v>5</v>
      </c>
      <c r="O463" s="12">
        <v>45049</v>
      </c>
      <c r="AA463" s="11" t="s">
        <v>2275</v>
      </c>
      <c r="AB463" s="17" t="s">
        <v>2278</v>
      </c>
      <c r="AC463" s="11" t="s">
        <v>2277</v>
      </c>
      <c r="AD463" s="17" t="s">
        <v>21</v>
      </c>
      <c r="AE463" s="17" t="s">
        <v>60</v>
      </c>
      <c r="AF463" s="18">
        <f>31</f>
        <v>31</v>
      </c>
      <c r="AG463" s="12">
        <v>45049</v>
      </c>
      <c r="AH463" s="17" t="s">
        <v>61</v>
      </c>
      <c r="AI463" s="17" t="s">
        <v>45</v>
      </c>
      <c r="AJ463" s="19">
        <v>0.15</v>
      </c>
      <c r="AK463" s="11">
        <v>0.75</v>
      </c>
      <c r="AL463" s="13" t="s">
        <v>38</v>
      </c>
      <c r="AM463" s="13">
        <v>5</v>
      </c>
      <c r="AN463" s="13" t="str">
        <f t="shared" si="45"/>
        <v>High Performer</v>
      </c>
      <c r="AO463" s="13" t="str">
        <f t="shared" si="46"/>
        <v>TRUE</v>
      </c>
      <c r="AP463" s="20">
        <f t="shared" si="47"/>
        <v>0.9</v>
      </c>
      <c r="AQ463" s="11" t="str">
        <f t="shared" si="43"/>
        <v>Mid Career</v>
      </c>
      <c r="AR463" s="11" t="str">
        <f t="shared" si="48"/>
        <v>Low</v>
      </c>
      <c r="AS463" s="12">
        <v>45049</v>
      </c>
      <c r="AT463" s="12">
        <v>45049</v>
      </c>
      <c r="AU463" s="11"/>
      <c r="AV463" s="11"/>
      <c r="AW463" s="11"/>
      <c r="AX463" s="11"/>
      <c r="AY463" s="11"/>
      <c r="AZ463" s="11"/>
      <c r="BA463" s="11"/>
      <c r="BB463" s="11">
        <f t="shared" si="44"/>
        <v>1</v>
      </c>
    </row>
    <row r="464" spans="1:54" x14ac:dyDescent="0.3">
      <c r="A464" s="11" t="s">
        <v>2279</v>
      </c>
      <c r="B464" s="11" t="s">
        <v>2280</v>
      </c>
      <c r="C464" s="11" t="s">
        <v>2281</v>
      </c>
      <c r="D464" s="11" t="s">
        <v>40</v>
      </c>
      <c r="E464" s="11" t="s">
        <v>35</v>
      </c>
      <c r="F464" s="11"/>
      <c r="G464" s="12">
        <v>45411</v>
      </c>
      <c r="H464" s="11" t="s">
        <v>23</v>
      </c>
      <c r="I464" s="11" t="s">
        <v>24</v>
      </c>
      <c r="J464" s="11">
        <v>0.6</v>
      </c>
      <c r="K464" s="11">
        <v>90</v>
      </c>
      <c r="L464" s="11" t="s">
        <v>25</v>
      </c>
      <c r="M464" s="11" t="s">
        <v>30</v>
      </c>
      <c r="N464" s="11">
        <v>4</v>
      </c>
      <c r="O464" s="11" t="s">
        <v>2282</v>
      </c>
      <c r="AA464" s="11" t="s">
        <v>2279</v>
      </c>
      <c r="AB464" s="17" t="s">
        <v>2283</v>
      </c>
      <c r="AC464" s="11" t="s">
        <v>2281</v>
      </c>
      <c r="AD464" s="17" t="s">
        <v>40</v>
      </c>
      <c r="AE464" s="17" t="s">
        <v>35</v>
      </c>
      <c r="AF464" s="18">
        <f>31</f>
        <v>31</v>
      </c>
      <c r="AG464" s="12">
        <v>45411</v>
      </c>
      <c r="AH464" s="17" t="s">
        <v>23</v>
      </c>
      <c r="AI464" s="17" t="s">
        <v>24</v>
      </c>
      <c r="AJ464" s="19">
        <v>0.6</v>
      </c>
      <c r="AK464" s="11">
        <v>1.5</v>
      </c>
      <c r="AL464" s="13" t="s">
        <v>30</v>
      </c>
      <c r="AM464" s="13">
        <v>4</v>
      </c>
      <c r="AN464" s="13" t="str">
        <f t="shared" si="45"/>
        <v/>
      </c>
      <c r="AO464" s="13" t="str">
        <f t="shared" si="46"/>
        <v>FALSE</v>
      </c>
      <c r="AP464" s="20">
        <f t="shared" si="47"/>
        <v>2.1</v>
      </c>
      <c r="AQ464" s="11" t="str">
        <f t="shared" si="43"/>
        <v>Mid Career</v>
      </c>
      <c r="AR464" s="11" t="str">
        <f t="shared" si="48"/>
        <v>Low</v>
      </c>
      <c r="AS464" s="11" t="s">
        <v>2282</v>
      </c>
      <c r="AT464" s="12">
        <v>45411</v>
      </c>
      <c r="AU464" s="11" t="s">
        <v>6470</v>
      </c>
      <c r="AV464" s="11"/>
      <c r="AW464" s="11"/>
      <c r="AX464" s="11"/>
      <c r="AY464" s="11"/>
      <c r="AZ464" s="11"/>
      <c r="BA464" s="11"/>
      <c r="BB464" s="11">
        <f t="shared" si="44"/>
        <v>2</v>
      </c>
    </row>
    <row r="465" spans="1:54" x14ac:dyDescent="0.3">
      <c r="A465" s="11" t="s">
        <v>2284</v>
      </c>
      <c r="B465" s="11" t="s">
        <v>2285</v>
      </c>
      <c r="C465" s="11" t="s">
        <v>2286</v>
      </c>
      <c r="D465" s="11" t="s">
        <v>140</v>
      </c>
      <c r="E465" s="11" t="s">
        <v>112</v>
      </c>
      <c r="F465" s="11">
        <v>21</v>
      </c>
      <c r="G465" s="12">
        <v>44985</v>
      </c>
      <c r="H465" s="11" t="s">
        <v>61</v>
      </c>
      <c r="I465" s="11" t="s">
        <v>45</v>
      </c>
      <c r="J465" s="11">
        <v>0.06</v>
      </c>
      <c r="K465" s="11">
        <v>1.5</v>
      </c>
      <c r="L465" s="11"/>
      <c r="M465" s="11">
        <v>0</v>
      </c>
      <c r="N465" s="11">
        <v>5</v>
      </c>
      <c r="O465" s="11" t="s">
        <v>2287</v>
      </c>
      <c r="AA465" s="11" t="s">
        <v>2284</v>
      </c>
      <c r="AB465" s="17" t="s">
        <v>2288</v>
      </c>
      <c r="AC465" s="11" t="s">
        <v>2286</v>
      </c>
      <c r="AD465" s="17" t="s">
        <v>21</v>
      </c>
      <c r="AE465" s="17" t="s">
        <v>35</v>
      </c>
      <c r="AF465" s="18">
        <v>21</v>
      </c>
      <c r="AG465" s="12">
        <v>44985</v>
      </c>
      <c r="AH465" s="17" t="s">
        <v>61</v>
      </c>
      <c r="AI465" s="17" t="s">
        <v>45</v>
      </c>
      <c r="AJ465" s="19">
        <v>0.06</v>
      </c>
      <c r="AK465" s="11">
        <v>1.5</v>
      </c>
      <c r="AL465" s="13" t="s">
        <v>30</v>
      </c>
      <c r="AM465" s="13">
        <v>5</v>
      </c>
      <c r="AN465" s="13" t="str">
        <f t="shared" si="45"/>
        <v/>
      </c>
      <c r="AO465" s="13" t="str">
        <f t="shared" si="46"/>
        <v>FALSE</v>
      </c>
      <c r="AP465" s="20">
        <f t="shared" si="47"/>
        <v>1.56</v>
      </c>
      <c r="AQ465" s="11" t="str">
        <f t="shared" si="43"/>
        <v>Student</v>
      </c>
      <c r="AR465" s="11" t="str">
        <f t="shared" si="48"/>
        <v>Low</v>
      </c>
      <c r="AS465" s="11" t="s">
        <v>2287</v>
      </c>
      <c r="AT465" s="12">
        <v>44985</v>
      </c>
      <c r="AU465" s="11" t="s">
        <v>6203</v>
      </c>
      <c r="AV465" s="11" t="s">
        <v>6204</v>
      </c>
      <c r="AW465" s="11" t="s">
        <v>5814</v>
      </c>
      <c r="AX465" s="11" t="s">
        <v>5815</v>
      </c>
      <c r="AY465" s="11" t="s">
        <v>5816</v>
      </c>
      <c r="AZ465" s="11" t="s">
        <v>5980</v>
      </c>
      <c r="BA465" s="11" t="s">
        <v>5981</v>
      </c>
      <c r="BB465" s="11">
        <f t="shared" si="44"/>
        <v>8</v>
      </c>
    </row>
    <row r="466" spans="1:54" x14ac:dyDescent="0.3">
      <c r="A466" s="11" t="s">
        <v>2289</v>
      </c>
      <c r="B466" s="11" t="s">
        <v>2290</v>
      </c>
      <c r="C466" s="11" t="s">
        <v>2291</v>
      </c>
      <c r="D466" s="11" t="s">
        <v>51</v>
      </c>
      <c r="E466" s="11" t="s">
        <v>29</v>
      </c>
      <c r="F466" s="11">
        <v>0</v>
      </c>
      <c r="G466" s="12">
        <v>45020</v>
      </c>
      <c r="H466" s="11" t="s">
        <v>134</v>
      </c>
      <c r="I466" s="11" t="s">
        <v>69</v>
      </c>
      <c r="J466" s="11">
        <v>0.86</v>
      </c>
      <c r="K466" s="11">
        <v>120</v>
      </c>
      <c r="L466" s="11" t="s">
        <v>76</v>
      </c>
      <c r="M466" s="11" t="s">
        <v>26</v>
      </c>
      <c r="N466" s="11">
        <v>3</v>
      </c>
      <c r="O466" s="11" t="s">
        <v>360</v>
      </c>
      <c r="AA466" s="11" t="s">
        <v>2289</v>
      </c>
      <c r="AB466" s="17" t="s">
        <v>2292</v>
      </c>
      <c r="AC466" s="11" t="s">
        <v>2291</v>
      </c>
      <c r="AD466" s="17" t="s">
        <v>21</v>
      </c>
      <c r="AE466" s="17" t="s">
        <v>29</v>
      </c>
      <c r="AF466" s="18">
        <f>31</f>
        <v>31</v>
      </c>
      <c r="AG466" s="12">
        <v>45020</v>
      </c>
      <c r="AH466" s="17" t="s">
        <v>134</v>
      </c>
      <c r="AI466" s="17" t="s">
        <v>69</v>
      </c>
      <c r="AJ466" s="19">
        <v>0.86</v>
      </c>
      <c r="AK466" s="11">
        <v>2</v>
      </c>
      <c r="AL466" s="13" t="s">
        <v>30</v>
      </c>
      <c r="AM466" s="13">
        <v>3</v>
      </c>
      <c r="AN466" s="13" t="str">
        <f t="shared" si="45"/>
        <v/>
      </c>
      <c r="AO466" s="13" t="str">
        <f t="shared" si="46"/>
        <v>FALSE</v>
      </c>
      <c r="AP466" s="20">
        <f t="shared" si="47"/>
        <v>2.86</v>
      </c>
      <c r="AQ466" s="11" t="str">
        <f t="shared" si="43"/>
        <v>Mid Career</v>
      </c>
      <c r="AR466" s="11" t="str">
        <f t="shared" si="48"/>
        <v>Low</v>
      </c>
      <c r="AS466" s="11" t="s">
        <v>360</v>
      </c>
      <c r="AT466" s="12">
        <v>45020</v>
      </c>
      <c r="AU466" s="11" t="s">
        <v>5980</v>
      </c>
      <c r="AV466" s="11" t="s">
        <v>5981</v>
      </c>
      <c r="AW466" s="11" t="s">
        <v>5982</v>
      </c>
      <c r="AX466" s="11" t="s">
        <v>5983</v>
      </c>
      <c r="AY466" s="11" t="s">
        <v>5984</v>
      </c>
      <c r="AZ466" s="11"/>
      <c r="BA466" s="11"/>
      <c r="BB466" s="11">
        <f t="shared" si="44"/>
        <v>6</v>
      </c>
    </row>
    <row r="467" spans="1:54" x14ac:dyDescent="0.3">
      <c r="A467" s="11" t="s">
        <v>2293</v>
      </c>
      <c r="B467" s="11" t="s">
        <v>2294</v>
      </c>
      <c r="C467" s="11" t="s">
        <v>2295</v>
      </c>
      <c r="D467" s="11" t="s">
        <v>140</v>
      </c>
      <c r="E467" s="11" t="s">
        <v>60</v>
      </c>
      <c r="F467" s="11"/>
      <c r="G467" s="12">
        <v>45483</v>
      </c>
      <c r="H467" s="11" t="s">
        <v>185</v>
      </c>
      <c r="I467" s="11" t="s">
        <v>69</v>
      </c>
      <c r="J467" s="11">
        <v>0.06</v>
      </c>
      <c r="K467" s="11">
        <v>120</v>
      </c>
      <c r="L467" s="11" t="s">
        <v>76</v>
      </c>
      <c r="M467" s="11">
        <v>0</v>
      </c>
      <c r="N467" s="11">
        <v>4</v>
      </c>
      <c r="O467" s="11" t="s">
        <v>2296</v>
      </c>
      <c r="AA467" s="11" t="s">
        <v>2293</v>
      </c>
      <c r="AB467" s="17" t="s">
        <v>2297</v>
      </c>
      <c r="AC467" s="11" t="s">
        <v>2295</v>
      </c>
      <c r="AD467" s="17" t="s">
        <v>21</v>
      </c>
      <c r="AE467" s="17" t="s">
        <v>60</v>
      </c>
      <c r="AF467" s="18">
        <f>31</f>
        <v>31</v>
      </c>
      <c r="AG467" s="12">
        <v>45483</v>
      </c>
      <c r="AH467" s="17" t="s">
        <v>185</v>
      </c>
      <c r="AI467" s="17" t="s">
        <v>69</v>
      </c>
      <c r="AJ467" s="19">
        <v>0.06</v>
      </c>
      <c r="AK467" s="11">
        <v>2</v>
      </c>
      <c r="AL467" s="13" t="s">
        <v>30</v>
      </c>
      <c r="AM467" s="13">
        <v>4</v>
      </c>
      <c r="AN467" s="13" t="str">
        <f t="shared" si="45"/>
        <v/>
      </c>
      <c r="AO467" s="13" t="str">
        <f t="shared" si="46"/>
        <v>FALSE</v>
      </c>
      <c r="AP467" s="20">
        <f t="shared" si="47"/>
        <v>2.06</v>
      </c>
      <c r="AQ467" s="11" t="str">
        <f t="shared" si="43"/>
        <v>Mid Career</v>
      </c>
      <c r="AR467" s="11" t="str">
        <f t="shared" si="48"/>
        <v>Low</v>
      </c>
      <c r="AS467" s="11" t="s">
        <v>2296</v>
      </c>
      <c r="AT467" s="12">
        <v>45483</v>
      </c>
      <c r="AU467" s="11" t="s">
        <v>6652</v>
      </c>
      <c r="AV467" s="11"/>
      <c r="AW467" s="11"/>
      <c r="AX467" s="11"/>
      <c r="AY467" s="11"/>
      <c r="AZ467" s="11"/>
      <c r="BA467" s="11"/>
      <c r="BB467" s="11">
        <f t="shared" si="44"/>
        <v>2</v>
      </c>
    </row>
    <row r="468" spans="1:54" x14ac:dyDescent="0.3">
      <c r="A468" s="11" t="s">
        <v>2298</v>
      </c>
      <c r="B468" s="11" t="s">
        <v>2299</v>
      </c>
      <c r="C468" s="11" t="s">
        <v>2300</v>
      </c>
      <c r="D468" s="11" t="s">
        <v>128</v>
      </c>
      <c r="E468" s="11" t="s">
        <v>29</v>
      </c>
      <c r="F468" s="11"/>
      <c r="G468" s="12">
        <v>45565</v>
      </c>
      <c r="H468" s="11" t="s">
        <v>172</v>
      </c>
      <c r="I468" s="11" t="s">
        <v>173</v>
      </c>
      <c r="J468" s="11">
        <v>0.16</v>
      </c>
      <c r="K468" s="11">
        <v>2</v>
      </c>
      <c r="L468" s="11"/>
      <c r="M468" s="11" t="s">
        <v>26</v>
      </c>
      <c r="N468" s="11">
        <v>1</v>
      </c>
      <c r="O468" s="11" t="s">
        <v>2301</v>
      </c>
      <c r="AA468" s="11" t="s">
        <v>2298</v>
      </c>
      <c r="AB468" s="17" t="s">
        <v>2302</v>
      </c>
      <c r="AC468" s="11" t="s">
        <v>2300</v>
      </c>
      <c r="AD468" s="17" t="s">
        <v>40</v>
      </c>
      <c r="AE468" s="17" t="s">
        <v>29</v>
      </c>
      <c r="AF468" s="18">
        <f>31</f>
        <v>31</v>
      </c>
      <c r="AG468" s="12">
        <v>45565</v>
      </c>
      <c r="AH468" s="17" t="s">
        <v>172</v>
      </c>
      <c r="AI468" s="17" t="s">
        <v>173</v>
      </c>
      <c r="AJ468" s="19">
        <v>0.16</v>
      </c>
      <c r="AK468" s="11">
        <v>2</v>
      </c>
      <c r="AL468" s="13" t="s">
        <v>30</v>
      </c>
      <c r="AM468" s="13">
        <v>1</v>
      </c>
      <c r="AN468" s="13" t="str">
        <f t="shared" si="45"/>
        <v/>
      </c>
      <c r="AO468" s="13" t="str">
        <f t="shared" si="46"/>
        <v>FALSE</v>
      </c>
      <c r="AP468" s="20">
        <f t="shared" si="47"/>
        <v>2.16</v>
      </c>
      <c r="AQ468" s="11" t="str">
        <f t="shared" si="43"/>
        <v>Mid Career</v>
      </c>
      <c r="AR468" s="11" t="str">
        <f t="shared" si="48"/>
        <v>Low</v>
      </c>
      <c r="AS468" s="11" t="s">
        <v>2301</v>
      </c>
      <c r="AT468" s="12">
        <v>45565</v>
      </c>
      <c r="AU468" s="11" t="s">
        <v>6015</v>
      </c>
      <c r="AV468" s="11" t="s">
        <v>6380</v>
      </c>
      <c r="AW468" s="11" t="s">
        <v>6381</v>
      </c>
      <c r="AX468" s="11" t="s">
        <v>6382</v>
      </c>
      <c r="AY468" s="11" t="s">
        <v>6383</v>
      </c>
      <c r="AZ468" s="11"/>
      <c r="BA468" s="11"/>
      <c r="BB468" s="11">
        <f t="shared" si="44"/>
        <v>6</v>
      </c>
    </row>
    <row r="469" spans="1:54" x14ac:dyDescent="0.3">
      <c r="A469" s="11" t="s">
        <v>2303</v>
      </c>
      <c r="B469" s="11" t="s">
        <v>2304</v>
      </c>
      <c r="C469" s="11" t="s">
        <v>2305</v>
      </c>
      <c r="D469" s="11" t="s">
        <v>51</v>
      </c>
      <c r="E469" s="11" t="s">
        <v>29</v>
      </c>
      <c r="F469" s="11">
        <v>0</v>
      </c>
      <c r="G469" s="12">
        <v>44809</v>
      </c>
      <c r="H469" s="11" t="s">
        <v>44</v>
      </c>
      <c r="I469" s="11" t="s">
        <v>45</v>
      </c>
      <c r="J469" s="11">
        <v>0.81</v>
      </c>
      <c r="K469" s="11">
        <v>45</v>
      </c>
      <c r="L469" s="11"/>
      <c r="M469" s="11" t="s">
        <v>26</v>
      </c>
      <c r="N469" s="11">
        <v>5</v>
      </c>
      <c r="O469" s="11" t="s">
        <v>2306</v>
      </c>
      <c r="AA469" s="11" t="s">
        <v>2303</v>
      </c>
      <c r="AB469" s="17" t="s">
        <v>2307</v>
      </c>
      <c r="AC469" s="11" t="s">
        <v>2305</v>
      </c>
      <c r="AD469" s="17" t="s">
        <v>21</v>
      </c>
      <c r="AE469" s="17" t="s">
        <v>29</v>
      </c>
      <c r="AF469" s="18">
        <f>31</f>
        <v>31</v>
      </c>
      <c r="AG469" s="12">
        <v>44809</v>
      </c>
      <c r="AH469" s="17" t="s">
        <v>44</v>
      </c>
      <c r="AI469" s="17" t="s">
        <v>45</v>
      </c>
      <c r="AJ469" s="19">
        <v>0.81</v>
      </c>
      <c r="AK469" s="11">
        <v>0.75</v>
      </c>
      <c r="AL469" s="13" t="s">
        <v>30</v>
      </c>
      <c r="AM469" s="13">
        <v>5</v>
      </c>
      <c r="AN469" s="13" t="str">
        <f t="shared" si="45"/>
        <v/>
      </c>
      <c r="AO469" s="13" t="str">
        <f t="shared" si="46"/>
        <v>FALSE</v>
      </c>
      <c r="AP469" s="20">
        <f t="shared" si="47"/>
        <v>1.56</v>
      </c>
      <c r="AQ469" s="11" t="str">
        <f t="shared" si="43"/>
        <v>Mid Career</v>
      </c>
      <c r="AR469" s="11" t="str">
        <f t="shared" si="48"/>
        <v>Low</v>
      </c>
      <c r="AS469" s="11" t="s">
        <v>2306</v>
      </c>
      <c r="AT469" s="12">
        <v>44809</v>
      </c>
      <c r="AU469" s="11" t="s">
        <v>5803</v>
      </c>
      <c r="AV469" s="11" t="s">
        <v>5804</v>
      </c>
      <c r="AW469" s="11" t="s">
        <v>6644</v>
      </c>
      <c r="AX469" s="11" t="s">
        <v>6386</v>
      </c>
      <c r="AY469" s="11"/>
      <c r="AZ469" s="11"/>
      <c r="BA469" s="11"/>
      <c r="BB469" s="11">
        <f t="shared" si="44"/>
        <v>5</v>
      </c>
    </row>
    <row r="470" spans="1:54" x14ac:dyDescent="0.3">
      <c r="A470" s="11" t="s">
        <v>2308</v>
      </c>
      <c r="B470" s="11" t="s">
        <v>2309</v>
      </c>
      <c r="C470" s="11" t="s">
        <v>2310</v>
      </c>
      <c r="D470" s="11" t="s">
        <v>104</v>
      </c>
      <c r="E470" s="11" t="s">
        <v>105</v>
      </c>
      <c r="F470" s="11">
        <v>36</v>
      </c>
      <c r="G470" s="12">
        <v>44844</v>
      </c>
      <c r="H470" s="11" t="s">
        <v>82</v>
      </c>
      <c r="I470" s="11" t="s">
        <v>37</v>
      </c>
      <c r="J470" s="11">
        <v>0.54</v>
      </c>
      <c r="K470" s="11">
        <v>2</v>
      </c>
      <c r="L470" s="11"/>
      <c r="M470" s="11" t="s">
        <v>89</v>
      </c>
      <c r="N470" s="11"/>
      <c r="O470" s="11" t="s">
        <v>2311</v>
      </c>
      <c r="AA470" s="11" t="s">
        <v>2308</v>
      </c>
      <c r="AB470" s="17" t="s">
        <v>2312</v>
      </c>
      <c r="AC470" s="11" t="s">
        <v>2310</v>
      </c>
      <c r="AD470" s="17" t="s">
        <v>40</v>
      </c>
      <c r="AE470" s="17" t="s">
        <v>105</v>
      </c>
      <c r="AF470" s="18">
        <v>36</v>
      </c>
      <c r="AG470" s="12">
        <v>44844</v>
      </c>
      <c r="AH470" s="17" t="s">
        <v>82</v>
      </c>
      <c r="AI470" s="17" t="s">
        <v>37</v>
      </c>
      <c r="AJ470" s="19">
        <v>0.54</v>
      </c>
      <c r="AK470" s="11">
        <v>2</v>
      </c>
      <c r="AL470" s="13" t="s">
        <v>38</v>
      </c>
      <c r="AM470" s="13">
        <v>5</v>
      </c>
      <c r="AN470" s="13" t="str">
        <f t="shared" si="45"/>
        <v>High Performer</v>
      </c>
      <c r="AO470" s="13" t="str">
        <f t="shared" si="46"/>
        <v>TRUE</v>
      </c>
      <c r="AP470" s="20">
        <f t="shared" si="47"/>
        <v>2.54</v>
      </c>
      <c r="AQ470" s="11" t="str">
        <f t="shared" si="43"/>
        <v>Mid Career</v>
      </c>
      <c r="AR470" s="11" t="str">
        <f t="shared" si="48"/>
        <v>Low</v>
      </c>
      <c r="AS470" s="11" t="s">
        <v>2311</v>
      </c>
      <c r="AT470" s="12">
        <v>44844</v>
      </c>
      <c r="AU470" s="11" t="s">
        <v>6388</v>
      </c>
      <c r="AV470" s="11" t="s">
        <v>6389</v>
      </c>
      <c r="AW470" s="11" t="s">
        <v>6390</v>
      </c>
      <c r="AX470" s="11" t="s">
        <v>6391</v>
      </c>
      <c r="AY470" s="11" t="s">
        <v>5824</v>
      </c>
      <c r="AZ470" s="11" t="s">
        <v>6523</v>
      </c>
      <c r="BA470" s="11" t="s">
        <v>6524</v>
      </c>
      <c r="BB470" s="11">
        <f t="shared" si="44"/>
        <v>8</v>
      </c>
    </row>
    <row r="471" spans="1:54" x14ac:dyDescent="0.3">
      <c r="A471" s="11" t="s">
        <v>2313</v>
      </c>
      <c r="B471" s="11" t="s">
        <v>2314</v>
      </c>
      <c r="C471" s="11" t="s">
        <v>2315</v>
      </c>
      <c r="D471" s="11" t="s">
        <v>21</v>
      </c>
      <c r="E471" s="11" t="s">
        <v>161</v>
      </c>
      <c r="F471" s="11">
        <v>33</v>
      </c>
      <c r="G471" s="12">
        <v>45087</v>
      </c>
      <c r="H471" s="11" t="s">
        <v>185</v>
      </c>
      <c r="I471" s="11" t="s">
        <v>69</v>
      </c>
      <c r="J471" s="11">
        <v>64</v>
      </c>
      <c r="K471" s="11">
        <v>120</v>
      </c>
      <c r="L471" s="11" t="s">
        <v>76</v>
      </c>
      <c r="M471" s="11" t="s">
        <v>89</v>
      </c>
      <c r="N471" s="11">
        <v>1</v>
      </c>
      <c r="O471" s="12">
        <v>45087</v>
      </c>
      <c r="AA471" s="11" t="s">
        <v>2313</v>
      </c>
      <c r="AB471" s="17" t="s">
        <v>2316</v>
      </c>
      <c r="AC471" s="11" t="s">
        <v>2315</v>
      </c>
      <c r="AD471" s="17" t="s">
        <v>21</v>
      </c>
      <c r="AE471" s="17" t="s">
        <v>60</v>
      </c>
      <c r="AF471" s="18">
        <v>33</v>
      </c>
      <c r="AG471" s="12">
        <v>45087</v>
      </c>
      <c r="AH471" s="17" t="s">
        <v>185</v>
      </c>
      <c r="AI471" s="17" t="s">
        <v>69</v>
      </c>
      <c r="AJ471" s="19">
        <v>0.64</v>
      </c>
      <c r="AK471" s="11">
        <v>2</v>
      </c>
      <c r="AL471" s="13" t="s">
        <v>38</v>
      </c>
      <c r="AM471" s="13">
        <v>1</v>
      </c>
      <c r="AN471" s="13" t="str">
        <f t="shared" si="45"/>
        <v/>
      </c>
      <c r="AO471" s="13" t="str">
        <f t="shared" si="46"/>
        <v>FALSE</v>
      </c>
      <c r="AP471" s="20">
        <f t="shared" si="47"/>
        <v>2.64</v>
      </c>
      <c r="AQ471" s="11" t="str">
        <f t="shared" si="43"/>
        <v>Mid Career</v>
      </c>
      <c r="AR471" s="11" t="str">
        <f t="shared" si="48"/>
        <v>Low</v>
      </c>
      <c r="AS471" s="12">
        <v>45087</v>
      </c>
      <c r="AT471" s="12">
        <v>45087</v>
      </c>
      <c r="AU471" s="11"/>
      <c r="AV471" s="11"/>
      <c r="AW471" s="11"/>
      <c r="AX471" s="11"/>
      <c r="AY471" s="11"/>
      <c r="AZ471" s="11"/>
      <c r="BA471" s="11"/>
      <c r="BB471" s="11">
        <f t="shared" si="44"/>
        <v>1</v>
      </c>
    </row>
    <row r="472" spans="1:54" x14ac:dyDescent="0.3">
      <c r="A472" s="11" t="s">
        <v>2317</v>
      </c>
      <c r="B472" s="11" t="s">
        <v>2318</v>
      </c>
      <c r="C472" s="11" t="s">
        <v>2319</v>
      </c>
      <c r="D472" s="11" t="s">
        <v>128</v>
      </c>
      <c r="E472" s="11" t="s">
        <v>161</v>
      </c>
      <c r="F472" s="11">
        <v>0</v>
      </c>
      <c r="G472" s="12">
        <v>44934</v>
      </c>
      <c r="H472" s="11" t="s">
        <v>185</v>
      </c>
      <c r="I472" s="11" t="s">
        <v>69</v>
      </c>
      <c r="J472" s="11">
        <v>0.82</v>
      </c>
      <c r="K472" s="11">
        <v>2</v>
      </c>
      <c r="L472" s="11"/>
      <c r="M472" s="11" t="s">
        <v>89</v>
      </c>
      <c r="N472" s="11">
        <v>1</v>
      </c>
      <c r="O472" s="11" t="s">
        <v>2320</v>
      </c>
      <c r="AA472" s="11" t="s">
        <v>2317</v>
      </c>
      <c r="AB472" s="17" t="s">
        <v>2321</v>
      </c>
      <c r="AC472" s="11" t="s">
        <v>2319</v>
      </c>
      <c r="AD472" s="17" t="s">
        <v>40</v>
      </c>
      <c r="AE472" s="17" t="s">
        <v>60</v>
      </c>
      <c r="AF472" s="18">
        <f>31</f>
        <v>31</v>
      </c>
      <c r="AG472" s="12">
        <v>44934</v>
      </c>
      <c r="AH472" s="17" t="s">
        <v>185</v>
      </c>
      <c r="AI472" s="17" t="s">
        <v>69</v>
      </c>
      <c r="AJ472" s="19">
        <v>0.82</v>
      </c>
      <c r="AK472" s="11">
        <v>2</v>
      </c>
      <c r="AL472" s="13" t="s">
        <v>38</v>
      </c>
      <c r="AM472" s="13">
        <v>1</v>
      </c>
      <c r="AN472" s="13" t="str">
        <f t="shared" si="45"/>
        <v/>
      </c>
      <c r="AO472" s="13" t="str">
        <f t="shared" si="46"/>
        <v>FALSE</v>
      </c>
      <c r="AP472" s="20">
        <f t="shared" si="47"/>
        <v>2.82</v>
      </c>
      <c r="AQ472" s="11" t="str">
        <f t="shared" si="43"/>
        <v>Mid Career</v>
      </c>
      <c r="AR472" s="11" t="str">
        <f t="shared" si="48"/>
        <v>Low</v>
      </c>
      <c r="AS472" s="11" t="s">
        <v>2320</v>
      </c>
      <c r="AT472" s="12">
        <v>44934</v>
      </c>
      <c r="AU472" s="11" t="s">
        <v>5879</v>
      </c>
      <c r="AV472" s="11" t="s">
        <v>5880</v>
      </c>
      <c r="AW472" s="11"/>
      <c r="AX472" s="11"/>
      <c r="AY472" s="11"/>
      <c r="AZ472" s="11"/>
      <c r="BA472" s="11"/>
      <c r="BB472" s="11">
        <f t="shared" si="44"/>
        <v>3</v>
      </c>
    </row>
    <row r="473" spans="1:54" x14ac:dyDescent="0.3">
      <c r="A473" s="11" t="s">
        <v>2322</v>
      </c>
      <c r="B473" s="11" t="s">
        <v>2323</v>
      </c>
      <c r="C473" s="11" t="s">
        <v>2324</v>
      </c>
      <c r="D473" s="11" t="s">
        <v>21</v>
      </c>
      <c r="E473" s="11" t="s">
        <v>22</v>
      </c>
      <c r="F473" s="11"/>
      <c r="G473" s="12">
        <v>45611</v>
      </c>
      <c r="H473" s="11" t="s">
        <v>68</v>
      </c>
      <c r="I473" s="11" t="s">
        <v>69</v>
      </c>
      <c r="J473" s="11">
        <v>0.47</v>
      </c>
      <c r="K473" s="11">
        <v>1</v>
      </c>
      <c r="L473" s="11" t="s">
        <v>54</v>
      </c>
      <c r="M473" s="11" t="s">
        <v>38</v>
      </c>
      <c r="N473" s="11"/>
      <c r="O473" s="11" t="s">
        <v>2325</v>
      </c>
      <c r="AA473" s="11" t="s">
        <v>2322</v>
      </c>
      <c r="AB473" s="17" t="s">
        <v>2326</v>
      </c>
      <c r="AC473" s="11" t="s">
        <v>2324</v>
      </c>
      <c r="AD473" s="17" t="s">
        <v>21</v>
      </c>
      <c r="AE473" s="17" t="s">
        <v>29</v>
      </c>
      <c r="AF473" s="18">
        <f>31</f>
        <v>31</v>
      </c>
      <c r="AG473" s="12">
        <v>45611</v>
      </c>
      <c r="AH473" s="17" t="s">
        <v>68</v>
      </c>
      <c r="AI473" s="17" t="s">
        <v>69</v>
      </c>
      <c r="AJ473" s="19">
        <v>0.47</v>
      </c>
      <c r="AK473" s="11">
        <v>1</v>
      </c>
      <c r="AL473" s="13" t="s">
        <v>38</v>
      </c>
      <c r="AM473" s="13">
        <v>1</v>
      </c>
      <c r="AN473" s="13" t="str">
        <f t="shared" si="45"/>
        <v/>
      </c>
      <c r="AO473" s="13" t="str">
        <f t="shared" si="46"/>
        <v>FALSE</v>
      </c>
      <c r="AP473" s="20">
        <f t="shared" si="47"/>
        <v>1.47</v>
      </c>
      <c r="AQ473" s="11" t="str">
        <f t="shared" si="43"/>
        <v>Mid Career</v>
      </c>
      <c r="AR473" s="11" t="str">
        <f t="shared" si="48"/>
        <v>Low</v>
      </c>
      <c r="AS473" s="11" t="s">
        <v>2325</v>
      </c>
      <c r="AT473" s="12">
        <v>45611</v>
      </c>
      <c r="AU473" s="11" t="s">
        <v>6419</v>
      </c>
      <c r="AV473" s="11" t="s">
        <v>6420</v>
      </c>
      <c r="AW473" s="11"/>
      <c r="AX473" s="11"/>
      <c r="AY473" s="11"/>
      <c r="AZ473" s="11"/>
      <c r="BA473" s="11"/>
      <c r="BB473" s="11">
        <f t="shared" si="44"/>
        <v>3</v>
      </c>
    </row>
    <row r="474" spans="1:54" x14ac:dyDescent="0.3">
      <c r="A474" s="11" t="s">
        <v>2327</v>
      </c>
      <c r="B474" s="11" t="s">
        <v>2328</v>
      </c>
      <c r="C474" s="11" t="s">
        <v>2329</v>
      </c>
      <c r="D474" s="11" t="s">
        <v>67</v>
      </c>
      <c r="E474" s="11" t="s">
        <v>35</v>
      </c>
      <c r="F474" s="11"/>
      <c r="G474" s="12">
        <v>45672</v>
      </c>
      <c r="H474" s="11" t="s">
        <v>68</v>
      </c>
      <c r="I474" s="11" t="s">
        <v>69</v>
      </c>
      <c r="J474" s="11">
        <v>0.42</v>
      </c>
      <c r="K474" s="11">
        <v>1</v>
      </c>
      <c r="L474" s="11" t="s">
        <v>54</v>
      </c>
      <c r="M474" s="11">
        <v>1</v>
      </c>
      <c r="N474" s="11"/>
      <c r="O474" s="11" t="s">
        <v>2330</v>
      </c>
      <c r="AA474" s="11" t="s">
        <v>2327</v>
      </c>
      <c r="AB474" s="17" t="s">
        <v>2331</v>
      </c>
      <c r="AC474" s="11" t="s">
        <v>2329</v>
      </c>
      <c r="AD474" s="17" t="s">
        <v>21</v>
      </c>
      <c r="AE474" s="17" t="s">
        <v>35</v>
      </c>
      <c r="AF474" s="18">
        <f>31</f>
        <v>31</v>
      </c>
      <c r="AG474" s="12">
        <v>45672</v>
      </c>
      <c r="AH474" s="17" t="s">
        <v>68</v>
      </c>
      <c r="AI474" s="17" t="s">
        <v>69</v>
      </c>
      <c r="AJ474" s="19">
        <v>0.42</v>
      </c>
      <c r="AK474" s="11">
        <v>1</v>
      </c>
      <c r="AL474" s="13" t="s">
        <v>38</v>
      </c>
      <c r="AM474" s="13">
        <v>1</v>
      </c>
      <c r="AN474" s="13" t="str">
        <f t="shared" si="45"/>
        <v/>
      </c>
      <c r="AO474" s="13" t="str">
        <f t="shared" si="46"/>
        <v>FALSE</v>
      </c>
      <c r="AP474" s="20">
        <f t="shared" si="47"/>
        <v>1.42</v>
      </c>
      <c r="AQ474" s="11" t="str">
        <f t="shared" si="43"/>
        <v>Mid Career</v>
      </c>
      <c r="AR474" s="11" t="str">
        <f t="shared" si="48"/>
        <v>Low</v>
      </c>
      <c r="AS474" s="11" t="s">
        <v>2330</v>
      </c>
      <c r="AT474" s="12">
        <v>45672</v>
      </c>
      <c r="AU474" s="11" t="s">
        <v>5801</v>
      </c>
      <c r="AV474" s="11" t="s">
        <v>6601</v>
      </c>
      <c r="AW474" s="11" t="s">
        <v>6602</v>
      </c>
      <c r="AX474" s="11"/>
      <c r="AY474" s="11"/>
      <c r="AZ474" s="11"/>
      <c r="BA474" s="11"/>
      <c r="BB474" s="11">
        <f t="shared" si="44"/>
        <v>4</v>
      </c>
    </row>
    <row r="475" spans="1:54" x14ac:dyDescent="0.3">
      <c r="A475" s="11" t="s">
        <v>2332</v>
      </c>
      <c r="B475" s="11" t="s">
        <v>2333</v>
      </c>
      <c r="C475" s="11" t="s">
        <v>2334</v>
      </c>
      <c r="D475" s="11" t="s">
        <v>128</v>
      </c>
      <c r="E475" s="11" t="s">
        <v>184</v>
      </c>
      <c r="F475" s="11">
        <v>0</v>
      </c>
      <c r="G475" s="12">
        <v>45400</v>
      </c>
      <c r="H475" s="11" t="s">
        <v>359</v>
      </c>
      <c r="I475" s="11" t="s">
        <v>24</v>
      </c>
      <c r="J475" s="11">
        <v>0.9</v>
      </c>
      <c r="K475" s="11">
        <v>90</v>
      </c>
      <c r="L475" s="11" t="s">
        <v>25</v>
      </c>
      <c r="M475" s="11" t="s">
        <v>30</v>
      </c>
      <c r="N475" s="11">
        <v>1</v>
      </c>
      <c r="O475" s="11" t="s">
        <v>2335</v>
      </c>
      <c r="AA475" s="11" t="s">
        <v>2332</v>
      </c>
      <c r="AB475" s="17" t="s">
        <v>2336</v>
      </c>
      <c r="AC475" s="11" t="s">
        <v>2334</v>
      </c>
      <c r="AD475" s="17" t="s">
        <v>40</v>
      </c>
      <c r="AE475" s="17" t="s">
        <v>35</v>
      </c>
      <c r="AF475" s="18">
        <f>31</f>
        <v>31</v>
      </c>
      <c r="AG475" s="12">
        <v>45400</v>
      </c>
      <c r="AH475" s="17" t="s">
        <v>359</v>
      </c>
      <c r="AI475" s="17" t="s">
        <v>24</v>
      </c>
      <c r="AJ475" s="19">
        <v>0.9</v>
      </c>
      <c r="AK475" s="11">
        <v>1.5</v>
      </c>
      <c r="AL475" s="13" t="s">
        <v>30</v>
      </c>
      <c r="AM475" s="13">
        <v>1</v>
      </c>
      <c r="AN475" s="13" t="str">
        <f t="shared" si="45"/>
        <v/>
      </c>
      <c r="AO475" s="13" t="str">
        <f t="shared" si="46"/>
        <v>FALSE</v>
      </c>
      <c r="AP475" s="20">
        <f t="shared" si="47"/>
        <v>2.4</v>
      </c>
      <c r="AQ475" s="11" t="str">
        <f t="shared" si="43"/>
        <v>Mid Career</v>
      </c>
      <c r="AR475" s="11" t="str">
        <f t="shared" si="48"/>
        <v>Low</v>
      </c>
      <c r="AS475" s="11" t="s">
        <v>2335</v>
      </c>
      <c r="AT475" s="12">
        <v>45400</v>
      </c>
      <c r="AU475" s="11" t="s">
        <v>5922</v>
      </c>
      <c r="AV475" s="11" t="s">
        <v>5923</v>
      </c>
      <c r="AW475" s="11" t="s">
        <v>5924</v>
      </c>
      <c r="AX475" s="11" t="s">
        <v>5925</v>
      </c>
      <c r="AY475" s="11" t="s">
        <v>6459</v>
      </c>
      <c r="AZ475" s="11"/>
      <c r="BA475" s="11"/>
      <c r="BB475" s="11">
        <f t="shared" si="44"/>
        <v>6</v>
      </c>
    </row>
    <row r="476" spans="1:54" x14ac:dyDescent="0.3">
      <c r="A476" s="11" t="s">
        <v>2337</v>
      </c>
      <c r="B476" s="11" t="s">
        <v>2338</v>
      </c>
      <c r="C476" s="11" t="s">
        <v>2339</v>
      </c>
      <c r="D476" s="11" t="s">
        <v>104</v>
      </c>
      <c r="E476" s="11" t="s">
        <v>52</v>
      </c>
      <c r="F476" s="11">
        <v>19</v>
      </c>
      <c r="G476" s="12">
        <v>45175</v>
      </c>
      <c r="H476" s="11" t="s">
        <v>36</v>
      </c>
      <c r="I476" s="11" t="s">
        <v>37</v>
      </c>
      <c r="J476" s="11">
        <v>41</v>
      </c>
      <c r="K476" s="11">
        <v>1</v>
      </c>
      <c r="L476" s="11" t="s">
        <v>54</v>
      </c>
      <c r="M476" s="11" t="s">
        <v>30</v>
      </c>
      <c r="N476" s="11">
        <v>3</v>
      </c>
      <c r="O476" s="11" t="s">
        <v>2340</v>
      </c>
      <c r="AA476" s="11" t="s">
        <v>2337</v>
      </c>
      <c r="AB476" s="17" t="s">
        <v>2341</v>
      </c>
      <c r="AC476" s="11" t="s">
        <v>2339</v>
      </c>
      <c r="AD476" s="17" t="s">
        <v>40</v>
      </c>
      <c r="AE476" s="17" t="s">
        <v>52</v>
      </c>
      <c r="AF476" s="18">
        <v>19</v>
      </c>
      <c r="AG476" s="12">
        <v>45175</v>
      </c>
      <c r="AH476" s="17" t="s">
        <v>36</v>
      </c>
      <c r="AI476" s="17" t="s">
        <v>37</v>
      </c>
      <c r="AJ476" s="19">
        <v>0.41</v>
      </c>
      <c r="AK476" s="11">
        <v>1</v>
      </c>
      <c r="AL476" s="13" t="s">
        <v>30</v>
      </c>
      <c r="AM476" s="13">
        <v>3</v>
      </c>
      <c r="AN476" s="13" t="str">
        <f t="shared" si="45"/>
        <v/>
      </c>
      <c r="AO476" s="13" t="str">
        <f t="shared" si="46"/>
        <v>FALSE</v>
      </c>
      <c r="AP476" s="20">
        <f t="shared" si="47"/>
        <v>1.41</v>
      </c>
      <c r="AQ476" s="11" t="str">
        <f t="shared" si="43"/>
        <v>Student</v>
      </c>
      <c r="AR476" s="11" t="str">
        <f t="shared" si="48"/>
        <v>Low</v>
      </c>
      <c r="AS476" s="11" t="s">
        <v>2340</v>
      </c>
      <c r="AT476" s="12">
        <v>45175</v>
      </c>
      <c r="AU476" s="11" t="s">
        <v>6653</v>
      </c>
      <c r="AV476" s="11" t="s">
        <v>6654</v>
      </c>
      <c r="AW476" s="11" t="s">
        <v>6655</v>
      </c>
      <c r="AX476" s="11"/>
      <c r="AY476" s="11"/>
      <c r="AZ476" s="11"/>
      <c r="BA476" s="11"/>
      <c r="BB476" s="11">
        <f t="shared" si="44"/>
        <v>4</v>
      </c>
    </row>
    <row r="477" spans="1:54" x14ac:dyDescent="0.3">
      <c r="A477" s="11" t="s">
        <v>2342</v>
      </c>
      <c r="B477" s="11" t="s">
        <v>2343</v>
      </c>
      <c r="C477" s="11" t="s">
        <v>2344</v>
      </c>
      <c r="D477" s="11" t="s">
        <v>67</v>
      </c>
      <c r="E477" s="11" t="s">
        <v>29</v>
      </c>
      <c r="F477" s="11"/>
      <c r="G477" s="12">
        <v>45664</v>
      </c>
      <c r="H477" s="11" t="s">
        <v>134</v>
      </c>
      <c r="I477" s="11" t="s">
        <v>69</v>
      </c>
      <c r="J477" s="11">
        <v>86</v>
      </c>
      <c r="K477" s="11">
        <v>120</v>
      </c>
      <c r="L477" s="11" t="s">
        <v>76</v>
      </c>
      <c r="M477" s="11" t="s">
        <v>30</v>
      </c>
      <c r="N477" s="11">
        <v>6</v>
      </c>
      <c r="O477" s="11" t="s">
        <v>2345</v>
      </c>
      <c r="AA477" s="11" t="s">
        <v>2342</v>
      </c>
      <c r="AB477" s="17" t="s">
        <v>2346</v>
      </c>
      <c r="AC477" s="11" t="s">
        <v>2344</v>
      </c>
      <c r="AD477" s="17" t="s">
        <v>21</v>
      </c>
      <c r="AE477" s="17" t="s">
        <v>29</v>
      </c>
      <c r="AF477" s="18">
        <f>31</f>
        <v>31</v>
      </c>
      <c r="AG477" s="12">
        <v>45664</v>
      </c>
      <c r="AH477" s="17" t="s">
        <v>134</v>
      </c>
      <c r="AI477" s="17" t="s">
        <v>69</v>
      </c>
      <c r="AJ477" s="19">
        <v>0.86</v>
      </c>
      <c r="AK477" s="11">
        <v>2</v>
      </c>
      <c r="AL477" s="13" t="s">
        <v>30</v>
      </c>
      <c r="AM477" s="13">
        <v>5</v>
      </c>
      <c r="AN477" s="13" t="str">
        <f t="shared" si="45"/>
        <v/>
      </c>
      <c r="AO477" s="13" t="str">
        <f t="shared" si="46"/>
        <v>FALSE</v>
      </c>
      <c r="AP477" s="20">
        <f t="shared" si="47"/>
        <v>2.86</v>
      </c>
      <c r="AQ477" s="11" t="str">
        <f t="shared" si="43"/>
        <v>Mid Career</v>
      </c>
      <c r="AR477" s="11" t="str">
        <f t="shared" si="48"/>
        <v>Low</v>
      </c>
      <c r="AS477" s="11" t="s">
        <v>2345</v>
      </c>
      <c r="AT477" s="12">
        <v>45664</v>
      </c>
      <c r="AU477" s="11" t="s">
        <v>6168</v>
      </c>
      <c r="AV477" s="11"/>
      <c r="AW477" s="11"/>
      <c r="AX477" s="11"/>
      <c r="AY477" s="11"/>
      <c r="AZ477" s="11"/>
      <c r="BA477" s="11"/>
      <c r="BB477" s="11">
        <f t="shared" si="44"/>
        <v>2</v>
      </c>
    </row>
    <row r="478" spans="1:54" x14ac:dyDescent="0.3">
      <c r="A478" s="11" t="s">
        <v>2347</v>
      </c>
      <c r="B478" s="11" t="s">
        <v>2348</v>
      </c>
      <c r="C478" s="11" t="s">
        <v>2349</v>
      </c>
      <c r="D478" s="11" t="s">
        <v>51</v>
      </c>
      <c r="E478" s="11" t="s">
        <v>112</v>
      </c>
      <c r="F478" s="11">
        <v>38</v>
      </c>
      <c r="G478" s="12">
        <v>45641</v>
      </c>
      <c r="H478" s="11" t="s">
        <v>200</v>
      </c>
      <c r="I478" s="11" t="s">
        <v>173</v>
      </c>
      <c r="J478" s="11">
        <v>0.14000000000000001</v>
      </c>
      <c r="K478" s="11">
        <v>1.5</v>
      </c>
      <c r="L478" s="11"/>
      <c r="M478" s="11">
        <v>0</v>
      </c>
      <c r="N478" s="11"/>
      <c r="O478" s="11" t="s">
        <v>2350</v>
      </c>
      <c r="AA478" s="11" t="s">
        <v>2347</v>
      </c>
      <c r="AB478" s="17" t="s">
        <v>2351</v>
      </c>
      <c r="AC478" s="11" t="s">
        <v>2349</v>
      </c>
      <c r="AD478" s="17" t="s">
        <v>21</v>
      </c>
      <c r="AE478" s="17" t="s">
        <v>35</v>
      </c>
      <c r="AF478" s="18">
        <v>38</v>
      </c>
      <c r="AG478" s="12">
        <v>45641</v>
      </c>
      <c r="AH478" s="17" t="s">
        <v>200</v>
      </c>
      <c r="AI478" s="17" t="s">
        <v>173</v>
      </c>
      <c r="AJ478" s="19">
        <v>0.14000000000000001</v>
      </c>
      <c r="AK478" s="11">
        <v>1.5</v>
      </c>
      <c r="AL478" s="13" t="s">
        <v>30</v>
      </c>
      <c r="AM478" s="13">
        <v>5</v>
      </c>
      <c r="AN478" s="13" t="str">
        <f t="shared" si="45"/>
        <v/>
      </c>
      <c r="AO478" s="13" t="str">
        <f t="shared" si="46"/>
        <v>FALSE</v>
      </c>
      <c r="AP478" s="20">
        <f t="shared" si="47"/>
        <v>1.6400000000000001</v>
      </c>
      <c r="AQ478" s="11" t="str">
        <f t="shared" si="43"/>
        <v>Mid Career</v>
      </c>
      <c r="AR478" s="11" t="str">
        <f t="shared" si="48"/>
        <v>Low</v>
      </c>
      <c r="AS478" s="11" t="s">
        <v>2350</v>
      </c>
      <c r="AT478" s="12">
        <v>45641</v>
      </c>
      <c r="AU478" s="11" t="s">
        <v>6462</v>
      </c>
      <c r="AV478" s="11"/>
      <c r="AW478" s="11"/>
      <c r="AX478" s="11"/>
      <c r="AY478" s="11"/>
      <c r="AZ478" s="11"/>
      <c r="BA478" s="11"/>
      <c r="BB478" s="11">
        <f t="shared" si="44"/>
        <v>2</v>
      </c>
    </row>
    <row r="479" spans="1:54" x14ac:dyDescent="0.3">
      <c r="A479" s="11" t="s">
        <v>2352</v>
      </c>
      <c r="B479" s="11" t="s">
        <v>2353</v>
      </c>
      <c r="C479" s="11" t="s">
        <v>2354</v>
      </c>
      <c r="D479" s="11" t="s">
        <v>40</v>
      </c>
      <c r="E479" s="11" t="s">
        <v>105</v>
      </c>
      <c r="F479" s="11">
        <v>0</v>
      </c>
      <c r="G479" s="12">
        <v>44683</v>
      </c>
      <c r="H479" s="11" t="s">
        <v>106</v>
      </c>
      <c r="I479" s="11" t="s">
        <v>37</v>
      </c>
      <c r="J479" s="11">
        <v>0.94</v>
      </c>
      <c r="K479" s="11">
        <v>2</v>
      </c>
      <c r="L479" s="11"/>
      <c r="M479" s="11" t="s">
        <v>30</v>
      </c>
      <c r="N479" s="11"/>
      <c r="O479" s="11" t="s">
        <v>2355</v>
      </c>
      <c r="AA479" s="11" t="s">
        <v>2352</v>
      </c>
      <c r="AB479" s="17" t="s">
        <v>2356</v>
      </c>
      <c r="AC479" s="11" t="s">
        <v>2354</v>
      </c>
      <c r="AD479" s="17" t="s">
        <v>40</v>
      </c>
      <c r="AE479" s="17" t="s">
        <v>105</v>
      </c>
      <c r="AF479" s="18">
        <f>31</f>
        <v>31</v>
      </c>
      <c r="AG479" s="12">
        <v>44683</v>
      </c>
      <c r="AH479" s="17" t="s">
        <v>106</v>
      </c>
      <c r="AI479" s="17" t="s">
        <v>37</v>
      </c>
      <c r="AJ479" s="19">
        <v>0.94</v>
      </c>
      <c r="AK479" s="11">
        <v>2</v>
      </c>
      <c r="AL479" s="13" t="s">
        <v>30</v>
      </c>
      <c r="AM479" s="13">
        <v>5</v>
      </c>
      <c r="AN479" s="13" t="str">
        <f t="shared" si="45"/>
        <v/>
      </c>
      <c r="AO479" s="13" t="str">
        <f t="shared" si="46"/>
        <v>FALSE</v>
      </c>
      <c r="AP479" s="20">
        <f t="shared" si="47"/>
        <v>2.94</v>
      </c>
      <c r="AQ479" s="11" t="str">
        <f t="shared" si="43"/>
        <v>Mid Career</v>
      </c>
      <c r="AR479" s="11" t="str">
        <f t="shared" si="48"/>
        <v>Low</v>
      </c>
      <c r="AS479" s="11" t="s">
        <v>2355</v>
      </c>
      <c r="AT479" s="12">
        <v>44683</v>
      </c>
      <c r="AU479" s="11" t="s">
        <v>6656</v>
      </c>
      <c r="AV479" s="11" t="s">
        <v>6657</v>
      </c>
      <c r="AW479" s="11" t="s">
        <v>6475</v>
      </c>
      <c r="AX479" s="11" t="s">
        <v>6476</v>
      </c>
      <c r="AY479" s="11" t="s">
        <v>6477</v>
      </c>
      <c r="AZ479" s="11" t="s">
        <v>6478</v>
      </c>
      <c r="BA479" s="11" t="s">
        <v>6479</v>
      </c>
      <c r="BB479" s="11">
        <f t="shared" si="44"/>
        <v>8</v>
      </c>
    </row>
    <row r="480" spans="1:54" x14ac:dyDescent="0.3">
      <c r="A480" s="11" t="s">
        <v>2357</v>
      </c>
      <c r="B480" s="11" t="s">
        <v>2358</v>
      </c>
      <c r="C480" s="11" t="s">
        <v>2359</v>
      </c>
      <c r="D480" s="11" t="s">
        <v>34</v>
      </c>
      <c r="E480" s="11" t="s">
        <v>60</v>
      </c>
      <c r="F480" s="11"/>
      <c r="G480" s="12">
        <v>44715</v>
      </c>
      <c r="H480" s="11" t="s">
        <v>82</v>
      </c>
      <c r="I480" s="11" t="s">
        <v>37</v>
      </c>
      <c r="J480" s="11">
        <v>0.89</v>
      </c>
      <c r="K480" s="11">
        <v>120</v>
      </c>
      <c r="L480" s="11" t="s">
        <v>76</v>
      </c>
      <c r="M480" s="11" t="s">
        <v>38</v>
      </c>
      <c r="N480" s="11">
        <v>5</v>
      </c>
      <c r="O480" s="11" t="s">
        <v>2360</v>
      </c>
      <c r="AA480" s="11" t="s">
        <v>2357</v>
      </c>
      <c r="AB480" s="17" t="s">
        <v>2361</v>
      </c>
      <c r="AC480" s="11" t="s">
        <v>2359</v>
      </c>
      <c r="AD480" s="17" t="s">
        <v>40</v>
      </c>
      <c r="AE480" s="17" t="s">
        <v>60</v>
      </c>
      <c r="AF480" s="18">
        <f>31</f>
        <v>31</v>
      </c>
      <c r="AG480" s="12">
        <v>44715</v>
      </c>
      <c r="AH480" s="17" t="s">
        <v>82</v>
      </c>
      <c r="AI480" s="17" t="s">
        <v>37</v>
      </c>
      <c r="AJ480" s="19">
        <v>0.89</v>
      </c>
      <c r="AK480" s="11">
        <v>2</v>
      </c>
      <c r="AL480" s="13" t="s">
        <v>38</v>
      </c>
      <c r="AM480" s="13">
        <v>5</v>
      </c>
      <c r="AN480" s="13" t="str">
        <f t="shared" si="45"/>
        <v>High Performer</v>
      </c>
      <c r="AO480" s="13" t="str">
        <f t="shared" si="46"/>
        <v>TRUE</v>
      </c>
      <c r="AP480" s="20">
        <f t="shared" si="47"/>
        <v>2.89</v>
      </c>
      <c r="AQ480" s="11" t="str">
        <f t="shared" si="43"/>
        <v>Mid Career</v>
      </c>
      <c r="AR480" s="11" t="str">
        <f t="shared" si="48"/>
        <v>Low</v>
      </c>
      <c r="AS480" s="11" t="s">
        <v>2360</v>
      </c>
      <c r="AT480" s="12">
        <v>44715</v>
      </c>
      <c r="AU480" s="11" t="s">
        <v>6658</v>
      </c>
      <c r="AV480" s="11" t="s">
        <v>6659</v>
      </c>
      <c r="AW480" s="11" t="s">
        <v>6460</v>
      </c>
      <c r="AX480" s="11" t="s">
        <v>6461</v>
      </c>
      <c r="AY480" s="11" t="s">
        <v>6660</v>
      </c>
      <c r="AZ480" s="11"/>
      <c r="BA480" s="11"/>
      <c r="BB480" s="11">
        <f t="shared" si="44"/>
        <v>6</v>
      </c>
    </row>
    <row r="481" spans="1:54" x14ac:dyDescent="0.3">
      <c r="A481" s="11" t="s">
        <v>2362</v>
      </c>
      <c r="B481" s="11" t="s">
        <v>2363</v>
      </c>
      <c r="C481" s="11" t="s">
        <v>2364</v>
      </c>
      <c r="D481" s="11" t="s">
        <v>128</v>
      </c>
      <c r="E481" s="11" t="s">
        <v>60</v>
      </c>
      <c r="F481" s="11">
        <v>0</v>
      </c>
      <c r="G481" s="12">
        <v>44923</v>
      </c>
      <c r="H481" s="11" t="s">
        <v>200</v>
      </c>
      <c r="I481" s="11" t="s">
        <v>173</v>
      </c>
      <c r="J481" s="11">
        <v>6</v>
      </c>
      <c r="K481" s="11">
        <v>2</v>
      </c>
      <c r="L481" s="11"/>
      <c r="M481" s="11" t="s">
        <v>26</v>
      </c>
      <c r="N481" s="11">
        <v>2</v>
      </c>
      <c r="O481" s="11" t="s">
        <v>2365</v>
      </c>
      <c r="AA481" s="11" t="s">
        <v>2362</v>
      </c>
      <c r="AB481" s="17" t="s">
        <v>2366</v>
      </c>
      <c r="AC481" s="11" t="s">
        <v>2364</v>
      </c>
      <c r="AD481" s="17" t="s">
        <v>40</v>
      </c>
      <c r="AE481" s="17" t="s">
        <v>60</v>
      </c>
      <c r="AF481" s="18">
        <f>31</f>
        <v>31</v>
      </c>
      <c r="AG481" s="12">
        <v>44923</v>
      </c>
      <c r="AH481" s="17" t="s">
        <v>200</v>
      </c>
      <c r="AI481" s="17" t="s">
        <v>173</v>
      </c>
      <c r="AJ481" s="19">
        <v>0.06</v>
      </c>
      <c r="AK481" s="11">
        <v>2</v>
      </c>
      <c r="AL481" s="13" t="s">
        <v>30</v>
      </c>
      <c r="AM481" s="13">
        <v>2</v>
      </c>
      <c r="AN481" s="13" t="str">
        <f t="shared" si="45"/>
        <v/>
      </c>
      <c r="AO481" s="13" t="str">
        <f t="shared" si="46"/>
        <v>FALSE</v>
      </c>
      <c r="AP481" s="20">
        <f t="shared" si="47"/>
        <v>2.06</v>
      </c>
      <c r="AQ481" s="11" t="str">
        <f t="shared" si="43"/>
        <v>Mid Career</v>
      </c>
      <c r="AR481" s="11" t="str">
        <f t="shared" si="48"/>
        <v>Low</v>
      </c>
      <c r="AS481" s="11" t="s">
        <v>2365</v>
      </c>
      <c r="AT481" s="12">
        <v>44923</v>
      </c>
      <c r="AU481" s="11" t="s">
        <v>5861</v>
      </c>
      <c r="AV481" s="11" t="s">
        <v>5862</v>
      </c>
      <c r="AW481" s="11" t="s">
        <v>6397</v>
      </c>
      <c r="AX481" s="11" t="s">
        <v>6661</v>
      </c>
      <c r="AY481" s="11" t="s">
        <v>6662</v>
      </c>
      <c r="AZ481" s="11"/>
      <c r="BA481" s="11"/>
      <c r="BB481" s="11">
        <f t="shared" si="44"/>
        <v>6</v>
      </c>
    </row>
    <row r="482" spans="1:54" x14ac:dyDescent="0.3">
      <c r="A482" s="11" t="s">
        <v>2367</v>
      </c>
      <c r="B482" s="11" t="s">
        <v>2368</v>
      </c>
      <c r="C482" s="11" t="s">
        <v>2369</v>
      </c>
      <c r="D482" s="11" t="s">
        <v>128</v>
      </c>
      <c r="E482" s="11" t="s">
        <v>105</v>
      </c>
      <c r="F482" s="11">
        <v>0</v>
      </c>
      <c r="G482" s="12">
        <v>45506</v>
      </c>
      <c r="H482" s="11" t="s">
        <v>279</v>
      </c>
      <c r="I482" s="11" t="s">
        <v>173</v>
      </c>
      <c r="J482" s="11">
        <v>0.4</v>
      </c>
      <c r="K482" s="11">
        <v>1.5</v>
      </c>
      <c r="L482" s="11"/>
      <c r="M482" s="11" t="s">
        <v>38</v>
      </c>
      <c r="N482" s="11">
        <v>5</v>
      </c>
      <c r="O482" s="11" t="s">
        <v>2370</v>
      </c>
      <c r="AA482" s="11" t="s">
        <v>2367</v>
      </c>
      <c r="AB482" s="17" t="s">
        <v>2371</v>
      </c>
      <c r="AC482" s="11" t="s">
        <v>2369</v>
      </c>
      <c r="AD482" s="17" t="s">
        <v>40</v>
      </c>
      <c r="AE482" s="17" t="s">
        <v>105</v>
      </c>
      <c r="AF482" s="18">
        <f>31</f>
        <v>31</v>
      </c>
      <c r="AG482" s="12">
        <v>45506</v>
      </c>
      <c r="AH482" s="17" t="s">
        <v>279</v>
      </c>
      <c r="AI482" s="17" t="s">
        <v>173</v>
      </c>
      <c r="AJ482" s="19">
        <v>0.4</v>
      </c>
      <c r="AK482" s="11">
        <v>1.5</v>
      </c>
      <c r="AL482" s="13" t="s">
        <v>38</v>
      </c>
      <c r="AM482" s="13">
        <v>5</v>
      </c>
      <c r="AN482" s="13" t="str">
        <f t="shared" si="45"/>
        <v>High Performer</v>
      </c>
      <c r="AO482" s="13" t="str">
        <f t="shared" si="46"/>
        <v>TRUE</v>
      </c>
      <c r="AP482" s="20">
        <f t="shared" si="47"/>
        <v>1.9</v>
      </c>
      <c r="AQ482" s="11" t="str">
        <f t="shared" si="43"/>
        <v>Mid Career</v>
      </c>
      <c r="AR482" s="11" t="str">
        <f t="shared" si="48"/>
        <v>Low</v>
      </c>
      <c r="AS482" s="11" t="s">
        <v>2370</v>
      </c>
      <c r="AT482" s="12">
        <v>45506</v>
      </c>
      <c r="AU482" s="11" t="s">
        <v>6191</v>
      </c>
      <c r="AV482" s="11" t="s">
        <v>6192</v>
      </c>
      <c r="AW482" s="11" t="s">
        <v>6193</v>
      </c>
      <c r="AX482" s="11"/>
      <c r="AY482" s="11"/>
      <c r="AZ482" s="11"/>
      <c r="BA482" s="11"/>
      <c r="BB482" s="11">
        <f t="shared" si="44"/>
        <v>4</v>
      </c>
    </row>
    <row r="483" spans="1:54" x14ac:dyDescent="0.3">
      <c r="A483" s="11" t="s">
        <v>2372</v>
      </c>
      <c r="B483" s="11" t="s">
        <v>2373</v>
      </c>
      <c r="C483" s="11" t="s">
        <v>2374</v>
      </c>
      <c r="D483" s="11" t="s">
        <v>104</v>
      </c>
      <c r="E483" s="11" t="s">
        <v>161</v>
      </c>
      <c r="F483" s="11">
        <v>42</v>
      </c>
      <c r="G483" s="12">
        <v>44919</v>
      </c>
      <c r="H483" s="11" t="s">
        <v>44</v>
      </c>
      <c r="I483" s="11" t="s">
        <v>45</v>
      </c>
      <c r="J483" s="11">
        <v>0.2</v>
      </c>
      <c r="K483" s="11">
        <v>120</v>
      </c>
      <c r="L483" s="11" t="s">
        <v>76</v>
      </c>
      <c r="M483" s="11" t="s">
        <v>38</v>
      </c>
      <c r="N483" s="11">
        <v>5</v>
      </c>
      <c r="O483" s="11" t="s">
        <v>2375</v>
      </c>
      <c r="AA483" s="11" t="s">
        <v>2372</v>
      </c>
      <c r="AB483" s="17" t="s">
        <v>2376</v>
      </c>
      <c r="AC483" s="11" t="s">
        <v>2374</v>
      </c>
      <c r="AD483" s="17" t="s">
        <v>40</v>
      </c>
      <c r="AE483" s="17" t="s">
        <v>60</v>
      </c>
      <c r="AF483" s="18">
        <v>42</v>
      </c>
      <c r="AG483" s="12">
        <v>44919</v>
      </c>
      <c r="AH483" s="17" t="s">
        <v>44</v>
      </c>
      <c r="AI483" s="17" t="s">
        <v>45</v>
      </c>
      <c r="AJ483" s="19">
        <v>0.2</v>
      </c>
      <c r="AK483" s="11">
        <v>2</v>
      </c>
      <c r="AL483" s="13" t="s">
        <v>38</v>
      </c>
      <c r="AM483" s="13">
        <v>5</v>
      </c>
      <c r="AN483" s="13" t="str">
        <f t="shared" si="45"/>
        <v>High Performer</v>
      </c>
      <c r="AO483" s="13" t="str">
        <f t="shared" si="46"/>
        <v>TRUE</v>
      </c>
      <c r="AP483" s="20">
        <f t="shared" si="47"/>
        <v>2.2000000000000002</v>
      </c>
      <c r="AQ483" s="11" t="str">
        <f t="shared" si="43"/>
        <v>Senior</v>
      </c>
      <c r="AR483" s="11" t="str">
        <f t="shared" si="48"/>
        <v>Low</v>
      </c>
      <c r="AS483" s="11" t="s">
        <v>2375</v>
      </c>
      <c r="AT483" s="12">
        <v>44919</v>
      </c>
      <c r="AU483" s="11" t="s">
        <v>6663</v>
      </c>
      <c r="AV483" s="11" t="s">
        <v>6664</v>
      </c>
      <c r="AW483" s="11" t="s">
        <v>5884</v>
      </c>
      <c r="AX483" s="11" t="s">
        <v>5885</v>
      </c>
      <c r="AY483" s="11" t="s">
        <v>5886</v>
      </c>
      <c r="AZ483" s="11"/>
      <c r="BA483" s="11"/>
      <c r="BB483" s="11">
        <f t="shared" si="44"/>
        <v>6</v>
      </c>
    </row>
    <row r="484" spans="1:54" x14ac:dyDescent="0.3">
      <c r="A484" s="11" t="s">
        <v>2377</v>
      </c>
      <c r="B484" s="11" t="s">
        <v>2378</v>
      </c>
      <c r="C484" s="11" t="s">
        <v>2379</v>
      </c>
      <c r="D484" s="11" t="s">
        <v>128</v>
      </c>
      <c r="E484" s="11" t="s">
        <v>161</v>
      </c>
      <c r="F484" s="11">
        <v>0</v>
      </c>
      <c r="G484" s="12">
        <v>45670</v>
      </c>
      <c r="H484" s="11" t="s">
        <v>279</v>
      </c>
      <c r="I484" s="11" t="s">
        <v>173</v>
      </c>
      <c r="J484" s="11">
        <v>60</v>
      </c>
      <c r="K484" s="11">
        <v>1</v>
      </c>
      <c r="L484" s="11" t="s">
        <v>54</v>
      </c>
      <c r="M484" s="11" t="s">
        <v>30</v>
      </c>
      <c r="N484" s="11">
        <v>3</v>
      </c>
      <c r="O484" s="11" t="s">
        <v>2380</v>
      </c>
      <c r="AA484" s="11" t="s">
        <v>2377</v>
      </c>
      <c r="AB484" s="17" t="s">
        <v>2381</v>
      </c>
      <c r="AC484" s="11" t="s">
        <v>2379</v>
      </c>
      <c r="AD484" s="17" t="s">
        <v>40</v>
      </c>
      <c r="AE484" s="17" t="s">
        <v>60</v>
      </c>
      <c r="AF484" s="18">
        <f>31</f>
        <v>31</v>
      </c>
      <c r="AG484" s="12">
        <v>45670</v>
      </c>
      <c r="AH484" s="17" t="s">
        <v>279</v>
      </c>
      <c r="AI484" s="17" t="s">
        <v>173</v>
      </c>
      <c r="AJ484" s="19">
        <v>0.6</v>
      </c>
      <c r="AK484" s="11">
        <v>1</v>
      </c>
      <c r="AL484" s="13" t="s">
        <v>30</v>
      </c>
      <c r="AM484" s="13">
        <v>3</v>
      </c>
      <c r="AN484" s="13" t="str">
        <f t="shared" si="45"/>
        <v/>
      </c>
      <c r="AO484" s="13" t="str">
        <f t="shared" si="46"/>
        <v>FALSE</v>
      </c>
      <c r="AP484" s="20">
        <f t="shared" si="47"/>
        <v>1.6</v>
      </c>
      <c r="AQ484" s="11" t="str">
        <f t="shared" si="43"/>
        <v>Mid Career</v>
      </c>
      <c r="AR484" s="11" t="str">
        <f t="shared" si="48"/>
        <v>Low</v>
      </c>
      <c r="AS484" s="11" t="s">
        <v>2380</v>
      </c>
      <c r="AT484" s="12">
        <v>45670</v>
      </c>
      <c r="AU484" s="11" t="s">
        <v>5995</v>
      </c>
      <c r="AV484" s="11" t="s">
        <v>5996</v>
      </c>
      <c r="AW484" s="11" t="s">
        <v>5997</v>
      </c>
      <c r="AX484" s="11" t="s">
        <v>5998</v>
      </c>
      <c r="AY484" s="11" t="s">
        <v>6393</v>
      </c>
      <c r="AZ484" s="11"/>
      <c r="BA484" s="11"/>
      <c r="BB484" s="11">
        <f t="shared" si="44"/>
        <v>6</v>
      </c>
    </row>
    <row r="485" spans="1:54" x14ac:dyDescent="0.3">
      <c r="A485" s="11" t="s">
        <v>2382</v>
      </c>
      <c r="B485" s="11" t="s">
        <v>2383</v>
      </c>
      <c r="C485" s="11" t="s">
        <v>2384</v>
      </c>
      <c r="D485" s="11" t="s">
        <v>67</v>
      </c>
      <c r="E485" s="11" t="s">
        <v>35</v>
      </c>
      <c r="F485" s="11">
        <v>0</v>
      </c>
      <c r="G485" s="12">
        <v>45732</v>
      </c>
      <c r="H485" s="11" t="s">
        <v>23</v>
      </c>
      <c r="I485" s="11" t="s">
        <v>24</v>
      </c>
      <c r="J485" s="11">
        <v>0.79</v>
      </c>
      <c r="K485" s="11">
        <v>2</v>
      </c>
      <c r="L485" s="11"/>
      <c r="M485" s="11">
        <v>1</v>
      </c>
      <c r="N485" s="11">
        <v>6</v>
      </c>
      <c r="O485" s="11" t="s">
        <v>2385</v>
      </c>
      <c r="AA485" s="11" t="s">
        <v>2382</v>
      </c>
      <c r="AB485" s="17" t="s">
        <v>2386</v>
      </c>
      <c r="AC485" s="11" t="s">
        <v>2384</v>
      </c>
      <c r="AD485" s="17" t="s">
        <v>21</v>
      </c>
      <c r="AE485" s="17" t="s">
        <v>35</v>
      </c>
      <c r="AF485" s="18">
        <f>31</f>
        <v>31</v>
      </c>
      <c r="AG485" s="12">
        <v>45732</v>
      </c>
      <c r="AH485" s="17" t="s">
        <v>23</v>
      </c>
      <c r="AI485" s="17" t="s">
        <v>24</v>
      </c>
      <c r="AJ485" s="19">
        <v>0.79</v>
      </c>
      <c r="AK485" s="11">
        <v>2</v>
      </c>
      <c r="AL485" s="13" t="s">
        <v>38</v>
      </c>
      <c r="AM485" s="13">
        <v>5</v>
      </c>
      <c r="AN485" s="13" t="str">
        <f t="shared" si="45"/>
        <v>High Performer</v>
      </c>
      <c r="AO485" s="13" t="str">
        <f t="shared" si="46"/>
        <v>TRUE</v>
      </c>
      <c r="AP485" s="20">
        <f t="shared" si="47"/>
        <v>2.79</v>
      </c>
      <c r="AQ485" s="11" t="str">
        <f t="shared" si="43"/>
        <v>Mid Career</v>
      </c>
      <c r="AR485" s="11" t="str">
        <f t="shared" si="48"/>
        <v>Low</v>
      </c>
      <c r="AS485" s="11" t="s">
        <v>2385</v>
      </c>
      <c r="AT485" s="12">
        <v>45732</v>
      </c>
      <c r="AU485" s="11" t="s">
        <v>6665</v>
      </c>
      <c r="AV485" s="11"/>
      <c r="AW485" s="11"/>
      <c r="AX485" s="11"/>
      <c r="AY485" s="11"/>
      <c r="AZ485" s="11"/>
      <c r="BA485" s="11"/>
      <c r="BB485" s="11">
        <f t="shared" si="44"/>
        <v>2</v>
      </c>
    </row>
    <row r="486" spans="1:54" x14ac:dyDescent="0.3">
      <c r="A486" s="11" t="s">
        <v>2387</v>
      </c>
      <c r="B486" s="11" t="s">
        <v>2388</v>
      </c>
      <c r="C486" s="11" t="s">
        <v>2389</v>
      </c>
      <c r="D486" s="11" t="s">
        <v>104</v>
      </c>
      <c r="E486" s="11" t="s">
        <v>105</v>
      </c>
      <c r="F486" s="11"/>
      <c r="G486" s="12">
        <v>44998</v>
      </c>
      <c r="H486" s="11" t="s">
        <v>200</v>
      </c>
      <c r="I486" s="11" t="s">
        <v>173</v>
      </c>
      <c r="J486" s="11">
        <v>0.56999999999999995</v>
      </c>
      <c r="K486" s="11">
        <v>1.5</v>
      </c>
      <c r="L486" s="11"/>
      <c r="M486" s="11">
        <v>1</v>
      </c>
      <c r="N486" s="11"/>
      <c r="O486" s="11" t="s">
        <v>2390</v>
      </c>
      <c r="AA486" s="11" t="s">
        <v>2387</v>
      </c>
      <c r="AB486" s="17" t="s">
        <v>2391</v>
      </c>
      <c r="AC486" s="11" t="s">
        <v>2389</v>
      </c>
      <c r="AD486" s="17" t="s">
        <v>40</v>
      </c>
      <c r="AE486" s="17" t="s">
        <v>105</v>
      </c>
      <c r="AF486" s="18">
        <f>31</f>
        <v>31</v>
      </c>
      <c r="AG486" s="12">
        <v>44998</v>
      </c>
      <c r="AH486" s="17" t="s">
        <v>200</v>
      </c>
      <c r="AI486" s="17" t="s">
        <v>173</v>
      </c>
      <c r="AJ486" s="19">
        <v>0.56999999999999995</v>
      </c>
      <c r="AK486" s="11">
        <v>1.5</v>
      </c>
      <c r="AL486" s="13" t="s">
        <v>38</v>
      </c>
      <c r="AM486" s="13">
        <v>5</v>
      </c>
      <c r="AN486" s="13" t="str">
        <f t="shared" si="45"/>
        <v>High Performer</v>
      </c>
      <c r="AO486" s="13" t="str">
        <f t="shared" si="46"/>
        <v>TRUE</v>
      </c>
      <c r="AP486" s="20">
        <f t="shared" si="47"/>
        <v>2.0699999999999998</v>
      </c>
      <c r="AQ486" s="11" t="str">
        <f t="shared" si="43"/>
        <v>Mid Career</v>
      </c>
      <c r="AR486" s="11" t="str">
        <f t="shared" si="48"/>
        <v>Low</v>
      </c>
      <c r="AS486" s="11" t="s">
        <v>2390</v>
      </c>
      <c r="AT486" s="12">
        <v>44998</v>
      </c>
      <c r="AU486" s="11" t="s">
        <v>6140</v>
      </c>
      <c r="AV486" s="11" t="s">
        <v>6141</v>
      </c>
      <c r="AW486" s="11" t="s">
        <v>6142</v>
      </c>
      <c r="AX486" s="11"/>
      <c r="AY486" s="11"/>
      <c r="AZ486" s="11"/>
      <c r="BA486" s="11"/>
      <c r="BB486" s="11">
        <f t="shared" si="44"/>
        <v>4</v>
      </c>
    </row>
    <row r="487" spans="1:54" x14ac:dyDescent="0.3">
      <c r="A487" s="11" t="s">
        <v>2392</v>
      </c>
      <c r="B487" s="11" t="s">
        <v>2393</v>
      </c>
      <c r="C487" s="11" t="s">
        <v>149</v>
      </c>
      <c r="D487" s="11" t="s">
        <v>67</v>
      </c>
      <c r="E487" s="11" t="s">
        <v>184</v>
      </c>
      <c r="F487" s="11"/>
      <c r="G487" s="12">
        <v>45333</v>
      </c>
      <c r="H487" s="11" t="s">
        <v>53</v>
      </c>
      <c r="I487" s="11" t="s">
        <v>24</v>
      </c>
      <c r="J487" s="11">
        <v>0.54</v>
      </c>
      <c r="K487" s="11">
        <v>120</v>
      </c>
      <c r="L487" s="11" t="s">
        <v>76</v>
      </c>
      <c r="M487" s="11" t="s">
        <v>89</v>
      </c>
      <c r="N487" s="11">
        <v>3</v>
      </c>
      <c r="O487" s="11" t="s">
        <v>2394</v>
      </c>
      <c r="AA487" s="11" t="s">
        <v>2392</v>
      </c>
      <c r="AB487" s="17" t="s">
        <v>2395</v>
      </c>
      <c r="AC487" s="11" t="s">
        <v>152</v>
      </c>
      <c r="AD487" s="17" t="s">
        <v>21</v>
      </c>
      <c r="AE487" s="17" t="s">
        <v>35</v>
      </c>
      <c r="AF487" s="18">
        <f>31</f>
        <v>31</v>
      </c>
      <c r="AG487" s="12">
        <v>45333</v>
      </c>
      <c r="AH487" s="17" t="s">
        <v>53</v>
      </c>
      <c r="AI487" s="17" t="s">
        <v>24</v>
      </c>
      <c r="AJ487" s="19">
        <v>0.54</v>
      </c>
      <c r="AK487" s="11">
        <v>2</v>
      </c>
      <c r="AL487" s="13" t="s">
        <v>38</v>
      </c>
      <c r="AM487" s="13">
        <v>3</v>
      </c>
      <c r="AN487" s="13" t="str">
        <f t="shared" si="45"/>
        <v/>
      </c>
      <c r="AO487" s="13" t="str">
        <f t="shared" si="46"/>
        <v>FALSE</v>
      </c>
      <c r="AP487" s="20">
        <f t="shared" si="47"/>
        <v>2.54</v>
      </c>
      <c r="AQ487" s="11" t="str">
        <f t="shared" si="43"/>
        <v>Mid Career</v>
      </c>
      <c r="AR487" s="11" t="str">
        <f t="shared" si="48"/>
        <v>Low</v>
      </c>
      <c r="AS487" s="11" t="s">
        <v>2394</v>
      </c>
      <c r="AT487" s="12">
        <v>45333</v>
      </c>
      <c r="AU487" s="11" t="s">
        <v>6577</v>
      </c>
      <c r="AV487" s="11" t="s">
        <v>6578</v>
      </c>
      <c r="AW487" s="11" t="s">
        <v>6666</v>
      </c>
      <c r="AX487" s="11" t="s">
        <v>5848</v>
      </c>
      <c r="AY487" s="11" t="s">
        <v>6667</v>
      </c>
      <c r="AZ487" s="11"/>
      <c r="BA487" s="11"/>
      <c r="BB487" s="11">
        <f t="shared" si="44"/>
        <v>6</v>
      </c>
    </row>
    <row r="488" spans="1:54" x14ac:dyDescent="0.3">
      <c r="A488" s="11" t="s">
        <v>2396</v>
      </c>
      <c r="B488" s="11" t="s">
        <v>2397</v>
      </c>
      <c r="C488" s="11" t="s">
        <v>2398</v>
      </c>
      <c r="D488" s="11" t="s">
        <v>104</v>
      </c>
      <c r="E488" s="11" t="s">
        <v>22</v>
      </c>
      <c r="F488" s="11">
        <v>0</v>
      </c>
      <c r="G488" s="12">
        <v>44739</v>
      </c>
      <c r="H488" s="11" t="s">
        <v>172</v>
      </c>
      <c r="I488" s="11" t="s">
        <v>173</v>
      </c>
      <c r="J488" s="11">
        <v>56</v>
      </c>
      <c r="K488" s="11">
        <v>1</v>
      </c>
      <c r="L488" s="11" t="s">
        <v>54</v>
      </c>
      <c r="M488" s="11" t="s">
        <v>26</v>
      </c>
      <c r="N488" s="11">
        <v>3</v>
      </c>
      <c r="O488" s="11" t="s">
        <v>2399</v>
      </c>
      <c r="AA488" s="11" t="s">
        <v>2396</v>
      </c>
      <c r="AB488" s="17" t="s">
        <v>2400</v>
      </c>
      <c r="AC488" s="11" t="s">
        <v>2398</v>
      </c>
      <c r="AD488" s="17" t="s">
        <v>40</v>
      </c>
      <c r="AE488" s="17" t="s">
        <v>29</v>
      </c>
      <c r="AF488" s="18">
        <f>31</f>
        <v>31</v>
      </c>
      <c r="AG488" s="12">
        <v>44739</v>
      </c>
      <c r="AH488" s="17" t="s">
        <v>172</v>
      </c>
      <c r="AI488" s="17" t="s">
        <v>173</v>
      </c>
      <c r="AJ488" s="19">
        <v>0.56000000000000005</v>
      </c>
      <c r="AK488" s="11">
        <v>1</v>
      </c>
      <c r="AL488" s="13" t="s">
        <v>30</v>
      </c>
      <c r="AM488" s="13">
        <v>3</v>
      </c>
      <c r="AN488" s="13" t="str">
        <f t="shared" si="45"/>
        <v/>
      </c>
      <c r="AO488" s="13" t="str">
        <f t="shared" si="46"/>
        <v>FALSE</v>
      </c>
      <c r="AP488" s="20">
        <f t="shared" si="47"/>
        <v>1.56</v>
      </c>
      <c r="AQ488" s="11" t="str">
        <f t="shared" si="43"/>
        <v>Mid Career</v>
      </c>
      <c r="AR488" s="11" t="str">
        <f t="shared" si="48"/>
        <v>Low</v>
      </c>
      <c r="AS488" s="11" t="s">
        <v>2399</v>
      </c>
      <c r="AT488" s="12">
        <v>44739</v>
      </c>
      <c r="AU488" s="11" t="s">
        <v>6481</v>
      </c>
      <c r="AV488" s="11" t="s">
        <v>6564</v>
      </c>
      <c r="AW488" s="11" t="s">
        <v>6565</v>
      </c>
      <c r="AX488" s="11" t="s">
        <v>6566</v>
      </c>
      <c r="AY488" s="11" t="s">
        <v>6567</v>
      </c>
      <c r="AZ488" s="11" t="s">
        <v>5976</v>
      </c>
      <c r="BA488" s="11" t="s">
        <v>5977</v>
      </c>
      <c r="BB488" s="11">
        <f t="shared" si="44"/>
        <v>8</v>
      </c>
    </row>
    <row r="489" spans="1:54" x14ac:dyDescent="0.3">
      <c r="A489" s="11" t="s">
        <v>2401</v>
      </c>
      <c r="B489" s="11" t="s">
        <v>2402</v>
      </c>
      <c r="C489" s="11" t="s">
        <v>2403</v>
      </c>
      <c r="D489" s="11" t="s">
        <v>104</v>
      </c>
      <c r="E489" s="11" t="s">
        <v>52</v>
      </c>
      <c r="F489" s="11">
        <v>31</v>
      </c>
      <c r="G489" s="12">
        <v>45015</v>
      </c>
      <c r="H489" s="11" t="s">
        <v>200</v>
      </c>
      <c r="I489" s="11" t="s">
        <v>173</v>
      </c>
      <c r="J489" s="11">
        <v>8</v>
      </c>
      <c r="K489" s="11">
        <v>45</v>
      </c>
      <c r="L489" s="11"/>
      <c r="M489" s="11">
        <v>0</v>
      </c>
      <c r="N489" s="11">
        <v>5</v>
      </c>
      <c r="O489" s="11" t="s">
        <v>2404</v>
      </c>
      <c r="AA489" s="11" t="s">
        <v>2401</v>
      </c>
      <c r="AB489" s="17" t="s">
        <v>2405</v>
      </c>
      <c r="AC489" s="11" t="s">
        <v>2403</v>
      </c>
      <c r="AD489" s="17" t="s">
        <v>40</v>
      </c>
      <c r="AE489" s="17" t="s">
        <v>52</v>
      </c>
      <c r="AF489" s="18">
        <v>31</v>
      </c>
      <c r="AG489" s="12">
        <v>45015</v>
      </c>
      <c r="AH489" s="17" t="s">
        <v>200</v>
      </c>
      <c r="AI489" s="17" t="s">
        <v>173</v>
      </c>
      <c r="AJ489" s="19">
        <v>0.08</v>
      </c>
      <c r="AK489" s="11">
        <v>0.75</v>
      </c>
      <c r="AL489" s="13" t="s">
        <v>30</v>
      </c>
      <c r="AM489" s="13">
        <v>5</v>
      </c>
      <c r="AN489" s="13" t="str">
        <f t="shared" si="45"/>
        <v/>
      </c>
      <c r="AO489" s="13" t="str">
        <f t="shared" si="46"/>
        <v>FALSE</v>
      </c>
      <c r="AP489" s="20">
        <f t="shared" si="47"/>
        <v>0.83</v>
      </c>
      <c r="AQ489" s="11" t="str">
        <f t="shared" si="43"/>
        <v>Mid Career</v>
      </c>
      <c r="AR489" s="11" t="str">
        <f t="shared" si="48"/>
        <v>Low</v>
      </c>
      <c r="AS489" s="11" t="s">
        <v>2404</v>
      </c>
      <c r="AT489" s="12">
        <v>45015</v>
      </c>
      <c r="AU489" s="11" t="s">
        <v>5838</v>
      </c>
      <c r="AV489" s="11" t="s">
        <v>6042</v>
      </c>
      <c r="AW489" s="11" t="s">
        <v>6043</v>
      </c>
      <c r="AX489" s="11" t="s">
        <v>6643</v>
      </c>
      <c r="AY489" s="11" t="s">
        <v>5839</v>
      </c>
      <c r="AZ489" s="11" t="s">
        <v>6325</v>
      </c>
      <c r="BA489" s="11" t="s">
        <v>6425</v>
      </c>
      <c r="BB489" s="11">
        <f t="shared" si="44"/>
        <v>8</v>
      </c>
    </row>
    <row r="490" spans="1:54" x14ac:dyDescent="0.3">
      <c r="A490" s="11" t="s">
        <v>2406</v>
      </c>
      <c r="B490" s="11" t="s">
        <v>2407</v>
      </c>
      <c r="C490" s="11" t="s">
        <v>2408</v>
      </c>
      <c r="D490" s="11" t="s">
        <v>34</v>
      </c>
      <c r="E490" s="11" t="s">
        <v>52</v>
      </c>
      <c r="F490" s="11">
        <v>0</v>
      </c>
      <c r="G490" s="12">
        <v>45335</v>
      </c>
      <c r="H490" s="11" t="s">
        <v>106</v>
      </c>
      <c r="I490" s="11" t="s">
        <v>37</v>
      </c>
      <c r="J490" s="11">
        <v>37</v>
      </c>
      <c r="K490" s="11">
        <v>90</v>
      </c>
      <c r="L490" s="11" t="s">
        <v>25</v>
      </c>
      <c r="M490" s="11" t="s">
        <v>26</v>
      </c>
      <c r="N490" s="11">
        <v>5</v>
      </c>
      <c r="O490" s="11" t="s">
        <v>2409</v>
      </c>
      <c r="AA490" s="11" t="s">
        <v>2406</v>
      </c>
      <c r="AB490" s="17" t="s">
        <v>2410</v>
      </c>
      <c r="AC490" s="11" t="s">
        <v>2408</v>
      </c>
      <c r="AD490" s="17" t="s">
        <v>40</v>
      </c>
      <c r="AE490" s="17" t="s">
        <v>52</v>
      </c>
      <c r="AF490" s="18">
        <f>31</f>
        <v>31</v>
      </c>
      <c r="AG490" s="12">
        <v>45335</v>
      </c>
      <c r="AH490" s="17" t="s">
        <v>106</v>
      </c>
      <c r="AI490" s="17" t="s">
        <v>37</v>
      </c>
      <c r="AJ490" s="19">
        <v>0.37</v>
      </c>
      <c r="AK490" s="11">
        <v>1.5</v>
      </c>
      <c r="AL490" s="13" t="s">
        <v>30</v>
      </c>
      <c r="AM490" s="13">
        <v>5</v>
      </c>
      <c r="AN490" s="13" t="str">
        <f t="shared" si="45"/>
        <v/>
      </c>
      <c r="AO490" s="13" t="str">
        <f t="shared" si="46"/>
        <v>FALSE</v>
      </c>
      <c r="AP490" s="20">
        <f t="shared" si="47"/>
        <v>1.87</v>
      </c>
      <c r="AQ490" s="11" t="str">
        <f t="shared" si="43"/>
        <v>Mid Career</v>
      </c>
      <c r="AR490" s="11" t="str">
        <f t="shared" si="48"/>
        <v>Low</v>
      </c>
      <c r="AS490" s="11" t="s">
        <v>2409</v>
      </c>
      <c r="AT490" s="12">
        <v>45335</v>
      </c>
      <c r="AU490" s="11" t="s">
        <v>6668</v>
      </c>
      <c r="AV490" s="11" t="s">
        <v>6669</v>
      </c>
      <c r="AW490" s="11" t="s">
        <v>6505</v>
      </c>
      <c r="AX490" s="11"/>
      <c r="AY490" s="11"/>
      <c r="AZ490" s="11"/>
      <c r="BA490" s="11"/>
      <c r="BB490" s="11">
        <f t="shared" si="44"/>
        <v>4</v>
      </c>
    </row>
    <row r="491" spans="1:54" x14ac:dyDescent="0.3">
      <c r="A491" s="11" t="s">
        <v>2411</v>
      </c>
      <c r="B491" s="11" t="s">
        <v>2412</v>
      </c>
      <c r="C491" s="11" t="s">
        <v>2413</v>
      </c>
      <c r="D491" s="11" t="s">
        <v>34</v>
      </c>
      <c r="E491" s="11" t="s">
        <v>22</v>
      </c>
      <c r="F491" s="11"/>
      <c r="G491" s="12">
        <v>45093</v>
      </c>
      <c r="H491" s="11" t="s">
        <v>23</v>
      </c>
      <c r="I491" s="11" t="s">
        <v>24</v>
      </c>
      <c r="J491" s="11">
        <v>0.81</v>
      </c>
      <c r="K491" s="11">
        <v>2</v>
      </c>
      <c r="L491" s="11"/>
      <c r="M491" s="11">
        <v>0</v>
      </c>
      <c r="N491" s="11">
        <v>6</v>
      </c>
      <c r="O491" s="11" t="s">
        <v>2038</v>
      </c>
      <c r="AA491" s="11" t="s">
        <v>2411</v>
      </c>
      <c r="AB491" s="17" t="s">
        <v>2414</v>
      </c>
      <c r="AC491" s="11" t="s">
        <v>2413</v>
      </c>
      <c r="AD491" s="17" t="s">
        <v>40</v>
      </c>
      <c r="AE491" s="17" t="s">
        <v>29</v>
      </c>
      <c r="AF491" s="18">
        <f>31</f>
        <v>31</v>
      </c>
      <c r="AG491" s="12">
        <v>45093</v>
      </c>
      <c r="AH491" s="17" t="s">
        <v>23</v>
      </c>
      <c r="AI491" s="17" t="s">
        <v>24</v>
      </c>
      <c r="AJ491" s="19">
        <v>0.81</v>
      </c>
      <c r="AK491" s="11">
        <v>2</v>
      </c>
      <c r="AL491" s="13" t="s">
        <v>30</v>
      </c>
      <c r="AM491" s="13">
        <v>5</v>
      </c>
      <c r="AN491" s="13" t="str">
        <f t="shared" si="45"/>
        <v/>
      </c>
      <c r="AO491" s="13" t="str">
        <f t="shared" si="46"/>
        <v>FALSE</v>
      </c>
      <c r="AP491" s="20">
        <f t="shared" si="47"/>
        <v>2.81</v>
      </c>
      <c r="AQ491" s="11" t="str">
        <f t="shared" si="43"/>
        <v>Mid Career</v>
      </c>
      <c r="AR491" s="11" t="str">
        <f t="shared" si="48"/>
        <v>Low</v>
      </c>
      <c r="AS491" s="11" t="s">
        <v>2038</v>
      </c>
      <c r="AT491" s="12">
        <v>45093</v>
      </c>
      <c r="AU491" s="11" t="s">
        <v>6137</v>
      </c>
      <c r="AV491" s="11" t="s">
        <v>6215</v>
      </c>
      <c r="AW491" s="11"/>
      <c r="AX491" s="11"/>
      <c r="AY491" s="11"/>
      <c r="AZ491" s="11"/>
      <c r="BA491" s="11"/>
      <c r="BB491" s="11">
        <f t="shared" si="44"/>
        <v>3</v>
      </c>
    </row>
    <row r="492" spans="1:54" x14ac:dyDescent="0.3">
      <c r="A492" s="11" t="s">
        <v>2415</v>
      </c>
      <c r="B492" s="11" t="s">
        <v>2416</v>
      </c>
      <c r="C492" s="11" t="s">
        <v>2417</v>
      </c>
      <c r="D492" s="11" t="s">
        <v>104</v>
      </c>
      <c r="E492" s="11" t="s">
        <v>52</v>
      </c>
      <c r="F492" s="11">
        <v>0</v>
      </c>
      <c r="G492" s="12">
        <v>44921</v>
      </c>
      <c r="H492" s="11" t="s">
        <v>279</v>
      </c>
      <c r="I492" s="11" t="s">
        <v>173</v>
      </c>
      <c r="J492" s="11">
        <v>0.08</v>
      </c>
      <c r="K492" s="11">
        <v>2</v>
      </c>
      <c r="L492" s="11"/>
      <c r="M492" s="11">
        <v>0</v>
      </c>
      <c r="N492" s="11">
        <v>5</v>
      </c>
      <c r="O492" s="11" t="s">
        <v>2418</v>
      </c>
      <c r="AA492" s="11" t="s">
        <v>2415</v>
      </c>
      <c r="AB492" s="17" t="s">
        <v>2419</v>
      </c>
      <c r="AC492" s="11" t="s">
        <v>2417</v>
      </c>
      <c r="AD492" s="17" t="s">
        <v>40</v>
      </c>
      <c r="AE492" s="17" t="s">
        <v>52</v>
      </c>
      <c r="AF492" s="18">
        <f>31</f>
        <v>31</v>
      </c>
      <c r="AG492" s="12">
        <v>44921</v>
      </c>
      <c r="AH492" s="17" t="s">
        <v>279</v>
      </c>
      <c r="AI492" s="17" t="s">
        <v>173</v>
      </c>
      <c r="AJ492" s="19">
        <v>0.08</v>
      </c>
      <c r="AK492" s="11">
        <v>2</v>
      </c>
      <c r="AL492" s="13" t="s">
        <v>30</v>
      </c>
      <c r="AM492" s="13">
        <v>5</v>
      </c>
      <c r="AN492" s="13" t="str">
        <f t="shared" si="45"/>
        <v/>
      </c>
      <c r="AO492" s="13" t="str">
        <f t="shared" si="46"/>
        <v>FALSE</v>
      </c>
      <c r="AP492" s="20">
        <f t="shared" si="47"/>
        <v>2.08</v>
      </c>
      <c r="AQ492" s="11" t="str">
        <f t="shared" si="43"/>
        <v>Mid Career</v>
      </c>
      <c r="AR492" s="11" t="str">
        <f t="shared" si="48"/>
        <v>Low</v>
      </c>
      <c r="AS492" s="11" t="s">
        <v>2418</v>
      </c>
      <c r="AT492" s="12">
        <v>44921</v>
      </c>
      <c r="AU492" s="11" t="s">
        <v>6670</v>
      </c>
      <c r="AV492" s="11"/>
      <c r="AW492" s="11"/>
      <c r="AX492" s="11"/>
      <c r="AY492" s="11"/>
      <c r="AZ492" s="11"/>
      <c r="BA492" s="11"/>
      <c r="BB492" s="11">
        <f t="shared" si="44"/>
        <v>2</v>
      </c>
    </row>
    <row r="493" spans="1:54" x14ac:dyDescent="0.3">
      <c r="A493" s="11" t="s">
        <v>2420</v>
      </c>
      <c r="B493" s="11" t="s">
        <v>2421</v>
      </c>
      <c r="C493" s="11" t="s">
        <v>2422</v>
      </c>
      <c r="D493" s="11" t="s">
        <v>128</v>
      </c>
      <c r="E493" s="11" t="s">
        <v>184</v>
      </c>
      <c r="F493" s="11">
        <v>23</v>
      </c>
      <c r="G493" s="12">
        <v>45042</v>
      </c>
      <c r="H493" s="11" t="s">
        <v>359</v>
      </c>
      <c r="I493" s="11" t="s">
        <v>24</v>
      </c>
      <c r="J493" s="11">
        <v>7.0000000000000007E-2</v>
      </c>
      <c r="K493" s="11">
        <v>2</v>
      </c>
      <c r="L493" s="11"/>
      <c r="M493" s="11" t="s">
        <v>30</v>
      </c>
      <c r="N493" s="11">
        <v>2</v>
      </c>
      <c r="O493" s="12">
        <v>45042</v>
      </c>
      <c r="AA493" s="11" t="s">
        <v>2420</v>
      </c>
      <c r="AB493" s="17" t="s">
        <v>2423</v>
      </c>
      <c r="AC493" s="11" t="s">
        <v>2422</v>
      </c>
      <c r="AD493" s="17" t="s">
        <v>40</v>
      </c>
      <c r="AE493" s="17" t="s">
        <v>35</v>
      </c>
      <c r="AF493" s="18">
        <v>23</v>
      </c>
      <c r="AG493" s="12">
        <v>45042</v>
      </c>
      <c r="AH493" s="17" t="s">
        <v>359</v>
      </c>
      <c r="AI493" s="17" t="s">
        <v>24</v>
      </c>
      <c r="AJ493" s="19">
        <v>7.0000000000000007E-2</v>
      </c>
      <c r="AK493" s="11">
        <v>2</v>
      </c>
      <c r="AL493" s="13" t="s">
        <v>30</v>
      </c>
      <c r="AM493" s="13">
        <v>2</v>
      </c>
      <c r="AN493" s="13" t="str">
        <f t="shared" si="45"/>
        <v/>
      </c>
      <c r="AO493" s="13" t="str">
        <f t="shared" si="46"/>
        <v>FALSE</v>
      </c>
      <c r="AP493" s="20">
        <f t="shared" si="47"/>
        <v>2.0699999999999998</v>
      </c>
      <c r="AQ493" s="11" t="str">
        <f t="shared" si="43"/>
        <v>Early Career</v>
      </c>
      <c r="AR493" s="11" t="str">
        <f t="shared" si="48"/>
        <v>Low</v>
      </c>
      <c r="AS493" s="12">
        <v>45042</v>
      </c>
      <c r="AT493" s="12">
        <v>45042</v>
      </c>
      <c r="AU493" s="11"/>
      <c r="AV493" s="11"/>
      <c r="AW493" s="11"/>
      <c r="AX493" s="11"/>
      <c r="AY493" s="11"/>
      <c r="AZ493" s="11"/>
      <c r="BA493" s="11"/>
      <c r="BB493" s="11">
        <f t="shared" si="44"/>
        <v>1</v>
      </c>
    </row>
    <row r="494" spans="1:54" x14ac:dyDescent="0.3">
      <c r="A494" s="11" t="s">
        <v>2424</v>
      </c>
      <c r="B494" s="11" t="s">
        <v>2425</v>
      </c>
      <c r="C494" s="11" t="s">
        <v>2426</v>
      </c>
      <c r="D494" s="11" t="s">
        <v>21</v>
      </c>
      <c r="E494" s="11" t="s">
        <v>60</v>
      </c>
      <c r="F494" s="11"/>
      <c r="G494" s="12">
        <v>45483</v>
      </c>
      <c r="H494" s="11" t="s">
        <v>44</v>
      </c>
      <c r="I494" s="11" t="s">
        <v>45</v>
      </c>
      <c r="J494" s="11">
        <v>0.09</v>
      </c>
      <c r="K494" s="11">
        <v>2</v>
      </c>
      <c r="L494" s="11"/>
      <c r="M494" s="11">
        <v>0</v>
      </c>
      <c r="N494" s="11">
        <v>5</v>
      </c>
      <c r="O494" s="11" t="s">
        <v>2427</v>
      </c>
      <c r="AA494" s="11" t="s">
        <v>2424</v>
      </c>
      <c r="AB494" s="17" t="s">
        <v>2428</v>
      </c>
      <c r="AC494" s="11" t="s">
        <v>2426</v>
      </c>
      <c r="AD494" s="17" t="s">
        <v>21</v>
      </c>
      <c r="AE494" s="17" t="s">
        <v>60</v>
      </c>
      <c r="AF494" s="18">
        <f>31</f>
        <v>31</v>
      </c>
      <c r="AG494" s="12">
        <v>45483</v>
      </c>
      <c r="AH494" s="17" t="s">
        <v>44</v>
      </c>
      <c r="AI494" s="17" t="s">
        <v>45</v>
      </c>
      <c r="AJ494" s="19">
        <v>0.09</v>
      </c>
      <c r="AK494" s="11">
        <v>2</v>
      </c>
      <c r="AL494" s="13" t="s">
        <v>30</v>
      </c>
      <c r="AM494" s="13">
        <v>5</v>
      </c>
      <c r="AN494" s="13" t="str">
        <f t="shared" si="45"/>
        <v/>
      </c>
      <c r="AO494" s="13" t="str">
        <f t="shared" si="46"/>
        <v>FALSE</v>
      </c>
      <c r="AP494" s="20">
        <f t="shared" si="47"/>
        <v>2.09</v>
      </c>
      <c r="AQ494" s="11" t="str">
        <f t="shared" si="43"/>
        <v>Mid Career</v>
      </c>
      <c r="AR494" s="11" t="str">
        <f t="shared" si="48"/>
        <v>Low</v>
      </c>
      <c r="AS494" s="11" t="s">
        <v>2427</v>
      </c>
      <c r="AT494" s="12">
        <v>45483</v>
      </c>
      <c r="AU494" s="11" t="s">
        <v>6652</v>
      </c>
      <c r="AV494" s="11" t="s">
        <v>5965</v>
      </c>
      <c r="AW494" s="11" t="s">
        <v>5966</v>
      </c>
      <c r="AX494" s="11" t="s">
        <v>5967</v>
      </c>
      <c r="AY494" s="11"/>
      <c r="AZ494" s="11"/>
      <c r="BA494" s="11"/>
      <c r="BB494" s="11">
        <f t="shared" si="44"/>
        <v>5</v>
      </c>
    </row>
    <row r="495" spans="1:54" x14ac:dyDescent="0.3">
      <c r="A495" s="11" t="s">
        <v>2429</v>
      </c>
      <c r="B495" s="11" t="s">
        <v>2430</v>
      </c>
      <c r="C495" s="11" t="s">
        <v>2431</v>
      </c>
      <c r="D495" s="11" t="s">
        <v>34</v>
      </c>
      <c r="E495" s="11" t="s">
        <v>184</v>
      </c>
      <c r="F495" s="11"/>
      <c r="G495" s="12">
        <v>45664</v>
      </c>
      <c r="H495" s="11" t="s">
        <v>61</v>
      </c>
      <c r="I495" s="11" t="s">
        <v>45</v>
      </c>
      <c r="J495" s="11">
        <v>0.45</v>
      </c>
      <c r="K495" s="11">
        <v>1.5</v>
      </c>
      <c r="L495" s="11"/>
      <c r="M495" s="11" t="s">
        <v>26</v>
      </c>
      <c r="N495" s="11">
        <v>6</v>
      </c>
      <c r="O495" s="11" t="s">
        <v>2432</v>
      </c>
      <c r="AA495" s="11" t="s">
        <v>2429</v>
      </c>
      <c r="AB495" s="17" t="s">
        <v>2433</v>
      </c>
      <c r="AC495" s="11" t="s">
        <v>2431</v>
      </c>
      <c r="AD495" s="17" t="s">
        <v>40</v>
      </c>
      <c r="AE495" s="17" t="s">
        <v>35</v>
      </c>
      <c r="AF495" s="18">
        <f>31</f>
        <v>31</v>
      </c>
      <c r="AG495" s="12">
        <v>45664</v>
      </c>
      <c r="AH495" s="17" t="s">
        <v>61</v>
      </c>
      <c r="AI495" s="17" t="s">
        <v>45</v>
      </c>
      <c r="AJ495" s="19">
        <v>0.45</v>
      </c>
      <c r="AK495" s="11">
        <v>1.5</v>
      </c>
      <c r="AL495" s="13" t="s">
        <v>30</v>
      </c>
      <c r="AM495" s="13">
        <v>5</v>
      </c>
      <c r="AN495" s="13" t="str">
        <f t="shared" si="45"/>
        <v/>
      </c>
      <c r="AO495" s="13" t="str">
        <f t="shared" si="46"/>
        <v>FALSE</v>
      </c>
      <c r="AP495" s="20">
        <f t="shared" si="47"/>
        <v>1.95</v>
      </c>
      <c r="AQ495" s="11" t="str">
        <f t="shared" si="43"/>
        <v>Mid Career</v>
      </c>
      <c r="AR495" s="11" t="str">
        <f t="shared" si="48"/>
        <v>Low</v>
      </c>
      <c r="AS495" s="11" t="s">
        <v>2432</v>
      </c>
      <c r="AT495" s="12">
        <v>45664</v>
      </c>
      <c r="AU495" s="11" t="s">
        <v>6168</v>
      </c>
      <c r="AV495" s="11" t="s">
        <v>6169</v>
      </c>
      <c r="AW495" s="11" t="s">
        <v>6170</v>
      </c>
      <c r="AX495" s="11" t="s">
        <v>6495</v>
      </c>
      <c r="AY495" s="11" t="s">
        <v>6496</v>
      </c>
      <c r="AZ495" s="11"/>
      <c r="BA495" s="11"/>
      <c r="BB495" s="11">
        <f t="shared" si="44"/>
        <v>6</v>
      </c>
    </row>
    <row r="496" spans="1:54" x14ac:dyDescent="0.3">
      <c r="A496" s="11" t="s">
        <v>2434</v>
      </c>
      <c r="B496" s="11" t="s">
        <v>2435</v>
      </c>
      <c r="C496" s="11" t="s">
        <v>2436</v>
      </c>
      <c r="D496" s="11" t="s">
        <v>21</v>
      </c>
      <c r="E496" s="11" t="s">
        <v>22</v>
      </c>
      <c r="F496" s="11">
        <v>32</v>
      </c>
      <c r="G496" s="12">
        <v>45751</v>
      </c>
      <c r="H496" s="11" t="s">
        <v>23</v>
      </c>
      <c r="I496" s="11" t="s">
        <v>24</v>
      </c>
      <c r="J496" s="11">
        <v>0.24</v>
      </c>
      <c r="K496" s="11">
        <v>45</v>
      </c>
      <c r="L496" s="11"/>
      <c r="M496" s="11" t="s">
        <v>26</v>
      </c>
      <c r="N496" s="11">
        <v>6</v>
      </c>
      <c r="O496" s="11" t="s">
        <v>2437</v>
      </c>
      <c r="AA496" s="11" t="s">
        <v>2434</v>
      </c>
      <c r="AB496" s="17" t="s">
        <v>2438</v>
      </c>
      <c r="AC496" s="11" t="s">
        <v>2436</v>
      </c>
      <c r="AD496" s="17" t="s">
        <v>21</v>
      </c>
      <c r="AE496" s="17" t="s">
        <v>29</v>
      </c>
      <c r="AF496" s="18">
        <v>32</v>
      </c>
      <c r="AG496" s="12">
        <v>45751</v>
      </c>
      <c r="AH496" s="17" t="s">
        <v>23</v>
      </c>
      <c r="AI496" s="17" t="s">
        <v>24</v>
      </c>
      <c r="AJ496" s="19">
        <v>0.24</v>
      </c>
      <c r="AK496" s="11">
        <v>0.75</v>
      </c>
      <c r="AL496" s="13" t="s">
        <v>30</v>
      </c>
      <c r="AM496" s="13">
        <v>5</v>
      </c>
      <c r="AN496" s="13" t="str">
        <f t="shared" si="45"/>
        <v/>
      </c>
      <c r="AO496" s="13" t="str">
        <f t="shared" si="46"/>
        <v>FALSE</v>
      </c>
      <c r="AP496" s="20">
        <f t="shared" si="47"/>
        <v>0.99</v>
      </c>
      <c r="AQ496" s="11" t="str">
        <f t="shared" si="43"/>
        <v>Mid Career</v>
      </c>
      <c r="AR496" s="11" t="str">
        <f t="shared" si="48"/>
        <v>Low</v>
      </c>
      <c r="AS496" s="11" t="s">
        <v>2437</v>
      </c>
      <c r="AT496" s="12">
        <v>45751</v>
      </c>
      <c r="AU496" s="11" t="s">
        <v>5987</v>
      </c>
      <c r="AV496" s="11" t="s">
        <v>5988</v>
      </c>
      <c r="AW496" s="11"/>
      <c r="AX496" s="11"/>
      <c r="AY496" s="11"/>
      <c r="AZ496" s="11"/>
      <c r="BA496" s="11"/>
      <c r="BB496" s="11">
        <f t="shared" si="44"/>
        <v>3</v>
      </c>
    </row>
    <row r="497" spans="1:54" x14ac:dyDescent="0.3">
      <c r="A497" s="11" t="s">
        <v>2439</v>
      </c>
      <c r="B497" s="11" t="s">
        <v>2440</v>
      </c>
      <c r="C497" s="11" t="s">
        <v>2441</v>
      </c>
      <c r="D497" s="11" t="s">
        <v>67</v>
      </c>
      <c r="E497" s="11" t="s">
        <v>60</v>
      </c>
      <c r="F497" s="11"/>
      <c r="G497" s="12">
        <v>45179</v>
      </c>
      <c r="H497" s="11" t="s">
        <v>359</v>
      </c>
      <c r="I497" s="11" t="s">
        <v>24</v>
      </c>
      <c r="J497" s="11">
        <v>0.17</v>
      </c>
      <c r="K497" s="11">
        <v>2</v>
      </c>
      <c r="L497" s="11"/>
      <c r="M497" s="11" t="s">
        <v>89</v>
      </c>
      <c r="N497" s="11">
        <v>6</v>
      </c>
      <c r="O497" s="11" t="s">
        <v>2442</v>
      </c>
      <c r="AA497" s="11" t="s">
        <v>2439</v>
      </c>
      <c r="AB497" s="17" t="s">
        <v>2443</v>
      </c>
      <c r="AC497" s="11" t="s">
        <v>2441</v>
      </c>
      <c r="AD497" s="17" t="s">
        <v>21</v>
      </c>
      <c r="AE497" s="17" t="s">
        <v>60</v>
      </c>
      <c r="AF497" s="18">
        <f>31</f>
        <v>31</v>
      </c>
      <c r="AG497" s="12">
        <v>45179</v>
      </c>
      <c r="AH497" s="17" t="s">
        <v>359</v>
      </c>
      <c r="AI497" s="17" t="s">
        <v>24</v>
      </c>
      <c r="AJ497" s="19">
        <v>0.17</v>
      </c>
      <c r="AK497" s="11">
        <v>2</v>
      </c>
      <c r="AL497" s="13" t="s">
        <v>38</v>
      </c>
      <c r="AM497" s="13">
        <v>5</v>
      </c>
      <c r="AN497" s="13" t="str">
        <f t="shared" si="45"/>
        <v>High Performer</v>
      </c>
      <c r="AO497" s="13" t="str">
        <f t="shared" si="46"/>
        <v>TRUE</v>
      </c>
      <c r="AP497" s="20">
        <f t="shared" si="47"/>
        <v>2.17</v>
      </c>
      <c r="AQ497" s="11" t="str">
        <f t="shared" si="43"/>
        <v>Mid Career</v>
      </c>
      <c r="AR497" s="11" t="str">
        <f t="shared" si="48"/>
        <v>Low</v>
      </c>
      <c r="AS497" s="11" t="s">
        <v>2442</v>
      </c>
      <c r="AT497" s="12">
        <v>45179</v>
      </c>
      <c r="AU497" s="11" t="s">
        <v>6440</v>
      </c>
      <c r="AV497" s="11" t="s">
        <v>6171</v>
      </c>
      <c r="AW497" s="11" t="s">
        <v>6172</v>
      </c>
      <c r="AX497" s="11" t="s">
        <v>6173</v>
      </c>
      <c r="AY497" s="11" t="s">
        <v>6441</v>
      </c>
      <c r="AZ497" s="11"/>
      <c r="BA497" s="11"/>
      <c r="BB497" s="11">
        <f t="shared" si="44"/>
        <v>6</v>
      </c>
    </row>
    <row r="498" spans="1:54" x14ac:dyDescent="0.3">
      <c r="A498" s="11" t="s">
        <v>2444</v>
      </c>
      <c r="B498" s="11" t="s">
        <v>2445</v>
      </c>
      <c r="C498" s="11" t="s">
        <v>2446</v>
      </c>
      <c r="D498" s="11" t="s">
        <v>21</v>
      </c>
      <c r="E498" s="11" t="s">
        <v>29</v>
      </c>
      <c r="F498" s="11"/>
      <c r="G498" s="12">
        <v>45752</v>
      </c>
      <c r="H498" s="11" t="s">
        <v>279</v>
      </c>
      <c r="I498" s="11" t="s">
        <v>173</v>
      </c>
      <c r="J498" s="11">
        <v>0.16</v>
      </c>
      <c r="K498" s="11">
        <v>1</v>
      </c>
      <c r="L498" s="11" t="s">
        <v>54</v>
      </c>
      <c r="M498" s="11" t="s">
        <v>89</v>
      </c>
      <c r="N498" s="11">
        <v>2</v>
      </c>
      <c r="O498" s="11" t="s">
        <v>2447</v>
      </c>
      <c r="AA498" s="11" t="s">
        <v>2444</v>
      </c>
      <c r="AB498" s="17" t="s">
        <v>2448</v>
      </c>
      <c r="AC498" s="11" t="s">
        <v>2446</v>
      </c>
      <c r="AD498" s="17" t="s">
        <v>21</v>
      </c>
      <c r="AE498" s="17" t="s">
        <v>29</v>
      </c>
      <c r="AF498" s="18">
        <f>31</f>
        <v>31</v>
      </c>
      <c r="AG498" s="12">
        <v>45752</v>
      </c>
      <c r="AH498" s="17" t="s">
        <v>279</v>
      </c>
      <c r="AI498" s="17" t="s">
        <v>173</v>
      </c>
      <c r="AJ498" s="19">
        <v>0.16</v>
      </c>
      <c r="AK498" s="11">
        <v>1</v>
      </c>
      <c r="AL498" s="13" t="s">
        <v>38</v>
      </c>
      <c r="AM498" s="13">
        <v>2</v>
      </c>
      <c r="AN498" s="13" t="str">
        <f t="shared" si="45"/>
        <v/>
      </c>
      <c r="AO498" s="13" t="str">
        <f t="shared" si="46"/>
        <v>FALSE</v>
      </c>
      <c r="AP498" s="20">
        <f t="shared" si="47"/>
        <v>1.1599999999999999</v>
      </c>
      <c r="AQ498" s="11" t="str">
        <f t="shared" si="43"/>
        <v>Mid Career</v>
      </c>
      <c r="AR498" s="11" t="str">
        <f t="shared" si="48"/>
        <v>Low</v>
      </c>
      <c r="AS498" s="11" t="s">
        <v>2447</v>
      </c>
      <c r="AT498" s="12">
        <v>45752</v>
      </c>
      <c r="AU498" s="11" t="s">
        <v>6369</v>
      </c>
      <c r="AV498" s="11" t="s">
        <v>6370</v>
      </c>
      <c r="AW498" s="11"/>
      <c r="AX498" s="11"/>
      <c r="AY498" s="11"/>
      <c r="AZ498" s="11"/>
      <c r="BA498" s="11"/>
      <c r="BB498" s="11">
        <f t="shared" si="44"/>
        <v>3</v>
      </c>
    </row>
    <row r="499" spans="1:54" x14ac:dyDescent="0.3">
      <c r="A499" s="11" t="s">
        <v>2449</v>
      </c>
      <c r="B499" s="11" t="s">
        <v>2450</v>
      </c>
      <c r="C499" s="11" t="s">
        <v>2451</v>
      </c>
      <c r="D499" s="11" t="s">
        <v>21</v>
      </c>
      <c r="E499" s="11" t="s">
        <v>52</v>
      </c>
      <c r="F499" s="11">
        <v>39</v>
      </c>
      <c r="G499" s="12">
        <v>45155</v>
      </c>
      <c r="H499" s="11" t="s">
        <v>279</v>
      </c>
      <c r="I499" s="11" t="s">
        <v>173</v>
      </c>
      <c r="J499" s="11">
        <v>7.0000000000000007E-2</v>
      </c>
      <c r="K499" s="11">
        <v>1</v>
      </c>
      <c r="L499" s="11" t="s">
        <v>54</v>
      </c>
      <c r="M499" s="11" t="s">
        <v>89</v>
      </c>
      <c r="N499" s="11">
        <v>4</v>
      </c>
      <c r="O499" s="12">
        <v>45155</v>
      </c>
      <c r="AA499" s="11" t="s">
        <v>2449</v>
      </c>
      <c r="AB499" s="17" t="s">
        <v>2452</v>
      </c>
      <c r="AC499" s="11" t="s">
        <v>2451</v>
      </c>
      <c r="AD499" s="17" t="s">
        <v>21</v>
      </c>
      <c r="AE499" s="17" t="s">
        <v>52</v>
      </c>
      <c r="AF499" s="18">
        <v>39</v>
      </c>
      <c r="AG499" s="12">
        <v>45155</v>
      </c>
      <c r="AH499" s="17" t="s">
        <v>279</v>
      </c>
      <c r="AI499" s="17" t="s">
        <v>173</v>
      </c>
      <c r="AJ499" s="19">
        <v>7.0000000000000007E-2</v>
      </c>
      <c r="AK499" s="11">
        <v>1</v>
      </c>
      <c r="AL499" s="13" t="s">
        <v>38</v>
      </c>
      <c r="AM499" s="13">
        <v>4</v>
      </c>
      <c r="AN499" s="13" t="str">
        <f t="shared" si="45"/>
        <v>High Performer</v>
      </c>
      <c r="AO499" s="13" t="str">
        <f t="shared" si="46"/>
        <v>TRUE</v>
      </c>
      <c r="AP499" s="20">
        <f t="shared" si="47"/>
        <v>1.07</v>
      </c>
      <c r="AQ499" s="11" t="str">
        <f t="shared" si="43"/>
        <v>Mid Career</v>
      </c>
      <c r="AR499" s="11" t="str">
        <f t="shared" si="48"/>
        <v>Low</v>
      </c>
      <c r="AS499" s="12">
        <v>45155</v>
      </c>
      <c r="AT499" s="12">
        <v>45155</v>
      </c>
      <c r="AU499" s="11"/>
      <c r="AV499" s="11"/>
      <c r="AW499" s="11"/>
      <c r="AX499" s="11"/>
      <c r="AY499" s="11"/>
      <c r="AZ499" s="11"/>
      <c r="BA499" s="11"/>
      <c r="BB499" s="11">
        <f t="shared" si="44"/>
        <v>1</v>
      </c>
    </row>
    <row r="500" spans="1:54" x14ac:dyDescent="0.3">
      <c r="A500" s="11" t="s">
        <v>2453</v>
      </c>
      <c r="B500" s="11" t="s">
        <v>2454</v>
      </c>
      <c r="C500" s="11" t="s">
        <v>2455</v>
      </c>
      <c r="D500" s="11" t="s">
        <v>34</v>
      </c>
      <c r="E500" s="11" t="s">
        <v>184</v>
      </c>
      <c r="F500" s="11">
        <v>29</v>
      </c>
      <c r="G500" s="12">
        <v>45388</v>
      </c>
      <c r="H500" s="11" t="s">
        <v>106</v>
      </c>
      <c r="I500" s="11" t="s">
        <v>37</v>
      </c>
      <c r="J500" s="11">
        <v>0.03</v>
      </c>
      <c r="K500" s="11">
        <v>90</v>
      </c>
      <c r="L500" s="11" t="s">
        <v>25</v>
      </c>
      <c r="M500" s="11">
        <v>0</v>
      </c>
      <c r="N500" s="11">
        <v>1</v>
      </c>
      <c r="O500" s="11" t="s">
        <v>2456</v>
      </c>
      <c r="AA500" s="11" t="s">
        <v>2453</v>
      </c>
      <c r="AB500" s="17" t="s">
        <v>2457</v>
      </c>
      <c r="AC500" s="11" t="s">
        <v>2455</v>
      </c>
      <c r="AD500" s="17" t="s">
        <v>40</v>
      </c>
      <c r="AE500" s="17" t="s">
        <v>35</v>
      </c>
      <c r="AF500" s="18">
        <v>29</v>
      </c>
      <c r="AG500" s="12">
        <v>45388</v>
      </c>
      <c r="AH500" s="17" t="s">
        <v>106</v>
      </c>
      <c r="AI500" s="17" t="s">
        <v>37</v>
      </c>
      <c r="AJ500" s="19">
        <v>0.03</v>
      </c>
      <c r="AK500" s="11">
        <v>1.5</v>
      </c>
      <c r="AL500" s="13" t="s">
        <v>30</v>
      </c>
      <c r="AM500" s="13">
        <v>1</v>
      </c>
      <c r="AN500" s="13" t="str">
        <f t="shared" si="45"/>
        <v/>
      </c>
      <c r="AO500" s="13" t="str">
        <f t="shared" si="46"/>
        <v>FALSE</v>
      </c>
      <c r="AP500" s="20">
        <f t="shared" si="47"/>
        <v>1.53</v>
      </c>
      <c r="AQ500" s="11" t="str">
        <f t="shared" si="43"/>
        <v>Early Career</v>
      </c>
      <c r="AR500" s="11" t="str">
        <f t="shared" si="48"/>
        <v>Low</v>
      </c>
      <c r="AS500" s="11" t="s">
        <v>2456</v>
      </c>
      <c r="AT500" s="12">
        <v>45388</v>
      </c>
      <c r="AU500" s="11" t="s">
        <v>5938</v>
      </c>
      <c r="AV500" s="11" t="s">
        <v>5939</v>
      </c>
      <c r="AW500" s="11" t="s">
        <v>5940</v>
      </c>
      <c r="AX500" s="11"/>
      <c r="AY500" s="11"/>
      <c r="AZ500" s="11"/>
      <c r="BA500" s="11"/>
      <c r="BB500" s="11">
        <f t="shared" si="44"/>
        <v>4</v>
      </c>
    </row>
    <row r="501" spans="1:54" x14ac:dyDescent="0.3">
      <c r="A501" s="11" t="s">
        <v>2458</v>
      </c>
      <c r="B501" s="11" t="s">
        <v>2459</v>
      </c>
      <c r="C501" s="11" t="s">
        <v>2460</v>
      </c>
      <c r="D501" s="11" t="s">
        <v>34</v>
      </c>
      <c r="E501" s="11" t="s">
        <v>60</v>
      </c>
      <c r="F501" s="11">
        <v>0</v>
      </c>
      <c r="G501" s="12">
        <v>44777</v>
      </c>
      <c r="H501" s="11" t="s">
        <v>106</v>
      </c>
      <c r="I501" s="11" t="s">
        <v>37</v>
      </c>
      <c r="J501" s="11">
        <v>97</v>
      </c>
      <c r="K501" s="11">
        <v>1.5</v>
      </c>
      <c r="L501" s="11"/>
      <c r="M501" s="11">
        <v>0</v>
      </c>
      <c r="N501" s="11">
        <v>1</v>
      </c>
      <c r="O501" s="11" t="s">
        <v>2461</v>
      </c>
      <c r="AA501" s="11" t="s">
        <v>2458</v>
      </c>
      <c r="AB501" s="17" t="s">
        <v>2462</v>
      </c>
      <c r="AC501" s="11" t="s">
        <v>2460</v>
      </c>
      <c r="AD501" s="17" t="s">
        <v>40</v>
      </c>
      <c r="AE501" s="17" t="s">
        <v>60</v>
      </c>
      <c r="AF501" s="18">
        <f>31</f>
        <v>31</v>
      </c>
      <c r="AG501" s="12">
        <v>44777</v>
      </c>
      <c r="AH501" s="17" t="s">
        <v>106</v>
      </c>
      <c r="AI501" s="17" t="s">
        <v>37</v>
      </c>
      <c r="AJ501" s="19">
        <v>0.97</v>
      </c>
      <c r="AK501" s="11">
        <v>1.5</v>
      </c>
      <c r="AL501" s="13" t="s">
        <v>30</v>
      </c>
      <c r="AM501" s="13">
        <v>1</v>
      </c>
      <c r="AN501" s="13" t="str">
        <f t="shared" si="45"/>
        <v/>
      </c>
      <c r="AO501" s="13" t="str">
        <f t="shared" si="46"/>
        <v>FALSE</v>
      </c>
      <c r="AP501" s="20">
        <f t="shared" si="47"/>
        <v>2.4699999999999998</v>
      </c>
      <c r="AQ501" s="11" t="str">
        <f t="shared" si="43"/>
        <v>Mid Career</v>
      </c>
      <c r="AR501" s="11" t="str">
        <f t="shared" si="48"/>
        <v>Low</v>
      </c>
      <c r="AS501" s="11" t="s">
        <v>2461</v>
      </c>
      <c r="AT501" s="12">
        <v>44777</v>
      </c>
      <c r="AU501" s="11" t="s">
        <v>6253</v>
      </c>
      <c r="AV501" s="11"/>
      <c r="AW501" s="11"/>
      <c r="AX501" s="11"/>
      <c r="AY501" s="11"/>
      <c r="AZ501" s="11"/>
      <c r="BA501" s="11"/>
      <c r="BB501" s="11">
        <f t="shared" si="44"/>
        <v>2</v>
      </c>
    </row>
    <row r="502" spans="1:54" x14ac:dyDescent="0.3">
      <c r="A502" s="11" t="s">
        <v>2463</v>
      </c>
      <c r="B502" s="11" t="s">
        <v>2464</v>
      </c>
      <c r="C502" s="11" t="s">
        <v>2465</v>
      </c>
      <c r="D502" s="11" t="s">
        <v>67</v>
      </c>
      <c r="E502" s="11" t="s">
        <v>22</v>
      </c>
      <c r="F502" s="11">
        <v>31</v>
      </c>
      <c r="G502" s="12">
        <v>45110</v>
      </c>
      <c r="H502" s="11" t="s">
        <v>23</v>
      </c>
      <c r="I502" s="11" t="s">
        <v>24</v>
      </c>
      <c r="J502" s="11">
        <v>0.23</v>
      </c>
      <c r="K502" s="11">
        <v>2</v>
      </c>
      <c r="L502" s="11"/>
      <c r="M502" s="11" t="s">
        <v>30</v>
      </c>
      <c r="N502" s="11">
        <v>4</v>
      </c>
      <c r="O502" s="11" t="s">
        <v>2466</v>
      </c>
      <c r="AA502" s="11" t="s">
        <v>2463</v>
      </c>
      <c r="AB502" s="17" t="s">
        <v>2467</v>
      </c>
      <c r="AC502" s="11" t="s">
        <v>2465</v>
      </c>
      <c r="AD502" s="17" t="s">
        <v>21</v>
      </c>
      <c r="AE502" s="17" t="s">
        <v>29</v>
      </c>
      <c r="AF502" s="18">
        <v>31</v>
      </c>
      <c r="AG502" s="12">
        <v>45110</v>
      </c>
      <c r="AH502" s="17" t="s">
        <v>23</v>
      </c>
      <c r="AI502" s="17" t="s">
        <v>24</v>
      </c>
      <c r="AJ502" s="19">
        <v>0.23</v>
      </c>
      <c r="AK502" s="11">
        <v>2</v>
      </c>
      <c r="AL502" s="13" t="s">
        <v>30</v>
      </c>
      <c r="AM502" s="13">
        <v>4</v>
      </c>
      <c r="AN502" s="13" t="str">
        <f t="shared" si="45"/>
        <v/>
      </c>
      <c r="AO502" s="13" t="str">
        <f t="shared" si="46"/>
        <v>FALSE</v>
      </c>
      <c r="AP502" s="20">
        <f t="shared" si="47"/>
        <v>2.23</v>
      </c>
      <c r="AQ502" s="11" t="str">
        <f t="shared" si="43"/>
        <v>Mid Career</v>
      </c>
      <c r="AR502" s="11" t="str">
        <f t="shared" si="48"/>
        <v>Low</v>
      </c>
      <c r="AS502" s="11" t="s">
        <v>2466</v>
      </c>
      <c r="AT502" s="12">
        <v>45110</v>
      </c>
      <c r="AU502" s="11" t="s">
        <v>6671</v>
      </c>
      <c r="AV502" s="11" t="s">
        <v>6672</v>
      </c>
      <c r="AW502" s="11" t="s">
        <v>5866</v>
      </c>
      <c r="AX502" s="11" t="s">
        <v>5867</v>
      </c>
      <c r="AY502" s="11" t="s">
        <v>5868</v>
      </c>
      <c r="AZ502" s="11" t="s">
        <v>5869</v>
      </c>
      <c r="BA502" s="11" t="s">
        <v>6363</v>
      </c>
      <c r="BB502" s="11">
        <f t="shared" si="44"/>
        <v>8</v>
      </c>
    </row>
    <row r="503" spans="1:54" x14ac:dyDescent="0.3">
      <c r="A503" s="11" t="s">
        <v>2468</v>
      </c>
      <c r="B503" s="11" t="s">
        <v>2469</v>
      </c>
      <c r="C503" s="11" t="s">
        <v>2470</v>
      </c>
      <c r="D503" s="11" t="s">
        <v>40</v>
      </c>
      <c r="E503" s="11" t="s">
        <v>29</v>
      </c>
      <c r="F503" s="11"/>
      <c r="G503" s="12">
        <v>45164</v>
      </c>
      <c r="H503" s="11" t="s">
        <v>359</v>
      </c>
      <c r="I503" s="11" t="s">
        <v>24</v>
      </c>
      <c r="J503" s="11">
        <v>0.17</v>
      </c>
      <c r="K503" s="11">
        <v>120</v>
      </c>
      <c r="L503" s="11" t="s">
        <v>76</v>
      </c>
      <c r="M503" s="11" t="s">
        <v>38</v>
      </c>
      <c r="N503" s="11">
        <v>4</v>
      </c>
      <c r="O503" s="11" t="s">
        <v>1025</v>
      </c>
      <c r="AA503" s="11" t="s">
        <v>2468</v>
      </c>
      <c r="AB503" s="17" t="s">
        <v>2471</v>
      </c>
      <c r="AC503" s="11" t="s">
        <v>2470</v>
      </c>
      <c r="AD503" s="17" t="s">
        <v>40</v>
      </c>
      <c r="AE503" s="17" t="s">
        <v>29</v>
      </c>
      <c r="AF503" s="18">
        <f>31</f>
        <v>31</v>
      </c>
      <c r="AG503" s="12">
        <v>45164</v>
      </c>
      <c r="AH503" s="17" t="s">
        <v>359</v>
      </c>
      <c r="AI503" s="17" t="s">
        <v>24</v>
      </c>
      <c r="AJ503" s="19">
        <v>0.17</v>
      </c>
      <c r="AK503" s="11">
        <v>2</v>
      </c>
      <c r="AL503" s="13" t="s">
        <v>38</v>
      </c>
      <c r="AM503" s="13">
        <v>4</v>
      </c>
      <c r="AN503" s="13" t="str">
        <f t="shared" si="45"/>
        <v>High Performer</v>
      </c>
      <c r="AO503" s="13" t="str">
        <f t="shared" si="46"/>
        <v>TRUE</v>
      </c>
      <c r="AP503" s="20">
        <f t="shared" si="47"/>
        <v>2.17</v>
      </c>
      <c r="AQ503" s="11" t="str">
        <f t="shared" si="43"/>
        <v>Mid Career</v>
      </c>
      <c r="AR503" s="11" t="str">
        <f t="shared" si="48"/>
        <v>Low</v>
      </c>
      <c r="AS503" s="11" t="s">
        <v>1025</v>
      </c>
      <c r="AT503" s="12">
        <v>45164</v>
      </c>
      <c r="AU503" s="11" t="s">
        <v>6269</v>
      </c>
      <c r="AV503" s="11"/>
      <c r="AW503" s="11"/>
      <c r="AX503" s="11"/>
      <c r="AY503" s="11"/>
      <c r="AZ503" s="11"/>
      <c r="BA503" s="11"/>
      <c r="BB503" s="11">
        <f t="shared" si="44"/>
        <v>2</v>
      </c>
    </row>
    <row r="504" spans="1:54" x14ac:dyDescent="0.3">
      <c r="A504" s="11" t="s">
        <v>2472</v>
      </c>
      <c r="B504" s="11" t="s">
        <v>2473</v>
      </c>
      <c r="C504" s="11" t="s">
        <v>2474</v>
      </c>
      <c r="D504" s="11" t="s">
        <v>104</v>
      </c>
      <c r="E504" s="11" t="s">
        <v>105</v>
      </c>
      <c r="F504" s="11">
        <v>45</v>
      </c>
      <c r="G504" s="12">
        <v>44888</v>
      </c>
      <c r="H504" s="11" t="s">
        <v>134</v>
      </c>
      <c r="I504" s="11" t="s">
        <v>69</v>
      </c>
      <c r="J504" s="11">
        <v>56</v>
      </c>
      <c r="K504" s="11">
        <v>1</v>
      </c>
      <c r="L504" s="11" t="s">
        <v>54</v>
      </c>
      <c r="M504" s="11" t="s">
        <v>30</v>
      </c>
      <c r="N504" s="11">
        <v>2</v>
      </c>
      <c r="O504" s="11" t="s">
        <v>2475</v>
      </c>
      <c r="AA504" s="11" t="s">
        <v>2472</v>
      </c>
      <c r="AB504" s="17" t="s">
        <v>2476</v>
      </c>
      <c r="AC504" s="11" t="s">
        <v>2474</v>
      </c>
      <c r="AD504" s="17" t="s">
        <v>40</v>
      </c>
      <c r="AE504" s="17" t="s">
        <v>105</v>
      </c>
      <c r="AF504" s="18">
        <v>45</v>
      </c>
      <c r="AG504" s="12">
        <v>44888</v>
      </c>
      <c r="AH504" s="17" t="s">
        <v>134</v>
      </c>
      <c r="AI504" s="17" t="s">
        <v>69</v>
      </c>
      <c r="AJ504" s="19">
        <v>0.56000000000000005</v>
      </c>
      <c r="AK504" s="11">
        <v>1</v>
      </c>
      <c r="AL504" s="13" t="s">
        <v>30</v>
      </c>
      <c r="AM504" s="13">
        <v>2</v>
      </c>
      <c r="AN504" s="13" t="str">
        <f t="shared" si="45"/>
        <v/>
      </c>
      <c r="AO504" s="13" t="str">
        <f t="shared" si="46"/>
        <v>FALSE</v>
      </c>
      <c r="AP504" s="20">
        <f t="shared" si="47"/>
        <v>1.56</v>
      </c>
      <c r="AQ504" s="11" t="str">
        <f t="shared" si="43"/>
        <v>Senior</v>
      </c>
      <c r="AR504" s="11" t="str">
        <f t="shared" si="48"/>
        <v>Low</v>
      </c>
      <c r="AS504" s="11" t="s">
        <v>2475</v>
      </c>
      <c r="AT504" s="12">
        <v>44888</v>
      </c>
      <c r="AU504" s="11" t="s">
        <v>6019</v>
      </c>
      <c r="AV504" s="11" t="s">
        <v>5933</v>
      </c>
      <c r="AW504" s="11" t="s">
        <v>5858</v>
      </c>
      <c r="AX504" s="11" t="s">
        <v>5859</v>
      </c>
      <c r="AY504" s="11"/>
      <c r="AZ504" s="11"/>
      <c r="BA504" s="11"/>
      <c r="BB504" s="11">
        <f t="shared" si="44"/>
        <v>5</v>
      </c>
    </row>
    <row r="505" spans="1:54" x14ac:dyDescent="0.3">
      <c r="A505" s="11" t="s">
        <v>2477</v>
      </c>
      <c r="B505" s="11" t="s">
        <v>2478</v>
      </c>
      <c r="C505" s="11" t="s">
        <v>2479</v>
      </c>
      <c r="D505" s="11" t="s">
        <v>21</v>
      </c>
      <c r="E505" s="11" t="s">
        <v>29</v>
      </c>
      <c r="F505" s="11"/>
      <c r="G505" s="12">
        <v>45693</v>
      </c>
      <c r="H505" s="11" t="s">
        <v>44</v>
      </c>
      <c r="I505" s="11" t="s">
        <v>45</v>
      </c>
      <c r="J505" s="11">
        <v>0.13</v>
      </c>
      <c r="K505" s="11">
        <v>1</v>
      </c>
      <c r="L505" s="11" t="s">
        <v>54</v>
      </c>
      <c r="M505" s="11">
        <v>1</v>
      </c>
      <c r="N505" s="11">
        <v>4</v>
      </c>
      <c r="O505" s="12">
        <v>45693</v>
      </c>
      <c r="AA505" s="11" t="s">
        <v>2477</v>
      </c>
      <c r="AB505" s="17" t="s">
        <v>2480</v>
      </c>
      <c r="AC505" s="11" t="s">
        <v>2479</v>
      </c>
      <c r="AD505" s="17" t="s">
        <v>21</v>
      </c>
      <c r="AE505" s="17" t="s">
        <v>29</v>
      </c>
      <c r="AF505" s="18">
        <f>31</f>
        <v>31</v>
      </c>
      <c r="AG505" s="12">
        <v>45693</v>
      </c>
      <c r="AH505" s="17" t="s">
        <v>44</v>
      </c>
      <c r="AI505" s="17" t="s">
        <v>45</v>
      </c>
      <c r="AJ505" s="19">
        <v>0.13</v>
      </c>
      <c r="AK505" s="11">
        <v>1</v>
      </c>
      <c r="AL505" s="13" t="s">
        <v>38</v>
      </c>
      <c r="AM505" s="13">
        <v>4</v>
      </c>
      <c r="AN505" s="13" t="str">
        <f t="shared" si="45"/>
        <v>High Performer</v>
      </c>
      <c r="AO505" s="13" t="str">
        <f t="shared" si="46"/>
        <v>TRUE</v>
      </c>
      <c r="AP505" s="20">
        <f t="shared" si="47"/>
        <v>1.1299999999999999</v>
      </c>
      <c r="AQ505" s="11" t="str">
        <f t="shared" si="43"/>
        <v>Mid Career</v>
      </c>
      <c r="AR505" s="11" t="str">
        <f t="shared" si="48"/>
        <v>Low</v>
      </c>
      <c r="AS505" s="12">
        <v>45693</v>
      </c>
      <c r="AT505" s="12">
        <v>45693</v>
      </c>
      <c r="AU505" s="11"/>
      <c r="AV505" s="11"/>
      <c r="AW505" s="11"/>
      <c r="AX505" s="11"/>
      <c r="AY505" s="11"/>
      <c r="AZ505" s="11"/>
      <c r="BA505" s="11"/>
      <c r="BB505" s="11">
        <f t="shared" si="44"/>
        <v>1</v>
      </c>
    </row>
    <row r="506" spans="1:54" x14ac:dyDescent="0.3">
      <c r="A506" s="11" t="s">
        <v>2481</v>
      </c>
      <c r="B506" s="11" t="s">
        <v>2482</v>
      </c>
      <c r="C506" s="11" t="s">
        <v>2483</v>
      </c>
      <c r="D506" s="11" t="s">
        <v>104</v>
      </c>
      <c r="E506" s="11" t="s">
        <v>29</v>
      </c>
      <c r="F506" s="11"/>
      <c r="G506" s="12">
        <v>44711</v>
      </c>
      <c r="H506" s="11" t="s">
        <v>53</v>
      </c>
      <c r="I506" s="11" t="s">
        <v>24</v>
      </c>
      <c r="J506" s="11">
        <v>0.25</v>
      </c>
      <c r="K506" s="11">
        <v>1.5</v>
      </c>
      <c r="L506" s="11"/>
      <c r="M506" s="11" t="s">
        <v>38</v>
      </c>
      <c r="N506" s="11">
        <v>3</v>
      </c>
      <c r="O506" s="11" t="s">
        <v>2484</v>
      </c>
      <c r="AA506" s="11" t="s">
        <v>2481</v>
      </c>
      <c r="AB506" s="17" t="s">
        <v>2485</v>
      </c>
      <c r="AC506" s="11" t="s">
        <v>2483</v>
      </c>
      <c r="AD506" s="17" t="s">
        <v>40</v>
      </c>
      <c r="AE506" s="17" t="s">
        <v>29</v>
      </c>
      <c r="AF506" s="18">
        <f>31</f>
        <v>31</v>
      </c>
      <c r="AG506" s="12">
        <v>44711</v>
      </c>
      <c r="AH506" s="17" t="s">
        <v>53</v>
      </c>
      <c r="AI506" s="17" t="s">
        <v>24</v>
      </c>
      <c r="AJ506" s="19">
        <v>0.25</v>
      </c>
      <c r="AK506" s="11">
        <v>1.5</v>
      </c>
      <c r="AL506" s="13" t="s">
        <v>38</v>
      </c>
      <c r="AM506" s="13">
        <v>3</v>
      </c>
      <c r="AN506" s="13" t="str">
        <f t="shared" si="45"/>
        <v/>
      </c>
      <c r="AO506" s="13" t="str">
        <f t="shared" si="46"/>
        <v>FALSE</v>
      </c>
      <c r="AP506" s="20">
        <f t="shared" si="47"/>
        <v>1.75</v>
      </c>
      <c r="AQ506" s="11" t="str">
        <f t="shared" si="43"/>
        <v>Mid Career</v>
      </c>
      <c r="AR506" s="11" t="str">
        <f t="shared" si="48"/>
        <v>Low</v>
      </c>
      <c r="AS506" s="11" t="s">
        <v>2484</v>
      </c>
      <c r="AT506" s="12">
        <v>44711</v>
      </c>
      <c r="AU506" s="11" t="s">
        <v>6477</v>
      </c>
      <c r="AV506" s="11" t="s">
        <v>6478</v>
      </c>
      <c r="AW506" s="11"/>
      <c r="AX506" s="11"/>
      <c r="AY506" s="11"/>
      <c r="AZ506" s="11"/>
      <c r="BA506" s="11"/>
      <c r="BB506" s="11">
        <f t="shared" si="44"/>
        <v>3</v>
      </c>
    </row>
    <row r="507" spans="1:54" x14ac:dyDescent="0.3">
      <c r="A507" s="11" t="s">
        <v>2486</v>
      </c>
      <c r="B507" s="11" t="s">
        <v>2487</v>
      </c>
      <c r="C507" s="11" t="s">
        <v>2488</v>
      </c>
      <c r="D507" s="11" t="s">
        <v>140</v>
      </c>
      <c r="E507" s="11" t="s">
        <v>112</v>
      </c>
      <c r="F507" s="11">
        <v>26</v>
      </c>
      <c r="G507" s="12">
        <v>44883</v>
      </c>
      <c r="H507" s="11" t="s">
        <v>36</v>
      </c>
      <c r="I507" s="11" t="s">
        <v>37</v>
      </c>
      <c r="J507" s="11">
        <v>45</v>
      </c>
      <c r="K507" s="11">
        <v>1</v>
      </c>
      <c r="L507" s="11" t="s">
        <v>54</v>
      </c>
      <c r="M507" s="11" t="s">
        <v>89</v>
      </c>
      <c r="N507" s="11">
        <v>4</v>
      </c>
      <c r="O507" s="11" t="s">
        <v>2489</v>
      </c>
      <c r="AA507" s="11" t="s">
        <v>2486</v>
      </c>
      <c r="AB507" s="17" t="s">
        <v>2490</v>
      </c>
      <c r="AC507" s="11" t="s">
        <v>2488</v>
      </c>
      <c r="AD507" s="17" t="s">
        <v>21</v>
      </c>
      <c r="AE507" s="17" t="s">
        <v>35</v>
      </c>
      <c r="AF507" s="18">
        <v>26</v>
      </c>
      <c r="AG507" s="12">
        <v>44883</v>
      </c>
      <c r="AH507" s="17" t="s">
        <v>36</v>
      </c>
      <c r="AI507" s="17" t="s">
        <v>37</v>
      </c>
      <c r="AJ507" s="19">
        <v>0.45</v>
      </c>
      <c r="AK507" s="11">
        <v>1</v>
      </c>
      <c r="AL507" s="13" t="s">
        <v>38</v>
      </c>
      <c r="AM507" s="13">
        <v>4</v>
      </c>
      <c r="AN507" s="13" t="str">
        <f t="shared" si="45"/>
        <v>High Performer</v>
      </c>
      <c r="AO507" s="13" t="str">
        <f t="shared" si="46"/>
        <v>TRUE</v>
      </c>
      <c r="AP507" s="20">
        <f t="shared" si="47"/>
        <v>1.45</v>
      </c>
      <c r="AQ507" s="11" t="str">
        <f t="shared" si="43"/>
        <v>Early Career</v>
      </c>
      <c r="AR507" s="11" t="str">
        <f t="shared" si="48"/>
        <v>Low</v>
      </c>
      <c r="AS507" s="11" t="s">
        <v>2489</v>
      </c>
      <c r="AT507" s="12">
        <v>44883</v>
      </c>
      <c r="AU507" s="11" t="s">
        <v>6673</v>
      </c>
      <c r="AV507" s="11" t="s">
        <v>6561</v>
      </c>
      <c r="AW507" s="11" t="s">
        <v>6562</v>
      </c>
      <c r="AX507" s="11" t="s">
        <v>6563</v>
      </c>
      <c r="AY507" s="11"/>
      <c r="AZ507" s="11"/>
      <c r="BA507" s="11"/>
      <c r="BB507" s="11">
        <f t="shared" si="44"/>
        <v>5</v>
      </c>
    </row>
    <row r="508" spans="1:54" x14ac:dyDescent="0.3">
      <c r="A508" s="11" t="s">
        <v>2491</v>
      </c>
      <c r="B508" s="11" t="s">
        <v>2492</v>
      </c>
      <c r="C508" s="11" t="s">
        <v>2493</v>
      </c>
      <c r="D508" s="11" t="s">
        <v>21</v>
      </c>
      <c r="E508" s="11" t="s">
        <v>161</v>
      </c>
      <c r="F508" s="11">
        <v>39</v>
      </c>
      <c r="G508" s="12">
        <v>44886</v>
      </c>
      <c r="H508" s="11" t="s">
        <v>359</v>
      </c>
      <c r="I508" s="11" t="s">
        <v>24</v>
      </c>
      <c r="J508" s="11">
        <v>0.17</v>
      </c>
      <c r="K508" s="11">
        <v>120</v>
      </c>
      <c r="L508" s="11" t="s">
        <v>76</v>
      </c>
      <c r="M508" s="11" t="s">
        <v>30</v>
      </c>
      <c r="N508" s="11">
        <v>1</v>
      </c>
      <c r="O508" s="11" t="s">
        <v>2494</v>
      </c>
      <c r="AA508" s="11" t="s">
        <v>2491</v>
      </c>
      <c r="AB508" s="17" t="s">
        <v>2495</v>
      </c>
      <c r="AC508" s="11" t="s">
        <v>2493</v>
      </c>
      <c r="AD508" s="17" t="s">
        <v>21</v>
      </c>
      <c r="AE508" s="17" t="s">
        <v>60</v>
      </c>
      <c r="AF508" s="18">
        <v>39</v>
      </c>
      <c r="AG508" s="12">
        <v>44886</v>
      </c>
      <c r="AH508" s="17" t="s">
        <v>359</v>
      </c>
      <c r="AI508" s="17" t="s">
        <v>24</v>
      </c>
      <c r="AJ508" s="19">
        <v>0.17</v>
      </c>
      <c r="AK508" s="11">
        <v>2</v>
      </c>
      <c r="AL508" s="13" t="s">
        <v>30</v>
      </c>
      <c r="AM508" s="13">
        <v>1</v>
      </c>
      <c r="AN508" s="13" t="str">
        <f t="shared" si="45"/>
        <v/>
      </c>
      <c r="AO508" s="13" t="str">
        <f t="shared" si="46"/>
        <v>FALSE</v>
      </c>
      <c r="AP508" s="20">
        <f t="shared" si="47"/>
        <v>2.17</v>
      </c>
      <c r="AQ508" s="11" t="str">
        <f t="shared" si="43"/>
        <v>Mid Career</v>
      </c>
      <c r="AR508" s="11" t="str">
        <f t="shared" si="48"/>
        <v>Low</v>
      </c>
      <c r="AS508" s="11" t="s">
        <v>2494</v>
      </c>
      <c r="AT508" s="12">
        <v>44886</v>
      </c>
      <c r="AU508" s="11" t="s">
        <v>6524</v>
      </c>
      <c r="AV508" s="11" t="s">
        <v>6674</v>
      </c>
      <c r="AW508" s="11" t="s">
        <v>6675</v>
      </c>
      <c r="AX508" s="11" t="s">
        <v>6534</v>
      </c>
      <c r="AY508" s="11" t="s">
        <v>6535</v>
      </c>
      <c r="AZ508" s="11" t="s">
        <v>6670</v>
      </c>
      <c r="BA508" s="11" t="s">
        <v>6676</v>
      </c>
      <c r="BB508" s="11">
        <f t="shared" si="44"/>
        <v>8</v>
      </c>
    </row>
    <row r="509" spans="1:54" x14ac:dyDescent="0.3">
      <c r="A509" s="11" t="s">
        <v>2496</v>
      </c>
      <c r="B509" s="11" t="s">
        <v>2497</v>
      </c>
      <c r="C509" s="11" t="s">
        <v>2498</v>
      </c>
      <c r="D509" s="11" t="s">
        <v>140</v>
      </c>
      <c r="E509" s="11" t="s">
        <v>161</v>
      </c>
      <c r="F509" s="11"/>
      <c r="G509" s="12">
        <v>44696</v>
      </c>
      <c r="H509" s="11" t="s">
        <v>36</v>
      </c>
      <c r="I509" s="11" t="s">
        <v>37</v>
      </c>
      <c r="J509" s="11">
        <v>0.79</v>
      </c>
      <c r="K509" s="11">
        <v>90</v>
      </c>
      <c r="L509" s="11" t="s">
        <v>25</v>
      </c>
      <c r="M509" s="11" t="s">
        <v>30</v>
      </c>
      <c r="N509" s="11">
        <v>1</v>
      </c>
      <c r="O509" s="11" t="s">
        <v>2499</v>
      </c>
      <c r="AA509" s="11" t="s">
        <v>2496</v>
      </c>
      <c r="AB509" s="17" t="s">
        <v>2500</v>
      </c>
      <c r="AC509" s="11" t="s">
        <v>2498</v>
      </c>
      <c r="AD509" s="17" t="s">
        <v>21</v>
      </c>
      <c r="AE509" s="17" t="s">
        <v>60</v>
      </c>
      <c r="AF509" s="18">
        <f>31</f>
        <v>31</v>
      </c>
      <c r="AG509" s="12">
        <v>44696</v>
      </c>
      <c r="AH509" s="17" t="s">
        <v>36</v>
      </c>
      <c r="AI509" s="17" t="s">
        <v>37</v>
      </c>
      <c r="AJ509" s="19">
        <v>0.79</v>
      </c>
      <c r="AK509" s="11">
        <v>1.5</v>
      </c>
      <c r="AL509" s="13" t="s">
        <v>30</v>
      </c>
      <c r="AM509" s="13">
        <v>1</v>
      </c>
      <c r="AN509" s="13" t="str">
        <f t="shared" si="45"/>
        <v/>
      </c>
      <c r="AO509" s="13" t="str">
        <f t="shared" si="46"/>
        <v>FALSE</v>
      </c>
      <c r="AP509" s="20">
        <f t="shared" si="47"/>
        <v>2.29</v>
      </c>
      <c r="AQ509" s="11" t="str">
        <f t="shared" si="43"/>
        <v>Mid Career</v>
      </c>
      <c r="AR509" s="11" t="str">
        <f t="shared" si="48"/>
        <v>Low</v>
      </c>
      <c r="AS509" s="11" t="s">
        <v>2499</v>
      </c>
      <c r="AT509" s="12">
        <v>44696</v>
      </c>
      <c r="AU509" s="11" t="s">
        <v>6677</v>
      </c>
      <c r="AV509" s="11" t="s">
        <v>5937</v>
      </c>
      <c r="AW509" s="11" t="s">
        <v>6678</v>
      </c>
      <c r="AX509" s="11" t="s">
        <v>6679</v>
      </c>
      <c r="AY509" s="11" t="s">
        <v>6371</v>
      </c>
      <c r="AZ509" s="11"/>
      <c r="BA509" s="11"/>
      <c r="BB509" s="11">
        <f t="shared" si="44"/>
        <v>6</v>
      </c>
    </row>
    <row r="510" spans="1:54" x14ac:dyDescent="0.3">
      <c r="A510" s="11" t="s">
        <v>2501</v>
      </c>
      <c r="B510" s="11" t="s">
        <v>2502</v>
      </c>
      <c r="C510" s="11" t="s">
        <v>2503</v>
      </c>
      <c r="D510" s="11" t="s">
        <v>21</v>
      </c>
      <c r="E510" s="11" t="s">
        <v>22</v>
      </c>
      <c r="F510" s="11"/>
      <c r="G510" s="12">
        <v>45709</v>
      </c>
      <c r="H510" s="11" t="s">
        <v>82</v>
      </c>
      <c r="I510" s="11" t="s">
        <v>37</v>
      </c>
      <c r="J510" s="11">
        <v>0.97</v>
      </c>
      <c r="K510" s="11">
        <v>45</v>
      </c>
      <c r="L510" s="11"/>
      <c r="M510" s="11" t="s">
        <v>30</v>
      </c>
      <c r="N510" s="11">
        <v>1</v>
      </c>
      <c r="O510" s="11" t="s">
        <v>2504</v>
      </c>
      <c r="AA510" s="11" t="s">
        <v>2501</v>
      </c>
      <c r="AB510" s="17" t="s">
        <v>2505</v>
      </c>
      <c r="AC510" s="11" t="s">
        <v>2503</v>
      </c>
      <c r="AD510" s="17" t="s">
        <v>21</v>
      </c>
      <c r="AE510" s="17" t="s">
        <v>29</v>
      </c>
      <c r="AF510" s="18">
        <f>31</f>
        <v>31</v>
      </c>
      <c r="AG510" s="12">
        <v>45709</v>
      </c>
      <c r="AH510" s="17" t="s">
        <v>82</v>
      </c>
      <c r="AI510" s="17" t="s">
        <v>37</v>
      </c>
      <c r="AJ510" s="19">
        <v>0.97</v>
      </c>
      <c r="AK510" s="11">
        <v>0.75</v>
      </c>
      <c r="AL510" s="13" t="s">
        <v>30</v>
      </c>
      <c r="AM510" s="13">
        <v>1</v>
      </c>
      <c r="AN510" s="13" t="str">
        <f t="shared" si="45"/>
        <v/>
      </c>
      <c r="AO510" s="13" t="str">
        <f t="shared" si="46"/>
        <v>FALSE</v>
      </c>
      <c r="AP510" s="20">
        <f t="shared" si="47"/>
        <v>1.72</v>
      </c>
      <c r="AQ510" s="11" t="str">
        <f t="shared" si="43"/>
        <v>Mid Career</v>
      </c>
      <c r="AR510" s="11" t="str">
        <f t="shared" si="48"/>
        <v>Low</v>
      </c>
      <c r="AS510" s="11" t="s">
        <v>2504</v>
      </c>
      <c r="AT510" s="12">
        <v>45709</v>
      </c>
      <c r="AU510" s="11" t="s">
        <v>6148</v>
      </c>
      <c r="AV510" s="11" t="s">
        <v>6149</v>
      </c>
      <c r="AW510" s="11" t="s">
        <v>6150</v>
      </c>
      <c r="AX510" s="11" t="s">
        <v>6151</v>
      </c>
      <c r="AY510" s="11" t="s">
        <v>6152</v>
      </c>
      <c r="AZ510" s="11"/>
      <c r="BA510" s="11"/>
      <c r="BB510" s="11">
        <f t="shared" si="44"/>
        <v>6</v>
      </c>
    </row>
    <row r="511" spans="1:54" x14ac:dyDescent="0.3">
      <c r="A511" s="11" t="s">
        <v>2506</v>
      </c>
      <c r="B511" s="11" t="s">
        <v>2507</v>
      </c>
      <c r="C511" s="11" t="s">
        <v>2508</v>
      </c>
      <c r="D511" s="11" t="s">
        <v>104</v>
      </c>
      <c r="E511" s="11" t="s">
        <v>60</v>
      </c>
      <c r="F511" s="11">
        <v>0</v>
      </c>
      <c r="G511" s="12">
        <v>45136</v>
      </c>
      <c r="H511" s="11" t="s">
        <v>185</v>
      </c>
      <c r="I511" s="11" t="s">
        <v>69</v>
      </c>
      <c r="J511" s="11">
        <v>0.99</v>
      </c>
      <c r="K511" s="11">
        <v>90</v>
      </c>
      <c r="L511" s="11" t="s">
        <v>25</v>
      </c>
      <c r="M511" s="11" t="s">
        <v>89</v>
      </c>
      <c r="N511" s="11">
        <v>3</v>
      </c>
      <c r="O511" s="12">
        <v>45136</v>
      </c>
      <c r="AA511" s="11" t="s">
        <v>2506</v>
      </c>
      <c r="AB511" s="17" t="s">
        <v>2509</v>
      </c>
      <c r="AC511" s="11" t="s">
        <v>2508</v>
      </c>
      <c r="AD511" s="17" t="s">
        <v>40</v>
      </c>
      <c r="AE511" s="17" t="s">
        <v>60</v>
      </c>
      <c r="AF511" s="18">
        <f>31</f>
        <v>31</v>
      </c>
      <c r="AG511" s="12">
        <v>45136</v>
      </c>
      <c r="AH511" s="17" t="s">
        <v>185</v>
      </c>
      <c r="AI511" s="17" t="s">
        <v>69</v>
      </c>
      <c r="AJ511" s="19">
        <v>0.99</v>
      </c>
      <c r="AK511" s="11">
        <v>1.5</v>
      </c>
      <c r="AL511" s="13" t="s">
        <v>38</v>
      </c>
      <c r="AM511" s="13">
        <v>3</v>
      </c>
      <c r="AN511" s="13" t="str">
        <f t="shared" si="45"/>
        <v/>
      </c>
      <c r="AO511" s="13" t="str">
        <f t="shared" si="46"/>
        <v>FALSE</v>
      </c>
      <c r="AP511" s="20">
        <f t="shared" si="47"/>
        <v>2.4900000000000002</v>
      </c>
      <c r="AQ511" s="11" t="str">
        <f t="shared" si="43"/>
        <v>Mid Career</v>
      </c>
      <c r="AR511" s="11" t="str">
        <f t="shared" si="48"/>
        <v>Low</v>
      </c>
      <c r="AS511" s="12">
        <v>45136</v>
      </c>
      <c r="AT511" s="12">
        <v>45136</v>
      </c>
      <c r="AU511" s="11"/>
      <c r="AV511" s="11"/>
      <c r="AW511" s="11"/>
      <c r="AX511" s="11"/>
      <c r="AY511" s="11"/>
      <c r="AZ511" s="11"/>
      <c r="BA511" s="11"/>
      <c r="BB511" s="11">
        <f t="shared" si="44"/>
        <v>1</v>
      </c>
    </row>
    <row r="512" spans="1:54" x14ac:dyDescent="0.3">
      <c r="A512" s="11" t="s">
        <v>2510</v>
      </c>
      <c r="B512" s="11" t="s">
        <v>2511</v>
      </c>
      <c r="C512" s="11" t="s">
        <v>2512</v>
      </c>
      <c r="D512" s="11" t="s">
        <v>128</v>
      </c>
      <c r="E512" s="11" t="s">
        <v>112</v>
      </c>
      <c r="F512" s="11"/>
      <c r="G512" s="12">
        <v>45316</v>
      </c>
      <c r="H512" s="11" t="s">
        <v>36</v>
      </c>
      <c r="I512" s="11" t="s">
        <v>37</v>
      </c>
      <c r="J512" s="11">
        <v>0.69</v>
      </c>
      <c r="K512" s="11">
        <v>1</v>
      </c>
      <c r="L512" s="11" t="s">
        <v>54</v>
      </c>
      <c r="M512" s="11">
        <v>1</v>
      </c>
      <c r="N512" s="11">
        <v>5</v>
      </c>
      <c r="O512" s="11" t="s">
        <v>2513</v>
      </c>
      <c r="AA512" s="11" t="s">
        <v>2510</v>
      </c>
      <c r="AB512" s="17" t="s">
        <v>2514</v>
      </c>
      <c r="AC512" s="11" t="s">
        <v>2512</v>
      </c>
      <c r="AD512" s="17" t="s">
        <v>40</v>
      </c>
      <c r="AE512" s="17" t="s">
        <v>35</v>
      </c>
      <c r="AF512" s="18">
        <f>31</f>
        <v>31</v>
      </c>
      <c r="AG512" s="12">
        <v>45316</v>
      </c>
      <c r="AH512" s="17" t="s">
        <v>36</v>
      </c>
      <c r="AI512" s="17" t="s">
        <v>37</v>
      </c>
      <c r="AJ512" s="19">
        <v>0.69</v>
      </c>
      <c r="AK512" s="11">
        <v>1</v>
      </c>
      <c r="AL512" s="13" t="s">
        <v>38</v>
      </c>
      <c r="AM512" s="13">
        <v>5</v>
      </c>
      <c r="AN512" s="13" t="str">
        <f t="shared" si="45"/>
        <v>High Performer</v>
      </c>
      <c r="AO512" s="13" t="str">
        <f t="shared" si="46"/>
        <v>TRUE</v>
      </c>
      <c r="AP512" s="20">
        <f t="shared" si="47"/>
        <v>1.69</v>
      </c>
      <c r="AQ512" s="11" t="str">
        <f t="shared" si="43"/>
        <v>Mid Career</v>
      </c>
      <c r="AR512" s="11" t="str">
        <f t="shared" si="48"/>
        <v>Low</v>
      </c>
      <c r="AS512" s="11" t="s">
        <v>2513</v>
      </c>
      <c r="AT512" s="12">
        <v>45316</v>
      </c>
      <c r="AU512" s="11" t="s">
        <v>6373</v>
      </c>
      <c r="AV512" s="11" t="s">
        <v>6374</v>
      </c>
      <c r="AW512" s="11" t="s">
        <v>6375</v>
      </c>
      <c r="AX512" s="11" t="s">
        <v>6501</v>
      </c>
      <c r="AY512" s="11" t="s">
        <v>6502</v>
      </c>
      <c r="AZ512" s="11" t="s">
        <v>6503</v>
      </c>
      <c r="BA512" s="11" t="s">
        <v>6504</v>
      </c>
      <c r="BB512" s="11">
        <f t="shared" si="44"/>
        <v>8</v>
      </c>
    </row>
    <row r="513" spans="1:54" x14ac:dyDescent="0.3">
      <c r="A513" s="11" t="s">
        <v>2515</v>
      </c>
      <c r="B513" s="11" t="s">
        <v>2516</v>
      </c>
      <c r="C513" s="11" t="s">
        <v>2517</v>
      </c>
      <c r="D513" s="11" t="s">
        <v>67</v>
      </c>
      <c r="E513" s="11" t="s">
        <v>35</v>
      </c>
      <c r="F513" s="11">
        <v>0</v>
      </c>
      <c r="G513" s="12">
        <v>44760</v>
      </c>
      <c r="H513" s="11" t="s">
        <v>134</v>
      </c>
      <c r="I513" s="11" t="s">
        <v>69</v>
      </c>
      <c r="J513" s="11">
        <v>0.03</v>
      </c>
      <c r="K513" s="11">
        <v>2</v>
      </c>
      <c r="L513" s="11"/>
      <c r="M513" s="11" t="s">
        <v>89</v>
      </c>
      <c r="N513" s="11">
        <v>5</v>
      </c>
      <c r="O513" s="11" t="s">
        <v>2518</v>
      </c>
      <c r="AA513" s="11" t="s">
        <v>2515</v>
      </c>
      <c r="AB513" s="17" t="s">
        <v>2519</v>
      </c>
      <c r="AC513" s="11" t="s">
        <v>2517</v>
      </c>
      <c r="AD513" s="17" t="s">
        <v>21</v>
      </c>
      <c r="AE513" s="17" t="s">
        <v>35</v>
      </c>
      <c r="AF513" s="18">
        <f>31</f>
        <v>31</v>
      </c>
      <c r="AG513" s="12">
        <v>44760</v>
      </c>
      <c r="AH513" s="17" t="s">
        <v>134</v>
      </c>
      <c r="AI513" s="17" t="s">
        <v>69</v>
      </c>
      <c r="AJ513" s="19">
        <v>0.03</v>
      </c>
      <c r="AK513" s="11">
        <v>2</v>
      </c>
      <c r="AL513" s="13" t="s">
        <v>38</v>
      </c>
      <c r="AM513" s="13">
        <v>5</v>
      </c>
      <c r="AN513" s="13" t="str">
        <f t="shared" si="45"/>
        <v>High Performer</v>
      </c>
      <c r="AO513" s="13" t="str">
        <f t="shared" si="46"/>
        <v>TRUE</v>
      </c>
      <c r="AP513" s="20">
        <f t="shared" si="47"/>
        <v>2.0299999999999998</v>
      </c>
      <c r="AQ513" s="11" t="str">
        <f t="shared" si="43"/>
        <v>Mid Career</v>
      </c>
      <c r="AR513" s="11" t="str">
        <f t="shared" si="48"/>
        <v>Low</v>
      </c>
      <c r="AS513" s="11" t="s">
        <v>2518</v>
      </c>
      <c r="AT513" s="12">
        <v>44760</v>
      </c>
      <c r="AU513" s="11" t="s">
        <v>6566</v>
      </c>
      <c r="AV513" s="11" t="s">
        <v>6567</v>
      </c>
      <c r="AW513" s="11" t="s">
        <v>5976</v>
      </c>
      <c r="AX513" s="11" t="s">
        <v>5977</v>
      </c>
      <c r="AY513" s="11" t="s">
        <v>5978</v>
      </c>
      <c r="AZ513" s="11"/>
      <c r="BA513" s="11"/>
      <c r="BB513" s="11">
        <f t="shared" si="44"/>
        <v>6</v>
      </c>
    </row>
    <row r="514" spans="1:54" x14ac:dyDescent="0.3">
      <c r="A514" s="11" t="s">
        <v>2520</v>
      </c>
      <c r="B514" s="11" t="s">
        <v>2521</v>
      </c>
      <c r="C514" s="11" t="s">
        <v>2522</v>
      </c>
      <c r="D514" s="11" t="s">
        <v>21</v>
      </c>
      <c r="E514" s="11" t="s">
        <v>29</v>
      </c>
      <c r="F514" s="11"/>
      <c r="G514" s="12">
        <v>45540</v>
      </c>
      <c r="H514" s="11" t="s">
        <v>68</v>
      </c>
      <c r="I514" s="11" t="s">
        <v>69</v>
      </c>
      <c r="J514" s="11">
        <v>0.84</v>
      </c>
      <c r="K514" s="11">
        <v>120</v>
      </c>
      <c r="L514" s="11" t="s">
        <v>76</v>
      </c>
      <c r="M514" s="11" t="s">
        <v>26</v>
      </c>
      <c r="N514" s="11">
        <v>2</v>
      </c>
      <c r="O514" s="11" t="s">
        <v>2523</v>
      </c>
      <c r="AA514" s="11" t="s">
        <v>2520</v>
      </c>
      <c r="AB514" s="17" t="s">
        <v>2524</v>
      </c>
      <c r="AC514" s="11" t="s">
        <v>2522</v>
      </c>
      <c r="AD514" s="17" t="s">
        <v>21</v>
      </c>
      <c r="AE514" s="17" t="s">
        <v>29</v>
      </c>
      <c r="AF514" s="18">
        <f>31</f>
        <v>31</v>
      </c>
      <c r="AG514" s="12">
        <v>45540</v>
      </c>
      <c r="AH514" s="17" t="s">
        <v>68</v>
      </c>
      <c r="AI514" s="17" t="s">
        <v>69</v>
      </c>
      <c r="AJ514" s="19">
        <v>0.84</v>
      </c>
      <c r="AK514" s="11">
        <v>2</v>
      </c>
      <c r="AL514" s="13" t="s">
        <v>30</v>
      </c>
      <c r="AM514" s="13">
        <v>2</v>
      </c>
      <c r="AN514" s="13" t="str">
        <f t="shared" si="45"/>
        <v/>
      </c>
      <c r="AO514" s="13" t="str">
        <f t="shared" si="46"/>
        <v>FALSE</v>
      </c>
      <c r="AP514" s="20">
        <f t="shared" si="47"/>
        <v>2.84</v>
      </c>
      <c r="AQ514" s="11" t="str">
        <f t="shared" ref="AQ514:AQ577" si="49">_xlfn.IFS(AND(AF514&gt;=18,AF514&lt;=22),"Student",AND(AF514&gt;=23,AF514&lt;=30),"Early Career",AND(AF514&gt;=31,AF514&lt;=40),"Mid Career",AF514&gt;=41,"Senior")</f>
        <v>Mid Career</v>
      </c>
      <c r="AR514" s="11" t="str">
        <f t="shared" si="48"/>
        <v>Low</v>
      </c>
      <c r="AS514" s="11" t="s">
        <v>2523</v>
      </c>
      <c r="AT514" s="12">
        <v>45540</v>
      </c>
      <c r="AU514" s="11" t="s">
        <v>6522</v>
      </c>
      <c r="AV514" s="11" t="s">
        <v>6295</v>
      </c>
      <c r="AW514" s="11" t="s">
        <v>6296</v>
      </c>
      <c r="AX514" s="11" t="s">
        <v>6297</v>
      </c>
      <c r="AY514" s="11" t="s">
        <v>6298</v>
      </c>
      <c r="AZ514" s="11"/>
      <c r="BA514" s="11"/>
      <c r="BB514" s="11">
        <f t="shared" ref="BB514:BB577" si="50">COUNTA(AT514:BA514)</f>
        <v>6</v>
      </c>
    </row>
    <row r="515" spans="1:54" x14ac:dyDescent="0.3">
      <c r="A515" s="11" t="s">
        <v>2525</v>
      </c>
      <c r="B515" s="11" t="s">
        <v>2526</v>
      </c>
      <c r="C515" s="11" t="s">
        <v>2527</v>
      </c>
      <c r="D515" s="11" t="s">
        <v>40</v>
      </c>
      <c r="E515" s="11" t="s">
        <v>161</v>
      </c>
      <c r="F515" s="11">
        <v>36</v>
      </c>
      <c r="G515" s="12">
        <v>45066</v>
      </c>
      <c r="H515" s="11" t="s">
        <v>53</v>
      </c>
      <c r="I515" s="11" t="s">
        <v>24</v>
      </c>
      <c r="J515" s="11">
        <v>0.54</v>
      </c>
      <c r="K515" s="11">
        <v>1.5</v>
      </c>
      <c r="L515" s="11"/>
      <c r="M515" s="11" t="s">
        <v>30</v>
      </c>
      <c r="N515" s="11">
        <v>5</v>
      </c>
      <c r="O515" s="11" t="s">
        <v>2528</v>
      </c>
      <c r="AA515" s="11" t="s">
        <v>2525</v>
      </c>
      <c r="AB515" s="17" t="s">
        <v>2529</v>
      </c>
      <c r="AC515" s="11" t="s">
        <v>2527</v>
      </c>
      <c r="AD515" s="17" t="s">
        <v>40</v>
      </c>
      <c r="AE515" s="17" t="s">
        <v>60</v>
      </c>
      <c r="AF515" s="18">
        <v>36</v>
      </c>
      <c r="AG515" s="12">
        <v>45066</v>
      </c>
      <c r="AH515" s="17" t="s">
        <v>53</v>
      </c>
      <c r="AI515" s="17" t="s">
        <v>24</v>
      </c>
      <c r="AJ515" s="19">
        <v>0.54</v>
      </c>
      <c r="AK515" s="11">
        <v>1.5</v>
      </c>
      <c r="AL515" s="13" t="s">
        <v>30</v>
      </c>
      <c r="AM515" s="13">
        <v>5</v>
      </c>
      <c r="AN515" s="13" t="str">
        <f t="shared" ref="AN515:AN578" si="51">IF(AND(AL515="Yes",AM515&gt;=4),"High Performer","")</f>
        <v/>
      </c>
      <c r="AO515" s="13" t="str">
        <f t="shared" ref="AO515:AO578" si="52">IF(AND(AL515="Yes",AM515&gt;=4),"TRUE","FALSE")</f>
        <v>FALSE</v>
      </c>
      <c r="AP515" s="20">
        <f t="shared" ref="AP515:AP578" si="53">AJ515+AK515</f>
        <v>2.04</v>
      </c>
      <c r="AQ515" s="11" t="str">
        <f t="shared" si="49"/>
        <v>Mid Career</v>
      </c>
      <c r="AR515" s="11" t="str">
        <f t="shared" ref="AR515:AR578" si="54">_xlfn.IFS(AND(AP515&gt;0,AP515&lt;5),"Low",AND(AP515&gt;5,AP515&lt;15),"Medium",AP515&gt;15,"High")</f>
        <v>Low</v>
      </c>
      <c r="AS515" s="11" t="s">
        <v>2528</v>
      </c>
      <c r="AT515" s="12">
        <v>45066</v>
      </c>
      <c r="AU515" s="11" t="s">
        <v>6680</v>
      </c>
      <c r="AV515" s="11" t="s">
        <v>6681</v>
      </c>
      <c r="AW515" s="11" t="s">
        <v>6347</v>
      </c>
      <c r="AX515" s="11" t="s">
        <v>6348</v>
      </c>
      <c r="AY515" s="11" t="s">
        <v>6349</v>
      </c>
      <c r="AZ515" s="11"/>
      <c r="BA515" s="11"/>
      <c r="BB515" s="11">
        <f t="shared" si="50"/>
        <v>6</v>
      </c>
    </row>
    <row r="516" spans="1:54" x14ac:dyDescent="0.3">
      <c r="A516" s="11" t="s">
        <v>2530</v>
      </c>
      <c r="B516" s="11" t="s">
        <v>2531</v>
      </c>
      <c r="C516" s="11" t="s">
        <v>2532</v>
      </c>
      <c r="D516" s="11" t="s">
        <v>140</v>
      </c>
      <c r="E516" s="11" t="s">
        <v>112</v>
      </c>
      <c r="F516" s="11">
        <v>0</v>
      </c>
      <c r="G516" s="12">
        <v>45038</v>
      </c>
      <c r="H516" s="11" t="s">
        <v>82</v>
      </c>
      <c r="I516" s="11" t="s">
        <v>37</v>
      </c>
      <c r="J516" s="11">
        <v>0.62</v>
      </c>
      <c r="K516" s="11">
        <v>45</v>
      </c>
      <c r="L516" s="11"/>
      <c r="M516" s="11">
        <v>1</v>
      </c>
      <c r="N516" s="11">
        <v>1</v>
      </c>
      <c r="O516" s="11" t="s">
        <v>2533</v>
      </c>
      <c r="AA516" s="11" t="s">
        <v>2530</v>
      </c>
      <c r="AB516" s="17" t="s">
        <v>2534</v>
      </c>
      <c r="AC516" s="11" t="s">
        <v>2532</v>
      </c>
      <c r="AD516" s="17" t="s">
        <v>21</v>
      </c>
      <c r="AE516" s="17" t="s">
        <v>35</v>
      </c>
      <c r="AF516" s="18">
        <f>31</f>
        <v>31</v>
      </c>
      <c r="AG516" s="12">
        <v>45038</v>
      </c>
      <c r="AH516" s="17" t="s">
        <v>82</v>
      </c>
      <c r="AI516" s="17" t="s">
        <v>37</v>
      </c>
      <c r="AJ516" s="19">
        <v>0.62</v>
      </c>
      <c r="AK516" s="11">
        <v>0.75</v>
      </c>
      <c r="AL516" s="13" t="s">
        <v>38</v>
      </c>
      <c r="AM516" s="13">
        <v>1</v>
      </c>
      <c r="AN516" s="13" t="str">
        <f t="shared" si="51"/>
        <v/>
      </c>
      <c r="AO516" s="13" t="str">
        <f t="shared" si="52"/>
        <v>FALSE</v>
      </c>
      <c r="AP516" s="20">
        <f t="shared" si="53"/>
        <v>1.37</v>
      </c>
      <c r="AQ516" s="11" t="str">
        <f t="shared" si="49"/>
        <v>Mid Career</v>
      </c>
      <c r="AR516" s="11" t="str">
        <f t="shared" si="54"/>
        <v>Low</v>
      </c>
      <c r="AS516" s="11" t="s">
        <v>2533</v>
      </c>
      <c r="AT516" s="12">
        <v>45038</v>
      </c>
      <c r="AU516" s="11" t="s">
        <v>6682</v>
      </c>
      <c r="AV516" s="11" t="s">
        <v>6683</v>
      </c>
      <c r="AW516" s="11" t="s">
        <v>6684</v>
      </c>
      <c r="AX516" s="11" t="s">
        <v>6685</v>
      </c>
      <c r="AY516" s="11" t="s">
        <v>6680</v>
      </c>
      <c r="AZ516" s="11"/>
      <c r="BA516" s="11"/>
      <c r="BB516" s="11">
        <f t="shared" si="50"/>
        <v>6</v>
      </c>
    </row>
    <row r="517" spans="1:54" x14ac:dyDescent="0.3">
      <c r="A517" s="11" t="s">
        <v>2535</v>
      </c>
      <c r="B517" s="11" t="s">
        <v>2536</v>
      </c>
      <c r="C517" s="11" t="s">
        <v>2537</v>
      </c>
      <c r="D517" s="11" t="s">
        <v>34</v>
      </c>
      <c r="E517" s="11" t="s">
        <v>52</v>
      </c>
      <c r="F517" s="11"/>
      <c r="G517" s="12">
        <v>45397</v>
      </c>
      <c r="H517" s="11" t="s">
        <v>61</v>
      </c>
      <c r="I517" s="11" t="s">
        <v>45</v>
      </c>
      <c r="J517" s="11">
        <v>1</v>
      </c>
      <c r="K517" s="11">
        <v>90</v>
      </c>
      <c r="L517" s="11" t="s">
        <v>25</v>
      </c>
      <c r="M517" s="11" t="s">
        <v>30</v>
      </c>
      <c r="N517" s="11">
        <v>1</v>
      </c>
      <c r="O517" s="11" t="s">
        <v>2538</v>
      </c>
      <c r="AA517" s="11" t="s">
        <v>2535</v>
      </c>
      <c r="AB517" s="17" t="s">
        <v>2539</v>
      </c>
      <c r="AC517" s="11" t="s">
        <v>2537</v>
      </c>
      <c r="AD517" s="17" t="s">
        <v>40</v>
      </c>
      <c r="AE517" s="17" t="s">
        <v>52</v>
      </c>
      <c r="AF517" s="18">
        <f>31</f>
        <v>31</v>
      </c>
      <c r="AG517" s="12">
        <v>45397</v>
      </c>
      <c r="AH517" s="17" t="s">
        <v>61</v>
      </c>
      <c r="AI517" s="17" t="s">
        <v>45</v>
      </c>
      <c r="AJ517" s="19">
        <v>1</v>
      </c>
      <c r="AK517" s="11">
        <v>1.5</v>
      </c>
      <c r="AL517" s="13" t="s">
        <v>30</v>
      </c>
      <c r="AM517" s="13">
        <v>1</v>
      </c>
      <c r="AN517" s="13" t="str">
        <f t="shared" si="51"/>
        <v/>
      </c>
      <c r="AO517" s="13" t="str">
        <f t="shared" si="52"/>
        <v>FALSE</v>
      </c>
      <c r="AP517" s="20">
        <f t="shared" si="53"/>
        <v>2.5</v>
      </c>
      <c r="AQ517" s="11" t="str">
        <f t="shared" si="49"/>
        <v>Mid Career</v>
      </c>
      <c r="AR517" s="11" t="str">
        <f t="shared" si="54"/>
        <v>Low</v>
      </c>
      <c r="AS517" s="11" t="s">
        <v>2538</v>
      </c>
      <c r="AT517" s="12">
        <v>45397</v>
      </c>
      <c r="AU517" s="11" t="s">
        <v>6613</v>
      </c>
      <c r="AV517" s="11" t="s">
        <v>6469</v>
      </c>
      <c r="AW517" s="11" t="s">
        <v>6470</v>
      </c>
      <c r="AX517" s="11" t="s">
        <v>6471</v>
      </c>
      <c r="AY517" s="11" t="s">
        <v>6472</v>
      </c>
      <c r="AZ517" s="11" t="s">
        <v>6473</v>
      </c>
      <c r="BA517" s="11"/>
      <c r="BB517" s="11">
        <f t="shared" si="50"/>
        <v>7</v>
      </c>
    </row>
    <row r="518" spans="1:54" x14ac:dyDescent="0.3">
      <c r="A518" s="11" t="s">
        <v>2540</v>
      </c>
      <c r="B518" s="11" t="s">
        <v>2541</v>
      </c>
      <c r="C518" s="11" t="s">
        <v>2542</v>
      </c>
      <c r="D518" s="11" t="s">
        <v>140</v>
      </c>
      <c r="E518" s="11" t="s">
        <v>22</v>
      </c>
      <c r="F518" s="11"/>
      <c r="G518" s="12">
        <v>45734</v>
      </c>
      <c r="H518" s="11" t="s">
        <v>172</v>
      </c>
      <c r="I518" s="11" t="s">
        <v>173</v>
      </c>
      <c r="J518" s="11">
        <v>12</v>
      </c>
      <c r="K518" s="11">
        <v>1</v>
      </c>
      <c r="L518" s="11" t="s">
        <v>54</v>
      </c>
      <c r="M518" s="11">
        <v>0</v>
      </c>
      <c r="N518" s="11">
        <v>5</v>
      </c>
      <c r="O518" s="11" t="s">
        <v>2543</v>
      </c>
      <c r="AA518" s="11" t="s">
        <v>2540</v>
      </c>
      <c r="AB518" s="17" t="s">
        <v>2544</v>
      </c>
      <c r="AC518" s="11" t="s">
        <v>2542</v>
      </c>
      <c r="AD518" s="17" t="s">
        <v>21</v>
      </c>
      <c r="AE518" s="17" t="s">
        <v>29</v>
      </c>
      <c r="AF518" s="18">
        <f>31</f>
        <v>31</v>
      </c>
      <c r="AG518" s="12">
        <v>45734</v>
      </c>
      <c r="AH518" s="17" t="s">
        <v>172</v>
      </c>
      <c r="AI518" s="17" t="s">
        <v>173</v>
      </c>
      <c r="AJ518" s="19">
        <v>0.12</v>
      </c>
      <c r="AK518" s="11">
        <v>1</v>
      </c>
      <c r="AL518" s="13" t="s">
        <v>30</v>
      </c>
      <c r="AM518" s="13">
        <v>5</v>
      </c>
      <c r="AN518" s="13" t="str">
        <f t="shared" si="51"/>
        <v/>
      </c>
      <c r="AO518" s="13" t="str">
        <f t="shared" si="52"/>
        <v>FALSE</v>
      </c>
      <c r="AP518" s="20">
        <f t="shared" si="53"/>
        <v>1.1200000000000001</v>
      </c>
      <c r="AQ518" s="11" t="str">
        <f t="shared" si="49"/>
        <v>Mid Career</v>
      </c>
      <c r="AR518" s="11" t="str">
        <f t="shared" si="54"/>
        <v>Low</v>
      </c>
      <c r="AS518" s="11" t="s">
        <v>2543</v>
      </c>
      <c r="AT518" s="12">
        <v>45734</v>
      </c>
      <c r="AU518" s="11" t="s">
        <v>6686</v>
      </c>
      <c r="AV518" s="11"/>
      <c r="AW518" s="11"/>
      <c r="AX518" s="11"/>
      <c r="AY518" s="11"/>
      <c r="AZ518" s="11"/>
      <c r="BA518" s="11"/>
      <c r="BB518" s="11">
        <f t="shared" si="50"/>
        <v>2</v>
      </c>
    </row>
    <row r="519" spans="1:54" x14ac:dyDescent="0.3">
      <c r="A519" s="11" t="s">
        <v>2545</v>
      </c>
      <c r="B519" s="11" t="s">
        <v>2546</v>
      </c>
      <c r="C519" s="11" t="s">
        <v>2547</v>
      </c>
      <c r="D519" s="11" t="s">
        <v>140</v>
      </c>
      <c r="E519" s="11" t="s">
        <v>112</v>
      </c>
      <c r="F519" s="11">
        <v>23</v>
      </c>
      <c r="G519" s="12">
        <v>45456</v>
      </c>
      <c r="H519" s="11" t="s">
        <v>88</v>
      </c>
      <c r="I519" s="11" t="s">
        <v>45</v>
      </c>
      <c r="J519" s="11">
        <v>0.4</v>
      </c>
      <c r="K519" s="11">
        <v>120</v>
      </c>
      <c r="L519" s="11" t="s">
        <v>76</v>
      </c>
      <c r="M519" s="11">
        <v>1</v>
      </c>
      <c r="N519" s="11">
        <v>2</v>
      </c>
      <c r="O519" s="11" t="s">
        <v>2548</v>
      </c>
      <c r="AA519" s="11" t="s">
        <v>2545</v>
      </c>
      <c r="AB519" s="17" t="s">
        <v>2549</v>
      </c>
      <c r="AC519" s="11" t="s">
        <v>2547</v>
      </c>
      <c r="AD519" s="17" t="s">
        <v>21</v>
      </c>
      <c r="AE519" s="17" t="s">
        <v>35</v>
      </c>
      <c r="AF519" s="18">
        <v>23</v>
      </c>
      <c r="AG519" s="12">
        <v>45456</v>
      </c>
      <c r="AH519" s="17" t="s">
        <v>88</v>
      </c>
      <c r="AI519" s="17" t="s">
        <v>45</v>
      </c>
      <c r="AJ519" s="19">
        <v>0.4</v>
      </c>
      <c r="AK519" s="11">
        <v>2</v>
      </c>
      <c r="AL519" s="13" t="s">
        <v>38</v>
      </c>
      <c r="AM519" s="13">
        <v>2</v>
      </c>
      <c r="AN519" s="13" t="str">
        <f t="shared" si="51"/>
        <v/>
      </c>
      <c r="AO519" s="13" t="str">
        <f t="shared" si="52"/>
        <v>FALSE</v>
      </c>
      <c r="AP519" s="20">
        <f t="shared" si="53"/>
        <v>2.4</v>
      </c>
      <c r="AQ519" s="11" t="str">
        <f t="shared" si="49"/>
        <v>Early Career</v>
      </c>
      <c r="AR519" s="11" t="str">
        <f t="shared" si="54"/>
        <v>Low</v>
      </c>
      <c r="AS519" s="11" t="s">
        <v>2548</v>
      </c>
      <c r="AT519" s="12">
        <v>45456</v>
      </c>
      <c r="AU519" s="11" t="s">
        <v>6283</v>
      </c>
      <c r="AV519" s="11" t="s">
        <v>6284</v>
      </c>
      <c r="AW519" s="11" t="s">
        <v>6687</v>
      </c>
      <c r="AX519" s="11" t="s">
        <v>6287</v>
      </c>
      <c r="AY519" s="11"/>
      <c r="AZ519" s="11"/>
      <c r="BA519" s="11"/>
      <c r="BB519" s="11">
        <f t="shared" si="50"/>
        <v>5</v>
      </c>
    </row>
    <row r="520" spans="1:54" x14ac:dyDescent="0.3">
      <c r="A520" s="11" t="s">
        <v>2550</v>
      </c>
      <c r="B520" s="11" t="s">
        <v>2551</v>
      </c>
      <c r="C520" s="11" t="s">
        <v>2552</v>
      </c>
      <c r="D520" s="11" t="s">
        <v>104</v>
      </c>
      <c r="E520" s="11" t="s">
        <v>35</v>
      </c>
      <c r="F520" s="11">
        <v>34</v>
      </c>
      <c r="G520" s="12">
        <v>45742</v>
      </c>
      <c r="H520" s="11" t="s">
        <v>172</v>
      </c>
      <c r="I520" s="11" t="s">
        <v>173</v>
      </c>
      <c r="J520" s="11">
        <v>0.95</v>
      </c>
      <c r="K520" s="11">
        <v>90</v>
      </c>
      <c r="L520" s="11" t="s">
        <v>25</v>
      </c>
      <c r="M520" s="11" t="s">
        <v>26</v>
      </c>
      <c r="N520" s="11">
        <v>4</v>
      </c>
      <c r="O520" s="11" t="s">
        <v>2553</v>
      </c>
      <c r="AA520" s="11" t="s">
        <v>2550</v>
      </c>
      <c r="AB520" s="17" t="s">
        <v>2554</v>
      </c>
      <c r="AC520" s="11" t="s">
        <v>2552</v>
      </c>
      <c r="AD520" s="17" t="s">
        <v>40</v>
      </c>
      <c r="AE520" s="17" t="s">
        <v>35</v>
      </c>
      <c r="AF520" s="18">
        <v>34</v>
      </c>
      <c r="AG520" s="12">
        <v>45742</v>
      </c>
      <c r="AH520" s="17" t="s">
        <v>172</v>
      </c>
      <c r="AI520" s="17" t="s">
        <v>173</v>
      </c>
      <c r="AJ520" s="19">
        <v>0.95</v>
      </c>
      <c r="AK520" s="11">
        <v>1.5</v>
      </c>
      <c r="AL520" s="13" t="s">
        <v>30</v>
      </c>
      <c r="AM520" s="13">
        <v>4</v>
      </c>
      <c r="AN520" s="13" t="str">
        <f t="shared" si="51"/>
        <v/>
      </c>
      <c r="AO520" s="13" t="str">
        <f t="shared" si="52"/>
        <v>FALSE</v>
      </c>
      <c r="AP520" s="20">
        <f t="shared" si="53"/>
        <v>2.4500000000000002</v>
      </c>
      <c r="AQ520" s="11" t="str">
        <f t="shared" si="49"/>
        <v>Mid Career</v>
      </c>
      <c r="AR520" s="11" t="str">
        <f t="shared" si="54"/>
        <v>Low</v>
      </c>
      <c r="AS520" s="11" t="s">
        <v>2553</v>
      </c>
      <c r="AT520" s="12">
        <v>45742</v>
      </c>
      <c r="AU520" s="11" t="s">
        <v>6554</v>
      </c>
      <c r="AV520" s="11" t="s">
        <v>6555</v>
      </c>
      <c r="AW520" s="11" t="s">
        <v>6556</v>
      </c>
      <c r="AX520" s="11" t="s">
        <v>6557</v>
      </c>
      <c r="AY520" s="11" t="s">
        <v>6558</v>
      </c>
      <c r="AZ520" s="11" t="s">
        <v>6688</v>
      </c>
      <c r="BA520" s="11" t="s">
        <v>6689</v>
      </c>
      <c r="BB520" s="11">
        <f t="shared" si="50"/>
        <v>8</v>
      </c>
    </row>
    <row r="521" spans="1:54" x14ac:dyDescent="0.3">
      <c r="A521" s="11" t="s">
        <v>2555</v>
      </c>
      <c r="B521" s="11" t="s">
        <v>2556</v>
      </c>
      <c r="C521" s="11" t="s">
        <v>2557</v>
      </c>
      <c r="D521" s="11" t="s">
        <v>34</v>
      </c>
      <c r="E521" s="11" t="s">
        <v>60</v>
      </c>
      <c r="F521" s="11">
        <v>0</v>
      </c>
      <c r="G521" s="12">
        <v>44817</v>
      </c>
      <c r="H521" s="11" t="s">
        <v>279</v>
      </c>
      <c r="I521" s="11" t="s">
        <v>173</v>
      </c>
      <c r="J521" s="11">
        <v>0.08</v>
      </c>
      <c r="K521" s="11">
        <v>120</v>
      </c>
      <c r="L521" s="11" t="s">
        <v>76</v>
      </c>
      <c r="M521" s="11" t="s">
        <v>30</v>
      </c>
      <c r="N521" s="11"/>
      <c r="O521" s="11" t="s">
        <v>2558</v>
      </c>
      <c r="AA521" s="11" t="s">
        <v>2555</v>
      </c>
      <c r="AB521" s="17" t="s">
        <v>2559</v>
      </c>
      <c r="AC521" s="11" t="s">
        <v>2557</v>
      </c>
      <c r="AD521" s="17" t="s">
        <v>40</v>
      </c>
      <c r="AE521" s="17" t="s">
        <v>60</v>
      </c>
      <c r="AF521" s="18">
        <f>31</f>
        <v>31</v>
      </c>
      <c r="AG521" s="12">
        <v>44817</v>
      </c>
      <c r="AH521" s="17" t="s">
        <v>279</v>
      </c>
      <c r="AI521" s="17" t="s">
        <v>173</v>
      </c>
      <c r="AJ521" s="19">
        <v>0.08</v>
      </c>
      <c r="AK521" s="11">
        <v>2</v>
      </c>
      <c r="AL521" s="13" t="s">
        <v>30</v>
      </c>
      <c r="AM521" s="13">
        <v>4</v>
      </c>
      <c r="AN521" s="13" t="str">
        <f t="shared" si="51"/>
        <v/>
      </c>
      <c r="AO521" s="13" t="str">
        <f t="shared" si="52"/>
        <v>FALSE</v>
      </c>
      <c r="AP521" s="20">
        <f t="shared" si="53"/>
        <v>2.08</v>
      </c>
      <c r="AQ521" s="11" t="str">
        <f t="shared" si="49"/>
        <v>Mid Career</v>
      </c>
      <c r="AR521" s="11" t="str">
        <f t="shared" si="54"/>
        <v>Low</v>
      </c>
      <c r="AS521" s="11" t="s">
        <v>2558</v>
      </c>
      <c r="AT521" s="12">
        <v>44817</v>
      </c>
      <c r="AU521" s="11" t="s">
        <v>6690</v>
      </c>
      <c r="AV521" s="11" t="s">
        <v>6691</v>
      </c>
      <c r="AW521" s="11" t="s">
        <v>6692</v>
      </c>
      <c r="AX521" s="11" t="s">
        <v>6693</v>
      </c>
      <c r="AY521" s="11"/>
      <c r="AZ521" s="11"/>
      <c r="BA521" s="11"/>
      <c r="BB521" s="11">
        <f t="shared" si="50"/>
        <v>5</v>
      </c>
    </row>
    <row r="522" spans="1:54" x14ac:dyDescent="0.3">
      <c r="A522" s="11" t="s">
        <v>2560</v>
      </c>
      <c r="B522" s="11" t="s">
        <v>2561</v>
      </c>
      <c r="C522" s="11" t="s">
        <v>2562</v>
      </c>
      <c r="D522" s="11" t="s">
        <v>104</v>
      </c>
      <c r="E522" s="11" t="s">
        <v>35</v>
      </c>
      <c r="F522" s="11">
        <v>24</v>
      </c>
      <c r="G522" s="12">
        <v>45198</v>
      </c>
      <c r="H522" s="11" t="s">
        <v>279</v>
      </c>
      <c r="I522" s="11" t="s">
        <v>173</v>
      </c>
      <c r="J522" s="11">
        <v>0.39</v>
      </c>
      <c r="K522" s="11">
        <v>90</v>
      </c>
      <c r="L522" s="11" t="s">
        <v>25</v>
      </c>
      <c r="M522" s="11" t="s">
        <v>89</v>
      </c>
      <c r="N522" s="11">
        <v>4</v>
      </c>
      <c r="O522" s="11" t="s">
        <v>2563</v>
      </c>
      <c r="AA522" s="11" t="s">
        <v>2560</v>
      </c>
      <c r="AB522" s="17" t="s">
        <v>2564</v>
      </c>
      <c r="AC522" s="11" t="s">
        <v>2562</v>
      </c>
      <c r="AD522" s="17" t="s">
        <v>40</v>
      </c>
      <c r="AE522" s="17" t="s">
        <v>35</v>
      </c>
      <c r="AF522" s="18">
        <v>24</v>
      </c>
      <c r="AG522" s="12">
        <v>45198</v>
      </c>
      <c r="AH522" s="17" t="s">
        <v>279</v>
      </c>
      <c r="AI522" s="17" t="s">
        <v>173</v>
      </c>
      <c r="AJ522" s="19">
        <v>0.39</v>
      </c>
      <c r="AK522" s="11">
        <v>1.5</v>
      </c>
      <c r="AL522" s="13" t="s">
        <v>38</v>
      </c>
      <c r="AM522" s="13">
        <v>4</v>
      </c>
      <c r="AN522" s="13" t="str">
        <f t="shared" si="51"/>
        <v>High Performer</v>
      </c>
      <c r="AO522" s="13" t="str">
        <f t="shared" si="52"/>
        <v>TRUE</v>
      </c>
      <c r="AP522" s="20">
        <f t="shared" si="53"/>
        <v>1.8900000000000001</v>
      </c>
      <c r="AQ522" s="11" t="str">
        <f t="shared" si="49"/>
        <v>Early Career</v>
      </c>
      <c r="AR522" s="11" t="str">
        <f t="shared" si="54"/>
        <v>Low</v>
      </c>
      <c r="AS522" s="11" t="s">
        <v>2563</v>
      </c>
      <c r="AT522" s="12">
        <v>45198</v>
      </c>
      <c r="AU522" s="11" t="s">
        <v>6585</v>
      </c>
      <c r="AV522" s="11" t="s">
        <v>6586</v>
      </c>
      <c r="AW522" s="11"/>
      <c r="AX522" s="11"/>
      <c r="AY522" s="11"/>
      <c r="AZ522" s="11"/>
      <c r="BA522" s="11"/>
      <c r="BB522" s="11">
        <f t="shared" si="50"/>
        <v>3</v>
      </c>
    </row>
    <row r="523" spans="1:54" x14ac:dyDescent="0.3">
      <c r="A523" s="11" t="s">
        <v>2565</v>
      </c>
      <c r="B523" s="11" t="s">
        <v>2566</v>
      </c>
      <c r="C523" s="11" t="s">
        <v>2567</v>
      </c>
      <c r="D523" s="11" t="s">
        <v>21</v>
      </c>
      <c r="E523" s="11" t="s">
        <v>184</v>
      </c>
      <c r="F523" s="11"/>
      <c r="G523" s="12">
        <v>45003</v>
      </c>
      <c r="H523" s="11" t="s">
        <v>61</v>
      </c>
      <c r="I523" s="11" t="s">
        <v>45</v>
      </c>
      <c r="J523" s="11">
        <v>92</v>
      </c>
      <c r="K523" s="11">
        <v>1</v>
      </c>
      <c r="L523" s="11" t="s">
        <v>54</v>
      </c>
      <c r="M523" s="11" t="s">
        <v>30</v>
      </c>
      <c r="N523" s="11">
        <v>4</v>
      </c>
      <c r="O523" s="11" t="s">
        <v>2568</v>
      </c>
      <c r="AA523" s="11" t="s">
        <v>2565</v>
      </c>
      <c r="AB523" s="17" t="s">
        <v>2569</v>
      </c>
      <c r="AC523" s="11" t="s">
        <v>2567</v>
      </c>
      <c r="AD523" s="17" t="s">
        <v>21</v>
      </c>
      <c r="AE523" s="17" t="s">
        <v>35</v>
      </c>
      <c r="AF523" s="18">
        <f>31</f>
        <v>31</v>
      </c>
      <c r="AG523" s="12">
        <v>45003</v>
      </c>
      <c r="AH523" s="17" t="s">
        <v>61</v>
      </c>
      <c r="AI523" s="17" t="s">
        <v>45</v>
      </c>
      <c r="AJ523" s="19">
        <v>0.92</v>
      </c>
      <c r="AK523" s="11">
        <v>1</v>
      </c>
      <c r="AL523" s="13" t="s">
        <v>30</v>
      </c>
      <c r="AM523" s="13">
        <v>4</v>
      </c>
      <c r="AN523" s="13" t="str">
        <f t="shared" si="51"/>
        <v/>
      </c>
      <c r="AO523" s="13" t="str">
        <f t="shared" si="52"/>
        <v>FALSE</v>
      </c>
      <c r="AP523" s="20">
        <f t="shared" si="53"/>
        <v>1.92</v>
      </c>
      <c r="AQ523" s="11" t="str">
        <f t="shared" si="49"/>
        <v>Mid Career</v>
      </c>
      <c r="AR523" s="11" t="str">
        <f t="shared" si="54"/>
        <v>Low</v>
      </c>
      <c r="AS523" s="11" t="s">
        <v>2568</v>
      </c>
      <c r="AT523" s="12">
        <v>45003</v>
      </c>
      <c r="AU523" s="11" t="s">
        <v>6452</v>
      </c>
      <c r="AV523" s="11" t="s">
        <v>6694</v>
      </c>
      <c r="AW523" s="11"/>
      <c r="AX523" s="11"/>
      <c r="AY523" s="11"/>
      <c r="AZ523" s="11"/>
      <c r="BA523" s="11"/>
      <c r="BB523" s="11">
        <f t="shared" si="50"/>
        <v>3</v>
      </c>
    </row>
    <row r="524" spans="1:54" x14ac:dyDescent="0.3">
      <c r="A524" s="11" t="s">
        <v>2570</v>
      </c>
      <c r="B524" s="11" t="s">
        <v>2571</v>
      </c>
      <c r="C524" s="11" t="s">
        <v>2572</v>
      </c>
      <c r="D524" s="11" t="s">
        <v>21</v>
      </c>
      <c r="E524" s="11" t="s">
        <v>112</v>
      </c>
      <c r="F524" s="11">
        <v>0</v>
      </c>
      <c r="G524" s="12">
        <v>44724</v>
      </c>
      <c r="H524" s="11" t="s">
        <v>88</v>
      </c>
      <c r="I524" s="11" t="s">
        <v>45</v>
      </c>
      <c r="J524" s="11">
        <v>92</v>
      </c>
      <c r="K524" s="11">
        <v>120</v>
      </c>
      <c r="L524" s="11" t="s">
        <v>76</v>
      </c>
      <c r="M524" s="11">
        <v>1</v>
      </c>
      <c r="N524" s="11">
        <v>6</v>
      </c>
      <c r="O524" s="11" t="s">
        <v>2573</v>
      </c>
      <c r="AA524" s="11" t="s">
        <v>2570</v>
      </c>
      <c r="AB524" s="17" t="s">
        <v>2574</v>
      </c>
      <c r="AC524" s="11" t="s">
        <v>2572</v>
      </c>
      <c r="AD524" s="17" t="s">
        <v>21</v>
      </c>
      <c r="AE524" s="17" t="s">
        <v>35</v>
      </c>
      <c r="AF524" s="18">
        <f>31</f>
        <v>31</v>
      </c>
      <c r="AG524" s="12">
        <v>44724</v>
      </c>
      <c r="AH524" s="17" t="s">
        <v>88</v>
      </c>
      <c r="AI524" s="17" t="s">
        <v>45</v>
      </c>
      <c r="AJ524" s="19">
        <v>0.92</v>
      </c>
      <c r="AK524" s="11">
        <v>2</v>
      </c>
      <c r="AL524" s="13" t="s">
        <v>38</v>
      </c>
      <c r="AM524" s="13">
        <v>5</v>
      </c>
      <c r="AN524" s="13" t="str">
        <f t="shared" si="51"/>
        <v>High Performer</v>
      </c>
      <c r="AO524" s="13" t="str">
        <f t="shared" si="52"/>
        <v>TRUE</v>
      </c>
      <c r="AP524" s="20">
        <f t="shared" si="53"/>
        <v>2.92</v>
      </c>
      <c r="AQ524" s="11" t="str">
        <f t="shared" si="49"/>
        <v>Mid Career</v>
      </c>
      <c r="AR524" s="11" t="str">
        <f t="shared" si="54"/>
        <v>Low</v>
      </c>
      <c r="AS524" s="11" t="s">
        <v>2573</v>
      </c>
      <c r="AT524" s="12">
        <v>44724</v>
      </c>
      <c r="AU524" s="11" t="s">
        <v>6371</v>
      </c>
      <c r="AV524" s="11"/>
      <c r="AW524" s="11"/>
      <c r="AX524" s="11"/>
      <c r="AY524" s="11"/>
      <c r="AZ524" s="11"/>
      <c r="BA524" s="11"/>
      <c r="BB524" s="11">
        <f t="shared" si="50"/>
        <v>2</v>
      </c>
    </row>
    <row r="525" spans="1:54" x14ac:dyDescent="0.3">
      <c r="A525" s="11" t="s">
        <v>2575</v>
      </c>
      <c r="B525" s="11" t="s">
        <v>2576</v>
      </c>
      <c r="C525" s="11" t="s">
        <v>2577</v>
      </c>
      <c r="D525" s="11" t="s">
        <v>104</v>
      </c>
      <c r="E525" s="11" t="s">
        <v>105</v>
      </c>
      <c r="F525" s="11">
        <v>31</v>
      </c>
      <c r="G525" s="12">
        <v>44850</v>
      </c>
      <c r="H525" s="11" t="s">
        <v>61</v>
      </c>
      <c r="I525" s="11" t="s">
        <v>45</v>
      </c>
      <c r="J525" s="11">
        <v>0.98</v>
      </c>
      <c r="K525" s="11">
        <v>90</v>
      </c>
      <c r="L525" s="11" t="s">
        <v>25</v>
      </c>
      <c r="M525" s="11" t="s">
        <v>26</v>
      </c>
      <c r="N525" s="11">
        <v>6</v>
      </c>
      <c r="O525" s="11" t="s">
        <v>2578</v>
      </c>
      <c r="AA525" s="11" t="s">
        <v>2575</v>
      </c>
      <c r="AB525" s="17" t="s">
        <v>2579</v>
      </c>
      <c r="AC525" s="11" t="s">
        <v>2577</v>
      </c>
      <c r="AD525" s="17" t="s">
        <v>40</v>
      </c>
      <c r="AE525" s="17" t="s">
        <v>105</v>
      </c>
      <c r="AF525" s="18">
        <v>31</v>
      </c>
      <c r="AG525" s="12">
        <v>44850</v>
      </c>
      <c r="AH525" s="17" t="s">
        <v>61</v>
      </c>
      <c r="AI525" s="17" t="s">
        <v>45</v>
      </c>
      <c r="AJ525" s="19">
        <v>0.98</v>
      </c>
      <c r="AK525" s="11">
        <v>1.5</v>
      </c>
      <c r="AL525" s="13" t="s">
        <v>30</v>
      </c>
      <c r="AM525" s="13">
        <v>5</v>
      </c>
      <c r="AN525" s="13" t="str">
        <f t="shared" si="51"/>
        <v/>
      </c>
      <c r="AO525" s="13" t="str">
        <f t="shared" si="52"/>
        <v>FALSE</v>
      </c>
      <c r="AP525" s="20">
        <f t="shared" si="53"/>
        <v>2.48</v>
      </c>
      <c r="AQ525" s="11" t="str">
        <f t="shared" si="49"/>
        <v>Mid Career</v>
      </c>
      <c r="AR525" s="11" t="str">
        <f t="shared" si="54"/>
        <v>Low</v>
      </c>
      <c r="AS525" s="11" t="s">
        <v>2578</v>
      </c>
      <c r="AT525" s="12">
        <v>44850</v>
      </c>
      <c r="AU525" s="11" t="s">
        <v>6579</v>
      </c>
      <c r="AV525" s="11"/>
      <c r="AW525" s="11"/>
      <c r="AX525" s="11"/>
      <c r="AY525" s="11"/>
      <c r="AZ525" s="11"/>
      <c r="BA525" s="11"/>
      <c r="BB525" s="11">
        <f t="shared" si="50"/>
        <v>2</v>
      </c>
    </row>
    <row r="526" spans="1:54" x14ac:dyDescent="0.3">
      <c r="A526" s="11" t="s">
        <v>2580</v>
      </c>
      <c r="B526" s="11" t="s">
        <v>2581</v>
      </c>
      <c r="C526" s="11" t="s">
        <v>2582</v>
      </c>
      <c r="D526" s="11" t="s">
        <v>21</v>
      </c>
      <c r="E526" s="11" t="s">
        <v>184</v>
      </c>
      <c r="F526" s="11"/>
      <c r="G526" s="12">
        <v>45033</v>
      </c>
      <c r="H526" s="11" t="s">
        <v>200</v>
      </c>
      <c r="I526" s="11" t="s">
        <v>173</v>
      </c>
      <c r="J526" s="11">
        <v>0.75</v>
      </c>
      <c r="K526" s="11">
        <v>120</v>
      </c>
      <c r="L526" s="11" t="s">
        <v>76</v>
      </c>
      <c r="M526" s="11" t="s">
        <v>26</v>
      </c>
      <c r="N526" s="11">
        <v>1</v>
      </c>
      <c r="O526" s="11" t="s">
        <v>2583</v>
      </c>
      <c r="AA526" s="11" t="s">
        <v>2580</v>
      </c>
      <c r="AB526" s="17" t="s">
        <v>2584</v>
      </c>
      <c r="AC526" s="11" t="s">
        <v>2582</v>
      </c>
      <c r="AD526" s="17" t="s">
        <v>21</v>
      </c>
      <c r="AE526" s="17" t="s">
        <v>35</v>
      </c>
      <c r="AF526" s="18">
        <f>31</f>
        <v>31</v>
      </c>
      <c r="AG526" s="12">
        <v>45033</v>
      </c>
      <c r="AH526" s="17" t="s">
        <v>200</v>
      </c>
      <c r="AI526" s="17" t="s">
        <v>173</v>
      </c>
      <c r="AJ526" s="19">
        <v>0.75</v>
      </c>
      <c r="AK526" s="11">
        <v>2</v>
      </c>
      <c r="AL526" s="13" t="s">
        <v>30</v>
      </c>
      <c r="AM526" s="13">
        <v>1</v>
      </c>
      <c r="AN526" s="13" t="str">
        <f t="shared" si="51"/>
        <v/>
      </c>
      <c r="AO526" s="13" t="str">
        <f t="shared" si="52"/>
        <v>FALSE</v>
      </c>
      <c r="AP526" s="20">
        <f t="shared" si="53"/>
        <v>2.75</v>
      </c>
      <c r="AQ526" s="11" t="str">
        <f t="shared" si="49"/>
        <v>Mid Career</v>
      </c>
      <c r="AR526" s="11" t="str">
        <f t="shared" si="54"/>
        <v>Low</v>
      </c>
      <c r="AS526" s="11" t="s">
        <v>2583</v>
      </c>
      <c r="AT526" s="12">
        <v>45033</v>
      </c>
      <c r="AU526" s="11" t="s">
        <v>6145</v>
      </c>
      <c r="AV526" s="11" t="s">
        <v>6695</v>
      </c>
      <c r="AW526" s="11" t="s">
        <v>6696</v>
      </c>
      <c r="AX526" s="11" t="s">
        <v>6026</v>
      </c>
      <c r="AY526" s="11" t="s">
        <v>6027</v>
      </c>
      <c r="AZ526" s="11" t="s">
        <v>6028</v>
      </c>
      <c r="BA526" s="11" t="s">
        <v>6697</v>
      </c>
      <c r="BB526" s="11">
        <f t="shared" si="50"/>
        <v>8</v>
      </c>
    </row>
    <row r="527" spans="1:54" x14ac:dyDescent="0.3">
      <c r="A527" s="11" t="s">
        <v>2585</v>
      </c>
      <c r="B527" s="11" t="s">
        <v>2586</v>
      </c>
      <c r="C527" s="11" t="s">
        <v>2587</v>
      </c>
      <c r="D527" s="11" t="s">
        <v>40</v>
      </c>
      <c r="E527" s="11" t="s">
        <v>35</v>
      </c>
      <c r="F527" s="11">
        <v>0</v>
      </c>
      <c r="G527" s="12">
        <v>45227</v>
      </c>
      <c r="H527" s="11" t="s">
        <v>44</v>
      </c>
      <c r="I527" s="11" t="s">
        <v>45</v>
      </c>
      <c r="J527" s="11">
        <v>39</v>
      </c>
      <c r="K527" s="11">
        <v>120</v>
      </c>
      <c r="L527" s="11" t="s">
        <v>76</v>
      </c>
      <c r="M527" s="11">
        <v>1</v>
      </c>
      <c r="N527" s="11">
        <v>1</v>
      </c>
      <c r="O527" s="11" t="s">
        <v>2588</v>
      </c>
      <c r="AA527" s="11" t="s">
        <v>2585</v>
      </c>
      <c r="AB527" s="17" t="s">
        <v>2589</v>
      </c>
      <c r="AC527" s="11" t="s">
        <v>2587</v>
      </c>
      <c r="AD527" s="17" t="s">
        <v>40</v>
      </c>
      <c r="AE527" s="17" t="s">
        <v>35</v>
      </c>
      <c r="AF527" s="18">
        <f>31</f>
        <v>31</v>
      </c>
      <c r="AG527" s="12">
        <v>45227</v>
      </c>
      <c r="AH527" s="17" t="s">
        <v>44</v>
      </c>
      <c r="AI527" s="17" t="s">
        <v>45</v>
      </c>
      <c r="AJ527" s="19">
        <v>0.39</v>
      </c>
      <c r="AK527" s="11">
        <v>2</v>
      </c>
      <c r="AL527" s="13" t="s">
        <v>38</v>
      </c>
      <c r="AM527" s="13">
        <v>1</v>
      </c>
      <c r="AN527" s="13" t="str">
        <f t="shared" si="51"/>
        <v/>
      </c>
      <c r="AO527" s="13" t="str">
        <f t="shared" si="52"/>
        <v>FALSE</v>
      </c>
      <c r="AP527" s="20">
        <f t="shared" si="53"/>
        <v>2.39</v>
      </c>
      <c r="AQ527" s="11" t="str">
        <f t="shared" si="49"/>
        <v>Mid Career</v>
      </c>
      <c r="AR527" s="11" t="str">
        <f t="shared" si="54"/>
        <v>Low</v>
      </c>
      <c r="AS527" s="11" t="s">
        <v>2588</v>
      </c>
      <c r="AT527" s="12">
        <v>45227</v>
      </c>
      <c r="AU527" s="11" t="s">
        <v>6075</v>
      </c>
      <c r="AV527" s="11" t="s">
        <v>6076</v>
      </c>
      <c r="AW527" s="11" t="s">
        <v>6077</v>
      </c>
      <c r="AX527" s="11" t="s">
        <v>5934</v>
      </c>
      <c r="AY527" s="11" t="s">
        <v>5935</v>
      </c>
      <c r="AZ527" s="11"/>
      <c r="BA527" s="11"/>
      <c r="BB527" s="11">
        <f t="shared" si="50"/>
        <v>6</v>
      </c>
    </row>
    <row r="528" spans="1:54" x14ac:dyDescent="0.3">
      <c r="A528" s="11" t="s">
        <v>2590</v>
      </c>
      <c r="B528" s="11" t="s">
        <v>2591</v>
      </c>
      <c r="C528" s="11" t="s">
        <v>149</v>
      </c>
      <c r="D528" s="11" t="s">
        <v>104</v>
      </c>
      <c r="E528" s="11" t="s">
        <v>52</v>
      </c>
      <c r="F528" s="11">
        <v>27</v>
      </c>
      <c r="G528" s="12">
        <v>44833</v>
      </c>
      <c r="H528" s="11" t="s">
        <v>68</v>
      </c>
      <c r="I528" s="11" t="s">
        <v>69</v>
      </c>
      <c r="J528" s="11">
        <v>0.3</v>
      </c>
      <c r="K528" s="11">
        <v>1</v>
      </c>
      <c r="L528" s="11" t="s">
        <v>54</v>
      </c>
      <c r="M528" s="11" t="s">
        <v>26</v>
      </c>
      <c r="N528" s="11">
        <v>6</v>
      </c>
      <c r="O528" s="11" t="s">
        <v>2592</v>
      </c>
      <c r="AA528" s="11" t="s">
        <v>2590</v>
      </c>
      <c r="AB528" s="17" t="s">
        <v>2593</v>
      </c>
      <c r="AC528" s="11" t="s">
        <v>152</v>
      </c>
      <c r="AD528" s="17" t="s">
        <v>40</v>
      </c>
      <c r="AE528" s="17" t="s">
        <v>52</v>
      </c>
      <c r="AF528" s="18">
        <v>27</v>
      </c>
      <c r="AG528" s="12">
        <v>44833</v>
      </c>
      <c r="AH528" s="17" t="s">
        <v>68</v>
      </c>
      <c r="AI528" s="17" t="s">
        <v>69</v>
      </c>
      <c r="AJ528" s="19">
        <v>0.3</v>
      </c>
      <c r="AK528" s="11">
        <v>1</v>
      </c>
      <c r="AL528" s="13" t="s">
        <v>30</v>
      </c>
      <c r="AM528" s="13">
        <v>5</v>
      </c>
      <c r="AN528" s="13" t="str">
        <f t="shared" si="51"/>
        <v/>
      </c>
      <c r="AO528" s="13" t="str">
        <f t="shared" si="52"/>
        <v>FALSE</v>
      </c>
      <c r="AP528" s="20">
        <f t="shared" si="53"/>
        <v>1.3</v>
      </c>
      <c r="AQ528" s="11" t="str">
        <f t="shared" si="49"/>
        <v>Early Career</v>
      </c>
      <c r="AR528" s="11" t="str">
        <f t="shared" si="54"/>
        <v>Low</v>
      </c>
      <c r="AS528" s="11" t="s">
        <v>2592</v>
      </c>
      <c r="AT528" s="12">
        <v>44833</v>
      </c>
      <c r="AU528" s="11" t="s">
        <v>5899</v>
      </c>
      <c r="AV528" s="11" t="s">
        <v>5900</v>
      </c>
      <c r="AW528" s="11" t="s">
        <v>5901</v>
      </c>
      <c r="AX528" s="11" t="s">
        <v>6198</v>
      </c>
      <c r="AY528" s="11" t="s">
        <v>6199</v>
      </c>
      <c r="AZ528" s="11"/>
      <c r="BA528" s="11"/>
      <c r="BB528" s="11">
        <f t="shared" si="50"/>
        <v>6</v>
      </c>
    </row>
    <row r="529" spans="1:54" x14ac:dyDescent="0.3">
      <c r="A529" s="11" t="s">
        <v>2594</v>
      </c>
      <c r="B529" s="11" t="s">
        <v>2595</v>
      </c>
      <c r="C529" s="11" t="s">
        <v>149</v>
      </c>
      <c r="D529" s="11" t="s">
        <v>21</v>
      </c>
      <c r="E529" s="11" t="s">
        <v>161</v>
      </c>
      <c r="F529" s="11">
        <v>0</v>
      </c>
      <c r="G529" s="12">
        <v>45219</v>
      </c>
      <c r="H529" s="11" t="s">
        <v>44</v>
      </c>
      <c r="I529" s="11" t="s">
        <v>45</v>
      </c>
      <c r="J529" s="11">
        <v>0.98</v>
      </c>
      <c r="K529" s="11">
        <v>120</v>
      </c>
      <c r="L529" s="11" t="s">
        <v>76</v>
      </c>
      <c r="M529" s="11" t="s">
        <v>38</v>
      </c>
      <c r="N529" s="11"/>
      <c r="O529" s="11" t="s">
        <v>2596</v>
      </c>
      <c r="AA529" s="11" t="s">
        <v>2594</v>
      </c>
      <c r="AB529" s="17" t="s">
        <v>2597</v>
      </c>
      <c r="AC529" s="11" t="s">
        <v>152</v>
      </c>
      <c r="AD529" s="17" t="s">
        <v>21</v>
      </c>
      <c r="AE529" s="17" t="s">
        <v>60</v>
      </c>
      <c r="AF529" s="18">
        <f>31</f>
        <v>31</v>
      </c>
      <c r="AG529" s="12">
        <v>45219</v>
      </c>
      <c r="AH529" s="17" t="s">
        <v>44</v>
      </c>
      <c r="AI529" s="17" t="s">
        <v>45</v>
      </c>
      <c r="AJ529" s="19">
        <v>0.98</v>
      </c>
      <c r="AK529" s="11">
        <v>2</v>
      </c>
      <c r="AL529" s="13" t="s">
        <v>38</v>
      </c>
      <c r="AM529" s="13">
        <v>5</v>
      </c>
      <c r="AN529" s="13" t="str">
        <f t="shared" si="51"/>
        <v>High Performer</v>
      </c>
      <c r="AO529" s="13" t="str">
        <f t="shared" si="52"/>
        <v>TRUE</v>
      </c>
      <c r="AP529" s="20">
        <f t="shared" si="53"/>
        <v>2.98</v>
      </c>
      <c r="AQ529" s="11" t="str">
        <f t="shared" si="49"/>
        <v>Mid Career</v>
      </c>
      <c r="AR529" s="11" t="str">
        <f t="shared" si="54"/>
        <v>Low</v>
      </c>
      <c r="AS529" s="11" t="s">
        <v>2596</v>
      </c>
      <c r="AT529" s="12">
        <v>45219</v>
      </c>
      <c r="AU529" s="11" t="s">
        <v>6588</v>
      </c>
      <c r="AV529" s="11" t="s">
        <v>6589</v>
      </c>
      <c r="AW529" s="11"/>
      <c r="AX529" s="11"/>
      <c r="AY529" s="11"/>
      <c r="AZ529" s="11"/>
      <c r="BA529" s="11"/>
      <c r="BB529" s="11">
        <f t="shared" si="50"/>
        <v>3</v>
      </c>
    </row>
    <row r="530" spans="1:54" x14ac:dyDescent="0.3">
      <c r="A530" s="11" t="s">
        <v>2598</v>
      </c>
      <c r="B530" s="11" t="s">
        <v>2599</v>
      </c>
      <c r="C530" s="11" t="s">
        <v>2600</v>
      </c>
      <c r="D530" s="11" t="s">
        <v>67</v>
      </c>
      <c r="E530" s="11" t="s">
        <v>161</v>
      </c>
      <c r="F530" s="11">
        <v>40</v>
      </c>
      <c r="G530" s="12">
        <v>45098</v>
      </c>
      <c r="H530" s="11" t="s">
        <v>185</v>
      </c>
      <c r="I530" s="11" t="s">
        <v>69</v>
      </c>
      <c r="J530" s="11">
        <v>0.08</v>
      </c>
      <c r="K530" s="11">
        <v>1</v>
      </c>
      <c r="L530" s="11" t="s">
        <v>54</v>
      </c>
      <c r="M530" s="11">
        <v>0</v>
      </c>
      <c r="N530" s="11">
        <v>3</v>
      </c>
      <c r="O530" s="11" t="s">
        <v>2601</v>
      </c>
      <c r="AA530" s="11" t="s">
        <v>2598</v>
      </c>
      <c r="AB530" s="17" t="s">
        <v>2602</v>
      </c>
      <c r="AC530" s="11" t="s">
        <v>2600</v>
      </c>
      <c r="AD530" s="17" t="s">
        <v>21</v>
      </c>
      <c r="AE530" s="17" t="s">
        <v>60</v>
      </c>
      <c r="AF530" s="18">
        <v>40</v>
      </c>
      <c r="AG530" s="12">
        <v>45098</v>
      </c>
      <c r="AH530" s="17" t="s">
        <v>185</v>
      </c>
      <c r="AI530" s="17" t="s">
        <v>69</v>
      </c>
      <c r="AJ530" s="19">
        <v>0.08</v>
      </c>
      <c r="AK530" s="11">
        <v>1</v>
      </c>
      <c r="AL530" s="13" t="s">
        <v>30</v>
      </c>
      <c r="AM530" s="13">
        <v>3</v>
      </c>
      <c r="AN530" s="13" t="str">
        <f t="shared" si="51"/>
        <v/>
      </c>
      <c r="AO530" s="13" t="str">
        <f t="shared" si="52"/>
        <v>FALSE</v>
      </c>
      <c r="AP530" s="20">
        <f t="shared" si="53"/>
        <v>1.08</v>
      </c>
      <c r="AQ530" s="11" t="str">
        <f t="shared" si="49"/>
        <v>Mid Career</v>
      </c>
      <c r="AR530" s="11" t="str">
        <f t="shared" si="54"/>
        <v>Low</v>
      </c>
      <c r="AS530" s="11" t="s">
        <v>2601</v>
      </c>
      <c r="AT530" s="12">
        <v>45098</v>
      </c>
      <c r="AU530" s="11" t="s">
        <v>6550</v>
      </c>
      <c r="AV530" s="11" t="s">
        <v>6551</v>
      </c>
      <c r="AW530" s="11"/>
      <c r="AX530" s="11"/>
      <c r="AY530" s="11"/>
      <c r="AZ530" s="11"/>
      <c r="BA530" s="11"/>
      <c r="BB530" s="11">
        <f t="shared" si="50"/>
        <v>3</v>
      </c>
    </row>
    <row r="531" spans="1:54" x14ac:dyDescent="0.3">
      <c r="A531" s="11" t="s">
        <v>2603</v>
      </c>
      <c r="B531" s="11" t="s">
        <v>2604</v>
      </c>
      <c r="C531" s="11" t="s">
        <v>2605</v>
      </c>
      <c r="D531" s="11" t="s">
        <v>21</v>
      </c>
      <c r="E531" s="11" t="s">
        <v>29</v>
      </c>
      <c r="F531" s="11">
        <v>23</v>
      </c>
      <c r="G531" s="12">
        <v>45396</v>
      </c>
      <c r="H531" s="11" t="s">
        <v>172</v>
      </c>
      <c r="I531" s="11" t="s">
        <v>173</v>
      </c>
      <c r="J531" s="11">
        <v>0.51</v>
      </c>
      <c r="K531" s="11">
        <v>1</v>
      </c>
      <c r="L531" s="11" t="s">
        <v>54</v>
      </c>
      <c r="M531" s="11">
        <v>0</v>
      </c>
      <c r="N531" s="11">
        <v>2</v>
      </c>
      <c r="O531" s="11" t="s">
        <v>2606</v>
      </c>
      <c r="AA531" s="11" t="s">
        <v>2603</v>
      </c>
      <c r="AB531" s="17" t="s">
        <v>2607</v>
      </c>
      <c r="AC531" s="11" t="s">
        <v>2605</v>
      </c>
      <c r="AD531" s="17" t="s">
        <v>21</v>
      </c>
      <c r="AE531" s="17" t="s">
        <v>29</v>
      </c>
      <c r="AF531" s="18">
        <v>23</v>
      </c>
      <c r="AG531" s="12">
        <v>45396</v>
      </c>
      <c r="AH531" s="17" t="s">
        <v>172</v>
      </c>
      <c r="AI531" s="17" t="s">
        <v>173</v>
      </c>
      <c r="AJ531" s="19">
        <v>0.51</v>
      </c>
      <c r="AK531" s="11">
        <v>1</v>
      </c>
      <c r="AL531" s="13" t="s">
        <v>30</v>
      </c>
      <c r="AM531" s="13">
        <v>2</v>
      </c>
      <c r="AN531" s="13" t="str">
        <f t="shared" si="51"/>
        <v/>
      </c>
      <c r="AO531" s="13" t="str">
        <f t="shared" si="52"/>
        <v>FALSE</v>
      </c>
      <c r="AP531" s="20">
        <f t="shared" si="53"/>
        <v>1.51</v>
      </c>
      <c r="AQ531" s="11" t="str">
        <f t="shared" si="49"/>
        <v>Early Career</v>
      </c>
      <c r="AR531" s="11" t="str">
        <f t="shared" si="54"/>
        <v>Low</v>
      </c>
      <c r="AS531" s="11" t="s">
        <v>2606</v>
      </c>
      <c r="AT531" s="12">
        <v>45396</v>
      </c>
      <c r="AU531" s="11" t="s">
        <v>6244</v>
      </c>
      <c r="AV531" s="11" t="s">
        <v>6245</v>
      </c>
      <c r="AW531" s="11" t="s">
        <v>5927</v>
      </c>
      <c r="AX531" s="11" t="s">
        <v>5928</v>
      </c>
      <c r="AY531" s="11" t="s">
        <v>5929</v>
      </c>
      <c r="AZ531" s="11" t="s">
        <v>5930</v>
      </c>
      <c r="BA531" s="11" t="s">
        <v>5931</v>
      </c>
      <c r="BB531" s="11">
        <f t="shared" si="50"/>
        <v>8</v>
      </c>
    </row>
    <row r="532" spans="1:54" x14ac:dyDescent="0.3">
      <c r="A532" s="11" t="s">
        <v>2608</v>
      </c>
      <c r="B532" s="11" t="s">
        <v>2609</v>
      </c>
      <c r="C532" s="11" t="s">
        <v>2610</v>
      </c>
      <c r="D532" s="11" t="s">
        <v>67</v>
      </c>
      <c r="E532" s="11" t="s">
        <v>52</v>
      </c>
      <c r="F532" s="11">
        <v>24</v>
      </c>
      <c r="G532" s="12">
        <v>44843</v>
      </c>
      <c r="H532" s="11" t="s">
        <v>172</v>
      </c>
      <c r="I532" s="11" t="s">
        <v>173</v>
      </c>
      <c r="J532" s="11">
        <v>0.94</v>
      </c>
      <c r="K532" s="11">
        <v>2</v>
      </c>
      <c r="L532" s="11"/>
      <c r="M532" s="11" t="s">
        <v>26</v>
      </c>
      <c r="N532" s="11">
        <v>2</v>
      </c>
      <c r="O532" s="11" t="s">
        <v>2611</v>
      </c>
      <c r="AA532" s="11" t="s">
        <v>2608</v>
      </c>
      <c r="AB532" s="17" t="s">
        <v>2612</v>
      </c>
      <c r="AC532" s="11" t="s">
        <v>2610</v>
      </c>
      <c r="AD532" s="17" t="s">
        <v>21</v>
      </c>
      <c r="AE532" s="17" t="s">
        <v>52</v>
      </c>
      <c r="AF532" s="18">
        <v>24</v>
      </c>
      <c r="AG532" s="12">
        <v>44843</v>
      </c>
      <c r="AH532" s="17" t="s">
        <v>172</v>
      </c>
      <c r="AI532" s="17" t="s">
        <v>173</v>
      </c>
      <c r="AJ532" s="19">
        <v>0.94</v>
      </c>
      <c r="AK532" s="11">
        <v>2</v>
      </c>
      <c r="AL532" s="13" t="s">
        <v>30</v>
      </c>
      <c r="AM532" s="13">
        <v>2</v>
      </c>
      <c r="AN532" s="13" t="str">
        <f t="shared" si="51"/>
        <v/>
      </c>
      <c r="AO532" s="13" t="str">
        <f t="shared" si="52"/>
        <v>FALSE</v>
      </c>
      <c r="AP532" s="20">
        <f t="shared" si="53"/>
        <v>2.94</v>
      </c>
      <c r="AQ532" s="11" t="str">
        <f t="shared" si="49"/>
        <v>Early Career</v>
      </c>
      <c r="AR532" s="11" t="str">
        <f t="shared" si="54"/>
        <v>Low</v>
      </c>
      <c r="AS532" s="11" t="s">
        <v>2611</v>
      </c>
      <c r="AT532" s="12">
        <v>44843</v>
      </c>
      <c r="AU532" s="11" t="s">
        <v>6453</v>
      </c>
      <c r="AV532" s="11" t="s">
        <v>6579</v>
      </c>
      <c r="AW532" s="11" t="s">
        <v>6157</v>
      </c>
      <c r="AX532" s="11" t="s">
        <v>6158</v>
      </c>
      <c r="AY532" s="11" t="s">
        <v>6159</v>
      </c>
      <c r="AZ532" s="11" t="s">
        <v>5985</v>
      </c>
      <c r="BA532" s="11"/>
      <c r="BB532" s="11">
        <f t="shared" si="50"/>
        <v>7</v>
      </c>
    </row>
    <row r="533" spans="1:54" x14ac:dyDescent="0.3">
      <c r="A533" s="11" t="s">
        <v>2613</v>
      </c>
      <c r="B533" s="11" t="s">
        <v>2614</v>
      </c>
      <c r="C533" s="11" t="s">
        <v>2615</v>
      </c>
      <c r="D533" s="11" t="s">
        <v>21</v>
      </c>
      <c r="E533" s="11" t="s">
        <v>161</v>
      </c>
      <c r="F533" s="11"/>
      <c r="G533" s="12">
        <v>45019</v>
      </c>
      <c r="H533" s="11" t="s">
        <v>68</v>
      </c>
      <c r="I533" s="11" t="s">
        <v>69</v>
      </c>
      <c r="J533" s="11">
        <v>71</v>
      </c>
      <c r="K533" s="11">
        <v>1.5</v>
      </c>
      <c r="L533" s="11"/>
      <c r="M533" s="11" t="s">
        <v>26</v>
      </c>
      <c r="N533" s="11"/>
      <c r="O533" s="11" t="s">
        <v>1977</v>
      </c>
      <c r="AA533" s="11" t="s">
        <v>2613</v>
      </c>
      <c r="AB533" s="17" t="s">
        <v>2616</v>
      </c>
      <c r="AC533" s="11" t="s">
        <v>2615</v>
      </c>
      <c r="AD533" s="17" t="s">
        <v>21</v>
      </c>
      <c r="AE533" s="17" t="s">
        <v>60</v>
      </c>
      <c r="AF533" s="18">
        <f>31</f>
        <v>31</v>
      </c>
      <c r="AG533" s="12">
        <v>45019</v>
      </c>
      <c r="AH533" s="17" t="s">
        <v>68</v>
      </c>
      <c r="AI533" s="17" t="s">
        <v>69</v>
      </c>
      <c r="AJ533" s="19">
        <v>0.71</v>
      </c>
      <c r="AK533" s="11">
        <v>1.5</v>
      </c>
      <c r="AL533" s="13" t="s">
        <v>30</v>
      </c>
      <c r="AM533" s="13">
        <v>2</v>
      </c>
      <c r="AN533" s="13" t="str">
        <f t="shared" si="51"/>
        <v/>
      </c>
      <c r="AO533" s="13" t="str">
        <f t="shared" si="52"/>
        <v>FALSE</v>
      </c>
      <c r="AP533" s="20">
        <f t="shared" si="53"/>
        <v>2.21</v>
      </c>
      <c r="AQ533" s="11" t="str">
        <f t="shared" si="49"/>
        <v>Mid Career</v>
      </c>
      <c r="AR533" s="11" t="str">
        <f t="shared" si="54"/>
        <v>Low</v>
      </c>
      <c r="AS533" s="11" t="s">
        <v>1977</v>
      </c>
      <c r="AT533" s="12">
        <v>45019</v>
      </c>
      <c r="AU533" s="11" t="s">
        <v>6143</v>
      </c>
      <c r="AV533" s="11" t="s">
        <v>6144</v>
      </c>
      <c r="AW533" s="11" t="s">
        <v>6145</v>
      </c>
      <c r="AX533" s="11"/>
      <c r="AY533" s="11"/>
      <c r="AZ533" s="11"/>
      <c r="BA533" s="11"/>
      <c r="BB533" s="11">
        <f t="shared" si="50"/>
        <v>4</v>
      </c>
    </row>
    <row r="534" spans="1:54" x14ac:dyDescent="0.3">
      <c r="A534" s="11" t="s">
        <v>2617</v>
      </c>
      <c r="B534" s="11" t="s">
        <v>2618</v>
      </c>
      <c r="C534" s="11" t="s">
        <v>2619</v>
      </c>
      <c r="D534" s="11" t="s">
        <v>40</v>
      </c>
      <c r="E534" s="11" t="s">
        <v>112</v>
      </c>
      <c r="F534" s="11"/>
      <c r="G534" s="12">
        <v>45286</v>
      </c>
      <c r="H534" s="11" t="s">
        <v>359</v>
      </c>
      <c r="I534" s="11" t="s">
        <v>24</v>
      </c>
      <c r="J534" s="11">
        <v>0.11</v>
      </c>
      <c r="K534" s="11">
        <v>45</v>
      </c>
      <c r="L534" s="11"/>
      <c r="M534" s="11" t="s">
        <v>30</v>
      </c>
      <c r="N534" s="11">
        <v>3</v>
      </c>
      <c r="O534" s="11" t="s">
        <v>2620</v>
      </c>
      <c r="AA534" s="11" t="s">
        <v>2617</v>
      </c>
      <c r="AB534" s="17" t="s">
        <v>2621</v>
      </c>
      <c r="AC534" s="11" t="s">
        <v>2619</v>
      </c>
      <c r="AD534" s="17" t="s">
        <v>40</v>
      </c>
      <c r="AE534" s="17" t="s">
        <v>35</v>
      </c>
      <c r="AF534" s="18">
        <f>31</f>
        <v>31</v>
      </c>
      <c r="AG534" s="12">
        <v>45286</v>
      </c>
      <c r="AH534" s="17" t="s">
        <v>359</v>
      </c>
      <c r="AI534" s="17" t="s">
        <v>24</v>
      </c>
      <c r="AJ534" s="19">
        <v>0.11</v>
      </c>
      <c r="AK534" s="11">
        <v>0.75</v>
      </c>
      <c r="AL534" s="13" t="s">
        <v>30</v>
      </c>
      <c r="AM534" s="13">
        <v>3</v>
      </c>
      <c r="AN534" s="13" t="str">
        <f t="shared" si="51"/>
        <v/>
      </c>
      <c r="AO534" s="13" t="str">
        <f t="shared" si="52"/>
        <v>FALSE</v>
      </c>
      <c r="AP534" s="20">
        <f t="shared" si="53"/>
        <v>0.86</v>
      </c>
      <c r="AQ534" s="11" t="str">
        <f t="shared" si="49"/>
        <v>Mid Career</v>
      </c>
      <c r="AR534" s="11" t="str">
        <f t="shared" si="54"/>
        <v>Low</v>
      </c>
      <c r="AS534" s="11" t="s">
        <v>2620</v>
      </c>
      <c r="AT534" s="12">
        <v>45286</v>
      </c>
      <c r="AU534" s="11" t="s">
        <v>6698</v>
      </c>
      <c r="AV534" s="11" t="s">
        <v>6270</v>
      </c>
      <c r="AW534" s="11" t="s">
        <v>6205</v>
      </c>
      <c r="AX534" s="11" t="s">
        <v>6206</v>
      </c>
      <c r="AY534" s="11" t="s">
        <v>6699</v>
      </c>
      <c r="AZ534" s="11" t="s">
        <v>6700</v>
      </c>
      <c r="BA534" s="11"/>
      <c r="BB534" s="11">
        <f t="shared" si="50"/>
        <v>7</v>
      </c>
    </row>
    <row r="535" spans="1:54" x14ac:dyDescent="0.3">
      <c r="A535" s="11" t="s">
        <v>2622</v>
      </c>
      <c r="B535" s="11" t="s">
        <v>2623</v>
      </c>
      <c r="C535" s="11" t="s">
        <v>2624</v>
      </c>
      <c r="D535" s="11" t="s">
        <v>128</v>
      </c>
      <c r="E535" s="11" t="s">
        <v>22</v>
      </c>
      <c r="F535" s="11">
        <v>45</v>
      </c>
      <c r="G535" s="12">
        <v>44812</v>
      </c>
      <c r="H535" s="11" t="s">
        <v>23</v>
      </c>
      <c r="I535" s="11" t="s">
        <v>24</v>
      </c>
      <c r="J535" s="11">
        <v>100</v>
      </c>
      <c r="K535" s="11">
        <v>90</v>
      </c>
      <c r="L535" s="11" t="s">
        <v>25</v>
      </c>
      <c r="M535" s="11" t="s">
        <v>38</v>
      </c>
      <c r="N535" s="11">
        <v>3</v>
      </c>
      <c r="O535" s="11" t="s">
        <v>2625</v>
      </c>
      <c r="AA535" s="11" t="s">
        <v>2622</v>
      </c>
      <c r="AB535" s="17" t="s">
        <v>2626</v>
      </c>
      <c r="AC535" s="11" t="s">
        <v>2624</v>
      </c>
      <c r="AD535" s="17" t="s">
        <v>40</v>
      </c>
      <c r="AE535" s="17" t="s">
        <v>29</v>
      </c>
      <c r="AF535" s="18">
        <v>45</v>
      </c>
      <c r="AG535" s="12">
        <v>44812</v>
      </c>
      <c r="AH535" s="17" t="s">
        <v>23</v>
      </c>
      <c r="AI535" s="17" t="s">
        <v>24</v>
      </c>
      <c r="AJ535" s="19">
        <v>1</v>
      </c>
      <c r="AK535" s="11">
        <v>1.5</v>
      </c>
      <c r="AL535" s="13" t="s">
        <v>38</v>
      </c>
      <c r="AM535" s="13">
        <v>3</v>
      </c>
      <c r="AN535" s="13" t="str">
        <f t="shared" si="51"/>
        <v/>
      </c>
      <c r="AO535" s="13" t="str">
        <f t="shared" si="52"/>
        <v>FALSE</v>
      </c>
      <c r="AP535" s="20">
        <f t="shared" si="53"/>
        <v>2.5</v>
      </c>
      <c r="AQ535" s="11" t="str">
        <f t="shared" si="49"/>
        <v>Senior</v>
      </c>
      <c r="AR535" s="11" t="str">
        <f t="shared" si="54"/>
        <v>Low</v>
      </c>
      <c r="AS535" s="11" t="s">
        <v>2625</v>
      </c>
      <c r="AT535" s="12">
        <v>44812</v>
      </c>
      <c r="AU535" s="11" t="s">
        <v>6054</v>
      </c>
      <c r="AV535" s="11" t="s">
        <v>6063</v>
      </c>
      <c r="AW535" s="11" t="s">
        <v>5898</v>
      </c>
      <c r="AX535" s="11"/>
      <c r="AY535" s="11"/>
      <c r="AZ535" s="11"/>
      <c r="BA535" s="11"/>
      <c r="BB535" s="11">
        <f t="shared" si="50"/>
        <v>4</v>
      </c>
    </row>
    <row r="536" spans="1:54" x14ac:dyDescent="0.3">
      <c r="A536" s="11" t="s">
        <v>2627</v>
      </c>
      <c r="B536" s="11" t="s">
        <v>2628</v>
      </c>
      <c r="C536" s="11" t="s">
        <v>2629</v>
      </c>
      <c r="D536" s="11" t="s">
        <v>140</v>
      </c>
      <c r="E536" s="11" t="s">
        <v>105</v>
      </c>
      <c r="F536" s="11">
        <v>0</v>
      </c>
      <c r="G536" s="12">
        <v>45422</v>
      </c>
      <c r="H536" s="11" t="s">
        <v>200</v>
      </c>
      <c r="I536" s="11" t="s">
        <v>173</v>
      </c>
      <c r="J536" s="11">
        <v>3</v>
      </c>
      <c r="K536" s="11">
        <v>120</v>
      </c>
      <c r="L536" s="11" t="s">
        <v>76</v>
      </c>
      <c r="M536" s="11" t="s">
        <v>30</v>
      </c>
      <c r="N536" s="11">
        <v>3</v>
      </c>
      <c r="O536" s="11" t="s">
        <v>2630</v>
      </c>
      <c r="AA536" s="11" t="s">
        <v>2627</v>
      </c>
      <c r="AB536" s="17" t="s">
        <v>2631</v>
      </c>
      <c r="AC536" s="11" t="s">
        <v>2629</v>
      </c>
      <c r="AD536" s="17" t="s">
        <v>21</v>
      </c>
      <c r="AE536" s="17" t="s">
        <v>105</v>
      </c>
      <c r="AF536" s="18">
        <f>31</f>
        <v>31</v>
      </c>
      <c r="AG536" s="12">
        <v>45422</v>
      </c>
      <c r="AH536" s="17" t="s">
        <v>200</v>
      </c>
      <c r="AI536" s="17" t="s">
        <v>173</v>
      </c>
      <c r="AJ536" s="19">
        <v>0.03</v>
      </c>
      <c r="AK536" s="11">
        <v>2</v>
      </c>
      <c r="AL536" s="13" t="s">
        <v>30</v>
      </c>
      <c r="AM536" s="13">
        <v>3</v>
      </c>
      <c r="AN536" s="13" t="str">
        <f t="shared" si="51"/>
        <v/>
      </c>
      <c r="AO536" s="13" t="str">
        <f t="shared" si="52"/>
        <v>FALSE</v>
      </c>
      <c r="AP536" s="20">
        <f t="shared" si="53"/>
        <v>2.0299999999999998</v>
      </c>
      <c r="AQ536" s="11" t="str">
        <f t="shared" si="49"/>
        <v>Mid Career</v>
      </c>
      <c r="AR536" s="11" t="str">
        <f t="shared" si="54"/>
        <v>Low</v>
      </c>
      <c r="AS536" s="11" t="s">
        <v>2630</v>
      </c>
      <c r="AT536" s="12">
        <v>45422</v>
      </c>
      <c r="AU536" s="11" t="s">
        <v>6701</v>
      </c>
      <c r="AV536" s="11" t="s">
        <v>6035</v>
      </c>
      <c r="AW536" s="11"/>
      <c r="AX536" s="11"/>
      <c r="AY536" s="11"/>
      <c r="AZ536" s="11"/>
      <c r="BA536" s="11"/>
      <c r="BB536" s="11">
        <f t="shared" si="50"/>
        <v>3</v>
      </c>
    </row>
    <row r="537" spans="1:54" x14ac:dyDescent="0.3">
      <c r="A537" s="11" t="s">
        <v>2632</v>
      </c>
      <c r="B537" s="11" t="s">
        <v>2633</v>
      </c>
      <c r="C537" s="11" t="s">
        <v>2634</v>
      </c>
      <c r="D537" s="11" t="s">
        <v>104</v>
      </c>
      <c r="E537" s="11" t="s">
        <v>52</v>
      </c>
      <c r="F537" s="11">
        <v>20</v>
      </c>
      <c r="G537" s="12">
        <v>44843</v>
      </c>
      <c r="H537" s="11" t="s">
        <v>23</v>
      </c>
      <c r="I537" s="11" t="s">
        <v>24</v>
      </c>
      <c r="J537" s="11">
        <v>88</v>
      </c>
      <c r="K537" s="11">
        <v>90</v>
      </c>
      <c r="L537" s="11" t="s">
        <v>25</v>
      </c>
      <c r="M537" s="11" t="s">
        <v>89</v>
      </c>
      <c r="N537" s="11">
        <v>4</v>
      </c>
      <c r="O537" s="11" t="s">
        <v>2635</v>
      </c>
      <c r="AA537" s="11" t="s">
        <v>2632</v>
      </c>
      <c r="AB537" s="17" t="s">
        <v>2636</v>
      </c>
      <c r="AC537" s="11" t="s">
        <v>2634</v>
      </c>
      <c r="AD537" s="17" t="s">
        <v>40</v>
      </c>
      <c r="AE537" s="17" t="s">
        <v>52</v>
      </c>
      <c r="AF537" s="18">
        <v>20</v>
      </c>
      <c r="AG537" s="12">
        <v>44843</v>
      </c>
      <c r="AH537" s="17" t="s">
        <v>23</v>
      </c>
      <c r="AI537" s="17" t="s">
        <v>24</v>
      </c>
      <c r="AJ537" s="19">
        <v>0.88</v>
      </c>
      <c r="AK537" s="11">
        <v>1.5</v>
      </c>
      <c r="AL537" s="13" t="s">
        <v>38</v>
      </c>
      <c r="AM537" s="13">
        <v>4</v>
      </c>
      <c r="AN537" s="13" t="str">
        <f t="shared" si="51"/>
        <v>High Performer</v>
      </c>
      <c r="AO537" s="13" t="str">
        <f t="shared" si="52"/>
        <v>TRUE</v>
      </c>
      <c r="AP537" s="20">
        <f t="shared" si="53"/>
        <v>2.38</v>
      </c>
      <c r="AQ537" s="11" t="str">
        <f t="shared" si="49"/>
        <v>Student</v>
      </c>
      <c r="AR537" s="11" t="str">
        <f t="shared" si="54"/>
        <v>Low</v>
      </c>
      <c r="AS537" s="11" t="s">
        <v>2635</v>
      </c>
      <c r="AT537" s="12">
        <v>44843</v>
      </c>
      <c r="AU537" s="11" t="s">
        <v>6453</v>
      </c>
      <c r="AV537" s="11" t="s">
        <v>6579</v>
      </c>
      <c r="AW537" s="11" t="s">
        <v>6157</v>
      </c>
      <c r="AX537" s="11" t="s">
        <v>6158</v>
      </c>
      <c r="AY537" s="11" t="s">
        <v>6159</v>
      </c>
      <c r="AZ537" s="11" t="s">
        <v>5985</v>
      </c>
      <c r="BA537" s="11" t="s">
        <v>6160</v>
      </c>
      <c r="BB537" s="11">
        <f t="shared" si="50"/>
        <v>8</v>
      </c>
    </row>
    <row r="538" spans="1:54" x14ac:dyDescent="0.3">
      <c r="A538" s="11" t="s">
        <v>2637</v>
      </c>
      <c r="B538" s="11" t="s">
        <v>2638</v>
      </c>
      <c r="C538" s="11" t="s">
        <v>2639</v>
      </c>
      <c r="D538" s="11" t="s">
        <v>40</v>
      </c>
      <c r="E538" s="11" t="s">
        <v>35</v>
      </c>
      <c r="F538" s="11">
        <v>0</v>
      </c>
      <c r="G538" s="12">
        <v>45262</v>
      </c>
      <c r="H538" s="11" t="s">
        <v>44</v>
      </c>
      <c r="I538" s="11" t="s">
        <v>45</v>
      </c>
      <c r="J538" s="11">
        <v>85</v>
      </c>
      <c r="K538" s="11">
        <v>2</v>
      </c>
      <c r="L538" s="11"/>
      <c r="M538" s="11" t="s">
        <v>38</v>
      </c>
      <c r="N538" s="11">
        <v>6</v>
      </c>
      <c r="O538" s="11" t="s">
        <v>2640</v>
      </c>
      <c r="AA538" s="11" t="s">
        <v>2637</v>
      </c>
      <c r="AB538" s="17" t="s">
        <v>2641</v>
      </c>
      <c r="AC538" s="11" t="s">
        <v>2639</v>
      </c>
      <c r="AD538" s="17" t="s">
        <v>40</v>
      </c>
      <c r="AE538" s="17" t="s">
        <v>35</v>
      </c>
      <c r="AF538" s="18">
        <f>31</f>
        <v>31</v>
      </c>
      <c r="AG538" s="12">
        <v>45262</v>
      </c>
      <c r="AH538" s="17" t="s">
        <v>44</v>
      </c>
      <c r="AI538" s="17" t="s">
        <v>45</v>
      </c>
      <c r="AJ538" s="19">
        <v>0.85</v>
      </c>
      <c r="AK538" s="11">
        <v>2</v>
      </c>
      <c r="AL538" s="13" t="s">
        <v>38</v>
      </c>
      <c r="AM538" s="13">
        <v>5</v>
      </c>
      <c r="AN538" s="13" t="str">
        <f t="shared" si="51"/>
        <v>High Performer</v>
      </c>
      <c r="AO538" s="13" t="str">
        <f t="shared" si="52"/>
        <v>TRUE</v>
      </c>
      <c r="AP538" s="20">
        <f t="shared" si="53"/>
        <v>2.85</v>
      </c>
      <c r="AQ538" s="11" t="str">
        <f t="shared" si="49"/>
        <v>Mid Career</v>
      </c>
      <c r="AR538" s="11" t="str">
        <f t="shared" si="54"/>
        <v>Low</v>
      </c>
      <c r="AS538" s="11" t="s">
        <v>2640</v>
      </c>
      <c r="AT538" s="12">
        <v>45262</v>
      </c>
      <c r="AU538" s="11" t="s">
        <v>5936</v>
      </c>
      <c r="AV538" s="11" t="s">
        <v>6702</v>
      </c>
      <c r="AW538" s="11" t="s">
        <v>6261</v>
      </c>
      <c r="AX538" s="11" t="s">
        <v>6532</v>
      </c>
      <c r="AY538" s="11" t="s">
        <v>6533</v>
      </c>
      <c r="AZ538" s="11" t="s">
        <v>6320</v>
      </c>
      <c r="BA538" s="11" t="s">
        <v>6321</v>
      </c>
      <c r="BB538" s="11">
        <f t="shared" si="50"/>
        <v>8</v>
      </c>
    </row>
    <row r="539" spans="1:54" x14ac:dyDescent="0.3">
      <c r="A539" s="11" t="s">
        <v>2642</v>
      </c>
      <c r="B539" s="11" t="s">
        <v>2643</v>
      </c>
      <c r="C539" s="11" t="s">
        <v>2644</v>
      </c>
      <c r="D539" s="11" t="s">
        <v>140</v>
      </c>
      <c r="E539" s="11" t="s">
        <v>184</v>
      </c>
      <c r="F539" s="11">
        <v>32</v>
      </c>
      <c r="G539" s="12">
        <v>44744</v>
      </c>
      <c r="H539" s="11" t="s">
        <v>134</v>
      </c>
      <c r="I539" s="11" t="s">
        <v>69</v>
      </c>
      <c r="J539" s="11">
        <v>71</v>
      </c>
      <c r="K539" s="11">
        <v>90</v>
      </c>
      <c r="L539" s="11" t="s">
        <v>25</v>
      </c>
      <c r="M539" s="11">
        <v>0</v>
      </c>
      <c r="N539" s="11">
        <v>1</v>
      </c>
      <c r="O539" s="11" t="s">
        <v>2645</v>
      </c>
      <c r="AA539" s="11" t="s">
        <v>2642</v>
      </c>
      <c r="AB539" s="17" t="s">
        <v>2646</v>
      </c>
      <c r="AC539" s="11" t="s">
        <v>2644</v>
      </c>
      <c r="AD539" s="17" t="s">
        <v>21</v>
      </c>
      <c r="AE539" s="17" t="s">
        <v>35</v>
      </c>
      <c r="AF539" s="18">
        <v>32</v>
      </c>
      <c r="AG539" s="12">
        <v>44744</v>
      </c>
      <c r="AH539" s="17" t="s">
        <v>134</v>
      </c>
      <c r="AI539" s="17" t="s">
        <v>69</v>
      </c>
      <c r="AJ539" s="19">
        <v>0.71</v>
      </c>
      <c r="AK539" s="11">
        <v>1.5</v>
      </c>
      <c r="AL539" s="13" t="s">
        <v>30</v>
      </c>
      <c r="AM539" s="13">
        <v>1</v>
      </c>
      <c r="AN539" s="13" t="str">
        <f t="shared" si="51"/>
        <v/>
      </c>
      <c r="AO539" s="13" t="str">
        <f t="shared" si="52"/>
        <v>FALSE</v>
      </c>
      <c r="AP539" s="20">
        <f t="shared" si="53"/>
        <v>2.21</v>
      </c>
      <c r="AQ539" s="11" t="str">
        <f t="shared" si="49"/>
        <v>Mid Career</v>
      </c>
      <c r="AR539" s="11" t="str">
        <f t="shared" si="54"/>
        <v>Low</v>
      </c>
      <c r="AS539" s="11" t="s">
        <v>2645</v>
      </c>
      <c r="AT539" s="12">
        <v>44744</v>
      </c>
      <c r="AU539" s="11" t="s">
        <v>6385</v>
      </c>
      <c r="AV539" s="11" t="s">
        <v>6703</v>
      </c>
      <c r="AW539" s="11" t="s">
        <v>6704</v>
      </c>
      <c r="AX539" s="11" t="s">
        <v>6705</v>
      </c>
      <c r="AY539" s="11" t="s">
        <v>6155</v>
      </c>
      <c r="AZ539" s="11"/>
      <c r="BA539" s="11"/>
      <c r="BB539" s="11">
        <f t="shared" si="50"/>
        <v>6</v>
      </c>
    </row>
    <row r="540" spans="1:54" x14ac:dyDescent="0.3">
      <c r="A540" s="11" t="s">
        <v>2647</v>
      </c>
      <c r="B540" s="11" t="s">
        <v>2648</v>
      </c>
      <c r="C540" s="11" t="s">
        <v>2649</v>
      </c>
      <c r="D540" s="11" t="s">
        <v>34</v>
      </c>
      <c r="E540" s="11" t="s">
        <v>184</v>
      </c>
      <c r="F540" s="11"/>
      <c r="G540" s="12">
        <v>45227</v>
      </c>
      <c r="H540" s="11" t="s">
        <v>82</v>
      </c>
      <c r="I540" s="11" t="s">
        <v>37</v>
      </c>
      <c r="J540" s="11">
        <v>0.05</v>
      </c>
      <c r="K540" s="11">
        <v>2</v>
      </c>
      <c r="L540" s="11"/>
      <c r="M540" s="11" t="s">
        <v>38</v>
      </c>
      <c r="N540" s="11">
        <v>2</v>
      </c>
      <c r="O540" s="11" t="s">
        <v>2650</v>
      </c>
      <c r="AA540" s="11" t="s">
        <v>2647</v>
      </c>
      <c r="AB540" s="17" t="s">
        <v>2651</v>
      </c>
      <c r="AC540" s="11" t="s">
        <v>2649</v>
      </c>
      <c r="AD540" s="17" t="s">
        <v>40</v>
      </c>
      <c r="AE540" s="17" t="s">
        <v>35</v>
      </c>
      <c r="AF540" s="18">
        <f>31</f>
        <v>31</v>
      </c>
      <c r="AG540" s="12">
        <v>45227</v>
      </c>
      <c r="AH540" s="17" t="s">
        <v>82</v>
      </c>
      <c r="AI540" s="17" t="s">
        <v>37</v>
      </c>
      <c r="AJ540" s="19">
        <v>0.05</v>
      </c>
      <c r="AK540" s="11">
        <v>2</v>
      </c>
      <c r="AL540" s="13" t="s">
        <v>38</v>
      </c>
      <c r="AM540" s="13">
        <v>2</v>
      </c>
      <c r="AN540" s="13" t="str">
        <f t="shared" si="51"/>
        <v/>
      </c>
      <c r="AO540" s="13" t="str">
        <f t="shared" si="52"/>
        <v>FALSE</v>
      </c>
      <c r="AP540" s="20">
        <f t="shared" si="53"/>
        <v>2.0499999999999998</v>
      </c>
      <c r="AQ540" s="11" t="str">
        <f t="shared" si="49"/>
        <v>Mid Career</v>
      </c>
      <c r="AR540" s="11" t="str">
        <f t="shared" si="54"/>
        <v>Low</v>
      </c>
      <c r="AS540" s="11" t="s">
        <v>2650</v>
      </c>
      <c r="AT540" s="12">
        <v>45227</v>
      </c>
      <c r="AU540" s="11" t="s">
        <v>6075</v>
      </c>
      <c r="AV540" s="11" t="s">
        <v>6076</v>
      </c>
      <c r="AW540" s="11"/>
      <c r="AX540" s="11"/>
      <c r="AY540" s="11"/>
      <c r="AZ540" s="11"/>
      <c r="BA540" s="11"/>
      <c r="BB540" s="11">
        <f t="shared" si="50"/>
        <v>3</v>
      </c>
    </row>
    <row r="541" spans="1:54" x14ac:dyDescent="0.3">
      <c r="A541" s="11" t="s">
        <v>2652</v>
      </c>
      <c r="B541" s="11" t="s">
        <v>2653</v>
      </c>
      <c r="C541" s="11" t="s">
        <v>2654</v>
      </c>
      <c r="D541" s="11" t="s">
        <v>128</v>
      </c>
      <c r="E541" s="11" t="s">
        <v>112</v>
      </c>
      <c r="F541" s="11">
        <v>0</v>
      </c>
      <c r="G541" s="12">
        <v>45022</v>
      </c>
      <c r="H541" s="11" t="s">
        <v>82</v>
      </c>
      <c r="I541" s="11" t="s">
        <v>37</v>
      </c>
      <c r="J541" s="11">
        <v>40</v>
      </c>
      <c r="K541" s="11">
        <v>120</v>
      </c>
      <c r="L541" s="11" t="s">
        <v>76</v>
      </c>
      <c r="M541" s="11" t="s">
        <v>30</v>
      </c>
      <c r="N541" s="11"/>
      <c r="O541" s="11" t="s">
        <v>2655</v>
      </c>
      <c r="AA541" s="11" t="s">
        <v>2652</v>
      </c>
      <c r="AB541" s="17" t="s">
        <v>2656</v>
      </c>
      <c r="AC541" s="11" t="s">
        <v>2654</v>
      </c>
      <c r="AD541" s="17" t="s">
        <v>40</v>
      </c>
      <c r="AE541" s="17" t="s">
        <v>35</v>
      </c>
      <c r="AF541" s="18">
        <f>31</f>
        <v>31</v>
      </c>
      <c r="AG541" s="12">
        <v>45022</v>
      </c>
      <c r="AH541" s="17" t="s">
        <v>82</v>
      </c>
      <c r="AI541" s="17" t="s">
        <v>37</v>
      </c>
      <c r="AJ541" s="19">
        <v>0.4</v>
      </c>
      <c r="AK541" s="11">
        <v>2</v>
      </c>
      <c r="AL541" s="13" t="s">
        <v>30</v>
      </c>
      <c r="AM541" s="13">
        <v>2</v>
      </c>
      <c r="AN541" s="13" t="str">
        <f t="shared" si="51"/>
        <v/>
      </c>
      <c r="AO541" s="13" t="str">
        <f t="shared" si="52"/>
        <v>FALSE</v>
      </c>
      <c r="AP541" s="20">
        <f t="shared" si="53"/>
        <v>2.4</v>
      </c>
      <c r="AQ541" s="11" t="str">
        <f t="shared" si="49"/>
        <v>Mid Career</v>
      </c>
      <c r="AR541" s="11" t="str">
        <f t="shared" si="54"/>
        <v>Low</v>
      </c>
      <c r="AS541" s="11" t="s">
        <v>2655</v>
      </c>
      <c r="AT541" s="12">
        <v>45022</v>
      </c>
      <c r="AU541" s="11" t="s">
        <v>6042</v>
      </c>
      <c r="AV541" s="11" t="s">
        <v>6043</v>
      </c>
      <c r="AW541" s="11" t="s">
        <v>6643</v>
      </c>
      <c r="AX541" s="11" t="s">
        <v>5839</v>
      </c>
      <c r="AY541" s="11" t="s">
        <v>6325</v>
      </c>
      <c r="AZ541" s="11"/>
      <c r="BA541" s="11"/>
      <c r="BB541" s="11">
        <f t="shared" si="50"/>
        <v>6</v>
      </c>
    </row>
    <row r="542" spans="1:54" x14ac:dyDescent="0.3">
      <c r="A542" s="11" t="s">
        <v>2657</v>
      </c>
      <c r="B542" s="11" t="s">
        <v>2658</v>
      </c>
      <c r="C542" s="11" t="s">
        <v>2659</v>
      </c>
      <c r="D542" s="11" t="s">
        <v>104</v>
      </c>
      <c r="E542" s="11" t="s">
        <v>29</v>
      </c>
      <c r="F542" s="11">
        <v>33</v>
      </c>
      <c r="G542" s="12">
        <v>45679</v>
      </c>
      <c r="H542" s="11" t="s">
        <v>23</v>
      </c>
      <c r="I542" s="11" t="s">
        <v>24</v>
      </c>
      <c r="J542" s="11">
        <v>0.04</v>
      </c>
      <c r="K542" s="11">
        <v>1.5</v>
      </c>
      <c r="L542" s="11"/>
      <c r="M542" s="11">
        <v>0</v>
      </c>
      <c r="N542" s="11">
        <v>4</v>
      </c>
      <c r="O542" s="11" t="s">
        <v>2660</v>
      </c>
      <c r="AA542" s="11" t="s">
        <v>2657</v>
      </c>
      <c r="AB542" s="17" t="s">
        <v>2661</v>
      </c>
      <c r="AC542" s="11" t="s">
        <v>2659</v>
      </c>
      <c r="AD542" s="17" t="s">
        <v>40</v>
      </c>
      <c r="AE542" s="17" t="s">
        <v>29</v>
      </c>
      <c r="AF542" s="18">
        <v>33</v>
      </c>
      <c r="AG542" s="12">
        <v>45679</v>
      </c>
      <c r="AH542" s="17" t="s">
        <v>23</v>
      </c>
      <c r="AI542" s="17" t="s">
        <v>24</v>
      </c>
      <c r="AJ542" s="19">
        <v>0.04</v>
      </c>
      <c r="AK542" s="11">
        <v>1.5</v>
      </c>
      <c r="AL542" s="13" t="s">
        <v>30</v>
      </c>
      <c r="AM542" s="13">
        <v>4</v>
      </c>
      <c r="AN542" s="13" t="str">
        <f t="shared" si="51"/>
        <v/>
      </c>
      <c r="AO542" s="13" t="str">
        <f t="shared" si="52"/>
        <v>FALSE</v>
      </c>
      <c r="AP542" s="20">
        <f t="shared" si="53"/>
        <v>1.54</v>
      </c>
      <c r="AQ542" s="11" t="str">
        <f t="shared" si="49"/>
        <v>Mid Career</v>
      </c>
      <c r="AR542" s="11" t="str">
        <f t="shared" si="54"/>
        <v>Low</v>
      </c>
      <c r="AS542" s="11" t="s">
        <v>2660</v>
      </c>
      <c r="AT542" s="12">
        <v>45679</v>
      </c>
      <c r="AU542" s="11" t="s">
        <v>6601</v>
      </c>
      <c r="AV542" s="11" t="s">
        <v>6602</v>
      </c>
      <c r="AW542" s="11"/>
      <c r="AX542" s="11"/>
      <c r="AY542" s="11"/>
      <c r="AZ542" s="11"/>
      <c r="BA542" s="11"/>
      <c r="BB542" s="11">
        <f t="shared" si="50"/>
        <v>3</v>
      </c>
    </row>
    <row r="543" spans="1:54" x14ac:dyDescent="0.3">
      <c r="A543" s="11" t="s">
        <v>2662</v>
      </c>
      <c r="B543" s="11" t="s">
        <v>2663</v>
      </c>
      <c r="C543" s="11" t="s">
        <v>2664</v>
      </c>
      <c r="D543" s="11" t="s">
        <v>51</v>
      </c>
      <c r="E543" s="11" t="s">
        <v>52</v>
      </c>
      <c r="F543" s="11">
        <v>23</v>
      </c>
      <c r="G543" s="12">
        <v>45179</v>
      </c>
      <c r="H543" s="11" t="s">
        <v>82</v>
      </c>
      <c r="I543" s="11" t="s">
        <v>37</v>
      </c>
      <c r="J543" s="11">
        <v>0.92</v>
      </c>
      <c r="K543" s="11">
        <v>120</v>
      </c>
      <c r="L543" s="11" t="s">
        <v>76</v>
      </c>
      <c r="M543" s="11" t="s">
        <v>38</v>
      </c>
      <c r="N543" s="11">
        <v>6</v>
      </c>
      <c r="O543" s="11" t="s">
        <v>2665</v>
      </c>
      <c r="AA543" s="11" t="s">
        <v>2662</v>
      </c>
      <c r="AB543" s="17" t="s">
        <v>2666</v>
      </c>
      <c r="AC543" s="11" t="s">
        <v>2664</v>
      </c>
      <c r="AD543" s="17" t="s">
        <v>21</v>
      </c>
      <c r="AE543" s="17" t="s">
        <v>52</v>
      </c>
      <c r="AF543" s="18">
        <v>23</v>
      </c>
      <c r="AG543" s="12">
        <v>45179</v>
      </c>
      <c r="AH543" s="17" t="s">
        <v>82</v>
      </c>
      <c r="AI543" s="17" t="s">
        <v>37</v>
      </c>
      <c r="AJ543" s="19">
        <v>0.92</v>
      </c>
      <c r="AK543" s="11">
        <v>2</v>
      </c>
      <c r="AL543" s="13" t="s">
        <v>38</v>
      </c>
      <c r="AM543" s="13">
        <v>5</v>
      </c>
      <c r="AN543" s="13" t="str">
        <f t="shared" si="51"/>
        <v>High Performer</v>
      </c>
      <c r="AO543" s="13" t="str">
        <f t="shared" si="52"/>
        <v>TRUE</v>
      </c>
      <c r="AP543" s="20">
        <f t="shared" si="53"/>
        <v>2.92</v>
      </c>
      <c r="AQ543" s="11" t="str">
        <f t="shared" si="49"/>
        <v>Early Career</v>
      </c>
      <c r="AR543" s="11" t="str">
        <f t="shared" si="54"/>
        <v>Low</v>
      </c>
      <c r="AS543" s="11" t="s">
        <v>2665</v>
      </c>
      <c r="AT543" s="12">
        <v>45179</v>
      </c>
      <c r="AU543" s="11" t="s">
        <v>6440</v>
      </c>
      <c r="AV543" s="11" t="s">
        <v>6171</v>
      </c>
      <c r="AW543" s="11" t="s">
        <v>6172</v>
      </c>
      <c r="AX543" s="11" t="s">
        <v>6173</v>
      </c>
      <c r="AY543" s="11" t="s">
        <v>6441</v>
      </c>
      <c r="AZ543" s="11" t="s">
        <v>6442</v>
      </c>
      <c r="BA543" s="11" t="s">
        <v>6706</v>
      </c>
      <c r="BB543" s="11">
        <f t="shared" si="50"/>
        <v>8</v>
      </c>
    </row>
    <row r="544" spans="1:54" x14ac:dyDescent="0.3">
      <c r="A544" s="11" t="s">
        <v>2667</v>
      </c>
      <c r="B544" s="11" t="s">
        <v>2668</v>
      </c>
      <c r="C544" s="11" t="s">
        <v>2669</v>
      </c>
      <c r="D544" s="11" t="s">
        <v>21</v>
      </c>
      <c r="E544" s="11" t="s">
        <v>105</v>
      </c>
      <c r="F544" s="11"/>
      <c r="G544" s="12">
        <v>45490</v>
      </c>
      <c r="H544" s="11" t="s">
        <v>36</v>
      </c>
      <c r="I544" s="11" t="s">
        <v>37</v>
      </c>
      <c r="J544" s="11">
        <v>0</v>
      </c>
      <c r="K544" s="11">
        <v>45</v>
      </c>
      <c r="L544" s="11"/>
      <c r="M544" s="11" t="s">
        <v>38</v>
      </c>
      <c r="N544" s="11">
        <v>5</v>
      </c>
      <c r="O544" s="11" t="s">
        <v>330</v>
      </c>
      <c r="AA544" s="11" t="s">
        <v>2667</v>
      </c>
      <c r="AB544" s="17" t="s">
        <v>2670</v>
      </c>
      <c r="AC544" s="11" t="s">
        <v>2669</v>
      </c>
      <c r="AD544" s="17" t="s">
        <v>21</v>
      </c>
      <c r="AE544" s="17" t="s">
        <v>105</v>
      </c>
      <c r="AF544" s="18">
        <f>31</f>
        <v>31</v>
      </c>
      <c r="AG544" s="12">
        <v>45490</v>
      </c>
      <c r="AH544" s="17" t="s">
        <v>36</v>
      </c>
      <c r="AI544" s="17" t="s">
        <v>37</v>
      </c>
      <c r="AJ544" s="19">
        <v>0</v>
      </c>
      <c r="AK544" s="11">
        <v>0.75</v>
      </c>
      <c r="AL544" s="13" t="s">
        <v>38</v>
      </c>
      <c r="AM544" s="13">
        <v>5</v>
      </c>
      <c r="AN544" s="13" t="str">
        <f t="shared" si="51"/>
        <v>High Performer</v>
      </c>
      <c r="AO544" s="13" t="str">
        <f t="shared" si="52"/>
        <v>TRUE</v>
      </c>
      <c r="AP544" s="20">
        <f t="shared" si="53"/>
        <v>0.75</v>
      </c>
      <c r="AQ544" s="11" t="str">
        <f t="shared" si="49"/>
        <v>Mid Career</v>
      </c>
      <c r="AR544" s="11" t="str">
        <f t="shared" si="54"/>
        <v>Low</v>
      </c>
      <c r="AS544" s="11" t="s">
        <v>330</v>
      </c>
      <c r="AT544" s="12">
        <v>45490</v>
      </c>
      <c r="AU544" s="11" t="s">
        <v>5965</v>
      </c>
      <c r="AV544" s="11" t="s">
        <v>5966</v>
      </c>
      <c r="AW544" s="11" t="s">
        <v>5967</v>
      </c>
      <c r="AX544" s="11"/>
      <c r="AY544" s="11"/>
      <c r="AZ544" s="11"/>
      <c r="BA544" s="11"/>
      <c r="BB544" s="11">
        <f t="shared" si="50"/>
        <v>4</v>
      </c>
    </row>
    <row r="545" spans="1:54" x14ac:dyDescent="0.3">
      <c r="A545" s="11" t="s">
        <v>2671</v>
      </c>
      <c r="B545" s="11" t="s">
        <v>2672</v>
      </c>
      <c r="C545" s="11" t="s">
        <v>149</v>
      </c>
      <c r="D545" s="11" t="s">
        <v>140</v>
      </c>
      <c r="E545" s="11" t="s">
        <v>161</v>
      </c>
      <c r="F545" s="11">
        <v>0</v>
      </c>
      <c r="G545" s="12">
        <v>45670</v>
      </c>
      <c r="H545" s="11" t="s">
        <v>359</v>
      </c>
      <c r="I545" s="11" t="s">
        <v>24</v>
      </c>
      <c r="J545" s="11">
        <v>0.13</v>
      </c>
      <c r="K545" s="11">
        <v>120</v>
      </c>
      <c r="L545" s="11" t="s">
        <v>76</v>
      </c>
      <c r="M545" s="11">
        <v>1</v>
      </c>
      <c r="N545" s="11">
        <v>6</v>
      </c>
      <c r="O545" s="11" t="s">
        <v>2673</v>
      </c>
      <c r="AA545" s="11" t="s">
        <v>2671</v>
      </c>
      <c r="AB545" s="17" t="s">
        <v>2674</v>
      </c>
      <c r="AC545" s="11" t="s">
        <v>152</v>
      </c>
      <c r="AD545" s="17" t="s">
        <v>21</v>
      </c>
      <c r="AE545" s="17" t="s">
        <v>60</v>
      </c>
      <c r="AF545" s="18">
        <f>31</f>
        <v>31</v>
      </c>
      <c r="AG545" s="12">
        <v>45670</v>
      </c>
      <c r="AH545" s="17" t="s">
        <v>359</v>
      </c>
      <c r="AI545" s="17" t="s">
        <v>24</v>
      </c>
      <c r="AJ545" s="19">
        <v>0.13</v>
      </c>
      <c r="AK545" s="11">
        <v>2</v>
      </c>
      <c r="AL545" s="13" t="s">
        <v>38</v>
      </c>
      <c r="AM545" s="13">
        <v>5</v>
      </c>
      <c r="AN545" s="13" t="str">
        <f t="shared" si="51"/>
        <v>High Performer</v>
      </c>
      <c r="AO545" s="13" t="str">
        <f t="shared" si="52"/>
        <v>TRUE</v>
      </c>
      <c r="AP545" s="20">
        <f t="shared" si="53"/>
        <v>2.13</v>
      </c>
      <c r="AQ545" s="11" t="str">
        <f t="shared" si="49"/>
        <v>Mid Career</v>
      </c>
      <c r="AR545" s="11" t="str">
        <f t="shared" si="54"/>
        <v>Low</v>
      </c>
      <c r="AS545" s="11" t="s">
        <v>2673</v>
      </c>
      <c r="AT545" s="12">
        <v>45670</v>
      </c>
      <c r="AU545" s="11" t="s">
        <v>5995</v>
      </c>
      <c r="AV545" s="11"/>
      <c r="AW545" s="11"/>
      <c r="AX545" s="11"/>
      <c r="AY545" s="11"/>
      <c r="AZ545" s="11"/>
      <c r="BA545" s="11"/>
      <c r="BB545" s="11">
        <f t="shared" si="50"/>
        <v>2</v>
      </c>
    </row>
    <row r="546" spans="1:54" x14ac:dyDescent="0.3">
      <c r="A546" s="11" t="s">
        <v>2675</v>
      </c>
      <c r="B546" s="11" t="s">
        <v>2676</v>
      </c>
      <c r="C546" s="11" t="s">
        <v>2677</v>
      </c>
      <c r="D546" s="11" t="s">
        <v>128</v>
      </c>
      <c r="E546" s="11" t="s">
        <v>105</v>
      </c>
      <c r="F546" s="11">
        <v>45</v>
      </c>
      <c r="G546" s="12">
        <v>45301</v>
      </c>
      <c r="H546" s="11" t="s">
        <v>359</v>
      </c>
      <c r="I546" s="11" t="s">
        <v>24</v>
      </c>
      <c r="J546" s="11">
        <v>0.56999999999999995</v>
      </c>
      <c r="K546" s="11">
        <v>1</v>
      </c>
      <c r="L546" s="11" t="s">
        <v>54</v>
      </c>
      <c r="M546" s="11" t="s">
        <v>38</v>
      </c>
      <c r="N546" s="11">
        <v>3</v>
      </c>
      <c r="O546" s="12">
        <v>45301</v>
      </c>
      <c r="AA546" s="11" t="s">
        <v>2675</v>
      </c>
      <c r="AB546" s="17" t="s">
        <v>2678</v>
      </c>
      <c r="AC546" s="11" t="s">
        <v>2677</v>
      </c>
      <c r="AD546" s="17" t="s">
        <v>40</v>
      </c>
      <c r="AE546" s="17" t="s">
        <v>105</v>
      </c>
      <c r="AF546" s="18">
        <v>45</v>
      </c>
      <c r="AG546" s="12">
        <v>45301</v>
      </c>
      <c r="AH546" s="17" t="s">
        <v>359</v>
      </c>
      <c r="AI546" s="17" t="s">
        <v>24</v>
      </c>
      <c r="AJ546" s="19">
        <v>0.56999999999999995</v>
      </c>
      <c r="AK546" s="11">
        <v>1</v>
      </c>
      <c r="AL546" s="13" t="s">
        <v>38</v>
      </c>
      <c r="AM546" s="13">
        <v>3</v>
      </c>
      <c r="AN546" s="13" t="str">
        <f t="shared" si="51"/>
        <v/>
      </c>
      <c r="AO546" s="13" t="str">
        <f t="shared" si="52"/>
        <v>FALSE</v>
      </c>
      <c r="AP546" s="20">
        <f t="shared" si="53"/>
        <v>1.5699999999999998</v>
      </c>
      <c r="AQ546" s="11" t="str">
        <f t="shared" si="49"/>
        <v>Senior</v>
      </c>
      <c r="AR546" s="11" t="str">
        <f t="shared" si="54"/>
        <v>Low</v>
      </c>
      <c r="AS546" s="12">
        <v>45301</v>
      </c>
      <c r="AT546" s="12">
        <v>45301</v>
      </c>
      <c r="AU546" s="11"/>
      <c r="AV546" s="11"/>
      <c r="AW546" s="11"/>
      <c r="AX546" s="11"/>
      <c r="AY546" s="11"/>
      <c r="AZ546" s="11"/>
      <c r="BA546" s="11"/>
      <c r="BB546" s="11">
        <f t="shared" si="50"/>
        <v>1</v>
      </c>
    </row>
    <row r="547" spans="1:54" x14ac:dyDescent="0.3">
      <c r="A547" s="11" t="s">
        <v>2679</v>
      </c>
      <c r="B547" s="11" t="s">
        <v>2680</v>
      </c>
      <c r="C547" s="11" t="s">
        <v>2681</v>
      </c>
      <c r="D547" s="11" t="s">
        <v>104</v>
      </c>
      <c r="E547" s="11" t="s">
        <v>29</v>
      </c>
      <c r="F547" s="11">
        <v>18</v>
      </c>
      <c r="G547" s="12">
        <v>45331</v>
      </c>
      <c r="H547" s="11" t="s">
        <v>44</v>
      </c>
      <c r="I547" s="11" t="s">
        <v>45</v>
      </c>
      <c r="J547" s="11">
        <v>48</v>
      </c>
      <c r="K547" s="11">
        <v>45</v>
      </c>
      <c r="L547" s="11"/>
      <c r="M547" s="11" t="s">
        <v>30</v>
      </c>
      <c r="N547" s="11">
        <v>1</v>
      </c>
      <c r="O547" s="11" t="s">
        <v>2682</v>
      </c>
      <c r="AA547" s="11" t="s">
        <v>2679</v>
      </c>
      <c r="AB547" s="17" t="s">
        <v>2683</v>
      </c>
      <c r="AC547" s="11" t="s">
        <v>2681</v>
      </c>
      <c r="AD547" s="17" t="s">
        <v>40</v>
      </c>
      <c r="AE547" s="17" t="s">
        <v>29</v>
      </c>
      <c r="AF547" s="18">
        <v>18</v>
      </c>
      <c r="AG547" s="12">
        <v>45331</v>
      </c>
      <c r="AH547" s="17" t="s">
        <v>44</v>
      </c>
      <c r="AI547" s="17" t="s">
        <v>45</v>
      </c>
      <c r="AJ547" s="19">
        <v>0.48</v>
      </c>
      <c r="AK547" s="11">
        <v>0.75</v>
      </c>
      <c r="AL547" s="13" t="s">
        <v>30</v>
      </c>
      <c r="AM547" s="13">
        <v>1</v>
      </c>
      <c r="AN547" s="13" t="str">
        <f t="shared" si="51"/>
        <v/>
      </c>
      <c r="AO547" s="13" t="str">
        <f t="shared" si="52"/>
        <v>FALSE</v>
      </c>
      <c r="AP547" s="20">
        <f t="shared" si="53"/>
        <v>1.23</v>
      </c>
      <c r="AQ547" s="11" t="str">
        <f t="shared" si="49"/>
        <v>Student</v>
      </c>
      <c r="AR547" s="11" t="str">
        <f t="shared" si="54"/>
        <v>Low</v>
      </c>
      <c r="AS547" s="11" t="s">
        <v>2682</v>
      </c>
      <c r="AT547" s="12">
        <v>45331</v>
      </c>
      <c r="AU547" s="11" t="s">
        <v>5964</v>
      </c>
      <c r="AV547" s="11"/>
      <c r="AW547" s="11"/>
      <c r="AX547" s="11"/>
      <c r="AY547" s="11"/>
      <c r="AZ547" s="11"/>
      <c r="BA547" s="11"/>
      <c r="BB547" s="11">
        <f t="shared" si="50"/>
        <v>2</v>
      </c>
    </row>
    <row r="548" spans="1:54" x14ac:dyDescent="0.3">
      <c r="A548" s="11" t="s">
        <v>2684</v>
      </c>
      <c r="B548" s="11" t="s">
        <v>2685</v>
      </c>
      <c r="C548" s="11" t="s">
        <v>2686</v>
      </c>
      <c r="D548" s="11" t="s">
        <v>128</v>
      </c>
      <c r="E548" s="11" t="s">
        <v>184</v>
      </c>
      <c r="F548" s="11">
        <v>39</v>
      </c>
      <c r="G548" s="12">
        <v>45642</v>
      </c>
      <c r="H548" s="11" t="s">
        <v>88</v>
      </c>
      <c r="I548" s="11" t="s">
        <v>45</v>
      </c>
      <c r="J548" s="11">
        <v>0.55000000000000004</v>
      </c>
      <c r="K548" s="11">
        <v>1.5</v>
      </c>
      <c r="L548" s="11"/>
      <c r="M548" s="11">
        <v>1</v>
      </c>
      <c r="N548" s="11"/>
      <c r="O548" s="11" t="s">
        <v>2687</v>
      </c>
      <c r="AA548" s="11" t="s">
        <v>2684</v>
      </c>
      <c r="AB548" s="17" t="s">
        <v>2688</v>
      </c>
      <c r="AC548" s="11" t="s">
        <v>2686</v>
      </c>
      <c r="AD548" s="17" t="s">
        <v>40</v>
      </c>
      <c r="AE548" s="17" t="s">
        <v>35</v>
      </c>
      <c r="AF548" s="18">
        <v>39</v>
      </c>
      <c r="AG548" s="12">
        <v>45642</v>
      </c>
      <c r="AH548" s="17" t="s">
        <v>88</v>
      </c>
      <c r="AI548" s="17" t="s">
        <v>45</v>
      </c>
      <c r="AJ548" s="19">
        <v>0.55000000000000004</v>
      </c>
      <c r="AK548" s="11">
        <v>1.5</v>
      </c>
      <c r="AL548" s="13" t="s">
        <v>38</v>
      </c>
      <c r="AM548" s="13">
        <v>1</v>
      </c>
      <c r="AN548" s="13" t="str">
        <f t="shared" si="51"/>
        <v/>
      </c>
      <c r="AO548" s="13" t="str">
        <f t="shared" si="52"/>
        <v>FALSE</v>
      </c>
      <c r="AP548" s="20">
        <f t="shared" si="53"/>
        <v>2.0499999999999998</v>
      </c>
      <c r="AQ548" s="11" t="str">
        <f t="shared" si="49"/>
        <v>Mid Career</v>
      </c>
      <c r="AR548" s="11" t="str">
        <f t="shared" si="54"/>
        <v>Low</v>
      </c>
      <c r="AS548" s="11" t="s">
        <v>2687</v>
      </c>
      <c r="AT548" s="12">
        <v>45642</v>
      </c>
      <c r="AU548" s="11" t="s">
        <v>6707</v>
      </c>
      <c r="AV548" s="11" t="s">
        <v>6708</v>
      </c>
      <c r="AW548" s="11"/>
      <c r="AX548" s="11"/>
      <c r="AY548" s="11"/>
      <c r="AZ548" s="11"/>
      <c r="BA548" s="11"/>
      <c r="BB548" s="11">
        <f t="shared" si="50"/>
        <v>3</v>
      </c>
    </row>
    <row r="549" spans="1:54" x14ac:dyDescent="0.3">
      <c r="A549" s="11" t="s">
        <v>2689</v>
      </c>
      <c r="B549" s="11" t="s">
        <v>2690</v>
      </c>
      <c r="C549" s="11" t="s">
        <v>2691</v>
      </c>
      <c r="D549" s="11" t="s">
        <v>67</v>
      </c>
      <c r="E549" s="11" t="s">
        <v>60</v>
      </c>
      <c r="F549" s="11">
        <v>0</v>
      </c>
      <c r="G549" s="12">
        <v>45412</v>
      </c>
      <c r="H549" s="11" t="s">
        <v>200</v>
      </c>
      <c r="I549" s="11" t="s">
        <v>173</v>
      </c>
      <c r="J549" s="11">
        <v>0.72</v>
      </c>
      <c r="K549" s="11">
        <v>120</v>
      </c>
      <c r="L549" s="11" t="s">
        <v>76</v>
      </c>
      <c r="M549" s="11" t="s">
        <v>89</v>
      </c>
      <c r="N549" s="11">
        <v>5</v>
      </c>
      <c r="O549" s="11" t="s">
        <v>1364</v>
      </c>
      <c r="AA549" s="11" t="s">
        <v>2689</v>
      </c>
      <c r="AB549" s="17" t="s">
        <v>2692</v>
      </c>
      <c r="AC549" s="11" t="s">
        <v>2691</v>
      </c>
      <c r="AD549" s="17" t="s">
        <v>21</v>
      </c>
      <c r="AE549" s="17" t="s">
        <v>60</v>
      </c>
      <c r="AF549" s="18">
        <f>31</f>
        <v>31</v>
      </c>
      <c r="AG549" s="12">
        <v>45412</v>
      </c>
      <c r="AH549" s="17" t="s">
        <v>200</v>
      </c>
      <c r="AI549" s="17" t="s">
        <v>173</v>
      </c>
      <c r="AJ549" s="19">
        <v>0.72</v>
      </c>
      <c r="AK549" s="11">
        <v>2</v>
      </c>
      <c r="AL549" s="13" t="s">
        <v>38</v>
      </c>
      <c r="AM549" s="13">
        <v>5</v>
      </c>
      <c r="AN549" s="13" t="str">
        <f t="shared" si="51"/>
        <v>High Performer</v>
      </c>
      <c r="AO549" s="13" t="str">
        <f t="shared" si="52"/>
        <v>TRUE</v>
      </c>
      <c r="AP549" s="20">
        <f t="shared" si="53"/>
        <v>2.7199999999999998</v>
      </c>
      <c r="AQ549" s="11" t="str">
        <f t="shared" si="49"/>
        <v>Mid Career</v>
      </c>
      <c r="AR549" s="11" t="str">
        <f t="shared" si="54"/>
        <v>Low</v>
      </c>
      <c r="AS549" s="11" t="s">
        <v>1364</v>
      </c>
      <c r="AT549" s="12">
        <v>45412</v>
      </c>
      <c r="AU549" s="11" t="s">
        <v>6407</v>
      </c>
      <c r="AV549" s="11" t="s">
        <v>6408</v>
      </c>
      <c r="AW549" s="11" t="s">
        <v>6409</v>
      </c>
      <c r="AX549" s="11" t="s">
        <v>6410</v>
      </c>
      <c r="AY549" s="11" t="s">
        <v>6411</v>
      </c>
      <c r="AZ549" s="11" t="s">
        <v>6412</v>
      </c>
      <c r="BA549" s="11" t="s">
        <v>6413</v>
      </c>
      <c r="BB549" s="11">
        <f t="shared" si="50"/>
        <v>8</v>
      </c>
    </row>
    <row r="550" spans="1:54" x14ac:dyDescent="0.3">
      <c r="A550" s="11" t="s">
        <v>2693</v>
      </c>
      <c r="B550" s="11" t="s">
        <v>2694</v>
      </c>
      <c r="C550" s="11" t="s">
        <v>2695</v>
      </c>
      <c r="D550" s="11" t="s">
        <v>21</v>
      </c>
      <c r="E550" s="11" t="s">
        <v>52</v>
      </c>
      <c r="F550" s="11"/>
      <c r="G550" s="12">
        <v>44688</v>
      </c>
      <c r="H550" s="11" t="s">
        <v>82</v>
      </c>
      <c r="I550" s="11" t="s">
        <v>37</v>
      </c>
      <c r="J550" s="11">
        <v>0.87</v>
      </c>
      <c r="K550" s="11">
        <v>1</v>
      </c>
      <c r="L550" s="11" t="s">
        <v>54</v>
      </c>
      <c r="M550" s="11" t="s">
        <v>30</v>
      </c>
      <c r="N550" s="11"/>
      <c r="O550" s="11" t="s">
        <v>2696</v>
      </c>
      <c r="AA550" s="11" t="s">
        <v>2693</v>
      </c>
      <c r="AB550" s="17" t="s">
        <v>2697</v>
      </c>
      <c r="AC550" s="11" t="s">
        <v>2695</v>
      </c>
      <c r="AD550" s="17" t="s">
        <v>21</v>
      </c>
      <c r="AE550" s="17" t="s">
        <v>52</v>
      </c>
      <c r="AF550" s="18">
        <f>31</f>
        <v>31</v>
      </c>
      <c r="AG550" s="12">
        <v>44688</v>
      </c>
      <c r="AH550" s="17" t="s">
        <v>82</v>
      </c>
      <c r="AI550" s="17" t="s">
        <v>37</v>
      </c>
      <c r="AJ550" s="19">
        <v>0.87</v>
      </c>
      <c r="AK550" s="11">
        <v>1</v>
      </c>
      <c r="AL550" s="13" t="s">
        <v>30</v>
      </c>
      <c r="AM550" s="13">
        <v>5</v>
      </c>
      <c r="AN550" s="13" t="str">
        <f t="shared" si="51"/>
        <v/>
      </c>
      <c r="AO550" s="13" t="str">
        <f t="shared" si="52"/>
        <v>FALSE</v>
      </c>
      <c r="AP550" s="20">
        <f t="shared" si="53"/>
        <v>1.87</v>
      </c>
      <c r="AQ550" s="11" t="str">
        <f t="shared" si="49"/>
        <v>Mid Career</v>
      </c>
      <c r="AR550" s="11" t="str">
        <f t="shared" si="54"/>
        <v>Low</v>
      </c>
      <c r="AS550" s="11" t="s">
        <v>2696</v>
      </c>
      <c r="AT550" s="12">
        <v>44688</v>
      </c>
      <c r="AU550" s="11" t="s">
        <v>6709</v>
      </c>
      <c r="AV550" s="11" t="s">
        <v>6710</v>
      </c>
      <c r="AW550" s="11" t="s">
        <v>6711</v>
      </c>
      <c r="AX550" s="11" t="s">
        <v>6712</v>
      </c>
      <c r="AY550" s="11" t="s">
        <v>6713</v>
      </c>
      <c r="AZ550" s="11" t="s">
        <v>6133</v>
      </c>
      <c r="BA550" s="11" t="s">
        <v>6714</v>
      </c>
      <c r="BB550" s="11">
        <f t="shared" si="50"/>
        <v>8</v>
      </c>
    </row>
    <row r="551" spans="1:54" x14ac:dyDescent="0.3">
      <c r="A551" s="11" t="s">
        <v>2698</v>
      </c>
      <c r="B551" s="11" t="s">
        <v>2699</v>
      </c>
      <c r="C551" s="11" t="s">
        <v>2700</v>
      </c>
      <c r="D551" s="11" t="s">
        <v>21</v>
      </c>
      <c r="E551" s="11" t="s">
        <v>35</v>
      </c>
      <c r="F551" s="11">
        <v>34</v>
      </c>
      <c r="G551" s="12">
        <v>44876</v>
      </c>
      <c r="H551" s="11" t="s">
        <v>44</v>
      </c>
      <c r="I551" s="11" t="s">
        <v>45</v>
      </c>
      <c r="J551" s="11">
        <v>31</v>
      </c>
      <c r="K551" s="11">
        <v>1</v>
      </c>
      <c r="L551" s="11" t="s">
        <v>54</v>
      </c>
      <c r="M551" s="11" t="s">
        <v>30</v>
      </c>
      <c r="N551" s="11">
        <v>5</v>
      </c>
      <c r="O551" s="11" t="s">
        <v>2701</v>
      </c>
      <c r="AA551" s="11" t="s">
        <v>2698</v>
      </c>
      <c r="AB551" s="17" t="s">
        <v>2702</v>
      </c>
      <c r="AC551" s="11" t="s">
        <v>2700</v>
      </c>
      <c r="AD551" s="17" t="s">
        <v>21</v>
      </c>
      <c r="AE551" s="17" t="s">
        <v>35</v>
      </c>
      <c r="AF551" s="18">
        <v>34</v>
      </c>
      <c r="AG551" s="12">
        <v>44876</v>
      </c>
      <c r="AH551" s="17" t="s">
        <v>44</v>
      </c>
      <c r="AI551" s="17" t="s">
        <v>45</v>
      </c>
      <c r="AJ551" s="19">
        <v>0.31</v>
      </c>
      <c r="AK551" s="11">
        <v>1</v>
      </c>
      <c r="AL551" s="13" t="s">
        <v>30</v>
      </c>
      <c r="AM551" s="13">
        <v>5</v>
      </c>
      <c r="AN551" s="13" t="str">
        <f t="shared" si="51"/>
        <v/>
      </c>
      <c r="AO551" s="13" t="str">
        <f t="shared" si="52"/>
        <v>FALSE</v>
      </c>
      <c r="AP551" s="20">
        <f t="shared" si="53"/>
        <v>1.31</v>
      </c>
      <c r="AQ551" s="11" t="str">
        <f t="shared" si="49"/>
        <v>Mid Career</v>
      </c>
      <c r="AR551" s="11" t="str">
        <f t="shared" si="54"/>
        <v>Low</v>
      </c>
      <c r="AS551" s="11" t="s">
        <v>2701</v>
      </c>
      <c r="AT551" s="12">
        <v>44876</v>
      </c>
      <c r="AU551" s="11" t="s">
        <v>6715</v>
      </c>
      <c r="AV551" s="11" t="s">
        <v>6673</v>
      </c>
      <c r="AW551" s="11"/>
      <c r="AX551" s="11"/>
      <c r="AY551" s="11"/>
      <c r="AZ551" s="11"/>
      <c r="BA551" s="11"/>
      <c r="BB551" s="11">
        <f t="shared" si="50"/>
        <v>3</v>
      </c>
    </row>
    <row r="552" spans="1:54" x14ac:dyDescent="0.3">
      <c r="A552" s="11" t="s">
        <v>2703</v>
      </c>
      <c r="B552" s="11" t="s">
        <v>2704</v>
      </c>
      <c r="C552" s="11" t="s">
        <v>2705</v>
      </c>
      <c r="D552" s="11" t="s">
        <v>140</v>
      </c>
      <c r="E552" s="11" t="s">
        <v>60</v>
      </c>
      <c r="F552" s="11">
        <v>43</v>
      </c>
      <c r="G552" s="12">
        <v>44847</v>
      </c>
      <c r="H552" s="11" t="s">
        <v>359</v>
      </c>
      <c r="I552" s="11" t="s">
        <v>24</v>
      </c>
      <c r="J552" s="11">
        <v>0.1</v>
      </c>
      <c r="K552" s="11">
        <v>2</v>
      </c>
      <c r="L552" s="11"/>
      <c r="M552" s="11" t="s">
        <v>89</v>
      </c>
      <c r="N552" s="11">
        <v>6</v>
      </c>
      <c r="O552" s="11" t="s">
        <v>821</v>
      </c>
      <c r="AA552" s="11" t="s">
        <v>2703</v>
      </c>
      <c r="AB552" s="17" t="s">
        <v>2706</v>
      </c>
      <c r="AC552" s="11" t="s">
        <v>2705</v>
      </c>
      <c r="AD552" s="17" t="s">
        <v>21</v>
      </c>
      <c r="AE552" s="17" t="s">
        <v>60</v>
      </c>
      <c r="AF552" s="18">
        <v>43</v>
      </c>
      <c r="AG552" s="12">
        <v>44847</v>
      </c>
      <c r="AH552" s="17" t="s">
        <v>359</v>
      </c>
      <c r="AI552" s="17" t="s">
        <v>24</v>
      </c>
      <c r="AJ552" s="19">
        <v>0.1</v>
      </c>
      <c r="AK552" s="11">
        <v>2</v>
      </c>
      <c r="AL552" s="13" t="s">
        <v>38</v>
      </c>
      <c r="AM552" s="13">
        <v>5</v>
      </c>
      <c r="AN552" s="13" t="str">
        <f t="shared" si="51"/>
        <v>High Performer</v>
      </c>
      <c r="AO552" s="13" t="str">
        <f t="shared" si="52"/>
        <v>TRUE</v>
      </c>
      <c r="AP552" s="20">
        <f t="shared" si="53"/>
        <v>2.1</v>
      </c>
      <c r="AQ552" s="11" t="str">
        <f t="shared" si="49"/>
        <v>Senior</v>
      </c>
      <c r="AR552" s="11" t="str">
        <f t="shared" si="54"/>
        <v>Low</v>
      </c>
      <c r="AS552" s="11" t="s">
        <v>821</v>
      </c>
      <c r="AT552" s="12">
        <v>44847</v>
      </c>
      <c r="AU552" s="11" t="s">
        <v>5901</v>
      </c>
      <c r="AV552" s="11" t="s">
        <v>6198</v>
      </c>
      <c r="AW552" s="11" t="s">
        <v>6199</v>
      </c>
      <c r="AX552" s="11" t="s">
        <v>6200</v>
      </c>
      <c r="AY552" s="11"/>
      <c r="AZ552" s="11"/>
      <c r="BA552" s="11"/>
      <c r="BB552" s="11">
        <f t="shared" si="50"/>
        <v>5</v>
      </c>
    </row>
    <row r="553" spans="1:54" x14ac:dyDescent="0.3">
      <c r="A553" s="21" t="s">
        <v>2707</v>
      </c>
      <c r="B553" s="11" t="s">
        <v>2708</v>
      </c>
      <c r="C553" s="11" t="s">
        <v>2709</v>
      </c>
      <c r="D553" s="11" t="s">
        <v>34</v>
      </c>
      <c r="E553" s="11" t="s">
        <v>184</v>
      </c>
      <c r="F553" s="11">
        <v>45</v>
      </c>
      <c r="G553" s="12">
        <v>45292</v>
      </c>
      <c r="H553" s="11" t="s">
        <v>359</v>
      </c>
      <c r="I553" s="11" t="s">
        <v>24</v>
      </c>
      <c r="J553" s="11">
        <v>0.57999999999999996</v>
      </c>
      <c r="K553" s="11">
        <v>2</v>
      </c>
      <c r="L553" s="11"/>
      <c r="M553" s="11" t="s">
        <v>89</v>
      </c>
      <c r="N553" s="11">
        <v>6</v>
      </c>
      <c r="O553" s="11" t="s">
        <v>2710</v>
      </c>
      <c r="AA553" s="21" t="s">
        <v>2707</v>
      </c>
      <c r="AB553" s="17" t="s">
        <v>2711</v>
      </c>
      <c r="AC553" s="11" t="s">
        <v>2709</v>
      </c>
      <c r="AD553" s="17" t="s">
        <v>40</v>
      </c>
      <c r="AE553" s="17" t="s">
        <v>35</v>
      </c>
      <c r="AF553" s="18">
        <v>45</v>
      </c>
      <c r="AG553" s="12">
        <v>45292</v>
      </c>
      <c r="AH553" s="17" t="s">
        <v>359</v>
      </c>
      <c r="AI553" s="17" t="s">
        <v>24</v>
      </c>
      <c r="AJ553" s="19">
        <v>0.57999999999999996</v>
      </c>
      <c r="AK553" s="11">
        <v>2</v>
      </c>
      <c r="AL553" s="13" t="s">
        <v>38</v>
      </c>
      <c r="AM553" s="13">
        <v>5</v>
      </c>
      <c r="AN553" s="13" t="str">
        <f t="shared" si="51"/>
        <v>High Performer</v>
      </c>
      <c r="AO553" s="13" t="str">
        <f t="shared" si="52"/>
        <v>TRUE</v>
      </c>
      <c r="AP553" s="20">
        <f t="shared" si="53"/>
        <v>2.58</v>
      </c>
      <c r="AQ553" s="11" t="str">
        <f t="shared" si="49"/>
        <v>Senior</v>
      </c>
      <c r="AR553" s="11" t="str">
        <f t="shared" si="54"/>
        <v>Low</v>
      </c>
      <c r="AS553" s="11" t="s">
        <v>2710</v>
      </c>
      <c r="AT553" s="12">
        <v>45292</v>
      </c>
      <c r="AU553" s="11" t="s">
        <v>6716</v>
      </c>
      <c r="AV553" s="11" t="s">
        <v>6717</v>
      </c>
      <c r="AW553" s="11" t="s">
        <v>6718</v>
      </c>
      <c r="AX553" s="11" t="s">
        <v>6719</v>
      </c>
      <c r="AY553" s="11"/>
      <c r="AZ553" s="11"/>
      <c r="BA553" s="11"/>
      <c r="BB553" s="11">
        <f t="shared" si="50"/>
        <v>5</v>
      </c>
    </row>
    <row r="554" spans="1:54" x14ac:dyDescent="0.3">
      <c r="A554" s="11" t="s">
        <v>2712</v>
      </c>
      <c r="B554" s="11" t="s">
        <v>2713</v>
      </c>
      <c r="C554" s="11" t="s">
        <v>2714</v>
      </c>
      <c r="D554" s="11" t="s">
        <v>140</v>
      </c>
      <c r="E554" s="11" t="s">
        <v>161</v>
      </c>
      <c r="F554" s="11"/>
      <c r="G554" s="12">
        <v>45221</v>
      </c>
      <c r="H554" s="11" t="s">
        <v>82</v>
      </c>
      <c r="I554" s="11" t="s">
        <v>37</v>
      </c>
      <c r="J554" s="11">
        <v>0</v>
      </c>
      <c r="K554" s="11">
        <v>120</v>
      </c>
      <c r="L554" s="11" t="s">
        <v>76</v>
      </c>
      <c r="M554" s="11">
        <v>0</v>
      </c>
      <c r="N554" s="11">
        <v>4</v>
      </c>
      <c r="O554" s="11" t="s">
        <v>2715</v>
      </c>
      <c r="AA554" s="11" t="s">
        <v>2712</v>
      </c>
      <c r="AB554" s="17" t="s">
        <v>2716</v>
      </c>
      <c r="AC554" s="11" t="s">
        <v>2714</v>
      </c>
      <c r="AD554" s="17" t="s">
        <v>21</v>
      </c>
      <c r="AE554" s="17" t="s">
        <v>60</v>
      </c>
      <c r="AF554" s="18">
        <f>31</f>
        <v>31</v>
      </c>
      <c r="AG554" s="12">
        <v>45221</v>
      </c>
      <c r="AH554" s="17" t="s">
        <v>82</v>
      </c>
      <c r="AI554" s="17" t="s">
        <v>37</v>
      </c>
      <c r="AJ554" s="19">
        <v>0</v>
      </c>
      <c r="AK554" s="11">
        <v>2</v>
      </c>
      <c r="AL554" s="13" t="s">
        <v>30</v>
      </c>
      <c r="AM554" s="13">
        <v>4</v>
      </c>
      <c r="AN554" s="13" t="str">
        <f t="shared" si="51"/>
        <v/>
      </c>
      <c r="AO554" s="13" t="str">
        <f t="shared" si="52"/>
        <v>FALSE</v>
      </c>
      <c r="AP554" s="20">
        <f t="shared" si="53"/>
        <v>2</v>
      </c>
      <c r="AQ554" s="11" t="str">
        <f t="shared" si="49"/>
        <v>Mid Career</v>
      </c>
      <c r="AR554" s="11" t="str">
        <f t="shared" si="54"/>
        <v>Low</v>
      </c>
      <c r="AS554" s="11" t="s">
        <v>2715</v>
      </c>
      <c r="AT554" s="12">
        <v>45221</v>
      </c>
      <c r="AU554" s="11" t="s">
        <v>6706</v>
      </c>
      <c r="AV554" s="11"/>
      <c r="AW554" s="11"/>
      <c r="AX554" s="11"/>
      <c r="AY554" s="11"/>
      <c r="AZ554" s="11"/>
      <c r="BA554" s="11"/>
      <c r="BB554" s="11">
        <f t="shared" si="50"/>
        <v>2</v>
      </c>
    </row>
    <row r="555" spans="1:54" x14ac:dyDescent="0.3">
      <c r="A555" s="11" t="s">
        <v>2717</v>
      </c>
      <c r="B555" s="11" t="s">
        <v>2718</v>
      </c>
      <c r="C555" s="11" t="s">
        <v>2719</v>
      </c>
      <c r="D555" s="11" t="s">
        <v>104</v>
      </c>
      <c r="E555" s="11" t="s">
        <v>52</v>
      </c>
      <c r="F555" s="11">
        <v>20</v>
      </c>
      <c r="G555" s="12">
        <v>45650</v>
      </c>
      <c r="H555" s="11" t="s">
        <v>36</v>
      </c>
      <c r="I555" s="11" t="s">
        <v>37</v>
      </c>
      <c r="J555" s="11">
        <v>0.78</v>
      </c>
      <c r="K555" s="11">
        <v>2</v>
      </c>
      <c r="L555" s="11"/>
      <c r="M555" s="11" t="s">
        <v>26</v>
      </c>
      <c r="N555" s="11">
        <v>3</v>
      </c>
      <c r="O555" s="11" t="s">
        <v>2720</v>
      </c>
      <c r="AA555" s="11" t="s">
        <v>2717</v>
      </c>
      <c r="AB555" s="17" t="s">
        <v>2721</v>
      </c>
      <c r="AC555" s="11" t="s">
        <v>2719</v>
      </c>
      <c r="AD555" s="17" t="s">
        <v>40</v>
      </c>
      <c r="AE555" s="17" t="s">
        <v>52</v>
      </c>
      <c r="AF555" s="18">
        <v>20</v>
      </c>
      <c r="AG555" s="12">
        <v>45650</v>
      </c>
      <c r="AH555" s="17" t="s">
        <v>36</v>
      </c>
      <c r="AI555" s="17" t="s">
        <v>37</v>
      </c>
      <c r="AJ555" s="19">
        <v>0.78</v>
      </c>
      <c r="AK555" s="11">
        <v>2</v>
      </c>
      <c r="AL555" s="13" t="s">
        <v>30</v>
      </c>
      <c r="AM555" s="13">
        <v>3</v>
      </c>
      <c r="AN555" s="13" t="str">
        <f t="shared" si="51"/>
        <v/>
      </c>
      <c r="AO555" s="13" t="str">
        <f t="shared" si="52"/>
        <v>FALSE</v>
      </c>
      <c r="AP555" s="20">
        <f t="shared" si="53"/>
        <v>2.7800000000000002</v>
      </c>
      <c r="AQ555" s="11" t="str">
        <f t="shared" si="49"/>
        <v>Student</v>
      </c>
      <c r="AR555" s="11" t="str">
        <f t="shared" si="54"/>
        <v>Low</v>
      </c>
      <c r="AS555" s="11" t="s">
        <v>2720</v>
      </c>
      <c r="AT555" s="12">
        <v>45650</v>
      </c>
      <c r="AU555" s="11" t="s">
        <v>6166</v>
      </c>
      <c r="AV555" s="11" t="s">
        <v>6167</v>
      </c>
      <c r="AW555" s="11" t="s">
        <v>6168</v>
      </c>
      <c r="AX555" s="11" t="s">
        <v>6169</v>
      </c>
      <c r="AY555" s="11" t="s">
        <v>6170</v>
      </c>
      <c r="AZ555" s="11" t="s">
        <v>6495</v>
      </c>
      <c r="BA555" s="11" t="s">
        <v>6496</v>
      </c>
      <c r="BB555" s="11">
        <f t="shared" si="50"/>
        <v>8</v>
      </c>
    </row>
    <row r="556" spans="1:54" x14ac:dyDescent="0.3">
      <c r="A556" s="11" t="s">
        <v>2722</v>
      </c>
      <c r="B556" s="11" t="s">
        <v>2723</v>
      </c>
      <c r="C556" s="11" t="s">
        <v>2724</v>
      </c>
      <c r="D556" s="11" t="s">
        <v>51</v>
      </c>
      <c r="E556" s="11" t="s">
        <v>29</v>
      </c>
      <c r="F556" s="11"/>
      <c r="G556" s="12">
        <v>45125</v>
      </c>
      <c r="H556" s="11" t="s">
        <v>23</v>
      </c>
      <c r="I556" s="11" t="s">
        <v>24</v>
      </c>
      <c r="J556" s="11">
        <v>0.83</v>
      </c>
      <c r="K556" s="11">
        <v>1.5</v>
      </c>
      <c r="L556" s="11"/>
      <c r="M556" s="11" t="s">
        <v>30</v>
      </c>
      <c r="N556" s="11">
        <v>2</v>
      </c>
      <c r="O556" s="11" t="s">
        <v>2725</v>
      </c>
      <c r="AA556" s="11" t="s">
        <v>2722</v>
      </c>
      <c r="AB556" s="17" t="s">
        <v>2726</v>
      </c>
      <c r="AC556" s="11" t="s">
        <v>2724</v>
      </c>
      <c r="AD556" s="17" t="s">
        <v>21</v>
      </c>
      <c r="AE556" s="17" t="s">
        <v>29</v>
      </c>
      <c r="AF556" s="18">
        <f>31</f>
        <v>31</v>
      </c>
      <c r="AG556" s="12">
        <v>45125</v>
      </c>
      <c r="AH556" s="17" t="s">
        <v>23</v>
      </c>
      <c r="AI556" s="17" t="s">
        <v>24</v>
      </c>
      <c r="AJ556" s="19">
        <v>0.83</v>
      </c>
      <c r="AK556" s="11">
        <v>1.5</v>
      </c>
      <c r="AL556" s="13" t="s">
        <v>30</v>
      </c>
      <c r="AM556" s="13">
        <v>2</v>
      </c>
      <c r="AN556" s="13" t="str">
        <f t="shared" si="51"/>
        <v/>
      </c>
      <c r="AO556" s="13" t="str">
        <f t="shared" si="52"/>
        <v>FALSE</v>
      </c>
      <c r="AP556" s="20">
        <f t="shared" si="53"/>
        <v>2.33</v>
      </c>
      <c r="AQ556" s="11" t="str">
        <f t="shared" si="49"/>
        <v>Mid Career</v>
      </c>
      <c r="AR556" s="11" t="str">
        <f t="shared" si="54"/>
        <v>Low</v>
      </c>
      <c r="AS556" s="11" t="s">
        <v>2725</v>
      </c>
      <c r="AT556" s="12">
        <v>45125</v>
      </c>
      <c r="AU556" s="11" t="s">
        <v>6720</v>
      </c>
      <c r="AV556" s="11" t="s">
        <v>6721</v>
      </c>
      <c r="AW556" s="11" t="s">
        <v>6722</v>
      </c>
      <c r="AX556" s="11"/>
      <c r="AY556" s="11"/>
      <c r="AZ556" s="11"/>
      <c r="BA556" s="11"/>
      <c r="BB556" s="11">
        <f t="shared" si="50"/>
        <v>4</v>
      </c>
    </row>
    <row r="557" spans="1:54" x14ac:dyDescent="0.3">
      <c r="A557" s="11" t="s">
        <v>2727</v>
      </c>
      <c r="B557" s="11" t="s">
        <v>2728</v>
      </c>
      <c r="C557" s="11" t="s">
        <v>2729</v>
      </c>
      <c r="D557" s="11" t="s">
        <v>51</v>
      </c>
      <c r="E557" s="11" t="s">
        <v>105</v>
      </c>
      <c r="F557" s="11">
        <v>0</v>
      </c>
      <c r="G557" s="12">
        <v>44782</v>
      </c>
      <c r="H557" s="11" t="s">
        <v>23</v>
      </c>
      <c r="I557" s="11" t="s">
        <v>24</v>
      </c>
      <c r="J557" s="11">
        <v>56</v>
      </c>
      <c r="K557" s="11">
        <v>90</v>
      </c>
      <c r="L557" s="11" t="s">
        <v>25</v>
      </c>
      <c r="M557" s="11" t="s">
        <v>30</v>
      </c>
      <c r="N557" s="11">
        <v>4</v>
      </c>
      <c r="O557" s="11" t="s">
        <v>2730</v>
      </c>
      <c r="AA557" s="11" t="s">
        <v>2727</v>
      </c>
      <c r="AB557" s="17" t="s">
        <v>2731</v>
      </c>
      <c r="AC557" s="11" t="s">
        <v>2729</v>
      </c>
      <c r="AD557" s="17" t="s">
        <v>21</v>
      </c>
      <c r="AE557" s="17" t="s">
        <v>105</v>
      </c>
      <c r="AF557" s="18">
        <f>31</f>
        <v>31</v>
      </c>
      <c r="AG557" s="12">
        <v>44782</v>
      </c>
      <c r="AH557" s="17" t="s">
        <v>23</v>
      </c>
      <c r="AI557" s="17" t="s">
        <v>24</v>
      </c>
      <c r="AJ557" s="19">
        <v>0.56000000000000005</v>
      </c>
      <c r="AK557" s="11">
        <v>1.5</v>
      </c>
      <c r="AL557" s="13" t="s">
        <v>30</v>
      </c>
      <c r="AM557" s="13">
        <v>4</v>
      </c>
      <c r="AN557" s="13" t="str">
        <f t="shared" si="51"/>
        <v/>
      </c>
      <c r="AO557" s="13" t="str">
        <f t="shared" si="52"/>
        <v>FALSE</v>
      </c>
      <c r="AP557" s="20">
        <f t="shared" si="53"/>
        <v>2.06</v>
      </c>
      <c r="AQ557" s="11" t="str">
        <f t="shared" si="49"/>
        <v>Mid Career</v>
      </c>
      <c r="AR557" s="11" t="str">
        <f t="shared" si="54"/>
        <v>Low</v>
      </c>
      <c r="AS557" s="11" t="s">
        <v>2730</v>
      </c>
      <c r="AT557" s="12">
        <v>44782</v>
      </c>
      <c r="AU557" s="11" t="s">
        <v>6188</v>
      </c>
      <c r="AV557" s="11" t="s">
        <v>6189</v>
      </c>
      <c r="AW557" s="11"/>
      <c r="AX557" s="11"/>
      <c r="AY557" s="11"/>
      <c r="AZ557" s="11"/>
      <c r="BA557" s="11"/>
      <c r="BB557" s="11">
        <f t="shared" si="50"/>
        <v>3</v>
      </c>
    </row>
    <row r="558" spans="1:54" x14ac:dyDescent="0.3">
      <c r="A558" s="11" t="s">
        <v>2732</v>
      </c>
      <c r="B558" s="11" t="s">
        <v>2733</v>
      </c>
      <c r="C558" s="11" t="s">
        <v>2734</v>
      </c>
      <c r="D558" s="11" t="s">
        <v>34</v>
      </c>
      <c r="E558" s="11" t="s">
        <v>35</v>
      </c>
      <c r="F558" s="11"/>
      <c r="G558" s="12">
        <v>44761</v>
      </c>
      <c r="H558" s="11" t="s">
        <v>359</v>
      </c>
      <c r="I558" s="11" t="s">
        <v>24</v>
      </c>
      <c r="J558" s="11">
        <v>0.91</v>
      </c>
      <c r="K558" s="11">
        <v>1.5</v>
      </c>
      <c r="L558" s="11"/>
      <c r="M558" s="11">
        <v>1</v>
      </c>
      <c r="N558" s="11">
        <v>4</v>
      </c>
      <c r="O558" s="12">
        <v>44761</v>
      </c>
      <c r="AA558" s="11" t="s">
        <v>2732</v>
      </c>
      <c r="AB558" s="17" t="s">
        <v>2735</v>
      </c>
      <c r="AC558" s="11" t="s">
        <v>2734</v>
      </c>
      <c r="AD558" s="17" t="s">
        <v>40</v>
      </c>
      <c r="AE558" s="17" t="s">
        <v>35</v>
      </c>
      <c r="AF558" s="18">
        <f>31</f>
        <v>31</v>
      </c>
      <c r="AG558" s="12">
        <v>44761</v>
      </c>
      <c r="AH558" s="17" t="s">
        <v>359</v>
      </c>
      <c r="AI558" s="17" t="s">
        <v>24</v>
      </c>
      <c r="AJ558" s="19">
        <v>0.91</v>
      </c>
      <c r="AK558" s="11">
        <v>1.5</v>
      </c>
      <c r="AL558" s="13" t="s">
        <v>38</v>
      </c>
      <c r="AM558" s="13">
        <v>4</v>
      </c>
      <c r="AN558" s="13" t="str">
        <f t="shared" si="51"/>
        <v>High Performer</v>
      </c>
      <c r="AO558" s="13" t="str">
        <f t="shared" si="52"/>
        <v>TRUE</v>
      </c>
      <c r="AP558" s="20">
        <f t="shared" si="53"/>
        <v>2.41</v>
      </c>
      <c r="AQ558" s="11" t="str">
        <f t="shared" si="49"/>
        <v>Mid Career</v>
      </c>
      <c r="AR558" s="11" t="str">
        <f t="shared" si="54"/>
        <v>Low</v>
      </c>
      <c r="AS558" s="12">
        <v>44761</v>
      </c>
      <c r="AT558" s="12">
        <v>44761</v>
      </c>
      <c r="AU558" s="11"/>
      <c r="AV558" s="11"/>
      <c r="AW558" s="11"/>
      <c r="AX558" s="11"/>
      <c r="AY558" s="11"/>
      <c r="AZ558" s="11"/>
      <c r="BA558" s="11"/>
      <c r="BB558" s="11">
        <f t="shared" si="50"/>
        <v>1</v>
      </c>
    </row>
    <row r="559" spans="1:54" x14ac:dyDescent="0.3">
      <c r="A559" s="11" t="s">
        <v>2736</v>
      </c>
      <c r="B559" s="11" t="s">
        <v>2737</v>
      </c>
      <c r="C559" s="11" t="s">
        <v>2738</v>
      </c>
      <c r="D559" s="11" t="s">
        <v>21</v>
      </c>
      <c r="E559" s="11" t="s">
        <v>52</v>
      </c>
      <c r="F559" s="11"/>
      <c r="G559" s="12">
        <v>44968</v>
      </c>
      <c r="H559" s="11" t="s">
        <v>36</v>
      </c>
      <c r="I559" s="11" t="s">
        <v>37</v>
      </c>
      <c r="J559" s="11">
        <v>67</v>
      </c>
      <c r="K559" s="11">
        <v>90</v>
      </c>
      <c r="L559" s="11" t="s">
        <v>25</v>
      </c>
      <c r="M559" s="11" t="s">
        <v>89</v>
      </c>
      <c r="N559" s="11">
        <v>1</v>
      </c>
      <c r="O559" s="11" t="s">
        <v>2739</v>
      </c>
      <c r="AA559" s="11" t="s">
        <v>2736</v>
      </c>
      <c r="AB559" s="17" t="s">
        <v>2740</v>
      </c>
      <c r="AC559" s="11" t="s">
        <v>2738</v>
      </c>
      <c r="AD559" s="17" t="s">
        <v>21</v>
      </c>
      <c r="AE559" s="17" t="s">
        <v>52</v>
      </c>
      <c r="AF559" s="18">
        <f>31</f>
        <v>31</v>
      </c>
      <c r="AG559" s="12">
        <v>44968</v>
      </c>
      <c r="AH559" s="17" t="s">
        <v>36</v>
      </c>
      <c r="AI559" s="17" t="s">
        <v>37</v>
      </c>
      <c r="AJ559" s="19">
        <v>0.67</v>
      </c>
      <c r="AK559" s="11">
        <v>1.5</v>
      </c>
      <c r="AL559" s="13" t="s">
        <v>38</v>
      </c>
      <c r="AM559" s="13">
        <v>1</v>
      </c>
      <c r="AN559" s="13" t="str">
        <f t="shared" si="51"/>
        <v/>
      </c>
      <c r="AO559" s="13" t="str">
        <f t="shared" si="52"/>
        <v>FALSE</v>
      </c>
      <c r="AP559" s="20">
        <f t="shared" si="53"/>
        <v>2.17</v>
      </c>
      <c r="AQ559" s="11" t="str">
        <f t="shared" si="49"/>
        <v>Mid Career</v>
      </c>
      <c r="AR559" s="11" t="str">
        <f t="shared" si="54"/>
        <v>Low</v>
      </c>
      <c r="AS559" s="11" t="s">
        <v>2739</v>
      </c>
      <c r="AT559" s="12">
        <v>44968</v>
      </c>
      <c r="AU559" s="11" t="s">
        <v>6106</v>
      </c>
      <c r="AV559" s="11" t="s">
        <v>6107</v>
      </c>
      <c r="AW559" s="11" t="s">
        <v>6108</v>
      </c>
      <c r="AX559" s="11" t="s">
        <v>6109</v>
      </c>
      <c r="AY559" s="11" t="s">
        <v>6110</v>
      </c>
      <c r="AZ559" s="11" t="s">
        <v>6452</v>
      </c>
      <c r="BA559" s="11" t="s">
        <v>6694</v>
      </c>
      <c r="BB559" s="11">
        <f t="shared" si="50"/>
        <v>8</v>
      </c>
    </row>
    <row r="560" spans="1:54" x14ac:dyDescent="0.3">
      <c r="A560" s="11" t="s">
        <v>2741</v>
      </c>
      <c r="B560" s="11" t="s">
        <v>2742</v>
      </c>
      <c r="C560" s="11" t="s">
        <v>2743</v>
      </c>
      <c r="D560" s="11" t="s">
        <v>67</v>
      </c>
      <c r="E560" s="11" t="s">
        <v>161</v>
      </c>
      <c r="F560" s="11">
        <v>0</v>
      </c>
      <c r="G560" s="12">
        <v>44927</v>
      </c>
      <c r="H560" s="11" t="s">
        <v>134</v>
      </c>
      <c r="I560" s="11" t="s">
        <v>69</v>
      </c>
      <c r="J560" s="11">
        <v>0.02</v>
      </c>
      <c r="K560" s="11">
        <v>120</v>
      </c>
      <c r="L560" s="11" t="s">
        <v>76</v>
      </c>
      <c r="M560" s="11">
        <v>0</v>
      </c>
      <c r="N560" s="11">
        <v>2</v>
      </c>
      <c r="O560" s="11" t="s">
        <v>2744</v>
      </c>
      <c r="AA560" s="11" t="s">
        <v>2741</v>
      </c>
      <c r="AB560" s="17" t="s">
        <v>2745</v>
      </c>
      <c r="AC560" s="11" t="s">
        <v>2743</v>
      </c>
      <c r="AD560" s="17" t="s">
        <v>21</v>
      </c>
      <c r="AE560" s="17" t="s">
        <v>60</v>
      </c>
      <c r="AF560" s="18">
        <f>31</f>
        <v>31</v>
      </c>
      <c r="AG560" s="12">
        <v>44927</v>
      </c>
      <c r="AH560" s="17" t="s">
        <v>134</v>
      </c>
      <c r="AI560" s="17" t="s">
        <v>69</v>
      </c>
      <c r="AJ560" s="19">
        <v>0.02</v>
      </c>
      <c r="AK560" s="11">
        <v>2</v>
      </c>
      <c r="AL560" s="13" t="s">
        <v>30</v>
      </c>
      <c r="AM560" s="13">
        <v>2</v>
      </c>
      <c r="AN560" s="13" t="str">
        <f t="shared" si="51"/>
        <v/>
      </c>
      <c r="AO560" s="13" t="str">
        <f t="shared" si="52"/>
        <v>FALSE</v>
      </c>
      <c r="AP560" s="20">
        <f t="shared" si="53"/>
        <v>2.02</v>
      </c>
      <c r="AQ560" s="11" t="str">
        <f t="shared" si="49"/>
        <v>Mid Career</v>
      </c>
      <c r="AR560" s="11" t="str">
        <f t="shared" si="54"/>
        <v>Low</v>
      </c>
      <c r="AS560" s="11" t="s">
        <v>2744</v>
      </c>
      <c r="AT560" s="12">
        <v>44927</v>
      </c>
      <c r="AU560" s="11" t="s">
        <v>5878</v>
      </c>
      <c r="AV560" s="11" t="s">
        <v>5879</v>
      </c>
      <c r="AW560" s="11" t="s">
        <v>5880</v>
      </c>
      <c r="AX560" s="11" t="s">
        <v>6723</v>
      </c>
      <c r="AY560" s="11" t="s">
        <v>6724</v>
      </c>
      <c r="AZ560" s="11"/>
      <c r="BA560" s="11"/>
      <c r="BB560" s="11">
        <f t="shared" si="50"/>
        <v>6</v>
      </c>
    </row>
    <row r="561" spans="1:54" x14ac:dyDescent="0.3">
      <c r="A561" s="11" t="s">
        <v>2746</v>
      </c>
      <c r="B561" s="11" t="s">
        <v>2747</v>
      </c>
      <c r="C561" s="11" t="s">
        <v>2748</v>
      </c>
      <c r="D561" s="11" t="s">
        <v>67</v>
      </c>
      <c r="E561" s="11" t="s">
        <v>161</v>
      </c>
      <c r="F561" s="11">
        <v>43</v>
      </c>
      <c r="G561" s="12">
        <v>45663</v>
      </c>
      <c r="H561" s="11" t="s">
        <v>88</v>
      </c>
      <c r="I561" s="11" t="s">
        <v>45</v>
      </c>
      <c r="J561" s="11">
        <v>92</v>
      </c>
      <c r="K561" s="11">
        <v>90</v>
      </c>
      <c r="L561" s="11" t="s">
        <v>25</v>
      </c>
      <c r="M561" s="11" t="s">
        <v>38</v>
      </c>
      <c r="N561" s="11"/>
      <c r="O561" s="11" t="s">
        <v>2749</v>
      </c>
      <c r="AA561" s="11" t="s">
        <v>2746</v>
      </c>
      <c r="AB561" s="17" t="s">
        <v>2750</v>
      </c>
      <c r="AC561" s="11" t="s">
        <v>2748</v>
      </c>
      <c r="AD561" s="17" t="s">
        <v>21</v>
      </c>
      <c r="AE561" s="17" t="s">
        <v>60</v>
      </c>
      <c r="AF561" s="18">
        <v>43</v>
      </c>
      <c r="AG561" s="12">
        <v>45663</v>
      </c>
      <c r="AH561" s="17" t="s">
        <v>88</v>
      </c>
      <c r="AI561" s="17" t="s">
        <v>45</v>
      </c>
      <c r="AJ561" s="19">
        <v>0.92</v>
      </c>
      <c r="AK561" s="11">
        <v>1.5</v>
      </c>
      <c r="AL561" s="13" t="s">
        <v>38</v>
      </c>
      <c r="AM561" s="13">
        <v>2</v>
      </c>
      <c r="AN561" s="13" t="str">
        <f t="shared" si="51"/>
        <v/>
      </c>
      <c r="AO561" s="13" t="str">
        <f t="shared" si="52"/>
        <v>FALSE</v>
      </c>
      <c r="AP561" s="20">
        <f t="shared" si="53"/>
        <v>2.42</v>
      </c>
      <c r="AQ561" s="11" t="str">
        <f t="shared" si="49"/>
        <v>Senior</v>
      </c>
      <c r="AR561" s="11" t="str">
        <f t="shared" si="54"/>
        <v>Low</v>
      </c>
      <c r="AS561" s="11" t="s">
        <v>2749</v>
      </c>
      <c r="AT561" s="12">
        <v>45663</v>
      </c>
      <c r="AU561" s="11" t="s">
        <v>6725</v>
      </c>
      <c r="AV561" s="11" t="s">
        <v>5995</v>
      </c>
      <c r="AW561" s="11" t="s">
        <v>5996</v>
      </c>
      <c r="AX561" s="11" t="s">
        <v>5997</v>
      </c>
      <c r="AY561" s="11" t="s">
        <v>5998</v>
      </c>
      <c r="AZ561" s="11" t="s">
        <v>6393</v>
      </c>
      <c r="BA561" s="11" t="s">
        <v>5993</v>
      </c>
      <c r="BB561" s="11">
        <f t="shared" si="50"/>
        <v>8</v>
      </c>
    </row>
    <row r="562" spans="1:54" x14ac:dyDescent="0.3">
      <c r="A562" s="11" t="s">
        <v>2751</v>
      </c>
      <c r="B562" s="11" t="s">
        <v>2752</v>
      </c>
      <c r="C562" s="11" t="s">
        <v>2753</v>
      </c>
      <c r="D562" s="11" t="s">
        <v>140</v>
      </c>
      <c r="E562" s="11" t="s">
        <v>52</v>
      </c>
      <c r="F562" s="11">
        <v>25</v>
      </c>
      <c r="G562" s="12">
        <v>45539</v>
      </c>
      <c r="H562" s="11" t="s">
        <v>53</v>
      </c>
      <c r="I562" s="11" t="s">
        <v>24</v>
      </c>
      <c r="J562" s="11">
        <v>0.2</v>
      </c>
      <c r="K562" s="11">
        <v>90</v>
      </c>
      <c r="L562" s="11" t="s">
        <v>25</v>
      </c>
      <c r="M562" s="11" t="s">
        <v>89</v>
      </c>
      <c r="N562" s="11">
        <v>5</v>
      </c>
      <c r="O562" s="11" t="s">
        <v>2754</v>
      </c>
      <c r="AA562" s="11" t="s">
        <v>2751</v>
      </c>
      <c r="AB562" s="17" t="s">
        <v>2755</v>
      </c>
      <c r="AC562" s="11" t="s">
        <v>2753</v>
      </c>
      <c r="AD562" s="17" t="s">
        <v>21</v>
      </c>
      <c r="AE562" s="17" t="s">
        <v>52</v>
      </c>
      <c r="AF562" s="18">
        <v>25</v>
      </c>
      <c r="AG562" s="12">
        <v>45539</v>
      </c>
      <c r="AH562" s="17" t="s">
        <v>53</v>
      </c>
      <c r="AI562" s="17" t="s">
        <v>24</v>
      </c>
      <c r="AJ562" s="19">
        <v>0.2</v>
      </c>
      <c r="AK562" s="11">
        <v>1.5</v>
      </c>
      <c r="AL562" s="13" t="s">
        <v>38</v>
      </c>
      <c r="AM562" s="13">
        <v>5</v>
      </c>
      <c r="AN562" s="13" t="str">
        <f t="shared" si="51"/>
        <v>High Performer</v>
      </c>
      <c r="AO562" s="13" t="str">
        <f t="shared" si="52"/>
        <v>TRUE</v>
      </c>
      <c r="AP562" s="20">
        <f t="shared" si="53"/>
        <v>1.7</v>
      </c>
      <c r="AQ562" s="11" t="str">
        <f t="shared" si="49"/>
        <v>Early Career</v>
      </c>
      <c r="AR562" s="11" t="str">
        <f t="shared" si="54"/>
        <v>Low</v>
      </c>
      <c r="AS562" s="11" t="s">
        <v>2754</v>
      </c>
      <c r="AT562" s="12">
        <v>45539</v>
      </c>
      <c r="AU562" s="11" t="s">
        <v>6071</v>
      </c>
      <c r="AV562" s="11" t="s">
        <v>6029</v>
      </c>
      <c r="AW562" s="11" t="s">
        <v>6030</v>
      </c>
      <c r="AX562" s="11" t="s">
        <v>6031</v>
      </c>
      <c r="AY562" s="11" t="s">
        <v>6032</v>
      </c>
      <c r="AZ562" s="11" t="s">
        <v>6033</v>
      </c>
      <c r="BA562" s="11" t="s">
        <v>6034</v>
      </c>
      <c r="BB562" s="11">
        <f t="shared" si="50"/>
        <v>8</v>
      </c>
    </row>
    <row r="563" spans="1:54" x14ac:dyDescent="0.3">
      <c r="A563" s="11" t="s">
        <v>2756</v>
      </c>
      <c r="B563" s="11" t="s">
        <v>2757</v>
      </c>
      <c r="C563" s="11" t="s">
        <v>2758</v>
      </c>
      <c r="D563" s="11" t="s">
        <v>21</v>
      </c>
      <c r="E563" s="11" t="s">
        <v>105</v>
      </c>
      <c r="F563" s="11">
        <v>0</v>
      </c>
      <c r="G563" s="12">
        <v>45105</v>
      </c>
      <c r="H563" s="11" t="s">
        <v>61</v>
      </c>
      <c r="I563" s="11" t="s">
        <v>45</v>
      </c>
      <c r="J563" s="11">
        <v>0.64</v>
      </c>
      <c r="K563" s="11">
        <v>1</v>
      </c>
      <c r="L563" s="11" t="s">
        <v>54</v>
      </c>
      <c r="M563" s="11" t="s">
        <v>38</v>
      </c>
      <c r="N563" s="11">
        <v>1</v>
      </c>
      <c r="O563" s="11" t="s">
        <v>2759</v>
      </c>
      <c r="AA563" s="11" t="s">
        <v>2756</v>
      </c>
      <c r="AB563" s="17" t="s">
        <v>2760</v>
      </c>
      <c r="AC563" s="11" t="s">
        <v>2758</v>
      </c>
      <c r="AD563" s="17" t="s">
        <v>21</v>
      </c>
      <c r="AE563" s="17" t="s">
        <v>105</v>
      </c>
      <c r="AF563" s="18">
        <f>31</f>
        <v>31</v>
      </c>
      <c r="AG563" s="12">
        <v>45105</v>
      </c>
      <c r="AH563" s="17" t="s">
        <v>61</v>
      </c>
      <c r="AI563" s="17" t="s">
        <v>45</v>
      </c>
      <c r="AJ563" s="19">
        <v>0.64</v>
      </c>
      <c r="AK563" s="11">
        <v>1</v>
      </c>
      <c r="AL563" s="13" t="s">
        <v>38</v>
      </c>
      <c r="AM563" s="13">
        <v>1</v>
      </c>
      <c r="AN563" s="13" t="str">
        <f t="shared" si="51"/>
        <v/>
      </c>
      <c r="AO563" s="13" t="str">
        <f t="shared" si="52"/>
        <v>FALSE</v>
      </c>
      <c r="AP563" s="20">
        <f t="shared" si="53"/>
        <v>1.6400000000000001</v>
      </c>
      <c r="AQ563" s="11" t="str">
        <f t="shared" si="49"/>
        <v>Mid Career</v>
      </c>
      <c r="AR563" s="11" t="str">
        <f t="shared" si="54"/>
        <v>Low</v>
      </c>
      <c r="AS563" s="11" t="s">
        <v>2759</v>
      </c>
      <c r="AT563" s="12">
        <v>45105</v>
      </c>
      <c r="AU563" s="11" t="s">
        <v>6551</v>
      </c>
      <c r="AV563" s="11" t="s">
        <v>6612</v>
      </c>
      <c r="AW563" s="11" t="s">
        <v>6401</v>
      </c>
      <c r="AX563" s="11" t="s">
        <v>6402</v>
      </c>
      <c r="AY563" s="11" t="s">
        <v>6403</v>
      </c>
      <c r="AZ563" s="11"/>
      <c r="BA563" s="11"/>
      <c r="BB563" s="11">
        <f t="shared" si="50"/>
        <v>6</v>
      </c>
    </row>
    <row r="564" spans="1:54" x14ac:dyDescent="0.3">
      <c r="A564" s="11" t="s">
        <v>2761</v>
      </c>
      <c r="B564" s="11" t="s">
        <v>2762</v>
      </c>
      <c r="C564" s="11" t="s">
        <v>2763</v>
      </c>
      <c r="D564" s="11" t="s">
        <v>21</v>
      </c>
      <c r="E564" s="11" t="s">
        <v>35</v>
      </c>
      <c r="F564" s="11"/>
      <c r="G564" s="12">
        <v>44702</v>
      </c>
      <c r="H564" s="11" t="s">
        <v>61</v>
      </c>
      <c r="I564" s="11" t="s">
        <v>45</v>
      </c>
      <c r="J564" s="11">
        <v>0.19</v>
      </c>
      <c r="K564" s="11">
        <v>45</v>
      </c>
      <c r="L564" s="11"/>
      <c r="M564" s="11" t="s">
        <v>89</v>
      </c>
      <c r="N564" s="11">
        <v>6</v>
      </c>
      <c r="O564" s="12">
        <v>44702</v>
      </c>
      <c r="AA564" s="11" t="s">
        <v>2761</v>
      </c>
      <c r="AB564" s="17" t="s">
        <v>2764</v>
      </c>
      <c r="AC564" s="11" t="s">
        <v>2763</v>
      </c>
      <c r="AD564" s="17" t="s">
        <v>21</v>
      </c>
      <c r="AE564" s="17" t="s">
        <v>35</v>
      </c>
      <c r="AF564" s="18">
        <f>31</f>
        <v>31</v>
      </c>
      <c r="AG564" s="12">
        <v>44702</v>
      </c>
      <c r="AH564" s="17" t="s">
        <v>61</v>
      </c>
      <c r="AI564" s="17" t="s">
        <v>45</v>
      </c>
      <c r="AJ564" s="19">
        <v>0.19</v>
      </c>
      <c r="AK564" s="11">
        <v>0.75</v>
      </c>
      <c r="AL564" s="13" t="s">
        <v>38</v>
      </c>
      <c r="AM564" s="13">
        <v>5</v>
      </c>
      <c r="AN564" s="13" t="str">
        <f t="shared" si="51"/>
        <v>High Performer</v>
      </c>
      <c r="AO564" s="13" t="str">
        <f t="shared" si="52"/>
        <v>TRUE</v>
      </c>
      <c r="AP564" s="20">
        <f t="shared" si="53"/>
        <v>0.94</v>
      </c>
      <c r="AQ564" s="11" t="str">
        <f t="shared" si="49"/>
        <v>Mid Career</v>
      </c>
      <c r="AR564" s="11" t="str">
        <f t="shared" si="54"/>
        <v>Low</v>
      </c>
      <c r="AS564" s="12">
        <v>44702</v>
      </c>
      <c r="AT564" s="12">
        <v>44702</v>
      </c>
      <c r="AU564" s="11"/>
      <c r="AV564" s="11"/>
      <c r="AW564" s="11"/>
      <c r="AX564" s="11"/>
      <c r="AY564" s="11"/>
      <c r="AZ564" s="11"/>
      <c r="BA564" s="11"/>
      <c r="BB564" s="11">
        <f t="shared" si="50"/>
        <v>1</v>
      </c>
    </row>
    <row r="565" spans="1:54" x14ac:dyDescent="0.3">
      <c r="A565" s="11" t="s">
        <v>2765</v>
      </c>
      <c r="B565" s="11" t="s">
        <v>2766</v>
      </c>
      <c r="C565" s="11" t="s">
        <v>2767</v>
      </c>
      <c r="D565" s="11" t="s">
        <v>67</v>
      </c>
      <c r="E565" s="11" t="s">
        <v>60</v>
      </c>
      <c r="F565" s="11"/>
      <c r="G565" s="12">
        <v>45734</v>
      </c>
      <c r="H565" s="11" t="s">
        <v>53</v>
      </c>
      <c r="I565" s="11" t="s">
        <v>24</v>
      </c>
      <c r="J565" s="11">
        <v>0.13</v>
      </c>
      <c r="K565" s="11">
        <v>45</v>
      </c>
      <c r="L565" s="11"/>
      <c r="M565" s="11">
        <v>1</v>
      </c>
      <c r="N565" s="11">
        <v>2</v>
      </c>
      <c r="O565" s="11" t="s">
        <v>2543</v>
      </c>
      <c r="AA565" s="11" t="s">
        <v>2765</v>
      </c>
      <c r="AB565" s="17" t="s">
        <v>2768</v>
      </c>
      <c r="AC565" s="11" t="s">
        <v>2767</v>
      </c>
      <c r="AD565" s="17" t="s">
        <v>21</v>
      </c>
      <c r="AE565" s="17" t="s">
        <v>60</v>
      </c>
      <c r="AF565" s="18">
        <f>31</f>
        <v>31</v>
      </c>
      <c r="AG565" s="12">
        <v>45734</v>
      </c>
      <c r="AH565" s="17" t="s">
        <v>53</v>
      </c>
      <c r="AI565" s="17" t="s">
        <v>24</v>
      </c>
      <c r="AJ565" s="19">
        <v>0.13</v>
      </c>
      <c r="AK565" s="11">
        <v>0.75</v>
      </c>
      <c r="AL565" s="13" t="s">
        <v>38</v>
      </c>
      <c r="AM565" s="13">
        <v>2</v>
      </c>
      <c r="AN565" s="13" t="str">
        <f t="shared" si="51"/>
        <v/>
      </c>
      <c r="AO565" s="13" t="str">
        <f t="shared" si="52"/>
        <v>FALSE</v>
      </c>
      <c r="AP565" s="20">
        <f t="shared" si="53"/>
        <v>0.88</v>
      </c>
      <c r="AQ565" s="11" t="str">
        <f t="shared" si="49"/>
        <v>Mid Career</v>
      </c>
      <c r="AR565" s="11" t="str">
        <f t="shared" si="54"/>
        <v>Low</v>
      </c>
      <c r="AS565" s="11" t="s">
        <v>2543</v>
      </c>
      <c r="AT565" s="12">
        <v>45734</v>
      </c>
      <c r="AU565" s="11" t="s">
        <v>6686</v>
      </c>
      <c r="AV565" s="11"/>
      <c r="AW565" s="11"/>
      <c r="AX565" s="11"/>
      <c r="AY565" s="11"/>
      <c r="AZ565" s="11"/>
      <c r="BA565" s="11"/>
      <c r="BB565" s="11">
        <f t="shared" si="50"/>
        <v>2</v>
      </c>
    </row>
    <row r="566" spans="1:54" x14ac:dyDescent="0.3">
      <c r="A566" s="11" t="s">
        <v>2769</v>
      </c>
      <c r="B566" s="11" t="s">
        <v>2770</v>
      </c>
      <c r="C566" s="11" t="s">
        <v>2771</v>
      </c>
      <c r="D566" s="11" t="s">
        <v>140</v>
      </c>
      <c r="E566" s="11" t="s">
        <v>22</v>
      </c>
      <c r="F566" s="11">
        <v>42</v>
      </c>
      <c r="G566" s="12">
        <v>45700</v>
      </c>
      <c r="H566" s="11" t="s">
        <v>134</v>
      </c>
      <c r="I566" s="11" t="s">
        <v>69</v>
      </c>
      <c r="J566" s="11">
        <v>0.42</v>
      </c>
      <c r="K566" s="11">
        <v>90</v>
      </c>
      <c r="L566" s="11" t="s">
        <v>25</v>
      </c>
      <c r="M566" s="11" t="s">
        <v>30</v>
      </c>
      <c r="N566" s="11">
        <v>6</v>
      </c>
      <c r="O566" s="11" t="s">
        <v>2772</v>
      </c>
      <c r="AA566" s="11" t="s">
        <v>2769</v>
      </c>
      <c r="AB566" s="17" t="s">
        <v>2773</v>
      </c>
      <c r="AC566" s="11" t="s">
        <v>2771</v>
      </c>
      <c r="AD566" s="17" t="s">
        <v>21</v>
      </c>
      <c r="AE566" s="17" t="s">
        <v>29</v>
      </c>
      <c r="AF566" s="18">
        <v>42</v>
      </c>
      <c r="AG566" s="12">
        <v>45700</v>
      </c>
      <c r="AH566" s="17" t="s">
        <v>134</v>
      </c>
      <c r="AI566" s="17" t="s">
        <v>69</v>
      </c>
      <c r="AJ566" s="19">
        <v>0.42</v>
      </c>
      <c r="AK566" s="11">
        <v>1.5</v>
      </c>
      <c r="AL566" s="13" t="s">
        <v>30</v>
      </c>
      <c r="AM566" s="13">
        <v>5</v>
      </c>
      <c r="AN566" s="13" t="str">
        <f t="shared" si="51"/>
        <v/>
      </c>
      <c r="AO566" s="13" t="str">
        <f t="shared" si="52"/>
        <v>FALSE</v>
      </c>
      <c r="AP566" s="20">
        <f t="shared" si="53"/>
        <v>1.92</v>
      </c>
      <c r="AQ566" s="11" t="str">
        <f t="shared" si="49"/>
        <v>Senior</v>
      </c>
      <c r="AR566" s="11" t="str">
        <f t="shared" si="54"/>
        <v>Low</v>
      </c>
      <c r="AS566" s="11" t="s">
        <v>2772</v>
      </c>
      <c r="AT566" s="12">
        <v>45700</v>
      </c>
      <c r="AU566" s="11" t="s">
        <v>6604</v>
      </c>
      <c r="AV566" s="11"/>
      <c r="AW566" s="11"/>
      <c r="AX566" s="11"/>
      <c r="AY566" s="11"/>
      <c r="AZ566" s="11"/>
      <c r="BA566" s="11"/>
      <c r="BB566" s="11">
        <f t="shared" si="50"/>
        <v>2</v>
      </c>
    </row>
    <row r="567" spans="1:54" x14ac:dyDescent="0.3">
      <c r="A567" s="11" t="s">
        <v>2774</v>
      </c>
      <c r="B567" s="11" t="s">
        <v>2775</v>
      </c>
      <c r="C567" s="11" t="s">
        <v>2776</v>
      </c>
      <c r="D567" s="11" t="s">
        <v>51</v>
      </c>
      <c r="E567" s="11" t="s">
        <v>60</v>
      </c>
      <c r="F567" s="11">
        <v>0</v>
      </c>
      <c r="G567" s="12">
        <v>44721</v>
      </c>
      <c r="H567" s="11" t="s">
        <v>61</v>
      </c>
      <c r="I567" s="11" t="s">
        <v>45</v>
      </c>
      <c r="J567" s="11">
        <v>0.91</v>
      </c>
      <c r="K567" s="11">
        <v>1.5</v>
      </c>
      <c r="L567" s="11"/>
      <c r="M567" s="11" t="s">
        <v>26</v>
      </c>
      <c r="N567" s="11">
        <v>6</v>
      </c>
      <c r="O567" s="11" t="s">
        <v>2777</v>
      </c>
      <c r="AA567" s="11" t="s">
        <v>2774</v>
      </c>
      <c r="AB567" s="17" t="s">
        <v>2778</v>
      </c>
      <c r="AC567" s="11" t="s">
        <v>2776</v>
      </c>
      <c r="AD567" s="17" t="s">
        <v>21</v>
      </c>
      <c r="AE567" s="17" t="s">
        <v>60</v>
      </c>
      <c r="AF567" s="18">
        <f>31</f>
        <v>31</v>
      </c>
      <c r="AG567" s="12">
        <v>44721</v>
      </c>
      <c r="AH567" s="17" t="s">
        <v>61</v>
      </c>
      <c r="AI567" s="17" t="s">
        <v>45</v>
      </c>
      <c r="AJ567" s="19">
        <v>0.91</v>
      </c>
      <c r="AK567" s="11">
        <v>1.5</v>
      </c>
      <c r="AL567" s="13" t="s">
        <v>30</v>
      </c>
      <c r="AM567" s="13">
        <v>5</v>
      </c>
      <c r="AN567" s="13" t="str">
        <f t="shared" si="51"/>
        <v/>
      </c>
      <c r="AO567" s="13" t="str">
        <f t="shared" si="52"/>
        <v>FALSE</v>
      </c>
      <c r="AP567" s="20">
        <f t="shared" si="53"/>
        <v>2.41</v>
      </c>
      <c r="AQ567" s="11" t="str">
        <f t="shared" si="49"/>
        <v>Mid Career</v>
      </c>
      <c r="AR567" s="11" t="str">
        <f t="shared" si="54"/>
        <v>Low</v>
      </c>
      <c r="AS567" s="11" t="s">
        <v>2777</v>
      </c>
      <c r="AT567" s="12">
        <v>44721</v>
      </c>
      <c r="AU567" s="11" t="s">
        <v>6726</v>
      </c>
      <c r="AV567" s="11" t="s">
        <v>6727</v>
      </c>
      <c r="AW567" s="11"/>
      <c r="AX567" s="11"/>
      <c r="AY567" s="11"/>
      <c r="AZ567" s="11"/>
      <c r="BA567" s="11"/>
      <c r="BB567" s="11">
        <f t="shared" si="50"/>
        <v>3</v>
      </c>
    </row>
    <row r="568" spans="1:54" x14ac:dyDescent="0.3">
      <c r="A568" s="11" t="s">
        <v>2779</v>
      </c>
      <c r="B568" s="11" t="s">
        <v>2780</v>
      </c>
      <c r="C568" s="11" t="s">
        <v>2781</v>
      </c>
      <c r="D568" s="11" t="s">
        <v>140</v>
      </c>
      <c r="E568" s="11" t="s">
        <v>60</v>
      </c>
      <c r="F568" s="11">
        <v>42</v>
      </c>
      <c r="G568" s="12">
        <v>44856</v>
      </c>
      <c r="H568" s="11" t="s">
        <v>200</v>
      </c>
      <c r="I568" s="11" t="s">
        <v>173</v>
      </c>
      <c r="J568" s="11">
        <v>66</v>
      </c>
      <c r="K568" s="11">
        <v>120</v>
      </c>
      <c r="L568" s="11" t="s">
        <v>76</v>
      </c>
      <c r="M568" s="11">
        <v>1</v>
      </c>
      <c r="N568" s="11">
        <v>6</v>
      </c>
      <c r="O568" s="11" t="s">
        <v>2782</v>
      </c>
      <c r="AA568" s="11" t="s">
        <v>2779</v>
      </c>
      <c r="AB568" s="17" t="s">
        <v>2783</v>
      </c>
      <c r="AC568" s="11" t="s">
        <v>2781</v>
      </c>
      <c r="AD568" s="17" t="s">
        <v>21</v>
      </c>
      <c r="AE568" s="17" t="s">
        <v>60</v>
      </c>
      <c r="AF568" s="18">
        <v>42</v>
      </c>
      <c r="AG568" s="12">
        <v>44856</v>
      </c>
      <c r="AH568" s="17" t="s">
        <v>200</v>
      </c>
      <c r="AI568" s="17" t="s">
        <v>173</v>
      </c>
      <c r="AJ568" s="19">
        <v>0.66</v>
      </c>
      <c r="AK568" s="11">
        <v>2</v>
      </c>
      <c r="AL568" s="13" t="s">
        <v>38</v>
      </c>
      <c r="AM568" s="13">
        <v>5</v>
      </c>
      <c r="AN568" s="13" t="str">
        <f t="shared" si="51"/>
        <v>High Performer</v>
      </c>
      <c r="AO568" s="13" t="str">
        <f t="shared" si="52"/>
        <v>TRUE</v>
      </c>
      <c r="AP568" s="20">
        <f t="shared" si="53"/>
        <v>2.66</v>
      </c>
      <c r="AQ568" s="11" t="str">
        <f t="shared" si="49"/>
        <v>Senior</v>
      </c>
      <c r="AR568" s="11" t="str">
        <f t="shared" si="54"/>
        <v>Low</v>
      </c>
      <c r="AS568" s="11" t="s">
        <v>2782</v>
      </c>
      <c r="AT568" s="12">
        <v>44856</v>
      </c>
      <c r="AU568" s="11" t="s">
        <v>6728</v>
      </c>
      <c r="AV568" s="11" t="s">
        <v>6329</v>
      </c>
      <c r="AW568" s="11" t="s">
        <v>6330</v>
      </c>
      <c r="AX568" s="11" t="s">
        <v>6331</v>
      </c>
      <c r="AY568" s="11" t="s">
        <v>6332</v>
      </c>
      <c r="AZ568" s="11" t="s">
        <v>6333</v>
      </c>
      <c r="BA568" s="11"/>
      <c r="BB568" s="11">
        <f t="shared" si="50"/>
        <v>7</v>
      </c>
    </row>
    <row r="569" spans="1:54" x14ac:dyDescent="0.3">
      <c r="A569" s="11" t="s">
        <v>2784</v>
      </c>
      <c r="B569" s="11" t="s">
        <v>2785</v>
      </c>
      <c r="C569" s="11" t="s">
        <v>2786</v>
      </c>
      <c r="D569" s="11" t="s">
        <v>40</v>
      </c>
      <c r="E569" s="11" t="s">
        <v>60</v>
      </c>
      <c r="F569" s="11">
        <v>36</v>
      </c>
      <c r="G569" s="12">
        <v>45421</v>
      </c>
      <c r="H569" s="11" t="s">
        <v>23</v>
      </c>
      <c r="I569" s="11" t="s">
        <v>24</v>
      </c>
      <c r="J569" s="11">
        <v>0.98</v>
      </c>
      <c r="K569" s="11">
        <v>2</v>
      </c>
      <c r="L569" s="11"/>
      <c r="M569" s="11">
        <v>0</v>
      </c>
      <c r="N569" s="11">
        <v>2</v>
      </c>
      <c r="O569" s="11" t="s">
        <v>1515</v>
      </c>
      <c r="AA569" s="11" t="s">
        <v>2784</v>
      </c>
      <c r="AB569" s="17" t="s">
        <v>2787</v>
      </c>
      <c r="AC569" s="11" t="s">
        <v>2786</v>
      </c>
      <c r="AD569" s="17" t="s">
        <v>40</v>
      </c>
      <c r="AE569" s="17" t="s">
        <v>60</v>
      </c>
      <c r="AF569" s="18">
        <v>36</v>
      </c>
      <c r="AG569" s="12">
        <v>45421</v>
      </c>
      <c r="AH569" s="17" t="s">
        <v>23</v>
      </c>
      <c r="AI569" s="17" t="s">
        <v>24</v>
      </c>
      <c r="AJ569" s="19">
        <v>0.98</v>
      </c>
      <c r="AK569" s="11">
        <v>2</v>
      </c>
      <c r="AL569" s="13" t="s">
        <v>30</v>
      </c>
      <c r="AM569" s="13">
        <v>2</v>
      </c>
      <c r="AN569" s="13" t="str">
        <f t="shared" si="51"/>
        <v/>
      </c>
      <c r="AO569" s="13" t="str">
        <f t="shared" si="52"/>
        <v>FALSE</v>
      </c>
      <c r="AP569" s="20">
        <f t="shared" si="53"/>
        <v>2.98</v>
      </c>
      <c r="AQ569" s="11" t="str">
        <f t="shared" si="49"/>
        <v>Mid Career</v>
      </c>
      <c r="AR569" s="11" t="str">
        <f t="shared" si="54"/>
        <v>Low</v>
      </c>
      <c r="AS569" s="11" t="s">
        <v>1515</v>
      </c>
      <c r="AT569" s="12">
        <v>45421</v>
      </c>
      <c r="AU569" s="11" t="s">
        <v>5925</v>
      </c>
      <c r="AV569" s="11" t="s">
        <v>6459</v>
      </c>
      <c r="AW569" s="11" t="s">
        <v>6280</v>
      </c>
      <c r="AX569" s="11" t="s">
        <v>6281</v>
      </c>
      <c r="AY569" s="11" t="s">
        <v>6282</v>
      </c>
      <c r="AZ569" s="11"/>
      <c r="BA569" s="11"/>
      <c r="BB569" s="11">
        <f t="shared" si="50"/>
        <v>6</v>
      </c>
    </row>
    <row r="570" spans="1:54" x14ac:dyDescent="0.3">
      <c r="A570" s="11" t="s">
        <v>2788</v>
      </c>
      <c r="B570" s="11" t="s">
        <v>2789</v>
      </c>
      <c r="C570" s="11" t="s">
        <v>2790</v>
      </c>
      <c r="D570" s="11" t="s">
        <v>67</v>
      </c>
      <c r="E570" s="11" t="s">
        <v>184</v>
      </c>
      <c r="F570" s="11"/>
      <c r="G570" s="12">
        <v>45335</v>
      </c>
      <c r="H570" s="11" t="s">
        <v>82</v>
      </c>
      <c r="I570" s="11" t="s">
        <v>37</v>
      </c>
      <c r="J570" s="11">
        <v>89</v>
      </c>
      <c r="K570" s="11">
        <v>120</v>
      </c>
      <c r="L570" s="11" t="s">
        <v>76</v>
      </c>
      <c r="M570" s="11">
        <v>1</v>
      </c>
      <c r="N570" s="11">
        <v>5</v>
      </c>
      <c r="O570" s="11" t="s">
        <v>2791</v>
      </c>
      <c r="AA570" s="11" t="s">
        <v>2788</v>
      </c>
      <c r="AB570" s="17" t="s">
        <v>2792</v>
      </c>
      <c r="AC570" s="11" t="s">
        <v>2790</v>
      </c>
      <c r="AD570" s="17" t="s">
        <v>21</v>
      </c>
      <c r="AE570" s="17" t="s">
        <v>35</v>
      </c>
      <c r="AF570" s="18">
        <f>31</f>
        <v>31</v>
      </c>
      <c r="AG570" s="12">
        <v>45335</v>
      </c>
      <c r="AH570" s="17" t="s">
        <v>82</v>
      </c>
      <c r="AI570" s="17" t="s">
        <v>37</v>
      </c>
      <c r="AJ570" s="19">
        <v>0.89</v>
      </c>
      <c r="AK570" s="11">
        <v>2</v>
      </c>
      <c r="AL570" s="13" t="s">
        <v>38</v>
      </c>
      <c r="AM570" s="13">
        <v>5</v>
      </c>
      <c r="AN570" s="13" t="str">
        <f t="shared" si="51"/>
        <v>High Performer</v>
      </c>
      <c r="AO570" s="13" t="str">
        <f t="shared" si="52"/>
        <v>TRUE</v>
      </c>
      <c r="AP570" s="20">
        <f t="shared" si="53"/>
        <v>2.89</v>
      </c>
      <c r="AQ570" s="11" t="str">
        <f t="shared" si="49"/>
        <v>Mid Career</v>
      </c>
      <c r="AR570" s="11" t="str">
        <f t="shared" si="54"/>
        <v>Low</v>
      </c>
      <c r="AS570" s="11" t="s">
        <v>2791</v>
      </c>
      <c r="AT570" s="12">
        <v>45335</v>
      </c>
      <c r="AU570" s="11" t="s">
        <v>6668</v>
      </c>
      <c r="AV570" s="11" t="s">
        <v>6669</v>
      </c>
      <c r="AW570" s="11" t="s">
        <v>6505</v>
      </c>
      <c r="AX570" s="11" t="s">
        <v>6506</v>
      </c>
      <c r="AY570" s="11" t="s">
        <v>6507</v>
      </c>
      <c r="AZ570" s="11" t="s">
        <v>6508</v>
      </c>
      <c r="BA570" s="11"/>
      <c r="BB570" s="11">
        <f t="shared" si="50"/>
        <v>7</v>
      </c>
    </row>
    <row r="571" spans="1:54" x14ac:dyDescent="0.3">
      <c r="A571" s="11" t="s">
        <v>2793</v>
      </c>
      <c r="B571" s="11" t="s">
        <v>2794</v>
      </c>
      <c r="C571" s="11" t="s">
        <v>2795</v>
      </c>
      <c r="D571" s="11" t="s">
        <v>67</v>
      </c>
      <c r="E571" s="11" t="s">
        <v>22</v>
      </c>
      <c r="F571" s="11">
        <v>42</v>
      </c>
      <c r="G571" s="12">
        <v>44850</v>
      </c>
      <c r="H571" s="11" t="s">
        <v>172</v>
      </c>
      <c r="I571" s="11" t="s">
        <v>173</v>
      </c>
      <c r="J571" s="11">
        <v>0.69</v>
      </c>
      <c r="K571" s="11">
        <v>120</v>
      </c>
      <c r="L571" s="11" t="s">
        <v>76</v>
      </c>
      <c r="M571" s="11" t="s">
        <v>89</v>
      </c>
      <c r="N571" s="11">
        <v>5</v>
      </c>
      <c r="O571" s="11" t="s">
        <v>2796</v>
      </c>
      <c r="AA571" s="11" t="s">
        <v>2793</v>
      </c>
      <c r="AB571" s="17" t="s">
        <v>2797</v>
      </c>
      <c r="AC571" s="11" t="s">
        <v>2795</v>
      </c>
      <c r="AD571" s="17" t="s">
        <v>21</v>
      </c>
      <c r="AE571" s="17" t="s">
        <v>29</v>
      </c>
      <c r="AF571" s="18">
        <v>42</v>
      </c>
      <c r="AG571" s="12">
        <v>44850</v>
      </c>
      <c r="AH571" s="17" t="s">
        <v>172</v>
      </c>
      <c r="AI571" s="17" t="s">
        <v>173</v>
      </c>
      <c r="AJ571" s="19">
        <v>0.69</v>
      </c>
      <c r="AK571" s="11">
        <v>2</v>
      </c>
      <c r="AL571" s="13" t="s">
        <v>38</v>
      </c>
      <c r="AM571" s="13">
        <v>5</v>
      </c>
      <c r="AN571" s="13" t="str">
        <f t="shared" si="51"/>
        <v>High Performer</v>
      </c>
      <c r="AO571" s="13" t="str">
        <f t="shared" si="52"/>
        <v>TRUE</v>
      </c>
      <c r="AP571" s="20">
        <f t="shared" si="53"/>
        <v>2.69</v>
      </c>
      <c r="AQ571" s="11" t="str">
        <f t="shared" si="49"/>
        <v>Senior</v>
      </c>
      <c r="AR571" s="11" t="str">
        <f t="shared" si="54"/>
        <v>Low</v>
      </c>
      <c r="AS571" s="11" t="s">
        <v>2796</v>
      </c>
      <c r="AT571" s="12">
        <v>44850</v>
      </c>
      <c r="AU571" s="11" t="s">
        <v>6579</v>
      </c>
      <c r="AV571" s="11" t="s">
        <v>6157</v>
      </c>
      <c r="AW571" s="11" t="s">
        <v>6158</v>
      </c>
      <c r="AX571" s="11" t="s">
        <v>6159</v>
      </c>
      <c r="AY571" s="11" t="s">
        <v>5985</v>
      </c>
      <c r="AZ571" s="11" t="s">
        <v>6160</v>
      </c>
      <c r="BA571" s="11"/>
      <c r="BB571" s="11">
        <f t="shared" si="50"/>
        <v>7</v>
      </c>
    </row>
    <row r="572" spans="1:54" x14ac:dyDescent="0.3">
      <c r="A572" s="11" t="s">
        <v>2798</v>
      </c>
      <c r="B572" s="11" t="s">
        <v>2799</v>
      </c>
      <c r="C572" s="11" t="s">
        <v>2800</v>
      </c>
      <c r="D572" s="11" t="s">
        <v>51</v>
      </c>
      <c r="E572" s="11" t="s">
        <v>29</v>
      </c>
      <c r="F572" s="11">
        <v>0</v>
      </c>
      <c r="G572" s="12">
        <v>45544</v>
      </c>
      <c r="H572" s="11" t="s">
        <v>53</v>
      </c>
      <c r="I572" s="11" t="s">
        <v>24</v>
      </c>
      <c r="J572" s="11">
        <v>94</v>
      </c>
      <c r="K572" s="11">
        <v>120</v>
      </c>
      <c r="L572" s="11" t="s">
        <v>76</v>
      </c>
      <c r="M572" s="11" t="s">
        <v>38</v>
      </c>
      <c r="N572" s="11">
        <v>2</v>
      </c>
      <c r="O572" s="11" t="s">
        <v>2801</v>
      </c>
      <c r="AA572" s="11" t="s">
        <v>2798</v>
      </c>
      <c r="AB572" s="17" t="s">
        <v>2802</v>
      </c>
      <c r="AC572" s="11" t="s">
        <v>2800</v>
      </c>
      <c r="AD572" s="17" t="s">
        <v>21</v>
      </c>
      <c r="AE572" s="17" t="s">
        <v>29</v>
      </c>
      <c r="AF572" s="18">
        <f>31</f>
        <v>31</v>
      </c>
      <c r="AG572" s="12">
        <v>45544</v>
      </c>
      <c r="AH572" s="17" t="s">
        <v>53</v>
      </c>
      <c r="AI572" s="17" t="s">
        <v>24</v>
      </c>
      <c r="AJ572" s="19">
        <v>0.94</v>
      </c>
      <c r="AK572" s="11">
        <v>2</v>
      </c>
      <c r="AL572" s="13" t="s">
        <v>38</v>
      </c>
      <c r="AM572" s="13">
        <v>2</v>
      </c>
      <c r="AN572" s="13" t="str">
        <f t="shared" si="51"/>
        <v/>
      </c>
      <c r="AO572" s="13" t="str">
        <f t="shared" si="52"/>
        <v>FALSE</v>
      </c>
      <c r="AP572" s="20">
        <f t="shared" si="53"/>
        <v>2.94</v>
      </c>
      <c r="AQ572" s="11" t="str">
        <f t="shared" si="49"/>
        <v>Mid Career</v>
      </c>
      <c r="AR572" s="11" t="str">
        <f t="shared" si="54"/>
        <v>Low</v>
      </c>
      <c r="AS572" s="11" t="s">
        <v>2801</v>
      </c>
      <c r="AT572" s="12">
        <v>45544</v>
      </c>
      <c r="AU572" s="11" t="s">
        <v>6046</v>
      </c>
      <c r="AV572" s="11" t="s">
        <v>6542</v>
      </c>
      <c r="AW572" s="11" t="s">
        <v>6014</v>
      </c>
      <c r="AX572" s="11" t="s">
        <v>6015</v>
      </c>
      <c r="AY572" s="11" t="s">
        <v>6380</v>
      </c>
      <c r="AZ572" s="11"/>
      <c r="BA572" s="11"/>
      <c r="BB572" s="11">
        <f t="shared" si="50"/>
        <v>6</v>
      </c>
    </row>
    <row r="573" spans="1:54" x14ac:dyDescent="0.3">
      <c r="A573" s="11" t="s">
        <v>2803</v>
      </c>
      <c r="B573" s="11" t="s">
        <v>2804</v>
      </c>
      <c r="C573" s="11" t="s">
        <v>2805</v>
      </c>
      <c r="D573" s="11" t="s">
        <v>21</v>
      </c>
      <c r="E573" s="11" t="s">
        <v>35</v>
      </c>
      <c r="F573" s="11"/>
      <c r="G573" s="12">
        <v>45270</v>
      </c>
      <c r="H573" s="11" t="s">
        <v>279</v>
      </c>
      <c r="I573" s="11" t="s">
        <v>173</v>
      </c>
      <c r="J573" s="11">
        <v>0.3</v>
      </c>
      <c r="K573" s="11">
        <v>45</v>
      </c>
      <c r="L573" s="11"/>
      <c r="M573" s="11">
        <v>1</v>
      </c>
      <c r="N573" s="11">
        <v>6</v>
      </c>
      <c r="O573" s="12">
        <v>45270</v>
      </c>
      <c r="AA573" s="11" t="s">
        <v>2803</v>
      </c>
      <c r="AB573" s="17" t="s">
        <v>2806</v>
      </c>
      <c r="AC573" s="11" t="s">
        <v>2805</v>
      </c>
      <c r="AD573" s="17" t="s">
        <v>21</v>
      </c>
      <c r="AE573" s="17" t="s">
        <v>35</v>
      </c>
      <c r="AF573" s="18">
        <f>31</f>
        <v>31</v>
      </c>
      <c r="AG573" s="12">
        <v>45270</v>
      </c>
      <c r="AH573" s="17" t="s">
        <v>279</v>
      </c>
      <c r="AI573" s="17" t="s">
        <v>173</v>
      </c>
      <c r="AJ573" s="19">
        <v>0.3</v>
      </c>
      <c r="AK573" s="11">
        <v>0.75</v>
      </c>
      <c r="AL573" s="13" t="s">
        <v>38</v>
      </c>
      <c r="AM573" s="13">
        <v>5</v>
      </c>
      <c r="AN573" s="13" t="str">
        <f t="shared" si="51"/>
        <v>High Performer</v>
      </c>
      <c r="AO573" s="13" t="str">
        <f t="shared" si="52"/>
        <v>TRUE</v>
      </c>
      <c r="AP573" s="20">
        <f t="shared" si="53"/>
        <v>1.05</v>
      </c>
      <c r="AQ573" s="11" t="str">
        <f t="shared" si="49"/>
        <v>Mid Career</v>
      </c>
      <c r="AR573" s="11" t="str">
        <f t="shared" si="54"/>
        <v>Low</v>
      </c>
      <c r="AS573" s="12">
        <v>45270</v>
      </c>
      <c r="AT573" s="12">
        <v>45270</v>
      </c>
      <c r="AU573" s="11"/>
      <c r="AV573" s="11"/>
      <c r="AW573" s="11"/>
      <c r="AX573" s="11"/>
      <c r="AY573" s="11"/>
      <c r="AZ573" s="11"/>
      <c r="BA573" s="11"/>
      <c r="BB573" s="11">
        <f t="shared" si="50"/>
        <v>1</v>
      </c>
    </row>
    <row r="574" spans="1:54" x14ac:dyDescent="0.3">
      <c r="A574" s="11" t="s">
        <v>2807</v>
      </c>
      <c r="B574" s="11" t="s">
        <v>2808</v>
      </c>
      <c r="C574" s="11" t="s">
        <v>149</v>
      </c>
      <c r="D574" s="11" t="s">
        <v>67</v>
      </c>
      <c r="E574" s="11" t="s">
        <v>105</v>
      </c>
      <c r="F574" s="11">
        <v>0</v>
      </c>
      <c r="G574" s="12">
        <v>45680</v>
      </c>
      <c r="H574" s="11" t="s">
        <v>44</v>
      </c>
      <c r="I574" s="11" t="s">
        <v>45</v>
      </c>
      <c r="J574" s="11">
        <v>57</v>
      </c>
      <c r="K574" s="11">
        <v>1</v>
      </c>
      <c r="L574" s="11" t="s">
        <v>54</v>
      </c>
      <c r="M574" s="11">
        <v>1</v>
      </c>
      <c r="N574" s="11">
        <v>3</v>
      </c>
      <c r="O574" s="12">
        <v>45680</v>
      </c>
      <c r="AA574" s="11" t="s">
        <v>2807</v>
      </c>
      <c r="AB574" s="17" t="s">
        <v>2809</v>
      </c>
      <c r="AC574" s="11" t="s">
        <v>152</v>
      </c>
      <c r="AD574" s="17" t="s">
        <v>21</v>
      </c>
      <c r="AE574" s="17" t="s">
        <v>105</v>
      </c>
      <c r="AF574" s="18">
        <f>31</f>
        <v>31</v>
      </c>
      <c r="AG574" s="12">
        <v>45680</v>
      </c>
      <c r="AH574" s="17" t="s">
        <v>44</v>
      </c>
      <c r="AI574" s="17" t="s">
        <v>45</v>
      </c>
      <c r="AJ574" s="19">
        <v>0.56999999999999995</v>
      </c>
      <c r="AK574" s="11">
        <v>1</v>
      </c>
      <c r="AL574" s="13" t="s">
        <v>38</v>
      </c>
      <c r="AM574" s="13">
        <v>3</v>
      </c>
      <c r="AN574" s="13" t="str">
        <f t="shared" si="51"/>
        <v/>
      </c>
      <c r="AO574" s="13" t="str">
        <f t="shared" si="52"/>
        <v>FALSE</v>
      </c>
      <c r="AP574" s="20">
        <f t="shared" si="53"/>
        <v>1.5699999999999998</v>
      </c>
      <c r="AQ574" s="11" t="str">
        <f t="shared" si="49"/>
        <v>Mid Career</v>
      </c>
      <c r="AR574" s="11" t="str">
        <f t="shared" si="54"/>
        <v>Low</v>
      </c>
      <c r="AS574" s="12">
        <v>45680</v>
      </c>
      <c r="AT574" s="12">
        <v>45680</v>
      </c>
      <c r="AU574" s="11"/>
      <c r="AV574" s="11"/>
      <c r="AW574" s="11"/>
      <c r="AX574" s="11"/>
      <c r="AY574" s="11"/>
      <c r="AZ574" s="11"/>
      <c r="BA574" s="11"/>
      <c r="BB574" s="11">
        <f t="shared" si="50"/>
        <v>1</v>
      </c>
    </row>
    <row r="575" spans="1:54" x14ac:dyDescent="0.3">
      <c r="A575" s="11" t="s">
        <v>2810</v>
      </c>
      <c r="B575" s="11" t="s">
        <v>2811</v>
      </c>
      <c r="C575" s="11" t="s">
        <v>2812</v>
      </c>
      <c r="D575" s="11" t="s">
        <v>128</v>
      </c>
      <c r="E575" s="11" t="s">
        <v>22</v>
      </c>
      <c r="F575" s="11">
        <v>0</v>
      </c>
      <c r="G575" s="12">
        <v>45542</v>
      </c>
      <c r="H575" s="11" t="s">
        <v>36</v>
      </c>
      <c r="I575" s="11" t="s">
        <v>37</v>
      </c>
      <c r="J575" s="11">
        <v>0.85</v>
      </c>
      <c r="K575" s="11">
        <v>2</v>
      </c>
      <c r="L575" s="11"/>
      <c r="M575" s="11" t="s">
        <v>38</v>
      </c>
      <c r="N575" s="11">
        <v>6</v>
      </c>
      <c r="O575" s="11" t="s">
        <v>2813</v>
      </c>
      <c r="AA575" s="11" t="s">
        <v>2810</v>
      </c>
      <c r="AB575" s="17" t="s">
        <v>2814</v>
      </c>
      <c r="AC575" s="11" t="s">
        <v>2812</v>
      </c>
      <c r="AD575" s="17" t="s">
        <v>40</v>
      </c>
      <c r="AE575" s="17" t="s">
        <v>29</v>
      </c>
      <c r="AF575" s="18">
        <f>31</f>
        <v>31</v>
      </c>
      <c r="AG575" s="12">
        <v>45542</v>
      </c>
      <c r="AH575" s="17" t="s">
        <v>36</v>
      </c>
      <c r="AI575" s="17" t="s">
        <v>37</v>
      </c>
      <c r="AJ575" s="19">
        <v>0.85</v>
      </c>
      <c r="AK575" s="11">
        <v>2</v>
      </c>
      <c r="AL575" s="13" t="s">
        <v>38</v>
      </c>
      <c r="AM575" s="13">
        <v>5</v>
      </c>
      <c r="AN575" s="13" t="str">
        <f t="shared" si="51"/>
        <v>High Performer</v>
      </c>
      <c r="AO575" s="13" t="str">
        <f t="shared" si="52"/>
        <v>TRUE</v>
      </c>
      <c r="AP575" s="20">
        <f t="shared" si="53"/>
        <v>2.85</v>
      </c>
      <c r="AQ575" s="11" t="str">
        <f t="shared" si="49"/>
        <v>Mid Career</v>
      </c>
      <c r="AR575" s="11" t="str">
        <f t="shared" si="54"/>
        <v>Low</v>
      </c>
      <c r="AS575" s="11" t="s">
        <v>2813</v>
      </c>
      <c r="AT575" s="12">
        <v>45542</v>
      </c>
      <c r="AU575" s="11" t="s">
        <v>6235</v>
      </c>
      <c r="AV575" s="11" t="s">
        <v>6236</v>
      </c>
      <c r="AW575" s="11" t="s">
        <v>6223</v>
      </c>
      <c r="AX575" s="11"/>
      <c r="AY575" s="11"/>
      <c r="AZ575" s="11"/>
      <c r="BA575" s="11"/>
      <c r="BB575" s="11">
        <f t="shared" si="50"/>
        <v>4</v>
      </c>
    </row>
    <row r="576" spans="1:54" x14ac:dyDescent="0.3">
      <c r="A576" s="11" t="s">
        <v>2815</v>
      </c>
      <c r="B576" s="11" t="s">
        <v>2816</v>
      </c>
      <c r="C576" s="11" t="s">
        <v>2817</v>
      </c>
      <c r="D576" s="11" t="s">
        <v>21</v>
      </c>
      <c r="E576" s="11" t="s">
        <v>35</v>
      </c>
      <c r="F576" s="11">
        <v>31</v>
      </c>
      <c r="G576" s="12">
        <v>44689</v>
      </c>
      <c r="H576" s="11" t="s">
        <v>36</v>
      </c>
      <c r="I576" s="11" t="s">
        <v>37</v>
      </c>
      <c r="J576" s="11">
        <v>0.18</v>
      </c>
      <c r="K576" s="11">
        <v>2</v>
      </c>
      <c r="L576" s="11"/>
      <c r="M576" s="11" t="s">
        <v>30</v>
      </c>
      <c r="N576" s="11"/>
      <c r="O576" s="11" t="s">
        <v>2818</v>
      </c>
      <c r="AA576" s="11" t="s">
        <v>2815</v>
      </c>
      <c r="AB576" s="17" t="s">
        <v>2819</v>
      </c>
      <c r="AC576" s="11" t="s">
        <v>2817</v>
      </c>
      <c r="AD576" s="17" t="s">
        <v>21</v>
      </c>
      <c r="AE576" s="17" t="s">
        <v>35</v>
      </c>
      <c r="AF576" s="18">
        <v>31</v>
      </c>
      <c r="AG576" s="12">
        <v>44689</v>
      </c>
      <c r="AH576" s="17" t="s">
        <v>36</v>
      </c>
      <c r="AI576" s="17" t="s">
        <v>37</v>
      </c>
      <c r="AJ576" s="19">
        <v>0.18</v>
      </c>
      <c r="AK576" s="11">
        <v>2</v>
      </c>
      <c r="AL576" s="13" t="s">
        <v>30</v>
      </c>
      <c r="AM576" s="13">
        <v>5</v>
      </c>
      <c r="AN576" s="13" t="str">
        <f t="shared" si="51"/>
        <v/>
      </c>
      <c r="AO576" s="13" t="str">
        <f t="shared" si="52"/>
        <v>FALSE</v>
      </c>
      <c r="AP576" s="20">
        <f t="shared" si="53"/>
        <v>2.1800000000000002</v>
      </c>
      <c r="AQ576" s="11" t="str">
        <f t="shared" si="49"/>
        <v>Mid Career</v>
      </c>
      <c r="AR576" s="11" t="str">
        <f t="shared" si="54"/>
        <v>Low</v>
      </c>
      <c r="AS576" s="11" t="s">
        <v>2818</v>
      </c>
      <c r="AT576" s="12">
        <v>44689</v>
      </c>
      <c r="AU576" s="11" t="s">
        <v>6729</v>
      </c>
      <c r="AV576" s="11" t="s">
        <v>6677</v>
      </c>
      <c r="AW576" s="11" t="s">
        <v>5937</v>
      </c>
      <c r="AX576" s="11"/>
      <c r="AY576" s="11"/>
      <c r="AZ576" s="11"/>
      <c r="BA576" s="11"/>
      <c r="BB576" s="11">
        <f t="shared" si="50"/>
        <v>4</v>
      </c>
    </row>
    <row r="577" spans="1:54" x14ac:dyDescent="0.3">
      <c r="A577" s="11" t="s">
        <v>2820</v>
      </c>
      <c r="B577" s="11" t="s">
        <v>2821</v>
      </c>
      <c r="C577" s="11" t="s">
        <v>2822</v>
      </c>
      <c r="D577" s="11" t="s">
        <v>104</v>
      </c>
      <c r="E577" s="11" t="s">
        <v>161</v>
      </c>
      <c r="F577" s="11"/>
      <c r="G577" s="12">
        <v>45215</v>
      </c>
      <c r="H577" s="11" t="s">
        <v>359</v>
      </c>
      <c r="I577" s="11" t="s">
        <v>24</v>
      </c>
      <c r="J577" s="11">
        <v>0.99</v>
      </c>
      <c r="K577" s="11">
        <v>45</v>
      </c>
      <c r="L577" s="11"/>
      <c r="M577" s="11" t="s">
        <v>30</v>
      </c>
      <c r="N577" s="11">
        <v>4</v>
      </c>
      <c r="O577" s="11" t="s">
        <v>2823</v>
      </c>
      <c r="AA577" s="11" t="s">
        <v>2820</v>
      </c>
      <c r="AB577" s="17" t="s">
        <v>2824</v>
      </c>
      <c r="AC577" s="11" t="s">
        <v>2822</v>
      </c>
      <c r="AD577" s="17" t="s">
        <v>40</v>
      </c>
      <c r="AE577" s="17" t="s">
        <v>60</v>
      </c>
      <c r="AF577" s="18">
        <f>31</f>
        <v>31</v>
      </c>
      <c r="AG577" s="12">
        <v>45215</v>
      </c>
      <c r="AH577" s="17" t="s">
        <v>359</v>
      </c>
      <c r="AI577" s="17" t="s">
        <v>24</v>
      </c>
      <c r="AJ577" s="19">
        <v>0.99</v>
      </c>
      <c r="AK577" s="11">
        <v>0.75</v>
      </c>
      <c r="AL577" s="13" t="s">
        <v>30</v>
      </c>
      <c r="AM577" s="13">
        <v>4</v>
      </c>
      <c r="AN577" s="13" t="str">
        <f t="shared" si="51"/>
        <v/>
      </c>
      <c r="AO577" s="13" t="str">
        <f t="shared" si="52"/>
        <v>FALSE</v>
      </c>
      <c r="AP577" s="20">
        <f t="shared" si="53"/>
        <v>1.74</v>
      </c>
      <c r="AQ577" s="11" t="str">
        <f t="shared" si="49"/>
        <v>Mid Career</v>
      </c>
      <c r="AR577" s="11" t="str">
        <f t="shared" si="54"/>
        <v>Low</v>
      </c>
      <c r="AS577" s="11" t="s">
        <v>2823</v>
      </c>
      <c r="AT577" s="12">
        <v>45215</v>
      </c>
      <c r="AU577" s="11" t="s">
        <v>6514</v>
      </c>
      <c r="AV577" s="11" t="s">
        <v>6730</v>
      </c>
      <c r="AW577" s="11" t="s">
        <v>6731</v>
      </c>
      <c r="AX577" s="11" t="s">
        <v>6732</v>
      </c>
      <c r="AY577" s="11" t="s">
        <v>6733</v>
      </c>
      <c r="AZ577" s="11" t="s">
        <v>6483</v>
      </c>
      <c r="BA577" s="11"/>
      <c r="BB577" s="11">
        <f t="shared" si="50"/>
        <v>7</v>
      </c>
    </row>
    <row r="578" spans="1:54" x14ac:dyDescent="0.3">
      <c r="A578" s="11" t="s">
        <v>2825</v>
      </c>
      <c r="B578" s="11" t="s">
        <v>2826</v>
      </c>
      <c r="C578" s="11" t="s">
        <v>2827</v>
      </c>
      <c r="D578" s="11" t="s">
        <v>51</v>
      </c>
      <c r="E578" s="11" t="s">
        <v>161</v>
      </c>
      <c r="F578" s="11">
        <v>33</v>
      </c>
      <c r="G578" s="12">
        <v>45230</v>
      </c>
      <c r="H578" s="11" t="s">
        <v>279</v>
      </c>
      <c r="I578" s="11" t="s">
        <v>173</v>
      </c>
      <c r="J578" s="11">
        <v>16</v>
      </c>
      <c r="K578" s="11">
        <v>120</v>
      </c>
      <c r="L578" s="11" t="s">
        <v>76</v>
      </c>
      <c r="M578" s="11">
        <v>1</v>
      </c>
      <c r="N578" s="11"/>
      <c r="O578" s="11" t="s">
        <v>2828</v>
      </c>
      <c r="AA578" s="11" t="s">
        <v>2825</v>
      </c>
      <c r="AB578" s="17" t="s">
        <v>2829</v>
      </c>
      <c r="AC578" s="11" t="s">
        <v>2827</v>
      </c>
      <c r="AD578" s="17" t="s">
        <v>21</v>
      </c>
      <c r="AE578" s="17" t="s">
        <v>60</v>
      </c>
      <c r="AF578" s="18">
        <v>33</v>
      </c>
      <c r="AG578" s="12">
        <v>45230</v>
      </c>
      <c r="AH578" s="17" t="s">
        <v>279</v>
      </c>
      <c r="AI578" s="17" t="s">
        <v>173</v>
      </c>
      <c r="AJ578" s="19">
        <v>0.16</v>
      </c>
      <c r="AK578" s="11">
        <v>2</v>
      </c>
      <c r="AL578" s="13" t="s">
        <v>38</v>
      </c>
      <c r="AM578" s="13">
        <v>4</v>
      </c>
      <c r="AN578" s="13" t="str">
        <f t="shared" si="51"/>
        <v>High Performer</v>
      </c>
      <c r="AO578" s="13" t="str">
        <f t="shared" si="52"/>
        <v>TRUE</v>
      </c>
      <c r="AP578" s="20">
        <f t="shared" si="53"/>
        <v>2.16</v>
      </c>
      <c r="AQ578" s="11" t="str">
        <f t="shared" ref="AQ578:AQ641" si="55">_xlfn.IFS(AND(AF578&gt;=18,AF578&lt;=22),"Student",AND(AF578&gt;=23,AF578&lt;=30),"Early Career",AND(AF578&gt;=31,AF578&lt;=40),"Mid Career",AF578&gt;=41,"Senior")</f>
        <v>Mid Career</v>
      </c>
      <c r="AR578" s="11" t="str">
        <f t="shared" si="54"/>
        <v>Low</v>
      </c>
      <c r="AS578" s="11" t="s">
        <v>2828</v>
      </c>
      <c r="AT578" s="12">
        <v>45230</v>
      </c>
      <c r="AU578" s="11" t="s">
        <v>6274</v>
      </c>
      <c r="AV578" s="11" t="s">
        <v>6092</v>
      </c>
      <c r="AW578" s="11"/>
      <c r="AX578" s="11"/>
      <c r="AY578" s="11"/>
      <c r="AZ578" s="11"/>
      <c r="BA578" s="11"/>
      <c r="BB578" s="11">
        <f t="shared" ref="BB578:BB641" si="56">COUNTA(AT578:BA578)</f>
        <v>3</v>
      </c>
    </row>
    <row r="579" spans="1:54" x14ac:dyDescent="0.3">
      <c r="A579" s="11" t="s">
        <v>2830</v>
      </c>
      <c r="B579" s="11" t="s">
        <v>2831</v>
      </c>
      <c r="C579" s="11" t="s">
        <v>2832</v>
      </c>
      <c r="D579" s="11" t="s">
        <v>67</v>
      </c>
      <c r="E579" s="11" t="s">
        <v>52</v>
      </c>
      <c r="F579" s="11"/>
      <c r="G579" s="12">
        <v>45477</v>
      </c>
      <c r="H579" s="11" t="s">
        <v>44</v>
      </c>
      <c r="I579" s="11" t="s">
        <v>45</v>
      </c>
      <c r="J579" s="11">
        <v>0.73</v>
      </c>
      <c r="K579" s="11">
        <v>1.5</v>
      </c>
      <c r="L579" s="11"/>
      <c r="M579" s="11" t="s">
        <v>89</v>
      </c>
      <c r="N579" s="11">
        <v>3</v>
      </c>
      <c r="O579" s="11" t="s">
        <v>2833</v>
      </c>
      <c r="AA579" s="11" t="s">
        <v>2830</v>
      </c>
      <c r="AB579" s="17" t="s">
        <v>2834</v>
      </c>
      <c r="AC579" s="11" t="s">
        <v>2832</v>
      </c>
      <c r="AD579" s="17" t="s">
        <v>21</v>
      </c>
      <c r="AE579" s="17" t="s">
        <v>52</v>
      </c>
      <c r="AF579" s="18">
        <f>31</f>
        <v>31</v>
      </c>
      <c r="AG579" s="12">
        <v>45477</v>
      </c>
      <c r="AH579" s="17" t="s">
        <v>44</v>
      </c>
      <c r="AI579" s="17" t="s">
        <v>45</v>
      </c>
      <c r="AJ579" s="19">
        <v>0.73</v>
      </c>
      <c r="AK579" s="11">
        <v>1.5</v>
      </c>
      <c r="AL579" s="13" t="s">
        <v>38</v>
      </c>
      <c r="AM579" s="13">
        <v>3</v>
      </c>
      <c r="AN579" s="13" t="str">
        <f t="shared" ref="AN579:AN642" si="57">IF(AND(AL579="Yes",AM579&gt;=4),"High Performer","")</f>
        <v/>
      </c>
      <c r="AO579" s="13" t="str">
        <f t="shared" ref="AO579:AO642" si="58">IF(AND(AL579="Yes",AM579&gt;=4),"TRUE","FALSE")</f>
        <v>FALSE</v>
      </c>
      <c r="AP579" s="20">
        <f t="shared" ref="AP579:AP642" si="59">AJ579+AK579</f>
        <v>2.23</v>
      </c>
      <c r="AQ579" s="11" t="str">
        <f t="shared" si="55"/>
        <v>Mid Career</v>
      </c>
      <c r="AR579" s="11" t="str">
        <f t="shared" ref="AR579:AR642" si="60">_xlfn.IFS(AND(AP579&gt;0,AP579&lt;5),"Low",AND(AP579&gt;5,AP579&lt;15),"Medium",AP579&gt;15,"High")</f>
        <v>Low</v>
      </c>
      <c r="AS579" s="11" t="s">
        <v>2833</v>
      </c>
      <c r="AT579" s="12">
        <v>45477</v>
      </c>
      <c r="AU579" s="11" t="s">
        <v>6287</v>
      </c>
      <c r="AV579" s="11" t="s">
        <v>6288</v>
      </c>
      <c r="AW579" s="11" t="s">
        <v>6338</v>
      </c>
      <c r="AX579" s="11" t="s">
        <v>6339</v>
      </c>
      <c r="AY579" s="11" t="s">
        <v>6340</v>
      </c>
      <c r="AZ579" s="11" t="s">
        <v>6341</v>
      </c>
      <c r="BA579" s="11"/>
      <c r="BB579" s="11">
        <f t="shared" si="56"/>
        <v>7</v>
      </c>
    </row>
    <row r="580" spans="1:54" x14ac:dyDescent="0.3">
      <c r="A580" s="11" t="s">
        <v>2835</v>
      </c>
      <c r="B580" s="11" t="s">
        <v>2836</v>
      </c>
      <c r="C580" s="11" t="s">
        <v>2837</v>
      </c>
      <c r="D580" s="11" t="s">
        <v>140</v>
      </c>
      <c r="E580" s="11" t="s">
        <v>35</v>
      </c>
      <c r="F580" s="11">
        <v>0</v>
      </c>
      <c r="G580" s="12">
        <v>45470</v>
      </c>
      <c r="H580" s="11" t="s">
        <v>279</v>
      </c>
      <c r="I580" s="11" t="s">
        <v>173</v>
      </c>
      <c r="J580" s="11">
        <v>39</v>
      </c>
      <c r="K580" s="11">
        <v>1.5</v>
      </c>
      <c r="L580" s="11"/>
      <c r="M580" s="11" t="s">
        <v>89</v>
      </c>
      <c r="N580" s="11">
        <v>3</v>
      </c>
      <c r="O580" s="11" t="s">
        <v>2838</v>
      </c>
      <c r="AA580" s="11" t="s">
        <v>2835</v>
      </c>
      <c r="AB580" s="17" t="s">
        <v>2839</v>
      </c>
      <c r="AC580" s="11" t="s">
        <v>2837</v>
      </c>
      <c r="AD580" s="17" t="s">
        <v>21</v>
      </c>
      <c r="AE580" s="17" t="s">
        <v>35</v>
      </c>
      <c r="AF580" s="18">
        <f>31</f>
        <v>31</v>
      </c>
      <c r="AG580" s="12">
        <v>45470</v>
      </c>
      <c r="AH580" s="17" t="s">
        <v>279</v>
      </c>
      <c r="AI580" s="17" t="s">
        <v>173</v>
      </c>
      <c r="AJ580" s="19">
        <v>0.39</v>
      </c>
      <c r="AK580" s="11">
        <v>1.5</v>
      </c>
      <c r="AL580" s="13" t="s">
        <v>38</v>
      </c>
      <c r="AM580" s="13">
        <v>3</v>
      </c>
      <c r="AN580" s="13" t="str">
        <f t="shared" si="57"/>
        <v/>
      </c>
      <c r="AO580" s="13" t="str">
        <f t="shared" si="58"/>
        <v>FALSE</v>
      </c>
      <c r="AP580" s="20">
        <f t="shared" si="59"/>
        <v>1.8900000000000001</v>
      </c>
      <c r="AQ580" s="11" t="str">
        <f t="shared" si="55"/>
        <v>Mid Career</v>
      </c>
      <c r="AR580" s="11" t="str">
        <f t="shared" si="60"/>
        <v>Low</v>
      </c>
      <c r="AS580" s="11" t="s">
        <v>2838</v>
      </c>
      <c r="AT580" s="12">
        <v>45470</v>
      </c>
      <c r="AU580" s="11" t="s">
        <v>6687</v>
      </c>
      <c r="AV580" s="11" t="s">
        <v>6287</v>
      </c>
      <c r="AW580" s="11" t="s">
        <v>6288</v>
      </c>
      <c r="AX580" s="11" t="s">
        <v>6338</v>
      </c>
      <c r="AY580" s="11" t="s">
        <v>6339</v>
      </c>
      <c r="AZ580" s="11" t="s">
        <v>6340</v>
      </c>
      <c r="BA580" s="11"/>
      <c r="BB580" s="11">
        <f t="shared" si="56"/>
        <v>7</v>
      </c>
    </row>
    <row r="581" spans="1:54" x14ac:dyDescent="0.3">
      <c r="A581" s="11" t="s">
        <v>2840</v>
      </c>
      <c r="B581" s="11" t="s">
        <v>2841</v>
      </c>
      <c r="C581" s="11" t="s">
        <v>2842</v>
      </c>
      <c r="D581" s="11" t="s">
        <v>128</v>
      </c>
      <c r="E581" s="11" t="s">
        <v>60</v>
      </c>
      <c r="F581" s="11">
        <v>0</v>
      </c>
      <c r="G581" s="12">
        <v>45541</v>
      </c>
      <c r="H581" s="11" t="s">
        <v>68</v>
      </c>
      <c r="I581" s="11" t="s">
        <v>69</v>
      </c>
      <c r="J581" s="11">
        <v>0.43</v>
      </c>
      <c r="K581" s="11">
        <v>45</v>
      </c>
      <c r="L581" s="11"/>
      <c r="M581" s="11" t="s">
        <v>30</v>
      </c>
      <c r="N581" s="11">
        <v>6</v>
      </c>
      <c r="O581" s="11" t="s">
        <v>2843</v>
      </c>
      <c r="AA581" s="11" t="s">
        <v>2840</v>
      </c>
      <c r="AB581" s="17" t="s">
        <v>2844</v>
      </c>
      <c r="AC581" s="11" t="s">
        <v>2842</v>
      </c>
      <c r="AD581" s="17" t="s">
        <v>40</v>
      </c>
      <c r="AE581" s="17" t="s">
        <v>60</v>
      </c>
      <c r="AF581" s="18">
        <f>31</f>
        <v>31</v>
      </c>
      <c r="AG581" s="12">
        <v>45541</v>
      </c>
      <c r="AH581" s="17" t="s">
        <v>68</v>
      </c>
      <c r="AI581" s="17" t="s">
        <v>69</v>
      </c>
      <c r="AJ581" s="19">
        <v>0.43</v>
      </c>
      <c r="AK581" s="11">
        <v>0.75</v>
      </c>
      <c r="AL581" s="13" t="s">
        <v>30</v>
      </c>
      <c r="AM581" s="13">
        <v>5</v>
      </c>
      <c r="AN581" s="13" t="str">
        <f t="shared" si="57"/>
        <v/>
      </c>
      <c r="AO581" s="13" t="str">
        <f t="shared" si="58"/>
        <v>FALSE</v>
      </c>
      <c r="AP581" s="20">
        <f t="shared" si="59"/>
        <v>1.18</v>
      </c>
      <c r="AQ581" s="11" t="str">
        <f t="shared" si="55"/>
        <v>Mid Career</v>
      </c>
      <c r="AR581" s="11" t="str">
        <f t="shared" si="60"/>
        <v>Low</v>
      </c>
      <c r="AS581" s="11" t="s">
        <v>2843</v>
      </c>
      <c r="AT581" s="12">
        <v>45541</v>
      </c>
      <c r="AU581" s="11" t="s">
        <v>5945</v>
      </c>
      <c r="AV581" s="11" t="s">
        <v>5946</v>
      </c>
      <c r="AW581" s="11" t="s">
        <v>5947</v>
      </c>
      <c r="AX581" s="11" t="s">
        <v>5948</v>
      </c>
      <c r="AY581" s="11"/>
      <c r="AZ581" s="11"/>
      <c r="BA581" s="11"/>
      <c r="BB581" s="11">
        <f t="shared" si="56"/>
        <v>5</v>
      </c>
    </row>
    <row r="582" spans="1:54" x14ac:dyDescent="0.3">
      <c r="A582" s="11" t="s">
        <v>2845</v>
      </c>
      <c r="B582" s="11" t="s">
        <v>2846</v>
      </c>
      <c r="C582" s="11" t="s">
        <v>2847</v>
      </c>
      <c r="D582" s="11" t="s">
        <v>104</v>
      </c>
      <c r="E582" s="11" t="s">
        <v>184</v>
      </c>
      <c r="F582" s="11">
        <v>35</v>
      </c>
      <c r="G582" s="12">
        <v>44787</v>
      </c>
      <c r="H582" s="11" t="s">
        <v>185</v>
      </c>
      <c r="I582" s="11" t="s">
        <v>69</v>
      </c>
      <c r="J582" s="11">
        <v>85</v>
      </c>
      <c r="K582" s="11">
        <v>1.5</v>
      </c>
      <c r="L582" s="11"/>
      <c r="M582" s="11" t="s">
        <v>30</v>
      </c>
      <c r="N582" s="11">
        <v>5</v>
      </c>
      <c r="O582" s="11" t="s">
        <v>2848</v>
      </c>
      <c r="AA582" s="11" t="s">
        <v>2845</v>
      </c>
      <c r="AB582" s="17" t="s">
        <v>2849</v>
      </c>
      <c r="AC582" s="11" t="s">
        <v>2847</v>
      </c>
      <c r="AD582" s="17" t="s">
        <v>40</v>
      </c>
      <c r="AE582" s="17" t="s">
        <v>35</v>
      </c>
      <c r="AF582" s="18">
        <v>35</v>
      </c>
      <c r="AG582" s="12">
        <v>44787</v>
      </c>
      <c r="AH582" s="17" t="s">
        <v>185</v>
      </c>
      <c r="AI582" s="17" t="s">
        <v>69</v>
      </c>
      <c r="AJ582" s="19">
        <v>0.85</v>
      </c>
      <c r="AK582" s="11">
        <v>1.5</v>
      </c>
      <c r="AL582" s="13" t="s">
        <v>30</v>
      </c>
      <c r="AM582" s="13">
        <v>5</v>
      </c>
      <c r="AN582" s="13" t="str">
        <f t="shared" si="57"/>
        <v/>
      </c>
      <c r="AO582" s="13" t="str">
        <f t="shared" si="58"/>
        <v>FALSE</v>
      </c>
      <c r="AP582" s="20">
        <f t="shared" si="59"/>
        <v>2.35</v>
      </c>
      <c r="AQ582" s="11" t="str">
        <f t="shared" si="55"/>
        <v>Mid Career</v>
      </c>
      <c r="AR582" s="11" t="str">
        <f t="shared" si="60"/>
        <v>Low</v>
      </c>
      <c r="AS582" s="11" t="s">
        <v>2848</v>
      </c>
      <c r="AT582" s="12">
        <v>44787</v>
      </c>
      <c r="AU582" s="11" t="s">
        <v>6734</v>
      </c>
      <c r="AV582" s="11" t="s">
        <v>6735</v>
      </c>
      <c r="AW582" s="11" t="s">
        <v>6736</v>
      </c>
      <c r="AX582" s="11" t="s">
        <v>6064</v>
      </c>
      <c r="AY582" s="11" t="s">
        <v>6065</v>
      </c>
      <c r="AZ582" s="11"/>
      <c r="BA582" s="11"/>
      <c r="BB582" s="11">
        <f t="shared" si="56"/>
        <v>6</v>
      </c>
    </row>
    <row r="583" spans="1:54" x14ac:dyDescent="0.3">
      <c r="A583" s="11" t="s">
        <v>2850</v>
      </c>
      <c r="B583" s="11" t="s">
        <v>2851</v>
      </c>
      <c r="C583" s="11" t="s">
        <v>2852</v>
      </c>
      <c r="D583" s="11" t="s">
        <v>21</v>
      </c>
      <c r="E583" s="11" t="s">
        <v>112</v>
      </c>
      <c r="F583" s="11">
        <v>20</v>
      </c>
      <c r="G583" s="12">
        <v>44779</v>
      </c>
      <c r="H583" s="11" t="s">
        <v>88</v>
      </c>
      <c r="I583" s="11" t="s">
        <v>45</v>
      </c>
      <c r="J583" s="11">
        <v>73</v>
      </c>
      <c r="K583" s="11">
        <v>90</v>
      </c>
      <c r="L583" s="11" t="s">
        <v>25</v>
      </c>
      <c r="M583" s="11">
        <v>1</v>
      </c>
      <c r="N583" s="11"/>
      <c r="O583" s="11" t="s">
        <v>2853</v>
      </c>
      <c r="AA583" s="11" t="s">
        <v>2850</v>
      </c>
      <c r="AB583" s="17" t="s">
        <v>2854</v>
      </c>
      <c r="AC583" s="11" t="s">
        <v>2852</v>
      </c>
      <c r="AD583" s="17" t="s">
        <v>21</v>
      </c>
      <c r="AE583" s="17" t="s">
        <v>35</v>
      </c>
      <c r="AF583" s="18">
        <v>20</v>
      </c>
      <c r="AG583" s="12">
        <v>44779</v>
      </c>
      <c r="AH583" s="17" t="s">
        <v>88</v>
      </c>
      <c r="AI583" s="17" t="s">
        <v>45</v>
      </c>
      <c r="AJ583" s="19">
        <v>0.73</v>
      </c>
      <c r="AK583" s="11">
        <v>1.5</v>
      </c>
      <c r="AL583" s="13" t="s">
        <v>38</v>
      </c>
      <c r="AM583" s="13">
        <v>5</v>
      </c>
      <c r="AN583" s="13" t="str">
        <f t="shared" si="57"/>
        <v>High Performer</v>
      </c>
      <c r="AO583" s="13" t="str">
        <f t="shared" si="58"/>
        <v>TRUE</v>
      </c>
      <c r="AP583" s="20">
        <f t="shared" si="59"/>
        <v>2.23</v>
      </c>
      <c r="AQ583" s="11" t="str">
        <f t="shared" si="55"/>
        <v>Student</v>
      </c>
      <c r="AR583" s="11" t="str">
        <f t="shared" si="60"/>
        <v>Low</v>
      </c>
      <c r="AS583" s="11" t="s">
        <v>2853</v>
      </c>
      <c r="AT583" s="12">
        <v>44779</v>
      </c>
      <c r="AU583" s="11" t="s">
        <v>6156</v>
      </c>
      <c r="AV583" s="11"/>
      <c r="AW583" s="11"/>
      <c r="AX583" s="11"/>
      <c r="AY583" s="11"/>
      <c r="AZ583" s="11"/>
      <c r="BA583" s="11"/>
      <c r="BB583" s="11">
        <f t="shared" si="56"/>
        <v>2</v>
      </c>
    </row>
    <row r="584" spans="1:54" x14ac:dyDescent="0.3">
      <c r="A584" s="11" t="s">
        <v>2855</v>
      </c>
      <c r="B584" s="11" t="s">
        <v>2856</v>
      </c>
      <c r="C584" s="11" t="s">
        <v>2857</v>
      </c>
      <c r="D584" s="11" t="s">
        <v>40</v>
      </c>
      <c r="E584" s="11" t="s">
        <v>52</v>
      </c>
      <c r="F584" s="11">
        <v>43</v>
      </c>
      <c r="G584" s="12">
        <v>45414</v>
      </c>
      <c r="H584" s="11" t="s">
        <v>106</v>
      </c>
      <c r="I584" s="11" t="s">
        <v>37</v>
      </c>
      <c r="J584" s="11">
        <v>0.02</v>
      </c>
      <c r="K584" s="11">
        <v>120</v>
      </c>
      <c r="L584" s="11" t="s">
        <v>76</v>
      </c>
      <c r="M584" s="11">
        <v>0</v>
      </c>
      <c r="N584" s="11">
        <v>1</v>
      </c>
      <c r="O584" s="11" t="s">
        <v>2858</v>
      </c>
      <c r="AA584" s="11" t="s">
        <v>2855</v>
      </c>
      <c r="AB584" s="17" t="s">
        <v>2859</v>
      </c>
      <c r="AC584" s="11" t="s">
        <v>2857</v>
      </c>
      <c r="AD584" s="17" t="s">
        <v>40</v>
      </c>
      <c r="AE584" s="17" t="s">
        <v>52</v>
      </c>
      <c r="AF584" s="18">
        <v>43</v>
      </c>
      <c r="AG584" s="12">
        <v>45414</v>
      </c>
      <c r="AH584" s="17" t="s">
        <v>106</v>
      </c>
      <c r="AI584" s="17" t="s">
        <v>37</v>
      </c>
      <c r="AJ584" s="19">
        <v>0.02</v>
      </c>
      <c r="AK584" s="11">
        <v>2</v>
      </c>
      <c r="AL584" s="13" t="s">
        <v>30</v>
      </c>
      <c r="AM584" s="13">
        <v>1</v>
      </c>
      <c r="AN584" s="13" t="str">
        <f t="shared" si="57"/>
        <v/>
      </c>
      <c r="AO584" s="13" t="str">
        <f t="shared" si="58"/>
        <v>FALSE</v>
      </c>
      <c r="AP584" s="20">
        <f t="shared" si="59"/>
        <v>2.02</v>
      </c>
      <c r="AQ584" s="11" t="str">
        <f t="shared" si="55"/>
        <v>Senior</v>
      </c>
      <c r="AR584" s="11" t="str">
        <f t="shared" si="60"/>
        <v>Low</v>
      </c>
      <c r="AS584" s="11" t="s">
        <v>2858</v>
      </c>
      <c r="AT584" s="12">
        <v>45414</v>
      </c>
      <c r="AU584" s="11" t="s">
        <v>5924</v>
      </c>
      <c r="AV584" s="11" t="s">
        <v>5925</v>
      </c>
      <c r="AW584" s="11" t="s">
        <v>6459</v>
      </c>
      <c r="AX584" s="11"/>
      <c r="AY584" s="11"/>
      <c r="AZ584" s="11"/>
      <c r="BA584" s="11"/>
      <c r="BB584" s="11">
        <f t="shared" si="56"/>
        <v>4</v>
      </c>
    </row>
    <row r="585" spans="1:54" x14ac:dyDescent="0.3">
      <c r="A585" s="11" t="s">
        <v>2860</v>
      </c>
      <c r="B585" s="11" t="s">
        <v>2861</v>
      </c>
      <c r="C585" s="11" t="s">
        <v>2862</v>
      </c>
      <c r="D585" s="11" t="s">
        <v>40</v>
      </c>
      <c r="E585" s="11" t="s">
        <v>184</v>
      </c>
      <c r="F585" s="11">
        <v>31</v>
      </c>
      <c r="G585" s="12">
        <v>44831</v>
      </c>
      <c r="H585" s="11" t="s">
        <v>82</v>
      </c>
      <c r="I585" s="11" t="s">
        <v>37</v>
      </c>
      <c r="J585" s="11">
        <v>0.51</v>
      </c>
      <c r="K585" s="11">
        <v>45</v>
      </c>
      <c r="L585" s="11"/>
      <c r="M585" s="11">
        <v>1</v>
      </c>
      <c r="N585" s="11">
        <v>5</v>
      </c>
      <c r="O585" s="11" t="s">
        <v>2863</v>
      </c>
      <c r="AA585" s="11" t="s">
        <v>2860</v>
      </c>
      <c r="AB585" s="17" t="s">
        <v>2864</v>
      </c>
      <c r="AC585" s="11" t="s">
        <v>2862</v>
      </c>
      <c r="AD585" s="17" t="s">
        <v>40</v>
      </c>
      <c r="AE585" s="17" t="s">
        <v>35</v>
      </c>
      <c r="AF585" s="18">
        <v>31</v>
      </c>
      <c r="AG585" s="12">
        <v>44831</v>
      </c>
      <c r="AH585" s="17" t="s">
        <v>82</v>
      </c>
      <c r="AI585" s="17" t="s">
        <v>37</v>
      </c>
      <c r="AJ585" s="19">
        <v>0.51</v>
      </c>
      <c r="AK585" s="11">
        <v>0.75</v>
      </c>
      <c r="AL585" s="13" t="s">
        <v>38</v>
      </c>
      <c r="AM585" s="13">
        <v>5</v>
      </c>
      <c r="AN585" s="13" t="str">
        <f t="shared" si="57"/>
        <v>High Performer</v>
      </c>
      <c r="AO585" s="13" t="str">
        <f t="shared" si="58"/>
        <v>TRUE</v>
      </c>
      <c r="AP585" s="20">
        <f t="shared" si="59"/>
        <v>1.26</v>
      </c>
      <c r="AQ585" s="11" t="str">
        <f t="shared" si="55"/>
        <v>Mid Career</v>
      </c>
      <c r="AR585" s="11" t="str">
        <f t="shared" si="60"/>
        <v>Low</v>
      </c>
      <c r="AS585" s="11" t="s">
        <v>2863</v>
      </c>
      <c r="AT585" s="12">
        <v>44831</v>
      </c>
      <c r="AU585" s="11" t="s">
        <v>6692</v>
      </c>
      <c r="AV585" s="11"/>
      <c r="AW585" s="11"/>
      <c r="AX585" s="11"/>
      <c r="AY585" s="11"/>
      <c r="AZ585" s="11"/>
      <c r="BA585" s="11"/>
      <c r="BB585" s="11">
        <f t="shared" si="56"/>
        <v>2</v>
      </c>
    </row>
    <row r="586" spans="1:54" x14ac:dyDescent="0.3">
      <c r="A586" s="11" t="s">
        <v>2865</v>
      </c>
      <c r="B586" s="11" t="s">
        <v>2866</v>
      </c>
      <c r="C586" s="11" t="s">
        <v>2867</v>
      </c>
      <c r="D586" s="11" t="s">
        <v>34</v>
      </c>
      <c r="E586" s="11" t="s">
        <v>29</v>
      </c>
      <c r="F586" s="11"/>
      <c r="G586" s="12">
        <v>45313</v>
      </c>
      <c r="H586" s="11" t="s">
        <v>61</v>
      </c>
      <c r="I586" s="11" t="s">
        <v>45</v>
      </c>
      <c r="J586" s="11">
        <v>0.12</v>
      </c>
      <c r="K586" s="11">
        <v>1.5</v>
      </c>
      <c r="L586" s="11"/>
      <c r="M586" s="11">
        <v>0</v>
      </c>
      <c r="N586" s="11">
        <v>5</v>
      </c>
      <c r="O586" s="11" t="s">
        <v>2868</v>
      </c>
      <c r="AA586" s="11" t="s">
        <v>2865</v>
      </c>
      <c r="AB586" s="17" t="s">
        <v>2869</v>
      </c>
      <c r="AC586" s="11" t="s">
        <v>2867</v>
      </c>
      <c r="AD586" s="17" t="s">
        <v>40</v>
      </c>
      <c r="AE586" s="17" t="s">
        <v>29</v>
      </c>
      <c r="AF586" s="18">
        <f>31</f>
        <v>31</v>
      </c>
      <c r="AG586" s="12">
        <v>45313</v>
      </c>
      <c r="AH586" s="17" t="s">
        <v>61</v>
      </c>
      <c r="AI586" s="17" t="s">
        <v>45</v>
      </c>
      <c r="AJ586" s="19">
        <v>0.12</v>
      </c>
      <c r="AK586" s="11">
        <v>1.5</v>
      </c>
      <c r="AL586" s="13" t="s">
        <v>30</v>
      </c>
      <c r="AM586" s="13">
        <v>5</v>
      </c>
      <c r="AN586" s="13" t="str">
        <f t="shared" si="57"/>
        <v/>
      </c>
      <c r="AO586" s="13" t="str">
        <f t="shared" si="58"/>
        <v>FALSE</v>
      </c>
      <c r="AP586" s="20">
        <f t="shared" si="59"/>
        <v>1.62</v>
      </c>
      <c r="AQ586" s="11" t="str">
        <f t="shared" si="55"/>
        <v>Mid Career</v>
      </c>
      <c r="AR586" s="11" t="str">
        <f t="shared" si="60"/>
        <v>Low</v>
      </c>
      <c r="AS586" s="11" t="s">
        <v>2868</v>
      </c>
      <c r="AT586" s="12">
        <v>45313</v>
      </c>
      <c r="AU586" s="11" t="s">
        <v>6719</v>
      </c>
      <c r="AV586" s="11" t="s">
        <v>5926</v>
      </c>
      <c r="AW586" s="11" t="s">
        <v>5843</v>
      </c>
      <c r="AX586" s="11" t="s">
        <v>5844</v>
      </c>
      <c r="AY586" s="11"/>
      <c r="AZ586" s="11"/>
      <c r="BA586" s="11"/>
      <c r="BB586" s="11">
        <f t="shared" si="56"/>
        <v>5</v>
      </c>
    </row>
    <row r="587" spans="1:54" x14ac:dyDescent="0.3">
      <c r="A587" s="11" t="s">
        <v>2870</v>
      </c>
      <c r="B587" s="11" t="s">
        <v>2871</v>
      </c>
      <c r="C587" s="11" t="s">
        <v>2872</v>
      </c>
      <c r="D587" s="11" t="s">
        <v>104</v>
      </c>
      <c r="E587" s="11" t="s">
        <v>184</v>
      </c>
      <c r="F587" s="11"/>
      <c r="G587" s="12">
        <v>45116</v>
      </c>
      <c r="H587" s="11" t="s">
        <v>279</v>
      </c>
      <c r="I587" s="11" t="s">
        <v>173</v>
      </c>
      <c r="J587" s="11">
        <v>7.0000000000000007E-2</v>
      </c>
      <c r="K587" s="11">
        <v>90</v>
      </c>
      <c r="L587" s="11" t="s">
        <v>25</v>
      </c>
      <c r="M587" s="11" t="s">
        <v>89</v>
      </c>
      <c r="N587" s="11">
        <v>3</v>
      </c>
      <c r="O587" s="11" t="s">
        <v>2873</v>
      </c>
      <c r="AA587" s="11" t="s">
        <v>2870</v>
      </c>
      <c r="AB587" s="17" t="s">
        <v>2874</v>
      </c>
      <c r="AC587" s="11" t="s">
        <v>2872</v>
      </c>
      <c r="AD587" s="17" t="s">
        <v>40</v>
      </c>
      <c r="AE587" s="17" t="s">
        <v>35</v>
      </c>
      <c r="AF587" s="18">
        <f>31</f>
        <v>31</v>
      </c>
      <c r="AG587" s="12">
        <v>45116</v>
      </c>
      <c r="AH587" s="17" t="s">
        <v>279</v>
      </c>
      <c r="AI587" s="17" t="s">
        <v>173</v>
      </c>
      <c r="AJ587" s="19">
        <v>7.0000000000000007E-2</v>
      </c>
      <c r="AK587" s="11">
        <v>1.5</v>
      </c>
      <c r="AL587" s="13" t="s">
        <v>38</v>
      </c>
      <c r="AM587" s="13">
        <v>3</v>
      </c>
      <c r="AN587" s="13" t="str">
        <f t="shared" si="57"/>
        <v/>
      </c>
      <c r="AO587" s="13" t="str">
        <f t="shared" si="58"/>
        <v>FALSE</v>
      </c>
      <c r="AP587" s="20">
        <f t="shared" si="59"/>
        <v>1.57</v>
      </c>
      <c r="AQ587" s="11" t="str">
        <f t="shared" si="55"/>
        <v>Mid Career</v>
      </c>
      <c r="AR587" s="11" t="str">
        <f t="shared" si="60"/>
        <v>Low</v>
      </c>
      <c r="AS587" s="11" t="s">
        <v>2873</v>
      </c>
      <c r="AT587" s="12">
        <v>45116</v>
      </c>
      <c r="AU587" s="11" t="s">
        <v>6631</v>
      </c>
      <c r="AV587" s="11" t="s">
        <v>6632</v>
      </c>
      <c r="AW587" s="11" t="s">
        <v>6047</v>
      </c>
      <c r="AX587" s="11" t="s">
        <v>6048</v>
      </c>
      <c r="AY587" s="11" t="s">
        <v>6049</v>
      </c>
      <c r="AZ587" s="11"/>
      <c r="BA587" s="11"/>
      <c r="BB587" s="11">
        <f t="shared" si="56"/>
        <v>6</v>
      </c>
    </row>
    <row r="588" spans="1:54" x14ac:dyDescent="0.3">
      <c r="A588" s="11" t="s">
        <v>2875</v>
      </c>
      <c r="B588" s="11" t="s">
        <v>2876</v>
      </c>
      <c r="C588" s="11" t="s">
        <v>2877</v>
      </c>
      <c r="D588" s="11" t="s">
        <v>21</v>
      </c>
      <c r="E588" s="11" t="s">
        <v>52</v>
      </c>
      <c r="F588" s="11"/>
      <c r="G588" s="12">
        <v>45583</v>
      </c>
      <c r="H588" s="11" t="s">
        <v>23</v>
      </c>
      <c r="I588" s="11" t="s">
        <v>24</v>
      </c>
      <c r="J588" s="11">
        <v>0.63</v>
      </c>
      <c r="K588" s="11">
        <v>45</v>
      </c>
      <c r="L588" s="11"/>
      <c r="M588" s="11" t="s">
        <v>30</v>
      </c>
      <c r="N588" s="11">
        <v>5</v>
      </c>
      <c r="O588" s="11" t="s">
        <v>2878</v>
      </c>
      <c r="AA588" s="11" t="s">
        <v>2875</v>
      </c>
      <c r="AB588" s="17" t="s">
        <v>2879</v>
      </c>
      <c r="AC588" s="11" t="s">
        <v>2877</v>
      </c>
      <c r="AD588" s="17" t="s">
        <v>21</v>
      </c>
      <c r="AE588" s="17" t="s">
        <v>52</v>
      </c>
      <c r="AF588" s="18">
        <f>31</f>
        <v>31</v>
      </c>
      <c r="AG588" s="12">
        <v>45583</v>
      </c>
      <c r="AH588" s="17" t="s">
        <v>23</v>
      </c>
      <c r="AI588" s="17" t="s">
        <v>24</v>
      </c>
      <c r="AJ588" s="19">
        <v>0.63</v>
      </c>
      <c r="AK588" s="11">
        <v>0.75</v>
      </c>
      <c r="AL588" s="13" t="s">
        <v>30</v>
      </c>
      <c r="AM588" s="13">
        <v>5</v>
      </c>
      <c r="AN588" s="13" t="str">
        <f t="shared" si="57"/>
        <v/>
      </c>
      <c r="AO588" s="13" t="str">
        <f t="shared" si="58"/>
        <v>FALSE</v>
      </c>
      <c r="AP588" s="20">
        <f t="shared" si="59"/>
        <v>1.38</v>
      </c>
      <c r="AQ588" s="11" t="str">
        <f t="shared" si="55"/>
        <v>Mid Career</v>
      </c>
      <c r="AR588" s="11" t="str">
        <f t="shared" si="60"/>
        <v>Low</v>
      </c>
      <c r="AS588" s="11" t="s">
        <v>2878</v>
      </c>
      <c r="AT588" s="12">
        <v>45583</v>
      </c>
      <c r="AU588" s="11" t="s">
        <v>6737</v>
      </c>
      <c r="AV588" s="11" t="s">
        <v>6434</v>
      </c>
      <c r="AW588" s="11" t="s">
        <v>6417</v>
      </c>
      <c r="AX588" s="11"/>
      <c r="AY588" s="11"/>
      <c r="AZ588" s="11"/>
      <c r="BA588" s="11"/>
      <c r="BB588" s="11">
        <f t="shared" si="56"/>
        <v>4</v>
      </c>
    </row>
    <row r="589" spans="1:54" x14ac:dyDescent="0.3">
      <c r="A589" s="11" t="s">
        <v>2880</v>
      </c>
      <c r="B589" s="11" t="s">
        <v>2881</v>
      </c>
      <c r="C589" s="11" t="s">
        <v>2882</v>
      </c>
      <c r="D589" s="11" t="s">
        <v>21</v>
      </c>
      <c r="E589" s="11" t="s">
        <v>105</v>
      </c>
      <c r="F589" s="11">
        <v>0</v>
      </c>
      <c r="G589" s="12">
        <v>45553</v>
      </c>
      <c r="H589" s="11" t="s">
        <v>359</v>
      </c>
      <c r="I589" s="11" t="s">
        <v>24</v>
      </c>
      <c r="J589" s="11">
        <v>0.02</v>
      </c>
      <c r="K589" s="11">
        <v>120</v>
      </c>
      <c r="L589" s="11" t="s">
        <v>76</v>
      </c>
      <c r="M589" s="11" t="s">
        <v>26</v>
      </c>
      <c r="N589" s="11">
        <v>3</v>
      </c>
      <c r="O589" s="12">
        <v>45553</v>
      </c>
      <c r="AA589" s="11" t="s">
        <v>2880</v>
      </c>
      <c r="AB589" s="17" t="s">
        <v>2883</v>
      </c>
      <c r="AC589" s="11" t="s">
        <v>2882</v>
      </c>
      <c r="AD589" s="17" t="s">
        <v>21</v>
      </c>
      <c r="AE589" s="17" t="s">
        <v>105</v>
      </c>
      <c r="AF589" s="18">
        <f>31</f>
        <v>31</v>
      </c>
      <c r="AG589" s="12">
        <v>45553</v>
      </c>
      <c r="AH589" s="17" t="s">
        <v>359</v>
      </c>
      <c r="AI589" s="17" t="s">
        <v>24</v>
      </c>
      <c r="AJ589" s="19">
        <v>0.02</v>
      </c>
      <c r="AK589" s="11">
        <v>2</v>
      </c>
      <c r="AL589" s="13" t="s">
        <v>30</v>
      </c>
      <c r="AM589" s="13">
        <v>3</v>
      </c>
      <c r="AN589" s="13" t="str">
        <f t="shared" si="57"/>
        <v/>
      </c>
      <c r="AO589" s="13" t="str">
        <f t="shared" si="58"/>
        <v>FALSE</v>
      </c>
      <c r="AP589" s="20">
        <f t="shared" si="59"/>
        <v>2.02</v>
      </c>
      <c r="AQ589" s="11" t="str">
        <f t="shared" si="55"/>
        <v>Mid Career</v>
      </c>
      <c r="AR589" s="11" t="str">
        <f t="shared" si="60"/>
        <v>Low</v>
      </c>
      <c r="AS589" s="12">
        <v>45553</v>
      </c>
      <c r="AT589" s="12">
        <v>45553</v>
      </c>
      <c r="AU589" s="11"/>
      <c r="AV589" s="11"/>
      <c r="AW589" s="11"/>
      <c r="AX589" s="11"/>
      <c r="AY589" s="11"/>
      <c r="AZ589" s="11"/>
      <c r="BA589" s="11"/>
      <c r="BB589" s="11">
        <f t="shared" si="56"/>
        <v>1</v>
      </c>
    </row>
    <row r="590" spans="1:54" x14ac:dyDescent="0.3">
      <c r="A590" s="11" t="s">
        <v>2884</v>
      </c>
      <c r="B590" s="11" t="s">
        <v>2885</v>
      </c>
      <c r="C590" s="11" t="s">
        <v>2886</v>
      </c>
      <c r="D590" s="11" t="s">
        <v>67</v>
      </c>
      <c r="E590" s="11" t="s">
        <v>112</v>
      </c>
      <c r="F590" s="11">
        <v>23</v>
      </c>
      <c r="G590" s="12">
        <v>45105</v>
      </c>
      <c r="H590" s="11" t="s">
        <v>88</v>
      </c>
      <c r="I590" s="11" t="s">
        <v>45</v>
      </c>
      <c r="J590" s="11">
        <v>0.81</v>
      </c>
      <c r="K590" s="11">
        <v>120</v>
      </c>
      <c r="L590" s="11" t="s">
        <v>76</v>
      </c>
      <c r="M590" s="11" t="s">
        <v>30</v>
      </c>
      <c r="N590" s="11">
        <v>5</v>
      </c>
      <c r="O590" s="11" t="s">
        <v>2887</v>
      </c>
      <c r="AA590" s="11" t="s">
        <v>2884</v>
      </c>
      <c r="AB590" s="17" t="s">
        <v>2888</v>
      </c>
      <c r="AC590" s="11" t="s">
        <v>2886</v>
      </c>
      <c r="AD590" s="17" t="s">
        <v>21</v>
      </c>
      <c r="AE590" s="17" t="s">
        <v>35</v>
      </c>
      <c r="AF590" s="18">
        <v>23</v>
      </c>
      <c r="AG590" s="12">
        <v>45105</v>
      </c>
      <c r="AH590" s="17" t="s">
        <v>88</v>
      </c>
      <c r="AI590" s="17" t="s">
        <v>45</v>
      </c>
      <c r="AJ590" s="19">
        <v>0.81</v>
      </c>
      <c r="AK590" s="11">
        <v>2</v>
      </c>
      <c r="AL590" s="13" t="s">
        <v>30</v>
      </c>
      <c r="AM590" s="13">
        <v>5</v>
      </c>
      <c r="AN590" s="13" t="str">
        <f t="shared" si="57"/>
        <v/>
      </c>
      <c r="AO590" s="13" t="str">
        <f t="shared" si="58"/>
        <v>FALSE</v>
      </c>
      <c r="AP590" s="20">
        <f t="shared" si="59"/>
        <v>2.81</v>
      </c>
      <c r="AQ590" s="11" t="str">
        <f t="shared" si="55"/>
        <v>Early Career</v>
      </c>
      <c r="AR590" s="11" t="str">
        <f t="shared" si="60"/>
        <v>Low</v>
      </c>
      <c r="AS590" s="11" t="s">
        <v>2887</v>
      </c>
      <c r="AT590" s="12">
        <v>45105</v>
      </c>
      <c r="AU590" s="11" t="s">
        <v>6551</v>
      </c>
      <c r="AV590" s="11" t="s">
        <v>6612</v>
      </c>
      <c r="AW590" s="11" t="s">
        <v>6401</v>
      </c>
      <c r="AX590" s="11" t="s">
        <v>6402</v>
      </c>
      <c r="AY590" s="11" t="s">
        <v>6403</v>
      </c>
      <c r="AZ590" s="11" t="s">
        <v>5913</v>
      </c>
      <c r="BA590" s="11"/>
      <c r="BB590" s="11">
        <f t="shared" si="56"/>
        <v>7</v>
      </c>
    </row>
    <row r="591" spans="1:54" x14ac:dyDescent="0.3">
      <c r="A591" s="11" t="s">
        <v>2889</v>
      </c>
      <c r="B591" s="11" t="s">
        <v>2890</v>
      </c>
      <c r="C591" s="11" t="s">
        <v>2891</v>
      </c>
      <c r="D591" s="11" t="s">
        <v>40</v>
      </c>
      <c r="E591" s="11" t="s">
        <v>161</v>
      </c>
      <c r="F591" s="11">
        <v>0</v>
      </c>
      <c r="G591" s="12">
        <v>45264</v>
      </c>
      <c r="H591" s="11" t="s">
        <v>82</v>
      </c>
      <c r="I591" s="11" t="s">
        <v>37</v>
      </c>
      <c r="J591" s="11">
        <v>79</v>
      </c>
      <c r="K591" s="11">
        <v>1.5</v>
      </c>
      <c r="L591" s="11"/>
      <c r="M591" s="11">
        <v>0</v>
      </c>
      <c r="N591" s="11">
        <v>3</v>
      </c>
      <c r="O591" s="12">
        <v>45264</v>
      </c>
      <c r="AA591" s="11" t="s">
        <v>2889</v>
      </c>
      <c r="AB591" s="17" t="s">
        <v>2892</v>
      </c>
      <c r="AC591" s="11" t="s">
        <v>2891</v>
      </c>
      <c r="AD591" s="17" t="s">
        <v>40</v>
      </c>
      <c r="AE591" s="17" t="s">
        <v>60</v>
      </c>
      <c r="AF591" s="18">
        <f>31</f>
        <v>31</v>
      </c>
      <c r="AG591" s="12">
        <v>45264</v>
      </c>
      <c r="AH591" s="17" t="s">
        <v>82</v>
      </c>
      <c r="AI591" s="17" t="s">
        <v>37</v>
      </c>
      <c r="AJ591" s="19">
        <v>0.79</v>
      </c>
      <c r="AK591" s="11">
        <v>1.5</v>
      </c>
      <c r="AL591" s="13" t="s">
        <v>30</v>
      </c>
      <c r="AM591" s="13">
        <v>3</v>
      </c>
      <c r="AN591" s="13" t="str">
        <f t="shared" si="57"/>
        <v/>
      </c>
      <c r="AO591" s="13" t="str">
        <f t="shared" si="58"/>
        <v>FALSE</v>
      </c>
      <c r="AP591" s="20">
        <f t="shared" si="59"/>
        <v>2.29</v>
      </c>
      <c r="AQ591" s="11" t="str">
        <f t="shared" si="55"/>
        <v>Mid Career</v>
      </c>
      <c r="AR591" s="11" t="str">
        <f t="shared" si="60"/>
        <v>Low</v>
      </c>
      <c r="AS591" s="12">
        <v>45264</v>
      </c>
      <c r="AT591" s="12">
        <v>45264</v>
      </c>
      <c r="AU591" s="11"/>
      <c r="AV591" s="11"/>
      <c r="AW591" s="11"/>
      <c r="AX591" s="11"/>
      <c r="AY591" s="11"/>
      <c r="AZ591" s="11"/>
      <c r="BA591" s="11"/>
      <c r="BB591" s="11">
        <f t="shared" si="56"/>
        <v>1</v>
      </c>
    </row>
    <row r="592" spans="1:54" x14ac:dyDescent="0.3">
      <c r="A592" s="11" t="s">
        <v>2893</v>
      </c>
      <c r="B592" s="11" t="s">
        <v>2894</v>
      </c>
      <c r="C592" s="11" t="s">
        <v>2895</v>
      </c>
      <c r="D592" s="11" t="s">
        <v>21</v>
      </c>
      <c r="E592" s="11" t="s">
        <v>52</v>
      </c>
      <c r="F592" s="11"/>
      <c r="G592" s="12">
        <v>44814</v>
      </c>
      <c r="H592" s="11" t="s">
        <v>68</v>
      </c>
      <c r="I592" s="11" t="s">
        <v>69</v>
      </c>
      <c r="J592" s="11">
        <v>36</v>
      </c>
      <c r="K592" s="11">
        <v>45</v>
      </c>
      <c r="L592" s="11"/>
      <c r="M592" s="11" t="s">
        <v>26</v>
      </c>
      <c r="N592" s="11">
        <v>1</v>
      </c>
      <c r="O592" s="11" t="s">
        <v>2896</v>
      </c>
      <c r="AA592" s="11" t="s">
        <v>2893</v>
      </c>
      <c r="AB592" s="17" t="s">
        <v>2897</v>
      </c>
      <c r="AC592" s="11" t="s">
        <v>2895</v>
      </c>
      <c r="AD592" s="17" t="s">
        <v>21</v>
      </c>
      <c r="AE592" s="17" t="s">
        <v>52</v>
      </c>
      <c r="AF592" s="18">
        <f>31</f>
        <v>31</v>
      </c>
      <c r="AG592" s="12">
        <v>44814</v>
      </c>
      <c r="AH592" s="17" t="s">
        <v>68</v>
      </c>
      <c r="AI592" s="17" t="s">
        <v>69</v>
      </c>
      <c r="AJ592" s="19">
        <v>0.36</v>
      </c>
      <c r="AK592" s="11">
        <v>0.75</v>
      </c>
      <c r="AL592" s="13" t="s">
        <v>30</v>
      </c>
      <c r="AM592" s="13">
        <v>1</v>
      </c>
      <c r="AN592" s="13" t="str">
        <f t="shared" si="57"/>
        <v/>
      </c>
      <c r="AO592" s="13" t="str">
        <f t="shared" si="58"/>
        <v>FALSE</v>
      </c>
      <c r="AP592" s="20">
        <f t="shared" si="59"/>
        <v>1.1099999999999999</v>
      </c>
      <c r="AQ592" s="11" t="str">
        <f t="shared" si="55"/>
        <v>Mid Career</v>
      </c>
      <c r="AR592" s="11" t="str">
        <f t="shared" si="60"/>
        <v>Low</v>
      </c>
      <c r="AS592" s="11" t="s">
        <v>2896</v>
      </c>
      <c r="AT592" s="12">
        <v>44814</v>
      </c>
      <c r="AU592" s="11" t="s">
        <v>6113</v>
      </c>
      <c r="AV592" s="11" t="s">
        <v>6114</v>
      </c>
      <c r="AW592" s="11" t="s">
        <v>6738</v>
      </c>
      <c r="AX592" s="11"/>
      <c r="AY592" s="11"/>
      <c r="AZ592" s="11"/>
      <c r="BA592" s="11"/>
      <c r="BB592" s="11">
        <f t="shared" si="56"/>
        <v>4</v>
      </c>
    </row>
    <row r="593" spans="1:54" x14ac:dyDescent="0.3">
      <c r="A593" s="11" t="s">
        <v>2898</v>
      </c>
      <c r="B593" s="11" t="s">
        <v>2899</v>
      </c>
      <c r="C593" s="11" t="s">
        <v>2900</v>
      </c>
      <c r="D593" s="11" t="s">
        <v>140</v>
      </c>
      <c r="E593" s="11" t="s">
        <v>52</v>
      </c>
      <c r="F593" s="11">
        <v>0</v>
      </c>
      <c r="G593" s="12">
        <v>44707</v>
      </c>
      <c r="H593" s="11" t="s">
        <v>82</v>
      </c>
      <c r="I593" s="11" t="s">
        <v>37</v>
      </c>
      <c r="J593" s="11">
        <v>0.4</v>
      </c>
      <c r="K593" s="11">
        <v>90</v>
      </c>
      <c r="L593" s="11" t="s">
        <v>25</v>
      </c>
      <c r="M593" s="11" t="s">
        <v>38</v>
      </c>
      <c r="N593" s="11"/>
      <c r="O593" s="11" t="s">
        <v>2901</v>
      </c>
      <c r="AA593" s="11" t="s">
        <v>2898</v>
      </c>
      <c r="AB593" s="17" t="s">
        <v>2902</v>
      </c>
      <c r="AC593" s="11" t="s">
        <v>2900</v>
      </c>
      <c r="AD593" s="17" t="s">
        <v>21</v>
      </c>
      <c r="AE593" s="17" t="s">
        <v>52</v>
      </c>
      <c r="AF593" s="18">
        <f>31</f>
        <v>31</v>
      </c>
      <c r="AG593" s="12">
        <v>44707</v>
      </c>
      <c r="AH593" s="17" t="s">
        <v>82</v>
      </c>
      <c r="AI593" s="17" t="s">
        <v>37</v>
      </c>
      <c r="AJ593" s="19">
        <v>0.4</v>
      </c>
      <c r="AK593" s="11">
        <v>1.5</v>
      </c>
      <c r="AL593" s="13" t="s">
        <v>38</v>
      </c>
      <c r="AM593" s="13">
        <v>1</v>
      </c>
      <c r="AN593" s="13" t="str">
        <f t="shared" si="57"/>
        <v/>
      </c>
      <c r="AO593" s="13" t="str">
        <f t="shared" si="58"/>
        <v>FALSE</v>
      </c>
      <c r="AP593" s="20">
        <f t="shared" si="59"/>
        <v>1.9</v>
      </c>
      <c r="AQ593" s="11" t="str">
        <f t="shared" si="55"/>
        <v>Mid Career</v>
      </c>
      <c r="AR593" s="11" t="str">
        <f t="shared" si="60"/>
        <v>Low</v>
      </c>
      <c r="AS593" s="11" t="s">
        <v>2901</v>
      </c>
      <c r="AT593" s="12">
        <v>44707</v>
      </c>
      <c r="AU593" s="11" t="s">
        <v>6183</v>
      </c>
      <c r="AV593" s="11" t="s">
        <v>6739</v>
      </c>
      <c r="AW593" s="11" t="s">
        <v>6726</v>
      </c>
      <c r="AX593" s="11" t="s">
        <v>6727</v>
      </c>
      <c r="AY593" s="11" t="s">
        <v>6740</v>
      </c>
      <c r="AZ593" s="11" t="s">
        <v>6498</v>
      </c>
      <c r="BA593" s="11"/>
      <c r="BB593" s="11">
        <f t="shared" si="56"/>
        <v>7</v>
      </c>
    </row>
    <row r="594" spans="1:54" x14ac:dyDescent="0.3">
      <c r="A594" s="11" t="s">
        <v>2903</v>
      </c>
      <c r="B594" s="11" t="s">
        <v>2904</v>
      </c>
      <c r="C594" s="11" t="s">
        <v>2905</v>
      </c>
      <c r="D594" s="11" t="s">
        <v>40</v>
      </c>
      <c r="E594" s="11" t="s">
        <v>35</v>
      </c>
      <c r="F594" s="11">
        <v>39</v>
      </c>
      <c r="G594" s="12">
        <v>45073</v>
      </c>
      <c r="H594" s="11" t="s">
        <v>200</v>
      </c>
      <c r="I594" s="11" t="s">
        <v>173</v>
      </c>
      <c r="J594" s="11">
        <v>17</v>
      </c>
      <c r="K594" s="11">
        <v>1.5</v>
      </c>
      <c r="L594" s="11"/>
      <c r="M594" s="11">
        <v>0</v>
      </c>
      <c r="N594" s="11"/>
      <c r="O594" s="11" t="s">
        <v>2906</v>
      </c>
      <c r="AA594" s="11" t="s">
        <v>2903</v>
      </c>
      <c r="AB594" s="17" t="s">
        <v>2907</v>
      </c>
      <c r="AC594" s="11" t="s">
        <v>2905</v>
      </c>
      <c r="AD594" s="17" t="s">
        <v>40</v>
      </c>
      <c r="AE594" s="17" t="s">
        <v>35</v>
      </c>
      <c r="AF594" s="18">
        <v>39</v>
      </c>
      <c r="AG594" s="12">
        <v>45073</v>
      </c>
      <c r="AH594" s="17" t="s">
        <v>200</v>
      </c>
      <c r="AI594" s="17" t="s">
        <v>173</v>
      </c>
      <c r="AJ594" s="19">
        <v>0.17</v>
      </c>
      <c r="AK594" s="11">
        <v>1.5</v>
      </c>
      <c r="AL594" s="13" t="s">
        <v>30</v>
      </c>
      <c r="AM594" s="13">
        <v>1</v>
      </c>
      <c r="AN594" s="13" t="str">
        <f t="shared" si="57"/>
        <v/>
      </c>
      <c r="AO594" s="13" t="str">
        <f t="shared" si="58"/>
        <v>FALSE</v>
      </c>
      <c r="AP594" s="20">
        <f t="shared" si="59"/>
        <v>1.67</v>
      </c>
      <c r="AQ594" s="11" t="str">
        <f t="shared" si="55"/>
        <v>Mid Career</v>
      </c>
      <c r="AR594" s="11" t="str">
        <f t="shared" si="60"/>
        <v>Low</v>
      </c>
      <c r="AS594" s="11" t="s">
        <v>2906</v>
      </c>
      <c r="AT594" s="12">
        <v>45073</v>
      </c>
      <c r="AU594" s="11" t="s">
        <v>6681</v>
      </c>
      <c r="AV594" s="11" t="s">
        <v>6347</v>
      </c>
      <c r="AW594" s="11" t="s">
        <v>6348</v>
      </c>
      <c r="AX594" s="11" t="s">
        <v>6349</v>
      </c>
      <c r="AY594" s="11" t="s">
        <v>6350</v>
      </c>
      <c r="AZ594" s="11"/>
      <c r="BA594" s="11"/>
      <c r="BB594" s="11">
        <f t="shared" si="56"/>
        <v>6</v>
      </c>
    </row>
    <row r="595" spans="1:54" x14ac:dyDescent="0.3">
      <c r="A595" s="11" t="s">
        <v>2908</v>
      </c>
      <c r="B595" s="11" t="s">
        <v>2909</v>
      </c>
      <c r="C595" s="11" t="s">
        <v>2910</v>
      </c>
      <c r="D595" s="11" t="s">
        <v>140</v>
      </c>
      <c r="E595" s="11" t="s">
        <v>29</v>
      </c>
      <c r="F595" s="11"/>
      <c r="G595" s="12">
        <v>44816</v>
      </c>
      <c r="H595" s="11" t="s">
        <v>68</v>
      </c>
      <c r="I595" s="11" t="s">
        <v>69</v>
      </c>
      <c r="J595" s="11">
        <v>0.68</v>
      </c>
      <c r="K595" s="11">
        <v>1</v>
      </c>
      <c r="L595" s="11" t="s">
        <v>54</v>
      </c>
      <c r="M595" s="11" t="s">
        <v>38</v>
      </c>
      <c r="N595" s="11">
        <v>1</v>
      </c>
      <c r="O595" s="11" t="s">
        <v>2911</v>
      </c>
      <c r="AA595" s="11" t="s">
        <v>2908</v>
      </c>
      <c r="AB595" s="17" t="s">
        <v>2912</v>
      </c>
      <c r="AC595" s="11" t="s">
        <v>2910</v>
      </c>
      <c r="AD595" s="17" t="s">
        <v>21</v>
      </c>
      <c r="AE595" s="17" t="s">
        <v>29</v>
      </c>
      <c r="AF595" s="18">
        <f>31</f>
        <v>31</v>
      </c>
      <c r="AG595" s="12">
        <v>44816</v>
      </c>
      <c r="AH595" s="17" t="s">
        <v>68</v>
      </c>
      <c r="AI595" s="17" t="s">
        <v>69</v>
      </c>
      <c r="AJ595" s="19">
        <v>0.68</v>
      </c>
      <c r="AK595" s="11">
        <v>1</v>
      </c>
      <c r="AL595" s="13" t="s">
        <v>38</v>
      </c>
      <c r="AM595" s="13">
        <v>1</v>
      </c>
      <c r="AN595" s="13" t="str">
        <f t="shared" si="57"/>
        <v/>
      </c>
      <c r="AO595" s="13" t="str">
        <f t="shared" si="58"/>
        <v>FALSE</v>
      </c>
      <c r="AP595" s="20">
        <f t="shared" si="59"/>
        <v>1.6800000000000002</v>
      </c>
      <c r="AQ595" s="11" t="str">
        <f t="shared" si="55"/>
        <v>Mid Career</v>
      </c>
      <c r="AR595" s="11" t="str">
        <f t="shared" si="60"/>
        <v>Low</v>
      </c>
      <c r="AS595" s="11" t="s">
        <v>2911</v>
      </c>
      <c r="AT595" s="12">
        <v>44816</v>
      </c>
      <c r="AU595" s="11" t="s">
        <v>5804</v>
      </c>
      <c r="AV595" s="11"/>
      <c r="AW595" s="11"/>
      <c r="AX595" s="11"/>
      <c r="AY595" s="11"/>
      <c r="AZ595" s="11"/>
      <c r="BA595" s="11"/>
      <c r="BB595" s="11">
        <f t="shared" si="56"/>
        <v>2</v>
      </c>
    </row>
    <row r="596" spans="1:54" x14ac:dyDescent="0.3">
      <c r="A596" s="11" t="s">
        <v>2913</v>
      </c>
      <c r="B596" s="11" t="s">
        <v>2914</v>
      </c>
      <c r="C596" s="11" t="s">
        <v>2915</v>
      </c>
      <c r="D596" s="11" t="s">
        <v>34</v>
      </c>
      <c r="E596" s="11" t="s">
        <v>184</v>
      </c>
      <c r="F596" s="11">
        <v>24</v>
      </c>
      <c r="G596" s="12">
        <v>45432</v>
      </c>
      <c r="H596" s="11" t="s">
        <v>185</v>
      </c>
      <c r="I596" s="11" t="s">
        <v>69</v>
      </c>
      <c r="J596" s="11">
        <v>0.24</v>
      </c>
      <c r="K596" s="11">
        <v>1.5</v>
      </c>
      <c r="L596" s="11"/>
      <c r="M596" s="11">
        <v>0</v>
      </c>
      <c r="N596" s="11">
        <v>4</v>
      </c>
      <c r="O596" s="12">
        <v>45432</v>
      </c>
      <c r="AA596" s="11" t="s">
        <v>2913</v>
      </c>
      <c r="AB596" s="17" t="s">
        <v>2916</v>
      </c>
      <c r="AC596" s="11" t="s">
        <v>2915</v>
      </c>
      <c r="AD596" s="17" t="s">
        <v>40</v>
      </c>
      <c r="AE596" s="17" t="s">
        <v>35</v>
      </c>
      <c r="AF596" s="18">
        <v>24</v>
      </c>
      <c r="AG596" s="12">
        <v>45432</v>
      </c>
      <c r="AH596" s="17" t="s">
        <v>185</v>
      </c>
      <c r="AI596" s="17" t="s">
        <v>69</v>
      </c>
      <c r="AJ596" s="19">
        <v>0.24</v>
      </c>
      <c r="AK596" s="11">
        <v>1.5</v>
      </c>
      <c r="AL596" s="13" t="s">
        <v>30</v>
      </c>
      <c r="AM596" s="13">
        <v>4</v>
      </c>
      <c r="AN596" s="13" t="str">
        <f t="shared" si="57"/>
        <v/>
      </c>
      <c r="AO596" s="13" t="str">
        <f t="shared" si="58"/>
        <v>FALSE</v>
      </c>
      <c r="AP596" s="20">
        <f t="shared" si="59"/>
        <v>1.74</v>
      </c>
      <c r="AQ596" s="11" t="str">
        <f t="shared" si="55"/>
        <v>Early Career</v>
      </c>
      <c r="AR596" s="11" t="str">
        <f t="shared" si="60"/>
        <v>Low</v>
      </c>
      <c r="AS596" s="12">
        <v>45432</v>
      </c>
      <c r="AT596" s="12">
        <v>45432</v>
      </c>
      <c r="AU596" s="11"/>
      <c r="AV596" s="11"/>
      <c r="AW596" s="11"/>
      <c r="AX596" s="11"/>
      <c r="AY596" s="11"/>
      <c r="AZ596" s="11"/>
      <c r="BA596" s="11"/>
      <c r="BB596" s="11">
        <f t="shared" si="56"/>
        <v>1</v>
      </c>
    </row>
    <row r="597" spans="1:54" x14ac:dyDescent="0.3">
      <c r="A597" s="11" t="s">
        <v>2917</v>
      </c>
      <c r="B597" s="11" t="s">
        <v>2918</v>
      </c>
      <c r="C597" s="11" t="s">
        <v>2919</v>
      </c>
      <c r="D597" s="11" t="s">
        <v>51</v>
      </c>
      <c r="E597" s="11" t="s">
        <v>35</v>
      </c>
      <c r="F597" s="11">
        <v>0</v>
      </c>
      <c r="G597" s="12">
        <v>45103</v>
      </c>
      <c r="H597" s="11" t="s">
        <v>88</v>
      </c>
      <c r="I597" s="11" t="s">
        <v>45</v>
      </c>
      <c r="J597" s="11">
        <v>46</v>
      </c>
      <c r="K597" s="11">
        <v>90</v>
      </c>
      <c r="L597" s="11" t="s">
        <v>25</v>
      </c>
      <c r="M597" s="11" t="s">
        <v>38</v>
      </c>
      <c r="N597" s="11">
        <v>1</v>
      </c>
      <c r="O597" s="11" t="s">
        <v>2920</v>
      </c>
      <c r="AA597" s="11" t="s">
        <v>2917</v>
      </c>
      <c r="AB597" s="17" t="s">
        <v>2921</v>
      </c>
      <c r="AC597" s="11" t="s">
        <v>2919</v>
      </c>
      <c r="AD597" s="17" t="s">
        <v>21</v>
      </c>
      <c r="AE597" s="17" t="s">
        <v>35</v>
      </c>
      <c r="AF597" s="18">
        <f>31</f>
        <v>31</v>
      </c>
      <c r="AG597" s="12">
        <v>45103</v>
      </c>
      <c r="AH597" s="17" t="s">
        <v>88</v>
      </c>
      <c r="AI597" s="17" t="s">
        <v>45</v>
      </c>
      <c r="AJ597" s="19">
        <v>0.46</v>
      </c>
      <c r="AK597" s="11">
        <v>1.5</v>
      </c>
      <c r="AL597" s="13" t="s">
        <v>38</v>
      </c>
      <c r="AM597" s="13">
        <v>1</v>
      </c>
      <c r="AN597" s="13" t="str">
        <f t="shared" si="57"/>
        <v/>
      </c>
      <c r="AO597" s="13" t="str">
        <f t="shared" si="58"/>
        <v>FALSE</v>
      </c>
      <c r="AP597" s="20">
        <f t="shared" si="59"/>
        <v>1.96</v>
      </c>
      <c r="AQ597" s="11" t="str">
        <f t="shared" si="55"/>
        <v>Mid Career</v>
      </c>
      <c r="AR597" s="11" t="str">
        <f t="shared" si="60"/>
        <v>Low</v>
      </c>
      <c r="AS597" s="11" t="s">
        <v>2920</v>
      </c>
      <c r="AT597" s="12">
        <v>45103</v>
      </c>
      <c r="AU597" s="11" t="s">
        <v>6741</v>
      </c>
      <c r="AV597" s="11" t="s">
        <v>6671</v>
      </c>
      <c r="AW597" s="11" t="s">
        <v>6672</v>
      </c>
      <c r="AX597" s="11"/>
      <c r="AY597" s="11"/>
      <c r="AZ597" s="11"/>
      <c r="BA597" s="11"/>
      <c r="BB597" s="11">
        <f t="shared" si="56"/>
        <v>4</v>
      </c>
    </row>
    <row r="598" spans="1:54" x14ac:dyDescent="0.3">
      <c r="A598" s="11" t="s">
        <v>2922</v>
      </c>
      <c r="B598" s="11" t="s">
        <v>2923</v>
      </c>
      <c r="C598" s="11" t="s">
        <v>2924</v>
      </c>
      <c r="D598" s="11" t="s">
        <v>128</v>
      </c>
      <c r="E598" s="11" t="s">
        <v>29</v>
      </c>
      <c r="F598" s="11">
        <v>36</v>
      </c>
      <c r="G598" s="12">
        <v>45293</v>
      </c>
      <c r="H598" s="11" t="s">
        <v>36</v>
      </c>
      <c r="I598" s="11" t="s">
        <v>37</v>
      </c>
      <c r="J598" s="11">
        <v>0.84</v>
      </c>
      <c r="K598" s="11">
        <v>90</v>
      </c>
      <c r="L598" s="11" t="s">
        <v>25</v>
      </c>
      <c r="M598" s="11" t="s">
        <v>26</v>
      </c>
      <c r="N598" s="11"/>
      <c r="O598" s="11" t="s">
        <v>2925</v>
      </c>
      <c r="AA598" s="11" t="s">
        <v>2922</v>
      </c>
      <c r="AB598" s="17" t="s">
        <v>2926</v>
      </c>
      <c r="AC598" s="11" t="s">
        <v>2924</v>
      </c>
      <c r="AD598" s="17" t="s">
        <v>40</v>
      </c>
      <c r="AE598" s="17" t="s">
        <v>29</v>
      </c>
      <c r="AF598" s="18">
        <v>36</v>
      </c>
      <c r="AG598" s="12">
        <v>45293</v>
      </c>
      <c r="AH598" s="17" t="s">
        <v>36</v>
      </c>
      <c r="AI598" s="17" t="s">
        <v>37</v>
      </c>
      <c r="AJ598" s="19">
        <v>0.84</v>
      </c>
      <c r="AK598" s="11">
        <v>1.5</v>
      </c>
      <c r="AL598" s="13" t="s">
        <v>30</v>
      </c>
      <c r="AM598" s="13">
        <v>1</v>
      </c>
      <c r="AN598" s="13" t="str">
        <f t="shared" si="57"/>
        <v/>
      </c>
      <c r="AO598" s="13" t="str">
        <f t="shared" si="58"/>
        <v>FALSE</v>
      </c>
      <c r="AP598" s="20">
        <f t="shared" si="59"/>
        <v>2.34</v>
      </c>
      <c r="AQ598" s="11" t="str">
        <f t="shared" si="55"/>
        <v>Mid Career</v>
      </c>
      <c r="AR598" s="11" t="str">
        <f t="shared" si="60"/>
        <v>Low</v>
      </c>
      <c r="AS598" s="11" t="s">
        <v>2925</v>
      </c>
      <c r="AT598" s="12">
        <v>45293</v>
      </c>
      <c r="AU598" s="11" t="s">
        <v>6270</v>
      </c>
      <c r="AV598" s="11" t="s">
        <v>6205</v>
      </c>
      <c r="AW598" s="11" t="s">
        <v>6206</v>
      </c>
      <c r="AX598" s="11" t="s">
        <v>6699</v>
      </c>
      <c r="AY598" s="11" t="s">
        <v>6700</v>
      </c>
      <c r="AZ598" s="11" t="s">
        <v>6742</v>
      </c>
      <c r="BA598" s="11" t="s">
        <v>6668</v>
      </c>
      <c r="BB598" s="11">
        <f t="shared" si="56"/>
        <v>8</v>
      </c>
    </row>
    <row r="599" spans="1:54" x14ac:dyDescent="0.3">
      <c r="A599" s="11" t="s">
        <v>2927</v>
      </c>
      <c r="B599" s="11" t="s">
        <v>2928</v>
      </c>
      <c r="C599" s="11" t="s">
        <v>149</v>
      </c>
      <c r="D599" s="11" t="s">
        <v>34</v>
      </c>
      <c r="E599" s="11" t="s">
        <v>112</v>
      </c>
      <c r="F599" s="11">
        <v>32</v>
      </c>
      <c r="G599" s="12">
        <v>44766</v>
      </c>
      <c r="H599" s="11" t="s">
        <v>88</v>
      </c>
      <c r="I599" s="11" t="s">
        <v>45</v>
      </c>
      <c r="J599" s="11">
        <v>35</v>
      </c>
      <c r="K599" s="11">
        <v>45</v>
      </c>
      <c r="L599" s="11"/>
      <c r="M599" s="11">
        <v>0</v>
      </c>
      <c r="N599" s="11">
        <v>2</v>
      </c>
      <c r="O599" s="11" t="s">
        <v>2929</v>
      </c>
      <c r="AA599" s="11" t="s">
        <v>2927</v>
      </c>
      <c r="AB599" s="17" t="s">
        <v>2930</v>
      </c>
      <c r="AC599" s="11" t="s">
        <v>152</v>
      </c>
      <c r="AD599" s="17" t="s">
        <v>40</v>
      </c>
      <c r="AE599" s="17" t="s">
        <v>35</v>
      </c>
      <c r="AF599" s="18">
        <v>32</v>
      </c>
      <c r="AG599" s="12">
        <v>44766</v>
      </c>
      <c r="AH599" s="17" t="s">
        <v>88</v>
      </c>
      <c r="AI599" s="17" t="s">
        <v>45</v>
      </c>
      <c r="AJ599" s="19">
        <v>0.35</v>
      </c>
      <c r="AK599" s="11">
        <v>0.75</v>
      </c>
      <c r="AL599" s="13" t="s">
        <v>30</v>
      </c>
      <c r="AM599" s="13">
        <v>2</v>
      </c>
      <c r="AN599" s="13" t="str">
        <f t="shared" si="57"/>
        <v/>
      </c>
      <c r="AO599" s="13" t="str">
        <f t="shared" si="58"/>
        <v>FALSE</v>
      </c>
      <c r="AP599" s="20">
        <f t="shared" si="59"/>
        <v>1.1000000000000001</v>
      </c>
      <c r="AQ599" s="11" t="str">
        <f t="shared" si="55"/>
        <v>Mid Career</v>
      </c>
      <c r="AR599" s="11" t="str">
        <f t="shared" si="60"/>
        <v>Low</v>
      </c>
      <c r="AS599" s="11" t="s">
        <v>2929</v>
      </c>
      <c r="AT599" s="12">
        <v>44766</v>
      </c>
      <c r="AU599" s="11" t="s">
        <v>5857</v>
      </c>
      <c r="AV599" s="11" t="s">
        <v>6743</v>
      </c>
      <c r="AW599" s="11" t="s">
        <v>6744</v>
      </c>
      <c r="AX599" s="11"/>
      <c r="AY599" s="11"/>
      <c r="AZ599" s="11"/>
      <c r="BA599" s="11"/>
      <c r="BB599" s="11">
        <f t="shared" si="56"/>
        <v>4</v>
      </c>
    </row>
    <row r="600" spans="1:54" x14ac:dyDescent="0.3">
      <c r="A600" s="11" t="s">
        <v>2931</v>
      </c>
      <c r="B600" s="11" t="s">
        <v>2932</v>
      </c>
      <c r="C600" s="11" t="s">
        <v>2933</v>
      </c>
      <c r="D600" s="11" t="s">
        <v>40</v>
      </c>
      <c r="E600" s="11" t="s">
        <v>105</v>
      </c>
      <c r="F600" s="11"/>
      <c r="G600" s="12">
        <v>45683</v>
      </c>
      <c r="H600" s="11" t="s">
        <v>359</v>
      </c>
      <c r="I600" s="11" t="s">
        <v>24</v>
      </c>
      <c r="J600" s="11">
        <v>0.87</v>
      </c>
      <c r="K600" s="11">
        <v>120</v>
      </c>
      <c r="L600" s="11" t="s">
        <v>76</v>
      </c>
      <c r="M600" s="11">
        <v>1</v>
      </c>
      <c r="N600" s="11">
        <v>5</v>
      </c>
      <c r="O600" s="11" t="s">
        <v>2934</v>
      </c>
      <c r="AA600" s="11" t="s">
        <v>2931</v>
      </c>
      <c r="AB600" s="17" t="s">
        <v>2935</v>
      </c>
      <c r="AC600" s="11" t="s">
        <v>2933</v>
      </c>
      <c r="AD600" s="17" t="s">
        <v>40</v>
      </c>
      <c r="AE600" s="17" t="s">
        <v>105</v>
      </c>
      <c r="AF600" s="18">
        <f>31</f>
        <v>31</v>
      </c>
      <c r="AG600" s="12">
        <v>45683</v>
      </c>
      <c r="AH600" s="17" t="s">
        <v>359</v>
      </c>
      <c r="AI600" s="17" t="s">
        <v>24</v>
      </c>
      <c r="AJ600" s="19">
        <v>0.87</v>
      </c>
      <c r="AK600" s="11">
        <v>2</v>
      </c>
      <c r="AL600" s="13" t="s">
        <v>38</v>
      </c>
      <c r="AM600" s="13">
        <v>5</v>
      </c>
      <c r="AN600" s="13" t="str">
        <f t="shared" si="57"/>
        <v>High Performer</v>
      </c>
      <c r="AO600" s="13" t="str">
        <f t="shared" si="58"/>
        <v>TRUE</v>
      </c>
      <c r="AP600" s="20">
        <f t="shared" si="59"/>
        <v>2.87</v>
      </c>
      <c r="AQ600" s="11" t="str">
        <f t="shared" si="55"/>
        <v>Mid Career</v>
      </c>
      <c r="AR600" s="11" t="str">
        <f t="shared" si="60"/>
        <v>Low</v>
      </c>
      <c r="AS600" s="11" t="s">
        <v>2934</v>
      </c>
      <c r="AT600" s="12">
        <v>45683</v>
      </c>
      <c r="AU600" s="11" t="s">
        <v>6227</v>
      </c>
      <c r="AV600" s="11" t="s">
        <v>5907</v>
      </c>
      <c r="AW600" s="11" t="s">
        <v>5908</v>
      </c>
      <c r="AX600" s="11" t="s">
        <v>5909</v>
      </c>
      <c r="AY600" s="11" t="s">
        <v>5910</v>
      </c>
      <c r="AZ600" s="11" t="s">
        <v>5911</v>
      </c>
      <c r="BA600" s="11"/>
      <c r="BB600" s="11">
        <f t="shared" si="56"/>
        <v>7</v>
      </c>
    </row>
    <row r="601" spans="1:54" x14ac:dyDescent="0.3">
      <c r="A601" s="11" t="s">
        <v>2936</v>
      </c>
      <c r="B601" s="11" t="s">
        <v>2937</v>
      </c>
      <c r="C601" s="11" t="s">
        <v>2938</v>
      </c>
      <c r="D601" s="11" t="s">
        <v>51</v>
      </c>
      <c r="E601" s="11" t="s">
        <v>22</v>
      </c>
      <c r="F601" s="11">
        <v>20</v>
      </c>
      <c r="G601" s="12">
        <v>45518</v>
      </c>
      <c r="H601" s="11" t="s">
        <v>68</v>
      </c>
      <c r="I601" s="11" t="s">
        <v>69</v>
      </c>
      <c r="J601" s="11">
        <v>0.1</v>
      </c>
      <c r="K601" s="11">
        <v>120</v>
      </c>
      <c r="L601" s="11" t="s">
        <v>76</v>
      </c>
      <c r="M601" s="11" t="s">
        <v>38</v>
      </c>
      <c r="N601" s="11">
        <v>5</v>
      </c>
      <c r="O601" s="12">
        <v>45518</v>
      </c>
      <c r="AA601" s="11" t="s">
        <v>2936</v>
      </c>
      <c r="AB601" s="17" t="s">
        <v>2939</v>
      </c>
      <c r="AC601" s="11" t="s">
        <v>2938</v>
      </c>
      <c r="AD601" s="17" t="s">
        <v>21</v>
      </c>
      <c r="AE601" s="17" t="s">
        <v>29</v>
      </c>
      <c r="AF601" s="18">
        <v>20</v>
      </c>
      <c r="AG601" s="12">
        <v>45518</v>
      </c>
      <c r="AH601" s="17" t="s">
        <v>68</v>
      </c>
      <c r="AI601" s="17" t="s">
        <v>69</v>
      </c>
      <c r="AJ601" s="19">
        <v>0.1</v>
      </c>
      <c r="AK601" s="11">
        <v>2</v>
      </c>
      <c r="AL601" s="13" t="s">
        <v>38</v>
      </c>
      <c r="AM601" s="13">
        <v>5</v>
      </c>
      <c r="AN601" s="13" t="str">
        <f t="shared" si="57"/>
        <v>High Performer</v>
      </c>
      <c r="AO601" s="13" t="str">
        <f t="shared" si="58"/>
        <v>TRUE</v>
      </c>
      <c r="AP601" s="20">
        <f t="shared" si="59"/>
        <v>2.1</v>
      </c>
      <c r="AQ601" s="11" t="str">
        <f t="shared" si="55"/>
        <v>Student</v>
      </c>
      <c r="AR601" s="11" t="str">
        <f t="shared" si="60"/>
        <v>Low</v>
      </c>
      <c r="AS601" s="12">
        <v>45518</v>
      </c>
      <c r="AT601" s="12">
        <v>45518</v>
      </c>
      <c r="AU601" s="11"/>
      <c r="AV601" s="11"/>
      <c r="AW601" s="11"/>
      <c r="AX601" s="11"/>
      <c r="AY601" s="11"/>
      <c r="AZ601" s="11"/>
      <c r="BA601" s="11"/>
      <c r="BB601" s="11">
        <f t="shared" si="56"/>
        <v>1</v>
      </c>
    </row>
    <row r="602" spans="1:54" x14ac:dyDescent="0.3">
      <c r="A602" s="11" t="s">
        <v>2940</v>
      </c>
      <c r="B602" s="11" t="s">
        <v>2941</v>
      </c>
      <c r="C602" s="11" t="s">
        <v>2942</v>
      </c>
      <c r="D602" s="11" t="s">
        <v>34</v>
      </c>
      <c r="E602" s="11" t="s">
        <v>105</v>
      </c>
      <c r="F602" s="11"/>
      <c r="G602" s="12">
        <v>45665</v>
      </c>
      <c r="H602" s="11" t="s">
        <v>44</v>
      </c>
      <c r="I602" s="11" t="s">
        <v>45</v>
      </c>
      <c r="J602" s="11">
        <v>0.03</v>
      </c>
      <c r="K602" s="11">
        <v>1.5</v>
      </c>
      <c r="L602" s="11"/>
      <c r="M602" s="11" t="s">
        <v>38</v>
      </c>
      <c r="N602" s="11">
        <v>5</v>
      </c>
      <c r="O602" s="11" t="s">
        <v>2943</v>
      </c>
      <c r="AA602" s="11" t="s">
        <v>2940</v>
      </c>
      <c r="AB602" s="17" t="s">
        <v>2944</v>
      </c>
      <c r="AC602" s="11" t="s">
        <v>2942</v>
      </c>
      <c r="AD602" s="17" t="s">
        <v>40</v>
      </c>
      <c r="AE602" s="17" t="s">
        <v>105</v>
      </c>
      <c r="AF602" s="18">
        <f>31</f>
        <v>31</v>
      </c>
      <c r="AG602" s="12">
        <v>45665</v>
      </c>
      <c r="AH602" s="17" t="s">
        <v>44</v>
      </c>
      <c r="AI602" s="17" t="s">
        <v>45</v>
      </c>
      <c r="AJ602" s="19">
        <v>0.03</v>
      </c>
      <c r="AK602" s="11">
        <v>1.5</v>
      </c>
      <c r="AL602" s="13" t="s">
        <v>38</v>
      </c>
      <c r="AM602" s="13">
        <v>5</v>
      </c>
      <c r="AN602" s="13" t="str">
        <f t="shared" si="57"/>
        <v>High Performer</v>
      </c>
      <c r="AO602" s="13" t="str">
        <f t="shared" si="58"/>
        <v>TRUE</v>
      </c>
      <c r="AP602" s="20">
        <f t="shared" si="59"/>
        <v>1.53</v>
      </c>
      <c r="AQ602" s="11" t="str">
        <f t="shared" si="55"/>
        <v>Mid Career</v>
      </c>
      <c r="AR602" s="11" t="str">
        <f t="shared" si="60"/>
        <v>Low</v>
      </c>
      <c r="AS602" s="11" t="s">
        <v>2943</v>
      </c>
      <c r="AT602" s="12">
        <v>45665</v>
      </c>
      <c r="AU602" s="11" t="s">
        <v>5800</v>
      </c>
      <c r="AV602" s="11"/>
      <c r="AW602" s="11"/>
      <c r="AX602" s="11"/>
      <c r="AY602" s="11"/>
      <c r="AZ602" s="11"/>
      <c r="BA602" s="11"/>
      <c r="BB602" s="11">
        <f t="shared" si="56"/>
        <v>2</v>
      </c>
    </row>
    <row r="603" spans="1:54" x14ac:dyDescent="0.3">
      <c r="A603" s="11" t="s">
        <v>2945</v>
      </c>
      <c r="B603" s="11" t="s">
        <v>2946</v>
      </c>
      <c r="C603" s="11" t="s">
        <v>2947</v>
      </c>
      <c r="D603" s="11" t="s">
        <v>21</v>
      </c>
      <c r="E603" s="11" t="s">
        <v>29</v>
      </c>
      <c r="F603" s="11">
        <v>19</v>
      </c>
      <c r="G603" s="12">
        <v>44694</v>
      </c>
      <c r="H603" s="11" t="s">
        <v>359</v>
      </c>
      <c r="I603" s="11" t="s">
        <v>24</v>
      </c>
      <c r="J603" s="11">
        <v>79</v>
      </c>
      <c r="K603" s="11">
        <v>1.5</v>
      </c>
      <c r="L603" s="11"/>
      <c r="M603" s="11">
        <v>0</v>
      </c>
      <c r="N603" s="11">
        <v>4</v>
      </c>
      <c r="O603" s="11" t="s">
        <v>2948</v>
      </c>
      <c r="AA603" s="11" t="s">
        <v>2945</v>
      </c>
      <c r="AB603" s="17" t="s">
        <v>2949</v>
      </c>
      <c r="AC603" s="11" t="s">
        <v>2947</v>
      </c>
      <c r="AD603" s="17" t="s">
        <v>21</v>
      </c>
      <c r="AE603" s="17" t="s">
        <v>29</v>
      </c>
      <c r="AF603" s="18">
        <v>19</v>
      </c>
      <c r="AG603" s="12">
        <v>44694</v>
      </c>
      <c r="AH603" s="17" t="s">
        <v>359</v>
      </c>
      <c r="AI603" s="17" t="s">
        <v>24</v>
      </c>
      <c r="AJ603" s="19">
        <v>0.79</v>
      </c>
      <c r="AK603" s="11">
        <v>1.5</v>
      </c>
      <c r="AL603" s="13" t="s">
        <v>30</v>
      </c>
      <c r="AM603" s="13">
        <v>4</v>
      </c>
      <c r="AN603" s="13" t="str">
        <f t="shared" si="57"/>
        <v/>
      </c>
      <c r="AO603" s="13" t="str">
        <f t="shared" si="58"/>
        <v>FALSE</v>
      </c>
      <c r="AP603" s="20">
        <f t="shared" si="59"/>
        <v>2.29</v>
      </c>
      <c r="AQ603" s="11" t="str">
        <f t="shared" si="55"/>
        <v>Student</v>
      </c>
      <c r="AR603" s="11" t="str">
        <f t="shared" si="60"/>
        <v>Low</v>
      </c>
      <c r="AS603" s="11" t="s">
        <v>2948</v>
      </c>
      <c r="AT603" s="12">
        <v>44694</v>
      </c>
      <c r="AU603" s="11" t="s">
        <v>6008</v>
      </c>
      <c r="AV603" s="11" t="s">
        <v>6625</v>
      </c>
      <c r="AW603" s="11" t="s">
        <v>6745</v>
      </c>
      <c r="AX603" s="11"/>
      <c r="AY603" s="11"/>
      <c r="AZ603" s="11"/>
      <c r="BA603" s="11"/>
      <c r="BB603" s="11">
        <f t="shared" si="56"/>
        <v>4</v>
      </c>
    </row>
    <row r="604" spans="1:54" x14ac:dyDescent="0.3">
      <c r="A604" s="11" t="s">
        <v>2950</v>
      </c>
      <c r="B604" s="11" t="s">
        <v>2951</v>
      </c>
      <c r="C604" s="11" t="s">
        <v>2952</v>
      </c>
      <c r="D604" s="11" t="s">
        <v>40</v>
      </c>
      <c r="E604" s="11" t="s">
        <v>112</v>
      </c>
      <c r="F604" s="11"/>
      <c r="G604" s="12">
        <v>45631</v>
      </c>
      <c r="H604" s="11" t="s">
        <v>23</v>
      </c>
      <c r="I604" s="11" t="s">
        <v>24</v>
      </c>
      <c r="J604" s="11">
        <v>0.78</v>
      </c>
      <c r="K604" s="11">
        <v>120</v>
      </c>
      <c r="L604" s="11" t="s">
        <v>76</v>
      </c>
      <c r="M604" s="11" t="s">
        <v>30</v>
      </c>
      <c r="N604" s="11"/>
      <c r="O604" s="12">
        <v>45631</v>
      </c>
      <c r="AA604" s="11" t="s">
        <v>2950</v>
      </c>
      <c r="AB604" s="17" t="s">
        <v>2953</v>
      </c>
      <c r="AC604" s="11" t="s">
        <v>2952</v>
      </c>
      <c r="AD604" s="17" t="s">
        <v>40</v>
      </c>
      <c r="AE604" s="17" t="s">
        <v>35</v>
      </c>
      <c r="AF604" s="18">
        <f>31</f>
        <v>31</v>
      </c>
      <c r="AG604" s="12">
        <v>45631</v>
      </c>
      <c r="AH604" s="17" t="s">
        <v>23</v>
      </c>
      <c r="AI604" s="17" t="s">
        <v>24</v>
      </c>
      <c r="AJ604" s="19">
        <v>0.78</v>
      </c>
      <c r="AK604" s="11">
        <v>2</v>
      </c>
      <c r="AL604" s="13" t="s">
        <v>30</v>
      </c>
      <c r="AM604" s="13">
        <v>4</v>
      </c>
      <c r="AN604" s="13" t="str">
        <f t="shared" si="57"/>
        <v/>
      </c>
      <c r="AO604" s="13" t="str">
        <f t="shared" si="58"/>
        <v>FALSE</v>
      </c>
      <c r="AP604" s="20">
        <f t="shared" si="59"/>
        <v>2.7800000000000002</v>
      </c>
      <c r="AQ604" s="11" t="str">
        <f t="shared" si="55"/>
        <v>Mid Career</v>
      </c>
      <c r="AR604" s="11" t="str">
        <f t="shared" si="60"/>
        <v>Low</v>
      </c>
      <c r="AS604" s="12">
        <v>45631</v>
      </c>
      <c r="AT604" s="12">
        <v>45631</v>
      </c>
      <c r="AU604" s="11"/>
      <c r="AV604" s="11"/>
      <c r="AW604" s="11"/>
      <c r="AX604" s="11"/>
      <c r="AY604" s="11"/>
      <c r="AZ604" s="11"/>
      <c r="BA604" s="11"/>
      <c r="BB604" s="11">
        <f t="shared" si="56"/>
        <v>1</v>
      </c>
    </row>
    <row r="605" spans="1:54" x14ac:dyDescent="0.3">
      <c r="A605" s="11" t="s">
        <v>2954</v>
      </c>
      <c r="B605" s="11" t="s">
        <v>2955</v>
      </c>
      <c r="C605" s="11" t="s">
        <v>2956</v>
      </c>
      <c r="D605" s="11" t="s">
        <v>140</v>
      </c>
      <c r="E605" s="11" t="s">
        <v>22</v>
      </c>
      <c r="F605" s="11">
        <v>0</v>
      </c>
      <c r="G605" s="12">
        <v>45583</v>
      </c>
      <c r="H605" s="11" t="s">
        <v>53</v>
      </c>
      <c r="I605" s="11" t="s">
        <v>24</v>
      </c>
      <c r="J605" s="11">
        <v>100</v>
      </c>
      <c r="K605" s="11">
        <v>90</v>
      </c>
      <c r="L605" s="11" t="s">
        <v>25</v>
      </c>
      <c r="M605" s="11">
        <v>0</v>
      </c>
      <c r="N605" s="11"/>
      <c r="O605" s="11" t="s">
        <v>2957</v>
      </c>
      <c r="AA605" s="11" t="s">
        <v>2954</v>
      </c>
      <c r="AB605" s="17" t="s">
        <v>2958</v>
      </c>
      <c r="AC605" s="11" t="s">
        <v>2956</v>
      </c>
      <c r="AD605" s="17" t="s">
        <v>21</v>
      </c>
      <c r="AE605" s="17" t="s">
        <v>29</v>
      </c>
      <c r="AF605" s="18">
        <f>31</f>
        <v>31</v>
      </c>
      <c r="AG605" s="12">
        <v>45583</v>
      </c>
      <c r="AH605" s="17" t="s">
        <v>53</v>
      </c>
      <c r="AI605" s="17" t="s">
        <v>24</v>
      </c>
      <c r="AJ605" s="19">
        <v>1</v>
      </c>
      <c r="AK605" s="11">
        <v>1.5</v>
      </c>
      <c r="AL605" s="13" t="s">
        <v>30</v>
      </c>
      <c r="AM605" s="13">
        <v>4</v>
      </c>
      <c r="AN605" s="13" t="str">
        <f t="shared" si="57"/>
        <v/>
      </c>
      <c r="AO605" s="13" t="str">
        <f t="shared" si="58"/>
        <v>FALSE</v>
      </c>
      <c r="AP605" s="20">
        <f t="shared" si="59"/>
        <v>2.5</v>
      </c>
      <c r="AQ605" s="11" t="str">
        <f t="shared" si="55"/>
        <v>Mid Career</v>
      </c>
      <c r="AR605" s="11" t="str">
        <f t="shared" si="60"/>
        <v>Low</v>
      </c>
      <c r="AS605" s="11" t="s">
        <v>2957</v>
      </c>
      <c r="AT605" s="12">
        <v>45583</v>
      </c>
      <c r="AU605" s="11" t="s">
        <v>6737</v>
      </c>
      <c r="AV605" s="11" t="s">
        <v>6434</v>
      </c>
      <c r="AW605" s="11" t="s">
        <v>6417</v>
      </c>
      <c r="AX605" s="11" t="s">
        <v>6418</v>
      </c>
      <c r="AY605" s="11" t="s">
        <v>6419</v>
      </c>
      <c r="AZ605" s="11" t="s">
        <v>6420</v>
      </c>
      <c r="BA605" s="11"/>
      <c r="BB605" s="11">
        <f t="shared" si="56"/>
        <v>7</v>
      </c>
    </row>
    <row r="606" spans="1:54" x14ac:dyDescent="0.3">
      <c r="A606" s="11" t="s">
        <v>2959</v>
      </c>
      <c r="B606" s="11" t="s">
        <v>2960</v>
      </c>
      <c r="C606" s="11" t="s">
        <v>2961</v>
      </c>
      <c r="D606" s="11" t="s">
        <v>51</v>
      </c>
      <c r="E606" s="11" t="s">
        <v>60</v>
      </c>
      <c r="F606" s="11">
        <v>0</v>
      </c>
      <c r="G606" s="12">
        <v>45219</v>
      </c>
      <c r="H606" s="11" t="s">
        <v>359</v>
      </c>
      <c r="I606" s="11" t="s">
        <v>24</v>
      </c>
      <c r="J606" s="11">
        <v>0.13</v>
      </c>
      <c r="K606" s="11">
        <v>45</v>
      </c>
      <c r="L606" s="11"/>
      <c r="M606" s="11" t="s">
        <v>30</v>
      </c>
      <c r="N606" s="11">
        <v>1</v>
      </c>
      <c r="O606" s="11" t="s">
        <v>2962</v>
      </c>
      <c r="AA606" s="11" t="s">
        <v>2959</v>
      </c>
      <c r="AB606" s="17" t="s">
        <v>2963</v>
      </c>
      <c r="AC606" s="11" t="s">
        <v>2961</v>
      </c>
      <c r="AD606" s="17" t="s">
        <v>21</v>
      </c>
      <c r="AE606" s="17" t="s">
        <v>60</v>
      </c>
      <c r="AF606" s="18">
        <f>31</f>
        <v>31</v>
      </c>
      <c r="AG606" s="12">
        <v>45219</v>
      </c>
      <c r="AH606" s="17" t="s">
        <v>359</v>
      </c>
      <c r="AI606" s="17" t="s">
        <v>24</v>
      </c>
      <c r="AJ606" s="19">
        <v>0.13</v>
      </c>
      <c r="AK606" s="11">
        <v>0.75</v>
      </c>
      <c r="AL606" s="13" t="s">
        <v>30</v>
      </c>
      <c r="AM606" s="13">
        <v>1</v>
      </c>
      <c r="AN606" s="13" t="str">
        <f t="shared" si="57"/>
        <v/>
      </c>
      <c r="AO606" s="13" t="str">
        <f t="shared" si="58"/>
        <v>FALSE</v>
      </c>
      <c r="AP606" s="20">
        <f t="shared" si="59"/>
        <v>0.88</v>
      </c>
      <c r="AQ606" s="11" t="str">
        <f t="shared" si="55"/>
        <v>Mid Career</v>
      </c>
      <c r="AR606" s="11" t="str">
        <f t="shared" si="60"/>
        <v>Low</v>
      </c>
      <c r="AS606" s="11" t="s">
        <v>2962</v>
      </c>
      <c r="AT606" s="12">
        <v>45219</v>
      </c>
      <c r="AU606" s="11" t="s">
        <v>6588</v>
      </c>
      <c r="AV606" s="11" t="s">
        <v>6589</v>
      </c>
      <c r="AW606" s="11" t="s">
        <v>6590</v>
      </c>
      <c r="AX606" s="11" t="s">
        <v>6591</v>
      </c>
      <c r="AY606" s="11" t="s">
        <v>6746</v>
      </c>
      <c r="AZ606" s="11"/>
      <c r="BA606" s="11"/>
      <c r="BB606" s="11">
        <f t="shared" si="56"/>
        <v>6</v>
      </c>
    </row>
    <row r="607" spans="1:54" x14ac:dyDescent="0.3">
      <c r="A607" s="11" t="s">
        <v>2964</v>
      </c>
      <c r="B607" s="11" t="s">
        <v>2965</v>
      </c>
      <c r="C607" s="11" t="s">
        <v>2966</v>
      </c>
      <c r="D607" s="11" t="s">
        <v>67</v>
      </c>
      <c r="E607" s="11" t="s">
        <v>52</v>
      </c>
      <c r="F607" s="11">
        <v>0</v>
      </c>
      <c r="G607" s="12">
        <v>45709</v>
      </c>
      <c r="H607" s="11" t="s">
        <v>134</v>
      </c>
      <c r="I607" s="11" t="s">
        <v>69</v>
      </c>
      <c r="J607" s="11">
        <v>0.05</v>
      </c>
      <c r="K607" s="11">
        <v>90</v>
      </c>
      <c r="L607" s="11" t="s">
        <v>25</v>
      </c>
      <c r="M607" s="11" t="s">
        <v>26</v>
      </c>
      <c r="N607" s="11">
        <v>1</v>
      </c>
      <c r="O607" s="11" t="s">
        <v>1407</v>
      </c>
      <c r="AA607" s="11" t="s">
        <v>2964</v>
      </c>
      <c r="AB607" s="17" t="s">
        <v>2967</v>
      </c>
      <c r="AC607" s="11" t="s">
        <v>2966</v>
      </c>
      <c r="AD607" s="17" t="s">
        <v>21</v>
      </c>
      <c r="AE607" s="17" t="s">
        <v>52</v>
      </c>
      <c r="AF607" s="18">
        <f>31</f>
        <v>31</v>
      </c>
      <c r="AG607" s="12">
        <v>45709</v>
      </c>
      <c r="AH607" s="17" t="s">
        <v>134</v>
      </c>
      <c r="AI607" s="17" t="s">
        <v>69</v>
      </c>
      <c r="AJ607" s="19">
        <v>0.05</v>
      </c>
      <c r="AK607" s="11">
        <v>1.5</v>
      </c>
      <c r="AL607" s="13" t="s">
        <v>30</v>
      </c>
      <c r="AM607" s="13">
        <v>1</v>
      </c>
      <c r="AN607" s="13" t="str">
        <f t="shared" si="57"/>
        <v/>
      </c>
      <c r="AO607" s="13" t="str">
        <f t="shared" si="58"/>
        <v>FALSE</v>
      </c>
      <c r="AP607" s="20">
        <f t="shared" si="59"/>
        <v>1.55</v>
      </c>
      <c r="AQ607" s="11" t="str">
        <f t="shared" si="55"/>
        <v>Mid Career</v>
      </c>
      <c r="AR607" s="11" t="str">
        <f t="shared" si="60"/>
        <v>Low</v>
      </c>
      <c r="AS607" s="11" t="s">
        <v>1407</v>
      </c>
      <c r="AT607" s="12">
        <v>45709</v>
      </c>
      <c r="AU607" s="11" t="s">
        <v>6148</v>
      </c>
      <c r="AV607" s="11" t="s">
        <v>6149</v>
      </c>
      <c r="AW607" s="11" t="s">
        <v>6150</v>
      </c>
      <c r="AX607" s="11" t="s">
        <v>6151</v>
      </c>
      <c r="AY607" s="11" t="s">
        <v>6152</v>
      </c>
      <c r="AZ607" s="11" t="s">
        <v>5986</v>
      </c>
      <c r="BA607" s="11" t="s">
        <v>5987</v>
      </c>
      <c r="BB607" s="11">
        <f t="shared" si="56"/>
        <v>8</v>
      </c>
    </row>
    <row r="608" spans="1:54" x14ac:dyDescent="0.3">
      <c r="A608" s="11" t="s">
        <v>2968</v>
      </c>
      <c r="B608" s="11" t="s">
        <v>2969</v>
      </c>
      <c r="C608" s="11" t="s">
        <v>2970</v>
      </c>
      <c r="D608" s="11" t="s">
        <v>40</v>
      </c>
      <c r="E608" s="11" t="s">
        <v>105</v>
      </c>
      <c r="F608" s="11">
        <v>0</v>
      </c>
      <c r="G608" s="12">
        <v>45305</v>
      </c>
      <c r="H608" s="11" t="s">
        <v>68</v>
      </c>
      <c r="I608" s="11" t="s">
        <v>69</v>
      </c>
      <c r="J608" s="11">
        <v>0.01</v>
      </c>
      <c r="K608" s="11">
        <v>2</v>
      </c>
      <c r="L608" s="11"/>
      <c r="M608" s="11" t="s">
        <v>30</v>
      </c>
      <c r="N608" s="11">
        <v>5</v>
      </c>
      <c r="O608" s="11" t="s">
        <v>2971</v>
      </c>
      <c r="AA608" s="11" t="s">
        <v>2968</v>
      </c>
      <c r="AB608" s="17" t="s">
        <v>2972</v>
      </c>
      <c r="AC608" s="11" t="s">
        <v>2970</v>
      </c>
      <c r="AD608" s="17" t="s">
        <v>40</v>
      </c>
      <c r="AE608" s="17" t="s">
        <v>105</v>
      </c>
      <c r="AF608" s="18">
        <f>31</f>
        <v>31</v>
      </c>
      <c r="AG608" s="12">
        <v>45305</v>
      </c>
      <c r="AH608" s="17" t="s">
        <v>68</v>
      </c>
      <c r="AI608" s="17" t="s">
        <v>69</v>
      </c>
      <c r="AJ608" s="19">
        <v>0.01</v>
      </c>
      <c r="AK608" s="11">
        <v>2</v>
      </c>
      <c r="AL608" s="13" t="s">
        <v>30</v>
      </c>
      <c r="AM608" s="13">
        <v>5</v>
      </c>
      <c r="AN608" s="13" t="str">
        <f t="shared" si="57"/>
        <v/>
      </c>
      <c r="AO608" s="13" t="str">
        <f t="shared" si="58"/>
        <v>FALSE</v>
      </c>
      <c r="AP608" s="20">
        <f t="shared" si="59"/>
        <v>2.0099999999999998</v>
      </c>
      <c r="AQ608" s="11" t="str">
        <f t="shared" si="55"/>
        <v>Mid Career</v>
      </c>
      <c r="AR608" s="11" t="str">
        <f t="shared" si="60"/>
        <v>Low</v>
      </c>
      <c r="AS608" s="11" t="s">
        <v>2971</v>
      </c>
      <c r="AT608" s="12">
        <v>45305</v>
      </c>
      <c r="AU608" s="11" t="s">
        <v>6022</v>
      </c>
      <c r="AV608" s="11" t="s">
        <v>6023</v>
      </c>
      <c r="AW608" s="11" t="s">
        <v>6024</v>
      </c>
      <c r="AX608" s="11" t="s">
        <v>6025</v>
      </c>
      <c r="AY608" s="11" t="s">
        <v>6577</v>
      </c>
      <c r="AZ608" s="11"/>
      <c r="BA608" s="11"/>
      <c r="BB608" s="11">
        <f t="shared" si="56"/>
        <v>6</v>
      </c>
    </row>
    <row r="609" spans="1:54" x14ac:dyDescent="0.3">
      <c r="A609" s="11" t="s">
        <v>2973</v>
      </c>
      <c r="B609" s="11" t="s">
        <v>2974</v>
      </c>
      <c r="C609" s="11" t="s">
        <v>2975</v>
      </c>
      <c r="D609" s="11" t="s">
        <v>140</v>
      </c>
      <c r="E609" s="11" t="s">
        <v>184</v>
      </c>
      <c r="F609" s="11">
        <v>0</v>
      </c>
      <c r="G609" s="12">
        <v>45592</v>
      </c>
      <c r="H609" s="11" t="s">
        <v>44</v>
      </c>
      <c r="I609" s="11" t="s">
        <v>45</v>
      </c>
      <c r="J609" s="11">
        <v>100</v>
      </c>
      <c r="K609" s="11">
        <v>1</v>
      </c>
      <c r="L609" s="11" t="s">
        <v>54</v>
      </c>
      <c r="M609" s="11" t="s">
        <v>38</v>
      </c>
      <c r="N609" s="11">
        <v>1</v>
      </c>
      <c r="O609" s="11" t="s">
        <v>2976</v>
      </c>
      <c r="AA609" s="11" t="s">
        <v>2973</v>
      </c>
      <c r="AB609" s="17" t="s">
        <v>2977</v>
      </c>
      <c r="AC609" s="11" t="s">
        <v>2975</v>
      </c>
      <c r="AD609" s="17" t="s">
        <v>21</v>
      </c>
      <c r="AE609" s="17" t="s">
        <v>35</v>
      </c>
      <c r="AF609" s="18">
        <f>31</f>
        <v>31</v>
      </c>
      <c r="AG609" s="12">
        <v>45592</v>
      </c>
      <c r="AH609" s="17" t="s">
        <v>44</v>
      </c>
      <c r="AI609" s="17" t="s">
        <v>45</v>
      </c>
      <c r="AJ609" s="19">
        <v>1</v>
      </c>
      <c r="AK609" s="11">
        <v>1</v>
      </c>
      <c r="AL609" s="13" t="s">
        <v>38</v>
      </c>
      <c r="AM609" s="13">
        <v>1</v>
      </c>
      <c r="AN609" s="13" t="str">
        <f t="shared" si="57"/>
        <v/>
      </c>
      <c r="AO609" s="13" t="str">
        <f t="shared" si="58"/>
        <v>FALSE</v>
      </c>
      <c r="AP609" s="20">
        <f t="shared" si="59"/>
        <v>2</v>
      </c>
      <c r="AQ609" s="11" t="str">
        <f t="shared" si="55"/>
        <v>Mid Career</v>
      </c>
      <c r="AR609" s="11" t="str">
        <f t="shared" si="60"/>
        <v>Low</v>
      </c>
      <c r="AS609" s="11" t="s">
        <v>2976</v>
      </c>
      <c r="AT609" s="12">
        <v>45592</v>
      </c>
      <c r="AU609" s="11" t="s">
        <v>6181</v>
      </c>
      <c r="AV609" s="11" t="s">
        <v>6182</v>
      </c>
      <c r="AW609" s="11" t="s">
        <v>6747</v>
      </c>
      <c r="AX609" s="11"/>
      <c r="AY609" s="11"/>
      <c r="AZ609" s="11"/>
      <c r="BA609" s="11"/>
      <c r="BB609" s="11">
        <f t="shared" si="56"/>
        <v>4</v>
      </c>
    </row>
    <row r="610" spans="1:54" x14ac:dyDescent="0.3">
      <c r="A610" s="11" t="s">
        <v>2978</v>
      </c>
      <c r="B610" s="11" t="s">
        <v>2979</v>
      </c>
      <c r="C610" s="11" t="s">
        <v>2980</v>
      </c>
      <c r="D610" s="11" t="s">
        <v>40</v>
      </c>
      <c r="E610" s="11" t="s">
        <v>105</v>
      </c>
      <c r="F610" s="11">
        <v>40</v>
      </c>
      <c r="G610" s="12">
        <v>45573</v>
      </c>
      <c r="H610" s="11" t="s">
        <v>82</v>
      </c>
      <c r="I610" s="11" t="s">
        <v>37</v>
      </c>
      <c r="J610" s="11">
        <v>0.57999999999999996</v>
      </c>
      <c r="K610" s="11">
        <v>2</v>
      </c>
      <c r="L610" s="11"/>
      <c r="M610" s="11" t="s">
        <v>26</v>
      </c>
      <c r="N610" s="11">
        <v>6</v>
      </c>
      <c r="O610" s="11" t="s">
        <v>2981</v>
      </c>
      <c r="AA610" s="11" t="s">
        <v>2978</v>
      </c>
      <c r="AB610" s="17" t="s">
        <v>2982</v>
      </c>
      <c r="AC610" s="11" t="s">
        <v>2980</v>
      </c>
      <c r="AD610" s="17" t="s">
        <v>40</v>
      </c>
      <c r="AE610" s="17" t="s">
        <v>105</v>
      </c>
      <c r="AF610" s="18">
        <v>40</v>
      </c>
      <c r="AG610" s="12">
        <v>45573</v>
      </c>
      <c r="AH610" s="17" t="s">
        <v>82</v>
      </c>
      <c r="AI610" s="17" t="s">
        <v>37</v>
      </c>
      <c r="AJ610" s="19">
        <v>0.57999999999999996</v>
      </c>
      <c r="AK610" s="11">
        <v>2</v>
      </c>
      <c r="AL610" s="13" t="s">
        <v>30</v>
      </c>
      <c r="AM610" s="13">
        <v>5</v>
      </c>
      <c r="AN610" s="13" t="str">
        <f t="shared" si="57"/>
        <v/>
      </c>
      <c r="AO610" s="13" t="str">
        <f t="shared" si="58"/>
        <v>FALSE</v>
      </c>
      <c r="AP610" s="20">
        <f t="shared" si="59"/>
        <v>2.58</v>
      </c>
      <c r="AQ610" s="11" t="str">
        <f t="shared" si="55"/>
        <v>Mid Career</v>
      </c>
      <c r="AR610" s="11" t="str">
        <f t="shared" si="60"/>
        <v>Low</v>
      </c>
      <c r="AS610" s="11" t="s">
        <v>2981</v>
      </c>
      <c r="AT610" s="12">
        <v>45573</v>
      </c>
      <c r="AU610" s="11" t="s">
        <v>6748</v>
      </c>
      <c r="AV610" s="11" t="s">
        <v>6055</v>
      </c>
      <c r="AW610" s="11" t="s">
        <v>6056</v>
      </c>
      <c r="AX610" s="11" t="s">
        <v>6057</v>
      </c>
      <c r="AY610" s="11" t="s">
        <v>6058</v>
      </c>
      <c r="AZ610" s="11" t="s">
        <v>6059</v>
      </c>
      <c r="BA610" s="11"/>
      <c r="BB610" s="11">
        <f t="shared" si="56"/>
        <v>7</v>
      </c>
    </row>
    <row r="611" spans="1:54" x14ac:dyDescent="0.3">
      <c r="A611" s="11" t="s">
        <v>2983</v>
      </c>
      <c r="B611" s="11" t="s">
        <v>2984</v>
      </c>
      <c r="C611" s="11" t="s">
        <v>149</v>
      </c>
      <c r="D611" s="11" t="s">
        <v>40</v>
      </c>
      <c r="E611" s="11" t="s">
        <v>29</v>
      </c>
      <c r="F611" s="11">
        <v>29</v>
      </c>
      <c r="G611" s="12">
        <v>45306</v>
      </c>
      <c r="H611" s="11" t="s">
        <v>200</v>
      </c>
      <c r="I611" s="11" t="s">
        <v>173</v>
      </c>
      <c r="J611" s="11">
        <v>0.51</v>
      </c>
      <c r="K611" s="11">
        <v>1</v>
      </c>
      <c r="L611" s="11" t="s">
        <v>54</v>
      </c>
      <c r="M611" s="11" t="s">
        <v>26</v>
      </c>
      <c r="N611" s="11">
        <v>2</v>
      </c>
      <c r="O611" s="11" t="s">
        <v>2985</v>
      </c>
      <c r="AA611" s="11" t="s">
        <v>2983</v>
      </c>
      <c r="AB611" s="17" t="s">
        <v>2986</v>
      </c>
      <c r="AC611" s="11" t="s">
        <v>152</v>
      </c>
      <c r="AD611" s="17" t="s">
        <v>40</v>
      </c>
      <c r="AE611" s="17" t="s">
        <v>29</v>
      </c>
      <c r="AF611" s="18">
        <v>29</v>
      </c>
      <c r="AG611" s="12">
        <v>45306</v>
      </c>
      <c r="AH611" s="17" t="s">
        <v>200</v>
      </c>
      <c r="AI611" s="17" t="s">
        <v>173</v>
      </c>
      <c r="AJ611" s="19">
        <v>0.51</v>
      </c>
      <c r="AK611" s="11">
        <v>1</v>
      </c>
      <c r="AL611" s="13" t="s">
        <v>30</v>
      </c>
      <c r="AM611" s="13">
        <v>2</v>
      </c>
      <c r="AN611" s="13" t="str">
        <f t="shared" si="57"/>
        <v/>
      </c>
      <c r="AO611" s="13" t="str">
        <f t="shared" si="58"/>
        <v>FALSE</v>
      </c>
      <c r="AP611" s="20">
        <f t="shared" si="59"/>
        <v>1.51</v>
      </c>
      <c r="AQ611" s="11" t="str">
        <f t="shared" si="55"/>
        <v>Early Career</v>
      </c>
      <c r="AR611" s="11" t="str">
        <f t="shared" si="60"/>
        <v>Low</v>
      </c>
      <c r="AS611" s="11" t="s">
        <v>2985</v>
      </c>
      <c r="AT611" s="12">
        <v>45306</v>
      </c>
      <c r="AU611" s="11" t="s">
        <v>6718</v>
      </c>
      <c r="AV611" s="11" t="s">
        <v>6719</v>
      </c>
      <c r="AW611" s="11" t="s">
        <v>5926</v>
      </c>
      <c r="AX611" s="11" t="s">
        <v>5843</v>
      </c>
      <c r="AY611" s="11" t="s">
        <v>5844</v>
      </c>
      <c r="AZ611" s="11"/>
      <c r="BA611" s="11"/>
      <c r="BB611" s="11">
        <f t="shared" si="56"/>
        <v>6</v>
      </c>
    </row>
    <row r="612" spans="1:54" x14ac:dyDescent="0.3">
      <c r="A612" s="11" t="s">
        <v>2987</v>
      </c>
      <c r="B612" s="11" t="s">
        <v>2988</v>
      </c>
      <c r="C612" s="11" t="s">
        <v>149</v>
      </c>
      <c r="D612" s="11" t="s">
        <v>51</v>
      </c>
      <c r="E612" s="11" t="s">
        <v>52</v>
      </c>
      <c r="F612" s="11">
        <v>23</v>
      </c>
      <c r="G612" s="12">
        <v>45598</v>
      </c>
      <c r="H612" s="11" t="s">
        <v>61</v>
      </c>
      <c r="I612" s="11" t="s">
        <v>45</v>
      </c>
      <c r="J612" s="11">
        <v>0.97</v>
      </c>
      <c r="K612" s="11">
        <v>1</v>
      </c>
      <c r="L612" s="11" t="s">
        <v>54</v>
      </c>
      <c r="M612" s="11">
        <v>0</v>
      </c>
      <c r="N612" s="11">
        <v>3</v>
      </c>
      <c r="O612" s="11" t="s">
        <v>2989</v>
      </c>
      <c r="AA612" s="11" t="s">
        <v>2987</v>
      </c>
      <c r="AB612" s="17" t="s">
        <v>2990</v>
      </c>
      <c r="AC612" s="11" t="s">
        <v>152</v>
      </c>
      <c r="AD612" s="17" t="s">
        <v>21</v>
      </c>
      <c r="AE612" s="17" t="s">
        <v>52</v>
      </c>
      <c r="AF612" s="18">
        <v>23</v>
      </c>
      <c r="AG612" s="12">
        <v>45598</v>
      </c>
      <c r="AH612" s="17" t="s">
        <v>61</v>
      </c>
      <c r="AI612" s="17" t="s">
        <v>45</v>
      </c>
      <c r="AJ612" s="19">
        <v>0.97</v>
      </c>
      <c r="AK612" s="11">
        <v>1</v>
      </c>
      <c r="AL612" s="13" t="s">
        <v>30</v>
      </c>
      <c r="AM612" s="13">
        <v>3</v>
      </c>
      <c r="AN612" s="13" t="str">
        <f t="shared" si="57"/>
        <v/>
      </c>
      <c r="AO612" s="13" t="str">
        <f t="shared" si="58"/>
        <v>FALSE</v>
      </c>
      <c r="AP612" s="20">
        <f t="shared" si="59"/>
        <v>1.97</v>
      </c>
      <c r="AQ612" s="11" t="str">
        <f t="shared" si="55"/>
        <v>Early Career</v>
      </c>
      <c r="AR612" s="11" t="str">
        <f t="shared" si="60"/>
        <v>Low</v>
      </c>
      <c r="AS612" s="11" t="s">
        <v>2989</v>
      </c>
      <c r="AT612" s="12">
        <v>45598</v>
      </c>
      <c r="AU612" s="11" t="s">
        <v>6450</v>
      </c>
      <c r="AV612" s="11" t="s">
        <v>6451</v>
      </c>
      <c r="AW612" s="11" t="s">
        <v>6749</v>
      </c>
      <c r="AX612" s="11"/>
      <c r="AY612" s="11"/>
      <c r="AZ612" s="11"/>
      <c r="BA612" s="11"/>
      <c r="BB612" s="11">
        <f t="shared" si="56"/>
        <v>4</v>
      </c>
    </row>
    <row r="613" spans="1:54" x14ac:dyDescent="0.3">
      <c r="A613" s="11" t="s">
        <v>2991</v>
      </c>
      <c r="B613" s="11" t="s">
        <v>2992</v>
      </c>
      <c r="C613" s="11" t="s">
        <v>2993</v>
      </c>
      <c r="D613" s="11" t="s">
        <v>128</v>
      </c>
      <c r="E613" s="11" t="s">
        <v>22</v>
      </c>
      <c r="F613" s="11">
        <v>38</v>
      </c>
      <c r="G613" s="12">
        <v>44889</v>
      </c>
      <c r="H613" s="11" t="s">
        <v>200</v>
      </c>
      <c r="I613" s="11" t="s">
        <v>173</v>
      </c>
      <c r="J613" s="11">
        <v>0.22</v>
      </c>
      <c r="K613" s="11">
        <v>90</v>
      </c>
      <c r="L613" s="11" t="s">
        <v>25</v>
      </c>
      <c r="M613" s="11" t="s">
        <v>26</v>
      </c>
      <c r="N613" s="11">
        <v>6</v>
      </c>
      <c r="O613" s="11" t="s">
        <v>2994</v>
      </c>
      <c r="AA613" s="11" t="s">
        <v>2991</v>
      </c>
      <c r="AB613" s="17" t="s">
        <v>2995</v>
      </c>
      <c r="AC613" s="11" t="s">
        <v>2993</v>
      </c>
      <c r="AD613" s="17" t="s">
        <v>40</v>
      </c>
      <c r="AE613" s="17" t="s">
        <v>29</v>
      </c>
      <c r="AF613" s="18">
        <v>38</v>
      </c>
      <c r="AG613" s="12">
        <v>44889</v>
      </c>
      <c r="AH613" s="17" t="s">
        <v>200</v>
      </c>
      <c r="AI613" s="17" t="s">
        <v>173</v>
      </c>
      <c r="AJ613" s="19">
        <v>0.22</v>
      </c>
      <c r="AK613" s="11">
        <v>1.5</v>
      </c>
      <c r="AL613" s="13" t="s">
        <v>30</v>
      </c>
      <c r="AM613" s="13">
        <v>5</v>
      </c>
      <c r="AN613" s="13" t="str">
        <f t="shared" si="57"/>
        <v/>
      </c>
      <c r="AO613" s="13" t="str">
        <f t="shared" si="58"/>
        <v>FALSE</v>
      </c>
      <c r="AP613" s="20">
        <f t="shared" si="59"/>
        <v>1.72</v>
      </c>
      <c r="AQ613" s="11" t="str">
        <f t="shared" si="55"/>
        <v>Mid Career</v>
      </c>
      <c r="AR613" s="11" t="str">
        <f t="shared" si="60"/>
        <v>Low</v>
      </c>
      <c r="AS613" s="11" t="s">
        <v>2994</v>
      </c>
      <c r="AT613" s="12">
        <v>44889</v>
      </c>
      <c r="AU613" s="11" t="s">
        <v>6750</v>
      </c>
      <c r="AV613" s="11" t="s">
        <v>6751</v>
      </c>
      <c r="AW613" s="11" t="s">
        <v>6752</v>
      </c>
      <c r="AX613" s="11"/>
      <c r="AY613" s="11"/>
      <c r="AZ613" s="11"/>
      <c r="BA613" s="11"/>
      <c r="BB613" s="11">
        <f t="shared" si="56"/>
        <v>4</v>
      </c>
    </row>
    <row r="614" spans="1:54" x14ac:dyDescent="0.3">
      <c r="A614" s="11" t="s">
        <v>2996</v>
      </c>
      <c r="B614" s="11" t="s">
        <v>2997</v>
      </c>
      <c r="C614" s="11" t="s">
        <v>2998</v>
      </c>
      <c r="D614" s="11" t="s">
        <v>104</v>
      </c>
      <c r="E614" s="11" t="s">
        <v>29</v>
      </c>
      <c r="F614" s="11">
        <v>21</v>
      </c>
      <c r="G614" s="12">
        <v>44696</v>
      </c>
      <c r="H614" s="11" t="s">
        <v>61</v>
      </c>
      <c r="I614" s="11" t="s">
        <v>45</v>
      </c>
      <c r="J614" s="11">
        <v>84</v>
      </c>
      <c r="K614" s="11">
        <v>2</v>
      </c>
      <c r="L614" s="11"/>
      <c r="M614" s="11" t="s">
        <v>26</v>
      </c>
      <c r="N614" s="11">
        <v>2</v>
      </c>
      <c r="O614" s="11" t="s">
        <v>2999</v>
      </c>
      <c r="AA614" s="11" t="s">
        <v>2996</v>
      </c>
      <c r="AB614" s="17" t="s">
        <v>3000</v>
      </c>
      <c r="AC614" s="11" t="s">
        <v>2998</v>
      </c>
      <c r="AD614" s="17" t="s">
        <v>40</v>
      </c>
      <c r="AE614" s="17" t="s">
        <v>29</v>
      </c>
      <c r="AF614" s="18">
        <v>21</v>
      </c>
      <c r="AG614" s="12">
        <v>44696</v>
      </c>
      <c r="AH614" s="17" t="s">
        <v>61</v>
      </c>
      <c r="AI614" s="17" t="s">
        <v>45</v>
      </c>
      <c r="AJ614" s="19">
        <v>0.84</v>
      </c>
      <c r="AK614" s="11">
        <v>2</v>
      </c>
      <c r="AL614" s="13" t="s">
        <v>30</v>
      </c>
      <c r="AM614" s="13">
        <v>2</v>
      </c>
      <c r="AN614" s="13" t="str">
        <f t="shared" si="57"/>
        <v/>
      </c>
      <c r="AO614" s="13" t="str">
        <f t="shared" si="58"/>
        <v>FALSE</v>
      </c>
      <c r="AP614" s="20">
        <f t="shared" si="59"/>
        <v>2.84</v>
      </c>
      <c r="AQ614" s="11" t="str">
        <f t="shared" si="55"/>
        <v>Student</v>
      </c>
      <c r="AR614" s="11" t="str">
        <f t="shared" si="60"/>
        <v>Low</v>
      </c>
      <c r="AS614" s="11" t="s">
        <v>2999</v>
      </c>
      <c r="AT614" s="12">
        <v>44696</v>
      </c>
      <c r="AU614" s="11" t="s">
        <v>6677</v>
      </c>
      <c r="AV614" s="11" t="s">
        <v>5937</v>
      </c>
      <c r="AW614" s="11" t="s">
        <v>6678</v>
      </c>
      <c r="AX614" s="11"/>
      <c r="AY614" s="11"/>
      <c r="AZ614" s="11"/>
      <c r="BA614" s="11"/>
      <c r="BB614" s="11">
        <f t="shared" si="56"/>
        <v>4</v>
      </c>
    </row>
    <row r="615" spans="1:54" x14ac:dyDescent="0.3">
      <c r="A615" s="11" t="s">
        <v>3001</v>
      </c>
      <c r="B615" s="11" t="s">
        <v>3002</v>
      </c>
      <c r="C615" s="11" t="s">
        <v>3003</v>
      </c>
      <c r="D615" s="11" t="s">
        <v>40</v>
      </c>
      <c r="E615" s="11" t="s">
        <v>105</v>
      </c>
      <c r="F615" s="11">
        <v>0</v>
      </c>
      <c r="G615" s="12">
        <v>45397</v>
      </c>
      <c r="H615" s="11" t="s">
        <v>279</v>
      </c>
      <c r="I615" s="11" t="s">
        <v>173</v>
      </c>
      <c r="J615" s="11">
        <v>0.76</v>
      </c>
      <c r="K615" s="11">
        <v>1</v>
      </c>
      <c r="L615" s="11" t="s">
        <v>54</v>
      </c>
      <c r="M615" s="11" t="s">
        <v>26</v>
      </c>
      <c r="N615" s="11">
        <v>4</v>
      </c>
      <c r="O615" s="11" t="s">
        <v>2538</v>
      </c>
      <c r="AA615" s="11" t="s">
        <v>3001</v>
      </c>
      <c r="AB615" s="17" t="s">
        <v>3004</v>
      </c>
      <c r="AC615" s="11" t="s">
        <v>3003</v>
      </c>
      <c r="AD615" s="17" t="s">
        <v>40</v>
      </c>
      <c r="AE615" s="17" t="s">
        <v>105</v>
      </c>
      <c r="AF615" s="18">
        <f>31</f>
        <v>31</v>
      </c>
      <c r="AG615" s="12">
        <v>45397</v>
      </c>
      <c r="AH615" s="17" t="s">
        <v>279</v>
      </c>
      <c r="AI615" s="17" t="s">
        <v>173</v>
      </c>
      <c r="AJ615" s="19">
        <v>0.76</v>
      </c>
      <c r="AK615" s="11">
        <v>1</v>
      </c>
      <c r="AL615" s="13" t="s">
        <v>30</v>
      </c>
      <c r="AM615" s="13">
        <v>4</v>
      </c>
      <c r="AN615" s="13" t="str">
        <f t="shared" si="57"/>
        <v/>
      </c>
      <c r="AO615" s="13" t="str">
        <f t="shared" si="58"/>
        <v>FALSE</v>
      </c>
      <c r="AP615" s="20">
        <f t="shared" si="59"/>
        <v>1.76</v>
      </c>
      <c r="AQ615" s="11" t="str">
        <f t="shared" si="55"/>
        <v>Mid Career</v>
      </c>
      <c r="AR615" s="11" t="str">
        <f t="shared" si="60"/>
        <v>Low</v>
      </c>
      <c r="AS615" s="11" t="s">
        <v>2538</v>
      </c>
      <c r="AT615" s="12">
        <v>45397</v>
      </c>
      <c r="AU615" s="11" t="s">
        <v>6613</v>
      </c>
      <c r="AV615" s="11" t="s">
        <v>6469</v>
      </c>
      <c r="AW615" s="11" t="s">
        <v>6470</v>
      </c>
      <c r="AX615" s="11" t="s">
        <v>6471</v>
      </c>
      <c r="AY615" s="11" t="s">
        <v>6472</v>
      </c>
      <c r="AZ615" s="11" t="s">
        <v>6473</v>
      </c>
      <c r="BA615" s="11"/>
      <c r="BB615" s="11">
        <f t="shared" si="56"/>
        <v>7</v>
      </c>
    </row>
    <row r="616" spans="1:54" x14ac:dyDescent="0.3">
      <c r="A616" s="11" t="s">
        <v>3005</v>
      </c>
      <c r="B616" s="11" t="s">
        <v>3006</v>
      </c>
      <c r="C616" s="11" t="s">
        <v>3007</v>
      </c>
      <c r="D616" s="11" t="s">
        <v>140</v>
      </c>
      <c r="E616" s="11" t="s">
        <v>105</v>
      </c>
      <c r="F616" s="11">
        <v>41</v>
      </c>
      <c r="G616" s="12">
        <v>45348</v>
      </c>
      <c r="H616" s="11" t="s">
        <v>44</v>
      </c>
      <c r="I616" s="11" t="s">
        <v>45</v>
      </c>
      <c r="J616" s="11">
        <v>16</v>
      </c>
      <c r="K616" s="11">
        <v>1</v>
      </c>
      <c r="L616" s="11" t="s">
        <v>54</v>
      </c>
      <c r="M616" s="11">
        <v>0</v>
      </c>
      <c r="N616" s="11">
        <v>6</v>
      </c>
      <c r="O616" s="12">
        <v>45348</v>
      </c>
      <c r="AA616" s="11" t="s">
        <v>3005</v>
      </c>
      <c r="AB616" s="17" t="s">
        <v>3008</v>
      </c>
      <c r="AC616" s="11" t="s">
        <v>3007</v>
      </c>
      <c r="AD616" s="17" t="s">
        <v>21</v>
      </c>
      <c r="AE616" s="17" t="s">
        <v>105</v>
      </c>
      <c r="AF616" s="18">
        <v>41</v>
      </c>
      <c r="AG616" s="12">
        <v>45348</v>
      </c>
      <c r="AH616" s="17" t="s">
        <v>44</v>
      </c>
      <c r="AI616" s="17" t="s">
        <v>45</v>
      </c>
      <c r="AJ616" s="19">
        <v>0.16</v>
      </c>
      <c r="AK616" s="11">
        <v>1</v>
      </c>
      <c r="AL616" s="13" t="s">
        <v>30</v>
      </c>
      <c r="AM616" s="13">
        <v>5</v>
      </c>
      <c r="AN616" s="13" t="str">
        <f t="shared" si="57"/>
        <v/>
      </c>
      <c r="AO616" s="13" t="str">
        <f t="shared" si="58"/>
        <v>FALSE</v>
      </c>
      <c r="AP616" s="20">
        <f t="shared" si="59"/>
        <v>1.1599999999999999</v>
      </c>
      <c r="AQ616" s="11" t="str">
        <f t="shared" si="55"/>
        <v>Senior</v>
      </c>
      <c r="AR616" s="11" t="str">
        <f t="shared" si="60"/>
        <v>Low</v>
      </c>
      <c r="AS616" s="12">
        <v>45348</v>
      </c>
      <c r="AT616" s="12">
        <v>45348</v>
      </c>
      <c r="AU616" s="11"/>
      <c r="AV616" s="11"/>
      <c r="AW616" s="11"/>
      <c r="AX616" s="11"/>
      <c r="AY616" s="11"/>
      <c r="AZ616" s="11"/>
      <c r="BA616" s="11"/>
      <c r="BB616" s="11">
        <f t="shared" si="56"/>
        <v>1</v>
      </c>
    </row>
    <row r="617" spans="1:54" x14ac:dyDescent="0.3">
      <c r="A617" s="11" t="s">
        <v>3009</v>
      </c>
      <c r="B617" s="11" t="s">
        <v>3010</v>
      </c>
      <c r="C617" s="11" t="s">
        <v>3011</v>
      </c>
      <c r="D617" s="11" t="s">
        <v>140</v>
      </c>
      <c r="E617" s="11" t="s">
        <v>60</v>
      </c>
      <c r="F617" s="11">
        <v>0</v>
      </c>
      <c r="G617" s="12">
        <v>45499</v>
      </c>
      <c r="H617" s="11" t="s">
        <v>106</v>
      </c>
      <c r="I617" s="11" t="s">
        <v>37</v>
      </c>
      <c r="J617" s="11">
        <v>0.82</v>
      </c>
      <c r="K617" s="11">
        <v>45</v>
      </c>
      <c r="L617" s="11"/>
      <c r="M617" s="11">
        <v>0</v>
      </c>
      <c r="N617" s="11">
        <v>6</v>
      </c>
      <c r="O617" s="11" t="s">
        <v>3012</v>
      </c>
      <c r="AA617" s="11" t="s">
        <v>3009</v>
      </c>
      <c r="AB617" s="17" t="s">
        <v>3013</v>
      </c>
      <c r="AC617" s="11" t="s">
        <v>3011</v>
      </c>
      <c r="AD617" s="17" t="s">
        <v>21</v>
      </c>
      <c r="AE617" s="17" t="s">
        <v>60</v>
      </c>
      <c r="AF617" s="18">
        <f>31</f>
        <v>31</v>
      </c>
      <c r="AG617" s="12">
        <v>45499</v>
      </c>
      <c r="AH617" s="17" t="s">
        <v>106</v>
      </c>
      <c r="AI617" s="17" t="s">
        <v>37</v>
      </c>
      <c r="AJ617" s="19">
        <v>0.82</v>
      </c>
      <c r="AK617" s="11">
        <v>0.75</v>
      </c>
      <c r="AL617" s="13" t="s">
        <v>30</v>
      </c>
      <c r="AM617" s="13">
        <v>5</v>
      </c>
      <c r="AN617" s="13" t="str">
        <f t="shared" si="57"/>
        <v/>
      </c>
      <c r="AO617" s="13" t="str">
        <f t="shared" si="58"/>
        <v>FALSE</v>
      </c>
      <c r="AP617" s="20">
        <f t="shared" si="59"/>
        <v>1.5699999999999998</v>
      </c>
      <c r="AQ617" s="11" t="str">
        <f t="shared" si="55"/>
        <v>Mid Career</v>
      </c>
      <c r="AR617" s="11" t="str">
        <f t="shared" si="60"/>
        <v>Low</v>
      </c>
      <c r="AS617" s="11" t="s">
        <v>3012</v>
      </c>
      <c r="AT617" s="12">
        <v>45499</v>
      </c>
      <c r="AU617" s="11" t="s">
        <v>6753</v>
      </c>
      <c r="AV617" s="11" t="s">
        <v>6191</v>
      </c>
      <c r="AW617" s="11"/>
      <c r="AX617" s="11"/>
      <c r="AY617" s="11"/>
      <c r="AZ617" s="11"/>
      <c r="BA617" s="11"/>
      <c r="BB617" s="11">
        <f t="shared" si="56"/>
        <v>3</v>
      </c>
    </row>
    <row r="618" spans="1:54" x14ac:dyDescent="0.3">
      <c r="A618" s="11" t="s">
        <v>3014</v>
      </c>
      <c r="B618" s="11" t="s">
        <v>3015</v>
      </c>
      <c r="C618" s="11" t="s">
        <v>3016</v>
      </c>
      <c r="D618" s="11" t="s">
        <v>40</v>
      </c>
      <c r="E618" s="11" t="s">
        <v>105</v>
      </c>
      <c r="F618" s="11">
        <v>25</v>
      </c>
      <c r="G618" s="12">
        <v>44700</v>
      </c>
      <c r="H618" s="11" t="s">
        <v>134</v>
      </c>
      <c r="I618" s="11" t="s">
        <v>69</v>
      </c>
      <c r="J618" s="11">
        <v>0.51</v>
      </c>
      <c r="K618" s="11">
        <v>120</v>
      </c>
      <c r="L618" s="11" t="s">
        <v>76</v>
      </c>
      <c r="M618" s="11" t="s">
        <v>26</v>
      </c>
      <c r="N618" s="11"/>
      <c r="O618" s="11" t="s">
        <v>3017</v>
      </c>
      <c r="AA618" s="11" t="s">
        <v>3014</v>
      </c>
      <c r="AB618" s="17" t="s">
        <v>3018</v>
      </c>
      <c r="AC618" s="11" t="s">
        <v>3016</v>
      </c>
      <c r="AD618" s="17" t="s">
        <v>40</v>
      </c>
      <c r="AE618" s="17" t="s">
        <v>105</v>
      </c>
      <c r="AF618" s="18">
        <v>25</v>
      </c>
      <c r="AG618" s="12">
        <v>44700</v>
      </c>
      <c r="AH618" s="17" t="s">
        <v>134</v>
      </c>
      <c r="AI618" s="17" t="s">
        <v>69</v>
      </c>
      <c r="AJ618" s="19">
        <v>0.51</v>
      </c>
      <c r="AK618" s="11">
        <v>2</v>
      </c>
      <c r="AL618" s="13" t="s">
        <v>30</v>
      </c>
      <c r="AM618" s="13">
        <v>5</v>
      </c>
      <c r="AN618" s="13" t="str">
        <f t="shared" si="57"/>
        <v/>
      </c>
      <c r="AO618" s="13" t="str">
        <f t="shared" si="58"/>
        <v>FALSE</v>
      </c>
      <c r="AP618" s="20">
        <f t="shared" si="59"/>
        <v>2.5099999999999998</v>
      </c>
      <c r="AQ618" s="11" t="str">
        <f t="shared" si="55"/>
        <v>Early Career</v>
      </c>
      <c r="AR618" s="11" t="str">
        <f t="shared" si="60"/>
        <v>Low</v>
      </c>
      <c r="AS618" s="11" t="s">
        <v>3017</v>
      </c>
      <c r="AT618" s="12">
        <v>44700</v>
      </c>
      <c r="AU618" s="11" t="s">
        <v>6754</v>
      </c>
      <c r="AV618" s="11" t="s">
        <v>6183</v>
      </c>
      <c r="AW618" s="11" t="s">
        <v>6739</v>
      </c>
      <c r="AX618" s="11" t="s">
        <v>6726</v>
      </c>
      <c r="AY618" s="11" t="s">
        <v>6727</v>
      </c>
      <c r="AZ618" s="11" t="s">
        <v>6740</v>
      </c>
      <c r="BA618" s="11" t="s">
        <v>6498</v>
      </c>
      <c r="BB618" s="11">
        <f t="shared" si="56"/>
        <v>8</v>
      </c>
    </row>
    <row r="619" spans="1:54" x14ac:dyDescent="0.3">
      <c r="A619" s="11" t="s">
        <v>3019</v>
      </c>
      <c r="B619" s="11" t="s">
        <v>3020</v>
      </c>
      <c r="C619" s="11" t="s">
        <v>3021</v>
      </c>
      <c r="D619" s="11" t="s">
        <v>21</v>
      </c>
      <c r="E619" s="11" t="s">
        <v>60</v>
      </c>
      <c r="F619" s="11">
        <v>42</v>
      </c>
      <c r="G619" s="12">
        <v>44972</v>
      </c>
      <c r="H619" s="11" t="s">
        <v>185</v>
      </c>
      <c r="I619" s="11" t="s">
        <v>69</v>
      </c>
      <c r="J619" s="11">
        <v>73</v>
      </c>
      <c r="K619" s="11">
        <v>120</v>
      </c>
      <c r="L619" s="11" t="s">
        <v>76</v>
      </c>
      <c r="M619" s="11">
        <v>1</v>
      </c>
      <c r="N619" s="11">
        <v>2</v>
      </c>
      <c r="O619" s="11" t="s">
        <v>3022</v>
      </c>
      <c r="AA619" s="11" t="s">
        <v>3019</v>
      </c>
      <c r="AB619" s="17" t="s">
        <v>3023</v>
      </c>
      <c r="AC619" s="11" t="s">
        <v>3021</v>
      </c>
      <c r="AD619" s="17" t="s">
        <v>21</v>
      </c>
      <c r="AE619" s="17" t="s">
        <v>60</v>
      </c>
      <c r="AF619" s="18">
        <v>42</v>
      </c>
      <c r="AG619" s="12">
        <v>44972</v>
      </c>
      <c r="AH619" s="17" t="s">
        <v>185</v>
      </c>
      <c r="AI619" s="17" t="s">
        <v>69</v>
      </c>
      <c r="AJ619" s="19">
        <v>0.73</v>
      </c>
      <c r="AK619" s="11">
        <v>2</v>
      </c>
      <c r="AL619" s="13" t="s">
        <v>38</v>
      </c>
      <c r="AM619" s="13">
        <v>2</v>
      </c>
      <c r="AN619" s="13" t="str">
        <f t="shared" si="57"/>
        <v/>
      </c>
      <c r="AO619" s="13" t="str">
        <f t="shared" si="58"/>
        <v>FALSE</v>
      </c>
      <c r="AP619" s="20">
        <f t="shared" si="59"/>
        <v>2.73</v>
      </c>
      <c r="AQ619" s="11" t="str">
        <f t="shared" si="55"/>
        <v>Senior</v>
      </c>
      <c r="AR619" s="11" t="str">
        <f t="shared" si="60"/>
        <v>Low</v>
      </c>
      <c r="AS619" s="11" t="s">
        <v>3022</v>
      </c>
      <c r="AT619" s="12">
        <v>44972</v>
      </c>
      <c r="AU619" s="11" t="s">
        <v>6755</v>
      </c>
      <c r="AV619" s="11" t="s">
        <v>6756</v>
      </c>
      <c r="AW619" s="11" t="s">
        <v>6447</v>
      </c>
      <c r="AX619" s="11" t="s">
        <v>6336</v>
      </c>
      <c r="AY619" s="11"/>
      <c r="AZ619" s="11"/>
      <c r="BA619" s="11"/>
      <c r="BB619" s="11">
        <f t="shared" si="56"/>
        <v>5</v>
      </c>
    </row>
    <row r="620" spans="1:54" x14ac:dyDescent="0.3">
      <c r="A620" s="11" t="s">
        <v>3024</v>
      </c>
      <c r="B620" s="11" t="s">
        <v>3025</v>
      </c>
      <c r="C620" s="11" t="s">
        <v>3026</v>
      </c>
      <c r="D620" s="11" t="s">
        <v>67</v>
      </c>
      <c r="E620" s="11" t="s">
        <v>161</v>
      </c>
      <c r="F620" s="11"/>
      <c r="G620" s="12">
        <v>44686</v>
      </c>
      <c r="H620" s="11" t="s">
        <v>44</v>
      </c>
      <c r="I620" s="11" t="s">
        <v>45</v>
      </c>
      <c r="J620" s="11">
        <v>0.43</v>
      </c>
      <c r="K620" s="11">
        <v>120</v>
      </c>
      <c r="L620" s="11" t="s">
        <v>76</v>
      </c>
      <c r="M620" s="11" t="s">
        <v>26</v>
      </c>
      <c r="N620" s="11">
        <v>4</v>
      </c>
      <c r="O620" s="12">
        <v>44686</v>
      </c>
      <c r="AA620" s="11" t="s">
        <v>3024</v>
      </c>
      <c r="AB620" s="17" t="s">
        <v>3027</v>
      </c>
      <c r="AC620" s="11" t="s">
        <v>3026</v>
      </c>
      <c r="AD620" s="17" t="s">
        <v>21</v>
      </c>
      <c r="AE620" s="17" t="s">
        <v>60</v>
      </c>
      <c r="AF620" s="18">
        <f>31</f>
        <v>31</v>
      </c>
      <c r="AG620" s="12">
        <v>44686</v>
      </c>
      <c r="AH620" s="17" t="s">
        <v>44</v>
      </c>
      <c r="AI620" s="17" t="s">
        <v>45</v>
      </c>
      <c r="AJ620" s="19">
        <v>0.43</v>
      </c>
      <c r="AK620" s="11">
        <v>2</v>
      </c>
      <c r="AL620" s="13" t="s">
        <v>30</v>
      </c>
      <c r="AM620" s="13">
        <v>4</v>
      </c>
      <c r="AN620" s="13" t="str">
        <f t="shared" si="57"/>
        <v/>
      </c>
      <c r="AO620" s="13" t="str">
        <f t="shared" si="58"/>
        <v>FALSE</v>
      </c>
      <c r="AP620" s="20">
        <f t="shared" si="59"/>
        <v>2.4300000000000002</v>
      </c>
      <c r="AQ620" s="11" t="str">
        <f t="shared" si="55"/>
        <v>Mid Career</v>
      </c>
      <c r="AR620" s="11" t="str">
        <f t="shared" si="60"/>
        <v>Low</v>
      </c>
      <c r="AS620" s="12">
        <v>44686</v>
      </c>
      <c r="AT620" s="12">
        <v>44686</v>
      </c>
      <c r="AU620" s="11"/>
      <c r="AV620" s="11"/>
      <c r="AW620" s="11"/>
      <c r="AX620" s="11"/>
      <c r="AY620" s="11"/>
      <c r="AZ620" s="11"/>
      <c r="BA620" s="11"/>
      <c r="BB620" s="11">
        <f t="shared" si="56"/>
        <v>1</v>
      </c>
    </row>
    <row r="621" spans="1:54" x14ac:dyDescent="0.3">
      <c r="A621" s="11" t="s">
        <v>3028</v>
      </c>
      <c r="B621" s="11" t="s">
        <v>3029</v>
      </c>
      <c r="C621" s="11" t="s">
        <v>3030</v>
      </c>
      <c r="D621" s="11" t="s">
        <v>21</v>
      </c>
      <c r="E621" s="11" t="s">
        <v>52</v>
      </c>
      <c r="F621" s="11">
        <v>25</v>
      </c>
      <c r="G621" s="12">
        <v>44919</v>
      </c>
      <c r="H621" s="11" t="s">
        <v>185</v>
      </c>
      <c r="I621" s="11" t="s">
        <v>69</v>
      </c>
      <c r="J621" s="11">
        <v>0.1</v>
      </c>
      <c r="K621" s="11">
        <v>1</v>
      </c>
      <c r="L621" s="11" t="s">
        <v>54</v>
      </c>
      <c r="M621" s="11" t="s">
        <v>38</v>
      </c>
      <c r="N621" s="11">
        <v>3</v>
      </c>
      <c r="O621" s="11" t="s">
        <v>3031</v>
      </c>
      <c r="AA621" s="11" t="s">
        <v>3028</v>
      </c>
      <c r="AB621" s="17" t="s">
        <v>3032</v>
      </c>
      <c r="AC621" s="11" t="s">
        <v>3030</v>
      </c>
      <c r="AD621" s="17" t="s">
        <v>21</v>
      </c>
      <c r="AE621" s="17" t="s">
        <v>52</v>
      </c>
      <c r="AF621" s="18">
        <v>25</v>
      </c>
      <c r="AG621" s="12">
        <v>44919</v>
      </c>
      <c r="AH621" s="17" t="s">
        <v>185</v>
      </c>
      <c r="AI621" s="17" t="s">
        <v>69</v>
      </c>
      <c r="AJ621" s="19">
        <v>0.1</v>
      </c>
      <c r="AK621" s="11">
        <v>1</v>
      </c>
      <c r="AL621" s="13" t="s">
        <v>38</v>
      </c>
      <c r="AM621" s="13">
        <v>3</v>
      </c>
      <c r="AN621" s="13" t="str">
        <f t="shared" si="57"/>
        <v/>
      </c>
      <c r="AO621" s="13" t="str">
        <f t="shared" si="58"/>
        <v>FALSE</v>
      </c>
      <c r="AP621" s="20">
        <f t="shared" si="59"/>
        <v>1.1000000000000001</v>
      </c>
      <c r="AQ621" s="11" t="str">
        <f t="shared" si="55"/>
        <v>Early Career</v>
      </c>
      <c r="AR621" s="11" t="str">
        <f t="shared" si="60"/>
        <v>Low</v>
      </c>
      <c r="AS621" s="11" t="s">
        <v>3031</v>
      </c>
      <c r="AT621" s="12">
        <v>44919</v>
      </c>
      <c r="AU621" s="11" t="s">
        <v>6663</v>
      </c>
      <c r="AV621" s="11" t="s">
        <v>6664</v>
      </c>
      <c r="AW621" s="11" t="s">
        <v>5884</v>
      </c>
      <c r="AX621" s="11" t="s">
        <v>5885</v>
      </c>
      <c r="AY621" s="11"/>
      <c r="AZ621" s="11"/>
      <c r="BA621" s="11"/>
      <c r="BB621" s="11">
        <f t="shared" si="56"/>
        <v>5</v>
      </c>
    </row>
    <row r="622" spans="1:54" x14ac:dyDescent="0.3">
      <c r="A622" s="11" t="s">
        <v>3033</v>
      </c>
      <c r="B622" s="11" t="s">
        <v>3034</v>
      </c>
      <c r="C622" s="11" t="s">
        <v>3035</v>
      </c>
      <c r="D622" s="11" t="s">
        <v>34</v>
      </c>
      <c r="E622" s="11" t="s">
        <v>105</v>
      </c>
      <c r="F622" s="11">
        <v>0</v>
      </c>
      <c r="G622" s="12">
        <v>45407</v>
      </c>
      <c r="H622" s="11" t="s">
        <v>53</v>
      </c>
      <c r="I622" s="11" t="s">
        <v>24</v>
      </c>
      <c r="J622" s="11">
        <v>0.42</v>
      </c>
      <c r="K622" s="11">
        <v>2</v>
      </c>
      <c r="L622" s="11"/>
      <c r="M622" s="11">
        <v>0</v>
      </c>
      <c r="N622" s="11">
        <v>3</v>
      </c>
      <c r="O622" s="11" t="s">
        <v>3036</v>
      </c>
      <c r="AA622" s="11" t="s">
        <v>3033</v>
      </c>
      <c r="AB622" s="17" t="s">
        <v>3037</v>
      </c>
      <c r="AC622" s="11" t="s">
        <v>3035</v>
      </c>
      <c r="AD622" s="17" t="s">
        <v>40</v>
      </c>
      <c r="AE622" s="17" t="s">
        <v>105</v>
      </c>
      <c r="AF622" s="18">
        <f>31</f>
        <v>31</v>
      </c>
      <c r="AG622" s="12">
        <v>45407</v>
      </c>
      <c r="AH622" s="17" t="s">
        <v>53</v>
      </c>
      <c r="AI622" s="17" t="s">
        <v>24</v>
      </c>
      <c r="AJ622" s="19">
        <v>0.42</v>
      </c>
      <c r="AK622" s="11">
        <v>2</v>
      </c>
      <c r="AL622" s="13" t="s">
        <v>30</v>
      </c>
      <c r="AM622" s="13">
        <v>3</v>
      </c>
      <c r="AN622" s="13" t="str">
        <f t="shared" si="57"/>
        <v/>
      </c>
      <c r="AO622" s="13" t="str">
        <f t="shared" si="58"/>
        <v>FALSE</v>
      </c>
      <c r="AP622" s="20">
        <f t="shared" si="59"/>
        <v>2.42</v>
      </c>
      <c r="AQ622" s="11" t="str">
        <f t="shared" si="55"/>
        <v>Mid Career</v>
      </c>
      <c r="AR622" s="11" t="str">
        <f t="shared" si="60"/>
        <v>Low</v>
      </c>
      <c r="AS622" s="11" t="s">
        <v>3036</v>
      </c>
      <c r="AT622" s="12">
        <v>45407</v>
      </c>
      <c r="AU622" s="11" t="s">
        <v>5923</v>
      </c>
      <c r="AV622" s="11" t="s">
        <v>5924</v>
      </c>
      <c r="AW622" s="11" t="s">
        <v>5925</v>
      </c>
      <c r="AX622" s="11"/>
      <c r="AY622" s="11"/>
      <c r="AZ622" s="11"/>
      <c r="BA622" s="11"/>
      <c r="BB622" s="11">
        <f t="shared" si="56"/>
        <v>4</v>
      </c>
    </row>
    <row r="623" spans="1:54" x14ac:dyDescent="0.3">
      <c r="A623" s="11" t="s">
        <v>3038</v>
      </c>
      <c r="B623" s="11" t="s">
        <v>3039</v>
      </c>
      <c r="C623" s="11" t="s">
        <v>3040</v>
      </c>
      <c r="D623" s="11" t="s">
        <v>40</v>
      </c>
      <c r="E623" s="11" t="s">
        <v>161</v>
      </c>
      <c r="F623" s="11">
        <v>0</v>
      </c>
      <c r="G623" s="12">
        <v>44874</v>
      </c>
      <c r="H623" s="11" t="s">
        <v>82</v>
      </c>
      <c r="I623" s="11" t="s">
        <v>37</v>
      </c>
      <c r="J623" s="11">
        <v>0.44</v>
      </c>
      <c r="K623" s="11">
        <v>2</v>
      </c>
      <c r="L623" s="11"/>
      <c r="M623" s="11" t="s">
        <v>26</v>
      </c>
      <c r="N623" s="11">
        <v>6</v>
      </c>
      <c r="O623" s="12">
        <v>44874</v>
      </c>
      <c r="AA623" s="11" t="s">
        <v>3038</v>
      </c>
      <c r="AB623" s="17" t="s">
        <v>3041</v>
      </c>
      <c r="AC623" s="11" t="s">
        <v>3040</v>
      </c>
      <c r="AD623" s="17" t="s">
        <v>40</v>
      </c>
      <c r="AE623" s="17" t="s">
        <v>60</v>
      </c>
      <c r="AF623" s="18">
        <f>31</f>
        <v>31</v>
      </c>
      <c r="AG623" s="12">
        <v>44874</v>
      </c>
      <c r="AH623" s="17" t="s">
        <v>82</v>
      </c>
      <c r="AI623" s="17" t="s">
        <v>37</v>
      </c>
      <c r="AJ623" s="19">
        <v>0.44</v>
      </c>
      <c r="AK623" s="11">
        <v>2</v>
      </c>
      <c r="AL623" s="13" t="s">
        <v>30</v>
      </c>
      <c r="AM623" s="13">
        <v>5</v>
      </c>
      <c r="AN623" s="13" t="str">
        <f t="shared" si="57"/>
        <v/>
      </c>
      <c r="AO623" s="13" t="str">
        <f t="shared" si="58"/>
        <v>FALSE</v>
      </c>
      <c r="AP623" s="20">
        <f t="shared" si="59"/>
        <v>2.44</v>
      </c>
      <c r="AQ623" s="11" t="str">
        <f t="shared" si="55"/>
        <v>Mid Career</v>
      </c>
      <c r="AR623" s="11" t="str">
        <f t="shared" si="60"/>
        <v>Low</v>
      </c>
      <c r="AS623" s="12">
        <v>44874</v>
      </c>
      <c r="AT623" s="12">
        <v>44874</v>
      </c>
      <c r="AU623" s="11"/>
      <c r="AV623" s="11"/>
      <c r="AW623" s="11"/>
      <c r="AX623" s="11"/>
      <c r="AY623" s="11"/>
      <c r="AZ623" s="11"/>
      <c r="BA623" s="11"/>
      <c r="BB623" s="11">
        <f t="shared" si="56"/>
        <v>1</v>
      </c>
    </row>
    <row r="624" spans="1:54" x14ac:dyDescent="0.3">
      <c r="A624" s="11" t="s">
        <v>3042</v>
      </c>
      <c r="B624" s="11" t="s">
        <v>3043</v>
      </c>
      <c r="C624" s="11" t="s">
        <v>3044</v>
      </c>
      <c r="D624" s="11" t="s">
        <v>140</v>
      </c>
      <c r="E624" s="11" t="s">
        <v>161</v>
      </c>
      <c r="F624" s="11">
        <v>28</v>
      </c>
      <c r="G624" s="12">
        <v>45686</v>
      </c>
      <c r="H624" s="11" t="s">
        <v>185</v>
      </c>
      <c r="I624" s="11" t="s">
        <v>69</v>
      </c>
      <c r="J624" s="11">
        <v>60</v>
      </c>
      <c r="K624" s="11">
        <v>1</v>
      </c>
      <c r="L624" s="11" t="s">
        <v>54</v>
      </c>
      <c r="M624" s="11" t="s">
        <v>26</v>
      </c>
      <c r="N624" s="11">
        <v>2</v>
      </c>
      <c r="O624" s="11" t="s">
        <v>3045</v>
      </c>
      <c r="AA624" s="11" t="s">
        <v>3042</v>
      </c>
      <c r="AB624" s="17" t="s">
        <v>3046</v>
      </c>
      <c r="AC624" s="11" t="s">
        <v>3044</v>
      </c>
      <c r="AD624" s="17" t="s">
        <v>21</v>
      </c>
      <c r="AE624" s="17" t="s">
        <v>60</v>
      </c>
      <c r="AF624" s="18">
        <v>28</v>
      </c>
      <c r="AG624" s="12">
        <v>45686</v>
      </c>
      <c r="AH624" s="17" t="s">
        <v>185</v>
      </c>
      <c r="AI624" s="17" t="s">
        <v>69</v>
      </c>
      <c r="AJ624" s="19">
        <v>0.6</v>
      </c>
      <c r="AK624" s="11">
        <v>1</v>
      </c>
      <c r="AL624" s="13" t="s">
        <v>30</v>
      </c>
      <c r="AM624" s="13">
        <v>2</v>
      </c>
      <c r="AN624" s="13" t="str">
        <f t="shared" si="57"/>
        <v/>
      </c>
      <c r="AO624" s="13" t="str">
        <f t="shared" si="58"/>
        <v>FALSE</v>
      </c>
      <c r="AP624" s="20">
        <f t="shared" si="59"/>
        <v>1.6</v>
      </c>
      <c r="AQ624" s="11" t="str">
        <f t="shared" si="55"/>
        <v>Early Career</v>
      </c>
      <c r="AR624" s="11" t="str">
        <f t="shared" si="60"/>
        <v>Low</v>
      </c>
      <c r="AS624" s="11" t="s">
        <v>3045</v>
      </c>
      <c r="AT624" s="12">
        <v>45686</v>
      </c>
      <c r="AU624" s="11" t="s">
        <v>6602</v>
      </c>
      <c r="AV624" s="11" t="s">
        <v>6603</v>
      </c>
      <c r="AW624" s="11" t="s">
        <v>6604</v>
      </c>
      <c r="AX624" s="11"/>
      <c r="AY624" s="11"/>
      <c r="AZ624" s="11"/>
      <c r="BA624" s="11"/>
      <c r="BB624" s="11">
        <f t="shared" si="56"/>
        <v>4</v>
      </c>
    </row>
    <row r="625" spans="1:54" x14ac:dyDescent="0.3">
      <c r="A625" s="11" t="s">
        <v>3047</v>
      </c>
      <c r="B625" s="11" t="s">
        <v>3048</v>
      </c>
      <c r="C625" s="11" t="s">
        <v>3049</v>
      </c>
      <c r="D625" s="11" t="s">
        <v>128</v>
      </c>
      <c r="E625" s="11" t="s">
        <v>52</v>
      </c>
      <c r="F625" s="11">
        <v>41</v>
      </c>
      <c r="G625" s="12">
        <v>45739</v>
      </c>
      <c r="H625" s="11" t="s">
        <v>134</v>
      </c>
      <c r="I625" s="11" t="s">
        <v>69</v>
      </c>
      <c r="J625" s="11">
        <v>0.71</v>
      </c>
      <c r="K625" s="11">
        <v>90</v>
      </c>
      <c r="L625" s="11" t="s">
        <v>25</v>
      </c>
      <c r="M625" s="11">
        <v>0</v>
      </c>
      <c r="N625" s="11">
        <v>1</v>
      </c>
      <c r="O625" s="11" t="s">
        <v>3050</v>
      </c>
      <c r="AA625" s="11" t="s">
        <v>3047</v>
      </c>
      <c r="AB625" s="17" t="s">
        <v>3051</v>
      </c>
      <c r="AC625" s="11" t="s">
        <v>3049</v>
      </c>
      <c r="AD625" s="17" t="s">
        <v>40</v>
      </c>
      <c r="AE625" s="17" t="s">
        <v>52</v>
      </c>
      <c r="AF625" s="18">
        <v>41</v>
      </c>
      <c r="AG625" s="12">
        <v>45739</v>
      </c>
      <c r="AH625" s="17" t="s">
        <v>134</v>
      </c>
      <c r="AI625" s="17" t="s">
        <v>69</v>
      </c>
      <c r="AJ625" s="19">
        <v>0.71</v>
      </c>
      <c r="AK625" s="11">
        <v>1.5</v>
      </c>
      <c r="AL625" s="13" t="s">
        <v>30</v>
      </c>
      <c r="AM625" s="13">
        <v>1</v>
      </c>
      <c r="AN625" s="13" t="str">
        <f t="shared" si="57"/>
        <v/>
      </c>
      <c r="AO625" s="13" t="str">
        <f t="shared" si="58"/>
        <v>FALSE</v>
      </c>
      <c r="AP625" s="20">
        <f t="shared" si="59"/>
        <v>2.21</v>
      </c>
      <c r="AQ625" s="11" t="str">
        <f t="shared" si="55"/>
        <v>Senior</v>
      </c>
      <c r="AR625" s="11" t="str">
        <f t="shared" si="60"/>
        <v>Low</v>
      </c>
      <c r="AS625" s="11" t="s">
        <v>3050</v>
      </c>
      <c r="AT625" s="12">
        <v>45739</v>
      </c>
      <c r="AU625" s="11" t="s">
        <v>6617</v>
      </c>
      <c r="AV625" s="11" t="s">
        <v>6618</v>
      </c>
      <c r="AW625" s="11" t="s">
        <v>6619</v>
      </c>
      <c r="AX625" s="11" t="s">
        <v>6620</v>
      </c>
      <c r="AY625" s="11" t="s">
        <v>6621</v>
      </c>
      <c r="AZ625" s="11" t="s">
        <v>6622</v>
      </c>
      <c r="BA625" s="11"/>
      <c r="BB625" s="11">
        <f t="shared" si="56"/>
        <v>7</v>
      </c>
    </row>
    <row r="626" spans="1:54" x14ac:dyDescent="0.3">
      <c r="A626" s="11" t="s">
        <v>3052</v>
      </c>
      <c r="B626" s="11" t="s">
        <v>3053</v>
      </c>
      <c r="C626" s="11" t="s">
        <v>3054</v>
      </c>
      <c r="D626" s="11" t="s">
        <v>34</v>
      </c>
      <c r="E626" s="11" t="s">
        <v>184</v>
      </c>
      <c r="F626" s="11">
        <v>36</v>
      </c>
      <c r="G626" s="12">
        <v>45592</v>
      </c>
      <c r="H626" s="11" t="s">
        <v>61</v>
      </c>
      <c r="I626" s="11" t="s">
        <v>45</v>
      </c>
      <c r="J626" s="11">
        <v>0.96</v>
      </c>
      <c r="K626" s="11">
        <v>120</v>
      </c>
      <c r="L626" s="11" t="s">
        <v>76</v>
      </c>
      <c r="M626" s="11" t="s">
        <v>89</v>
      </c>
      <c r="N626" s="11">
        <v>4</v>
      </c>
      <c r="O626" s="11" t="s">
        <v>2976</v>
      </c>
      <c r="AA626" s="11" t="s">
        <v>3052</v>
      </c>
      <c r="AB626" s="17" t="s">
        <v>3055</v>
      </c>
      <c r="AC626" s="11" t="s">
        <v>3054</v>
      </c>
      <c r="AD626" s="17" t="s">
        <v>40</v>
      </c>
      <c r="AE626" s="17" t="s">
        <v>35</v>
      </c>
      <c r="AF626" s="18">
        <v>36</v>
      </c>
      <c r="AG626" s="12">
        <v>45592</v>
      </c>
      <c r="AH626" s="17" t="s">
        <v>61</v>
      </c>
      <c r="AI626" s="17" t="s">
        <v>45</v>
      </c>
      <c r="AJ626" s="19">
        <v>0.96</v>
      </c>
      <c r="AK626" s="11">
        <v>2</v>
      </c>
      <c r="AL626" s="13" t="s">
        <v>38</v>
      </c>
      <c r="AM626" s="13">
        <v>4</v>
      </c>
      <c r="AN626" s="13" t="str">
        <f t="shared" si="57"/>
        <v>High Performer</v>
      </c>
      <c r="AO626" s="13" t="str">
        <f t="shared" si="58"/>
        <v>TRUE</v>
      </c>
      <c r="AP626" s="20">
        <f t="shared" si="59"/>
        <v>2.96</v>
      </c>
      <c r="AQ626" s="11" t="str">
        <f t="shared" si="55"/>
        <v>Mid Career</v>
      </c>
      <c r="AR626" s="11" t="str">
        <f t="shared" si="60"/>
        <v>Low</v>
      </c>
      <c r="AS626" s="11" t="s">
        <v>2976</v>
      </c>
      <c r="AT626" s="12">
        <v>45592</v>
      </c>
      <c r="AU626" s="11" t="s">
        <v>6181</v>
      </c>
      <c r="AV626" s="11" t="s">
        <v>6182</v>
      </c>
      <c r="AW626" s="11" t="s">
        <v>6747</v>
      </c>
      <c r="AX626" s="11"/>
      <c r="AY626" s="11"/>
      <c r="AZ626" s="11"/>
      <c r="BA626" s="11"/>
      <c r="BB626" s="11">
        <f t="shared" si="56"/>
        <v>4</v>
      </c>
    </row>
    <row r="627" spans="1:54" x14ac:dyDescent="0.3">
      <c r="A627" s="11" t="s">
        <v>3056</v>
      </c>
      <c r="B627" s="11" t="s">
        <v>3057</v>
      </c>
      <c r="C627" s="11" t="s">
        <v>3058</v>
      </c>
      <c r="D627" s="11" t="s">
        <v>104</v>
      </c>
      <c r="E627" s="11" t="s">
        <v>105</v>
      </c>
      <c r="F627" s="11">
        <v>30</v>
      </c>
      <c r="G627" s="12">
        <v>44688</v>
      </c>
      <c r="H627" s="11" t="s">
        <v>279</v>
      </c>
      <c r="I627" s="11" t="s">
        <v>173</v>
      </c>
      <c r="J627" s="11">
        <v>0.77</v>
      </c>
      <c r="K627" s="11">
        <v>45</v>
      </c>
      <c r="L627" s="11"/>
      <c r="M627" s="11" t="s">
        <v>26</v>
      </c>
      <c r="N627" s="11">
        <v>5</v>
      </c>
      <c r="O627" s="11" t="s">
        <v>3059</v>
      </c>
      <c r="AA627" s="11" t="s">
        <v>3056</v>
      </c>
      <c r="AB627" s="17" t="s">
        <v>3060</v>
      </c>
      <c r="AC627" s="11" t="s">
        <v>3058</v>
      </c>
      <c r="AD627" s="17" t="s">
        <v>40</v>
      </c>
      <c r="AE627" s="17" t="s">
        <v>105</v>
      </c>
      <c r="AF627" s="18">
        <v>30</v>
      </c>
      <c r="AG627" s="12">
        <v>44688</v>
      </c>
      <c r="AH627" s="17" t="s">
        <v>279</v>
      </c>
      <c r="AI627" s="17" t="s">
        <v>173</v>
      </c>
      <c r="AJ627" s="19">
        <v>0.77</v>
      </c>
      <c r="AK627" s="11">
        <v>0.75</v>
      </c>
      <c r="AL627" s="13" t="s">
        <v>30</v>
      </c>
      <c r="AM627" s="13">
        <v>5</v>
      </c>
      <c r="AN627" s="13" t="str">
        <f t="shared" si="57"/>
        <v/>
      </c>
      <c r="AO627" s="13" t="str">
        <f t="shared" si="58"/>
        <v>FALSE</v>
      </c>
      <c r="AP627" s="20">
        <f t="shared" si="59"/>
        <v>1.52</v>
      </c>
      <c r="AQ627" s="11" t="str">
        <f t="shared" si="55"/>
        <v>Early Career</v>
      </c>
      <c r="AR627" s="11" t="str">
        <f t="shared" si="60"/>
        <v>Low</v>
      </c>
      <c r="AS627" s="11" t="s">
        <v>3059</v>
      </c>
      <c r="AT627" s="12">
        <v>44688</v>
      </c>
      <c r="AU627" s="11" t="s">
        <v>6709</v>
      </c>
      <c r="AV627" s="11" t="s">
        <v>6710</v>
      </c>
      <c r="AW627" s="11" t="s">
        <v>6711</v>
      </c>
      <c r="AX627" s="11" t="s">
        <v>6712</v>
      </c>
      <c r="AY627" s="11" t="s">
        <v>6713</v>
      </c>
      <c r="AZ627" s="11"/>
      <c r="BA627" s="11"/>
      <c r="BB627" s="11">
        <f t="shared" si="56"/>
        <v>6</v>
      </c>
    </row>
    <row r="628" spans="1:54" x14ac:dyDescent="0.3">
      <c r="A628" s="11" t="s">
        <v>3061</v>
      </c>
      <c r="B628" s="11" t="s">
        <v>3062</v>
      </c>
      <c r="C628" s="11" t="s">
        <v>3063</v>
      </c>
      <c r="D628" s="11" t="s">
        <v>128</v>
      </c>
      <c r="E628" s="11" t="s">
        <v>35</v>
      </c>
      <c r="F628" s="11">
        <v>0</v>
      </c>
      <c r="G628" s="12">
        <v>44715</v>
      </c>
      <c r="H628" s="11" t="s">
        <v>185</v>
      </c>
      <c r="I628" s="11" t="s">
        <v>69</v>
      </c>
      <c r="J628" s="11">
        <v>81</v>
      </c>
      <c r="K628" s="11">
        <v>45</v>
      </c>
      <c r="L628" s="11"/>
      <c r="M628" s="11" t="s">
        <v>89</v>
      </c>
      <c r="N628" s="11">
        <v>3</v>
      </c>
      <c r="O628" s="11" t="s">
        <v>2360</v>
      </c>
      <c r="AA628" s="11" t="s">
        <v>3061</v>
      </c>
      <c r="AB628" s="17" t="s">
        <v>3064</v>
      </c>
      <c r="AC628" s="11" t="s">
        <v>3063</v>
      </c>
      <c r="AD628" s="17" t="s">
        <v>40</v>
      </c>
      <c r="AE628" s="17" t="s">
        <v>35</v>
      </c>
      <c r="AF628" s="18">
        <f>31</f>
        <v>31</v>
      </c>
      <c r="AG628" s="12">
        <v>44715</v>
      </c>
      <c r="AH628" s="17" t="s">
        <v>185</v>
      </c>
      <c r="AI628" s="17" t="s">
        <v>69</v>
      </c>
      <c r="AJ628" s="19">
        <v>0.81</v>
      </c>
      <c r="AK628" s="11">
        <v>0.75</v>
      </c>
      <c r="AL628" s="13" t="s">
        <v>38</v>
      </c>
      <c r="AM628" s="13">
        <v>3</v>
      </c>
      <c r="AN628" s="13" t="str">
        <f t="shared" si="57"/>
        <v/>
      </c>
      <c r="AO628" s="13" t="str">
        <f t="shared" si="58"/>
        <v>FALSE</v>
      </c>
      <c r="AP628" s="20">
        <f t="shared" si="59"/>
        <v>1.56</v>
      </c>
      <c r="AQ628" s="11" t="str">
        <f t="shared" si="55"/>
        <v>Mid Career</v>
      </c>
      <c r="AR628" s="11" t="str">
        <f t="shared" si="60"/>
        <v>Low</v>
      </c>
      <c r="AS628" s="11" t="s">
        <v>2360</v>
      </c>
      <c r="AT628" s="12">
        <v>44715</v>
      </c>
      <c r="AU628" s="11" t="s">
        <v>6658</v>
      </c>
      <c r="AV628" s="11" t="s">
        <v>6659</v>
      </c>
      <c r="AW628" s="11" t="s">
        <v>6460</v>
      </c>
      <c r="AX628" s="11" t="s">
        <v>6461</v>
      </c>
      <c r="AY628" s="11" t="s">
        <v>6660</v>
      </c>
      <c r="AZ628" s="11"/>
      <c r="BA628" s="11"/>
      <c r="BB628" s="11">
        <f t="shared" si="56"/>
        <v>6</v>
      </c>
    </row>
    <row r="629" spans="1:54" x14ac:dyDescent="0.3">
      <c r="A629" s="11" t="s">
        <v>3065</v>
      </c>
      <c r="B629" s="11" t="s">
        <v>3066</v>
      </c>
      <c r="C629" s="11" t="s">
        <v>3067</v>
      </c>
      <c r="D629" s="11" t="s">
        <v>40</v>
      </c>
      <c r="E629" s="11" t="s">
        <v>184</v>
      </c>
      <c r="F629" s="11">
        <v>34</v>
      </c>
      <c r="G629" s="12">
        <v>44922</v>
      </c>
      <c r="H629" s="11" t="s">
        <v>279</v>
      </c>
      <c r="I629" s="11" t="s">
        <v>173</v>
      </c>
      <c r="J629" s="11">
        <v>0.28999999999999998</v>
      </c>
      <c r="K629" s="11">
        <v>120</v>
      </c>
      <c r="L629" s="11" t="s">
        <v>76</v>
      </c>
      <c r="M629" s="11" t="s">
        <v>30</v>
      </c>
      <c r="N629" s="11">
        <v>3</v>
      </c>
      <c r="O629" s="11" t="s">
        <v>3068</v>
      </c>
      <c r="AA629" s="11" t="s">
        <v>3065</v>
      </c>
      <c r="AB629" s="17" t="s">
        <v>3069</v>
      </c>
      <c r="AC629" s="11" t="s">
        <v>3067</v>
      </c>
      <c r="AD629" s="17" t="s">
        <v>40</v>
      </c>
      <c r="AE629" s="17" t="s">
        <v>35</v>
      </c>
      <c r="AF629" s="18">
        <v>34</v>
      </c>
      <c r="AG629" s="12">
        <v>44922</v>
      </c>
      <c r="AH629" s="17" t="s">
        <v>279</v>
      </c>
      <c r="AI629" s="17" t="s">
        <v>173</v>
      </c>
      <c r="AJ629" s="19">
        <v>0.28999999999999998</v>
      </c>
      <c r="AK629" s="11">
        <v>2</v>
      </c>
      <c r="AL629" s="13" t="s">
        <v>30</v>
      </c>
      <c r="AM629" s="13">
        <v>3</v>
      </c>
      <c r="AN629" s="13" t="str">
        <f t="shared" si="57"/>
        <v/>
      </c>
      <c r="AO629" s="13" t="str">
        <f t="shared" si="58"/>
        <v>FALSE</v>
      </c>
      <c r="AP629" s="20">
        <f t="shared" si="59"/>
        <v>2.29</v>
      </c>
      <c r="AQ629" s="11" t="str">
        <f t="shared" si="55"/>
        <v>Mid Career</v>
      </c>
      <c r="AR629" s="11" t="str">
        <f t="shared" si="60"/>
        <v>Low</v>
      </c>
      <c r="AS629" s="11" t="s">
        <v>3068</v>
      </c>
      <c r="AT629" s="12">
        <v>44922</v>
      </c>
      <c r="AU629" s="11" t="s">
        <v>6103</v>
      </c>
      <c r="AV629" s="11"/>
      <c r="AW629" s="11"/>
      <c r="AX629" s="11"/>
      <c r="AY629" s="11"/>
      <c r="AZ629" s="11"/>
      <c r="BA629" s="11"/>
      <c r="BB629" s="11">
        <f t="shared" si="56"/>
        <v>2</v>
      </c>
    </row>
    <row r="630" spans="1:54" x14ac:dyDescent="0.3">
      <c r="A630" s="11" t="s">
        <v>3070</v>
      </c>
      <c r="B630" s="11" t="s">
        <v>3071</v>
      </c>
      <c r="C630" s="11" t="s">
        <v>3072</v>
      </c>
      <c r="D630" s="11" t="s">
        <v>51</v>
      </c>
      <c r="E630" s="11" t="s">
        <v>60</v>
      </c>
      <c r="F630" s="11">
        <v>45</v>
      </c>
      <c r="G630" s="12">
        <v>44956</v>
      </c>
      <c r="H630" s="11" t="s">
        <v>185</v>
      </c>
      <c r="I630" s="11" t="s">
        <v>69</v>
      </c>
      <c r="J630" s="11">
        <v>0.61</v>
      </c>
      <c r="K630" s="11">
        <v>90</v>
      </c>
      <c r="L630" s="11" t="s">
        <v>25</v>
      </c>
      <c r="M630" s="11">
        <v>0</v>
      </c>
      <c r="N630" s="11"/>
      <c r="O630" s="11" t="s">
        <v>3073</v>
      </c>
      <c r="AA630" s="11" t="s">
        <v>3070</v>
      </c>
      <c r="AB630" s="17" t="s">
        <v>3074</v>
      </c>
      <c r="AC630" s="11" t="s">
        <v>3072</v>
      </c>
      <c r="AD630" s="17" t="s">
        <v>21</v>
      </c>
      <c r="AE630" s="17" t="s">
        <v>60</v>
      </c>
      <c r="AF630" s="18">
        <v>45</v>
      </c>
      <c r="AG630" s="12">
        <v>44956</v>
      </c>
      <c r="AH630" s="17" t="s">
        <v>185</v>
      </c>
      <c r="AI630" s="17" t="s">
        <v>69</v>
      </c>
      <c r="AJ630" s="19">
        <v>0.61</v>
      </c>
      <c r="AK630" s="11">
        <v>1.5</v>
      </c>
      <c r="AL630" s="13" t="s">
        <v>30</v>
      </c>
      <c r="AM630" s="13">
        <v>3</v>
      </c>
      <c r="AN630" s="13" t="str">
        <f t="shared" si="57"/>
        <v/>
      </c>
      <c r="AO630" s="13" t="str">
        <f t="shared" si="58"/>
        <v>FALSE</v>
      </c>
      <c r="AP630" s="20">
        <f t="shared" si="59"/>
        <v>2.11</v>
      </c>
      <c r="AQ630" s="11" t="str">
        <f t="shared" si="55"/>
        <v>Senior</v>
      </c>
      <c r="AR630" s="11" t="str">
        <f t="shared" si="60"/>
        <v>Low</v>
      </c>
      <c r="AS630" s="11" t="s">
        <v>3073</v>
      </c>
      <c r="AT630" s="12">
        <v>44956</v>
      </c>
      <c r="AU630" s="11" t="s">
        <v>6757</v>
      </c>
      <c r="AV630" s="11"/>
      <c r="AW630" s="11"/>
      <c r="AX630" s="11"/>
      <c r="AY630" s="11"/>
      <c r="AZ630" s="11"/>
      <c r="BA630" s="11"/>
      <c r="BB630" s="11">
        <f t="shared" si="56"/>
        <v>2</v>
      </c>
    </row>
    <row r="631" spans="1:54" x14ac:dyDescent="0.3">
      <c r="A631" s="11" t="s">
        <v>3075</v>
      </c>
      <c r="B631" s="11" t="s">
        <v>3076</v>
      </c>
      <c r="C631" s="11" t="s">
        <v>3077</v>
      </c>
      <c r="D631" s="11" t="s">
        <v>128</v>
      </c>
      <c r="E631" s="11" t="s">
        <v>161</v>
      </c>
      <c r="F631" s="11"/>
      <c r="G631" s="12">
        <v>44738</v>
      </c>
      <c r="H631" s="11" t="s">
        <v>185</v>
      </c>
      <c r="I631" s="11" t="s">
        <v>69</v>
      </c>
      <c r="J631" s="11">
        <v>0.91</v>
      </c>
      <c r="K631" s="11">
        <v>45</v>
      </c>
      <c r="L631" s="11"/>
      <c r="M631" s="11" t="s">
        <v>26</v>
      </c>
      <c r="N631" s="11"/>
      <c r="O631" s="11" t="s">
        <v>3078</v>
      </c>
      <c r="AA631" s="11" t="s">
        <v>3075</v>
      </c>
      <c r="AB631" s="17" t="s">
        <v>3079</v>
      </c>
      <c r="AC631" s="11" t="s">
        <v>3077</v>
      </c>
      <c r="AD631" s="17" t="s">
        <v>40</v>
      </c>
      <c r="AE631" s="17" t="s">
        <v>60</v>
      </c>
      <c r="AF631" s="18">
        <f>31</f>
        <v>31</v>
      </c>
      <c r="AG631" s="12">
        <v>44738</v>
      </c>
      <c r="AH631" s="17" t="s">
        <v>185</v>
      </c>
      <c r="AI631" s="17" t="s">
        <v>69</v>
      </c>
      <c r="AJ631" s="19">
        <v>0.91</v>
      </c>
      <c r="AK631" s="11">
        <v>0.75</v>
      </c>
      <c r="AL631" s="13" t="s">
        <v>30</v>
      </c>
      <c r="AM631" s="13">
        <v>3</v>
      </c>
      <c r="AN631" s="13" t="str">
        <f t="shared" si="57"/>
        <v/>
      </c>
      <c r="AO631" s="13" t="str">
        <f t="shared" si="58"/>
        <v>FALSE</v>
      </c>
      <c r="AP631" s="20">
        <f t="shared" si="59"/>
        <v>1.6600000000000001</v>
      </c>
      <c r="AQ631" s="11" t="str">
        <f t="shared" si="55"/>
        <v>Mid Career</v>
      </c>
      <c r="AR631" s="11" t="str">
        <f t="shared" si="60"/>
        <v>Low</v>
      </c>
      <c r="AS631" s="11" t="s">
        <v>3078</v>
      </c>
      <c r="AT631" s="12">
        <v>44738</v>
      </c>
      <c r="AU631" s="11" t="s">
        <v>6240</v>
      </c>
      <c r="AV631" s="11" t="s">
        <v>6241</v>
      </c>
      <c r="AW631" s="11" t="s">
        <v>5855</v>
      </c>
      <c r="AX631" s="11" t="s">
        <v>5856</v>
      </c>
      <c r="AY631" s="11"/>
      <c r="AZ631" s="11"/>
      <c r="BA631" s="11"/>
      <c r="BB631" s="11">
        <f t="shared" si="56"/>
        <v>5</v>
      </c>
    </row>
    <row r="632" spans="1:54" x14ac:dyDescent="0.3">
      <c r="A632" s="11" t="s">
        <v>3080</v>
      </c>
      <c r="B632" s="11" t="s">
        <v>3081</v>
      </c>
      <c r="C632" s="11" t="s">
        <v>3082</v>
      </c>
      <c r="D632" s="11" t="s">
        <v>140</v>
      </c>
      <c r="E632" s="11" t="s">
        <v>184</v>
      </c>
      <c r="F632" s="11">
        <v>0</v>
      </c>
      <c r="G632" s="12">
        <v>45006</v>
      </c>
      <c r="H632" s="11" t="s">
        <v>82</v>
      </c>
      <c r="I632" s="11" t="s">
        <v>37</v>
      </c>
      <c r="J632" s="11">
        <v>0.05</v>
      </c>
      <c r="K632" s="11">
        <v>120</v>
      </c>
      <c r="L632" s="11" t="s">
        <v>76</v>
      </c>
      <c r="M632" s="11" t="s">
        <v>30</v>
      </c>
      <c r="N632" s="11"/>
      <c r="O632" s="11" t="s">
        <v>3083</v>
      </c>
      <c r="AA632" s="11" t="s">
        <v>3080</v>
      </c>
      <c r="AB632" s="17" t="s">
        <v>3084</v>
      </c>
      <c r="AC632" s="11" t="s">
        <v>3082</v>
      </c>
      <c r="AD632" s="17" t="s">
        <v>21</v>
      </c>
      <c r="AE632" s="17" t="s">
        <v>35</v>
      </c>
      <c r="AF632" s="18">
        <f>31</f>
        <v>31</v>
      </c>
      <c r="AG632" s="12">
        <v>45006</v>
      </c>
      <c r="AH632" s="17" t="s">
        <v>82</v>
      </c>
      <c r="AI632" s="17" t="s">
        <v>37</v>
      </c>
      <c r="AJ632" s="19">
        <v>0.05</v>
      </c>
      <c r="AK632" s="11">
        <v>2</v>
      </c>
      <c r="AL632" s="13" t="s">
        <v>30</v>
      </c>
      <c r="AM632" s="13">
        <v>3</v>
      </c>
      <c r="AN632" s="13" t="str">
        <f t="shared" si="57"/>
        <v/>
      </c>
      <c r="AO632" s="13" t="str">
        <f t="shared" si="58"/>
        <v>FALSE</v>
      </c>
      <c r="AP632" s="20">
        <f t="shared" si="59"/>
        <v>2.0499999999999998</v>
      </c>
      <c r="AQ632" s="11" t="str">
        <f t="shared" si="55"/>
        <v>Mid Career</v>
      </c>
      <c r="AR632" s="11" t="str">
        <f t="shared" si="60"/>
        <v>Low</v>
      </c>
      <c r="AS632" s="11" t="s">
        <v>3083</v>
      </c>
      <c r="AT632" s="12">
        <v>45006</v>
      </c>
      <c r="AU632" s="11" t="s">
        <v>5815</v>
      </c>
      <c r="AV632" s="11" t="s">
        <v>5816</v>
      </c>
      <c r="AW632" s="11" t="s">
        <v>5980</v>
      </c>
      <c r="AX632" s="11" t="s">
        <v>5981</v>
      </c>
      <c r="AY632" s="11" t="s">
        <v>5982</v>
      </c>
      <c r="AZ632" s="11" t="s">
        <v>5983</v>
      </c>
      <c r="BA632" s="11" t="s">
        <v>5984</v>
      </c>
      <c r="BB632" s="11">
        <f t="shared" si="56"/>
        <v>8</v>
      </c>
    </row>
    <row r="633" spans="1:54" x14ac:dyDescent="0.3">
      <c r="A633" s="11" t="s">
        <v>3085</v>
      </c>
      <c r="B633" s="11" t="s">
        <v>3086</v>
      </c>
      <c r="C633" s="11" t="s">
        <v>3087</v>
      </c>
      <c r="D633" s="11" t="s">
        <v>128</v>
      </c>
      <c r="E633" s="11" t="s">
        <v>29</v>
      </c>
      <c r="F633" s="11">
        <v>0</v>
      </c>
      <c r="G633" s="12">
        <v>45008</v>
      </c>
      <c r="H633" s="11" t="s">
        <v>106</v>
      </c>
      <c r="I633" s="11" t="s">
        <v>37</v>
      </c>
      <c r="J633" s="11">
        <v>0.79</v>
      </c>
      <c r="K633" s="11">
        <v>90</v>
      </c>
      <c r="L633" s="11" t="s">
        <v>25</v>
      </c>
      <c r="M633" s="11" t="s">
        <v>26</v>
      </c>
      <c r="N633" s="11"/>
      <c r="O633" s="11" t="s">
        <v>3088</v>
      </c>
      <c r="AA633" s="11" t="s">
        <v>3085</v>
      </c>
      <c r="AB633" s="17" t="s">
        <v>3089</v>
      </c>
      <c r="AC633" s="11" t="s">
        <v>3087</v>
      </c>
      <c r="AD633" s="17" t="s">
        <v>40</v>
      </c>
      <c r="AE633" s="17" t="s">
        <v>29</v>
      </c>
      <c r="AF633" s="18">
        <f>31</f>
        <v>31</v>
      </c>
      <c r="AG633" s="12">
        <v>45008</v>
      </c>
      <c r="AH633" s="17" t="s">
        <v>106</v>
      </c>
      <c r="AI633" s="17" t="s">
        <v>37</v>
      </c>
      <c r="AJ633" s="19">
        <v>0.79</v>
      </c>
      <c r="AK633" s="11">
        <v>1.5</v>
      </c>
      <c r="AL633" s="13" t="s">
        <v>30</v>
      </c>
      <c r="AM633" s="13">
        <v>3</v>
      </c>
      <c r="AN633" s="13" t="str">
        <f t="shared" si="57"/>
        <v/>
      </c>
      <c r="AO633" s="13" t="str">
        <f t="shared" si="58"/>
        <v>FALSE</v>
      </c>
      <c r="AP633" s="20">
        <f t="shared" si="59"/>
        <v>2.29</v>
      </c>
      <c r="AQ633" s="11" t="str">
        <f t="shared" si="55"/>
        <v>Mid Career</v>
      </c>
      <c r="AR633" s="11" t="str">
        <f t="shared" si="60"/>
        <v>Low</v>
      </c>
      <c r="AS633" s="11" t="s">
        <v>3088</v>
      </c>
      <c r="AT633" s="12">
        <v>45008</v>
      </c>
      <c r="AU633" s="11" t="s">
        <v>5837</v>
      </c>
      <c r="AV633" s="11" t="s">
        <v>5838</v>
      </c>
      <c r="AW633" s="11" t="s">
        <v>6042</v>
      </c>
      <c r="AX633" s="11" t="s">
        <v>6043</v>
      </c>
      <c r="AY633" s="11" t="s">
        <v>6643</v>
      </c>
      <c r="AZ633" s="11" t="s">
        <v>5839</v>
      </c>
      <c r="BA633" s="11"/>
      <c r="BB633" s="11">
        <f t="shared" si="56"/>
        <v>7</v>
      </c>
    </row>
    <row r="634" spans="1:54" x14ac:dyDescent="0.3">
      <c r="A634" s="11" t="s">
        <v>3090</v>
      </c>
      <c r="B634" s="11" t="s">
        <v>3091</v>
      </c>
      <c r="C634" s="11" t="s">
        <v>3092</v>
      </c>
      <c r="D634" s="11" t="s">
        <v>140</v>
      </c>
      <c r="E634" s="11" t="s">
        <v>22</v>
      </c>
      <c r="F634" s="11">
        <v>0</v>
      </c>
      <c r="G634" s="12">
        <v>45329</v>
      </c>
      <c r="H634" s="11" t="s">
        <v>200</v>
      </c>
      <c r="I634" s="11" t="s">
        <v>173</v>
      </c>
      <c r="J634" s="11">
        <v>89</v>
      </c>
      <c r="K634" s="11">
        <v>1</v>
      </c>
      <c r="L634" s="11" t="s">
        <v>54</v>
      </c>
      <c r="M634" s="11" t="s">
        <v>38</v>
      </c>
      <c r="N634" s="11"/>
      <c r="O634" s="11" t="s">
        <v>3093</v>
      </c>
      <c r="AA634" s="11" t="s">
        <v>3090</v>
      </c>
      <c r="AB634" s="17" t="s">
        <v>3094</v>
      </c>
      <c r="AC634" s="11" t="s">
        <v>3092</v>
      </c>
      <c r="AD634" s="17" t="s">
        <v>21</v>
      </c>
      <c r="AE634" s="17" t="s">
        <v>29</v>
      </c>
      <c r="AF634" s="18">
        <f>31</f>
        <v>31</v>
      </c>
      <c r="AG634" s="12">
        <v>45329</v>
      </c>
      <c r="AH634" s="17" t="s">
        <v>200</v>
      </c>
      <c r="AI634" s="17" t="s">
        <v>173</v>
      </c>
      <c r="AJ634" s="19">
        <v>0.89</v>
      </c>
      <c r="AK634" s="11">
        <v>1</v>
      </c>
      <c r="AL634" s="13" t="s">
        <v>38</v>
      </c>
      <c r="AM634" s="13">
        <v>3</v>
      </c>
      <c r="AN634" s="13" t="str">
        <f t="shared" si="57"/>
        <v/>
      </c>
      <c r="AO634" s="13" t="str">
        <f t="shared" si="58"/>
        <v>FALSE</v>
      </c>
      <c r="AP634" s="20">
        <f t="shared" si="59"/>
        <v>1.8900000000000001</v>
      </c>
      <c r="AQ634" s="11" t="str">
        <f t="shared" si="55"/>
        <v>Mid Career</v>
      </c>
      <c r="AR634" s="11" t="str">
        <f t="shared" si="60"/>
        <v>Low</v>
      </c>
      <c r="AS634" s="11" t="s">
        <v>3093</v>
      </c>
      <c r="AT634" s="12">
        <v>45329</v>
      </c>
      <c r="AU634" s="11" t="s">
        <v>6212</v>
      </c>
      <c r="AV634" s="11" t="s">
        <v>6213</v>
      </c>
      <c r="AW634" s="11" t="s">
        <v>6214</v>
      </c>
      <c r="AX634" s="11" t="s">
        <v>6606</v>
      </c>
      <c r="AY634" s="11"/>
      <c r="AZ634" s="11"/>
      <c r="BA634" s="11"/>
      <c r="BB634" s="11">
        <f t="shared" si="56"/>
        <v>5</v>
      </c>
    </row>
    <row r="635" spans="1:54" x14ac:dyDescent="0.3">
      <c r="A635" s="11" t="s">
        <v>3095</v>
      </c>
      <c r="B635" s="11" t="s">
        <v>3096</v>
      </c>
      <c r="C635" s="11" t="s">
        <v>3097</v>
      </c>
      <c r="D635" s="11" t="s">
        <v>21</v>
      </c>
      <c r="E635" s="11" t="s">
        <v>161</v>
      </c>
      <c r="F635" s="11"/>
      <c r="G635" s="12">
        <v>44771</v>
      </c>
      <c r="H635" s="11" t="s">
        <v>23</v>
      </c>
      <c r="I635" s="11" t="s">
        <v>24</v>
      </c>
      <c r="J635" s="11">
        <v>0.32</v>
      </c>
      <c r="K635" s="11">
        <v>120</v>
      </c>
      <c r="L635" s="11" t="s">
        <v>76</v>
      </c>
      <c r="M635" s="11" t="s">
        <v>26</v>
      </c>
      <c r="N635" s="11">
        <v>2</v>
      </c>
      <c r="O635" s="11" t="s">
        <v>3098</v>
      </c>
      <c r="AA635" s="11" t="s">
        <v>3095</v>
      </c>
      <c r="AB635" s="17" t="s">
        <v>3099</v>
      </c>
      <c r="AC635" s="11" t="s">
        <v>3097</v>
      </c>
      <c r="AD635" s="17" t="s">
        <v>21</v>
      </c>
      <c r="AE635" s="17" t="s">
        <v>60</v>
      </c>
      <c r="AF635" s="18">
        <f>31</f>
        <v>31</v>
      </c>
      <c r="AG635" s="12">
        <v>44771</v>
      </c>
      <c r="AH635" s="17" t="s">
        <v>23</v>
      </c>
      <c r="AI635" s="17" t="s">
        <v>24</v>
      </c>
      <c r="AJ635" s="19">
        <v>0.32</v>
      </c>
      <c r="AK635" s="11">
        <v>2</v>
      </c>
      <c r="AL635" s="13" t="s">
        <v>30</v>
      </c>
      <c r="AM635" s="13">
        <v>2</v>
      </c>
      <c r="AN635" s="13" t="str">
        <f t="shared" si="57"/>
        <v/>
      </c>
      <c r="AO635" s="13" t="str">
        <f t="shared" si="58"/>
        <v>FALSE</v>
      </c>
      <c r="AP635" s="20">
        <f t="shared" si="59"/>
        <v>2.3199999999999998</v>
      </c>
      <c r="AQ635" s="11" t="str">
        <f t="shared" si="55"/>
        <v>Mid Career</v>
      </c>
      <c r="AR635" s="11" t="str">
        <f t="shared" si="60"/>
        <v>Low</v>
      </c>
      <c r="AS635" s="11" t="s">
        <v>3098</v>
      </c>
      <c r="AT635" s="12">
        <v>44771</v>
      </c>
      <c r="AU635" s="11" t="s">
        <v>6583</v>
      </c>
      <c r="AV635" s="11" t="s">
        <v>6584</v>
      </c>
      <c r="AW635" s="11" t="s">
        <v>5863</v>
      </c>
      <c r="AX635" s="11" t="s">
        <v>5864</v>
      </c>
      <c r="AY635" s="11" t="s">
        <v>5865</v>
      </c>
      <c r="AZ635" s="11"/>
      <c r="BA635" s="11"/>
      <c r="BB635" s="11">
        <f t="shared" si="56"/>
        <v>6</v>
      </c>
    </row>
    <row r="636" spans="1:54" x14ac:dyDescent="0.3">
      <c r="A636" s="11" t="s">
        <v>3100</v>
      </c>
      <c r="B636" s="11" t="s">
        <v>3101</v>
      </c>
      <c r="C636" s="11" t="s">
        <v>3102</v>
      </c>
      <c r="D636" s="11" t="s">
        <v>140</v>
      </c>
      <c r="E636" s="11" t="s">
        <v>29</v>
      </c>
      <c r="F636" s="11">
        <v>0</v>
      </c>
      <c r="G636" s="12">
        <v>44743</v>
      </c>
      <c r="H636" s="11" t="s">
        <v>185</v>
      </c>
      <c r="I636" s="11" t="s">
        <v>69</v>
      </c>
      <c r="J636" s="11">
        <v>0.17</v>
      </c>
      <c r="K636" s="11">
        <v>2</v>
      </c>
      <c r="L636" s="11"/>
      <c r="M636" s="11">
        <v>0</v>
      </c>
      <c r="N636" s="11">
        <v>3</v>
      </c>
      <c r="O636" s="12">
        <v>44743</v>
      </c>
      <c r="AA636" s="11" t="s">
        <v>3100</v>
      </c>
      <c r="AB636" s="17" t="s">
        <v>3103</v>
      </c>
      <c r="AC636" s="11" t="s">
        <v>3102</v>
      </c>
      <c r="AD636" s="17" t="s">
        <v>21</v>
      </c>
      <c r="AE636" s="17" t="s">
        <v>29</v>
      </c>
      <c r="AF636" s="18">
        <f>31</f>
        <v>31</v>
      </c>
      <c r="AG636" s="12">
        <v>44743</v>
      </c>
      <c r="AH636" s="17" t="s">
        <v>185</v>
      </c>
      <c r="AI636" s="17" t="s">
        <v>69</v>
      </c>
      <c r="AJ636" s="19">
        <v>0.17</v>
      </c>
      <c r="AK636" s="11">
        <v>2</v>
      </c>
      <c r="AL636" s="13" t="s">
        <v>30</v>
      </c>
      <c r="AM636" s="13">
        <v>3</v>
      </c>
      <c r="AN636" s="13" t="str">
        <f t="shared" si="57"/>
        <v/>
      </c>
      <c r="AO636" s="13" t="str">
        <f t="shared" si="58"/>
        <v>FALSE</v>
      </c>
      <c r="AP636" s="20">
        <f t="shared" si="59"/>
        <v>2.17</v>
      </c>
      <c r="AQ636" s="11" t="str">
        <f t="shared" si="55"/>
        <v>Mid Career</v>
      </c>
      <c r="AR636" s="11" t="str">
        <f t="shared" si="60"/>
        <v>Low</v>
      </c>
      <c r="AS636" s="12">
        <v>44743</v>
      </c>
      <c r="AT636" s="12">
        <v>44743</v>
      </c>
      <c r="AU636" s="11"/>
      <c r="AV636" s="11"/>
      <c r="AW636" s="11"/>
      <c r="AX636" s="11"/>
      <c r="AY636" s="11"/>
      <c r="AZ636" s="11"/>
      <c r="BA636" s="11"/>
      <c r="BB636" s="11">
        <f t="shared" si="56"/>
        <v>1</v>
      </c>
    </row>
    <row r="637" spans="1:54" x14ac:dyDescent="0.3">
      <c r="A637" s="11" t="s">
        <v>3104</v>
      </c>
      <c r="B637" s="11" t="s">
        <v>3105</v>
      </c>
      <c r="C637" s="11" t="s">
        <v>3106</v>
      </c>
      <c r="D637" s="11" t="s">
        <v>34</v>
      </c>
      <c r="E637" s="11" t="s">
        <v>29</v>
      </c>
      <c r="F637" s="11">
        <v>0</v>
      </c>
      <c r="G637" s="12">
        <v>45020</v>
      </c>
      <c r="H637" s="11" t="s">
        <v>185</v>
      </c>
      <c r="I637" s="11" t="s">
        <v>69</v>
      </c>
      <c r="J637" s="11">
        <v>21</v>
      </c>
      <c r="K637" s="11">
        <v>2</v>
      </c>
      <c r="L637" s="11"/>
      <c r="M637" s="11" t="s">
        <v>89</v>
      </c>
      <c r="N637" s="11">
        <v>6</v>
      </c>
      <c r="O637" s="11" t="s">
        <v>3107</v>
      </c>
      <c r="AA637" s="11" t="s">
        <v>3104</v>
      </c>
      <c r="AB637" s="17" t="s">
        <v>3108</v>
      </c>
      <c r="AC637" s="11" t="s">
        <v>3106</v>
      </c>
      <c r="AD637" s="17" t="s">
        <v>40</v>
      </c>
      <c r="AE637" s="17" t="s">
        <v>29</v>
      </c>
      <c r="AF637" s="18">
        <f>31</f>
        <v>31</v>
      </c>
      <c r="AG637" s="12">
        <v>45020</v>
      </c>
      <c r="AH637" s="17" t="s">
        <v>185</v>
      </c>
      <c r="AI637" s="17" t="s">
        <v>69</v>
      </c>
      <c r="AJ637" s="19">
        <v>0.21</v>
      </c>
      <c r="AK637" s="11">
        <v>2</v>
      </c>
      <c r="AL637" s="13" t="s">
        <v>38</v>
      </c>
      <c r="AM637" s="13">
        <v>5</v>
      </c>
      <c r="AN637" s="13" t="str">
        <f t="shared" si="57"/>
        <v>High Performer</v>
      </c>
      <c r="AO637" s="13" t="str">
        <f t="shared" si="58"/>
        <v>TRUE</v>
      </c>
      <c r="AP637" s="20">
        <f t="shared" si="59"/>
        <v>2.21</v>
      </c>
      <c r="AQ637" s="11" t="str">
        <f t="shared" si="55"/>
        <v>Mid Career</v>
      </c>
      <c r="AR637" s="11" t="str">
        <f t="shared" si="60"/>
        <v>Low</v>
      </c>
      <c r="AS637" s="11" t="s">
        <v>3107</v>
      </c>
      <c r="AT637" s="12">
        <v>45020</v>
      </c>
      <c r="AU637" s="11" t="s">
        <v>5980</v>
      </c>
      <c r="AV637" s="11" t="s">
        <v>5981</v>
      </c>
      <c r="AW637" s="11" t="s">
        <v>5982</v>
      </c>
      <c r="AX637" s="11" t="s">
        <v>5983</v>
      </c>
      <c r="AY637" s="11" t="s">
        <v>5984</v>
      </c>
      <c r="AZ637" s="11" t="s">
        <v>6758</v>
      </c>
      <c r="BA637" s="11" t="s">
        <v>6759</v>
      </c>
      <c r="BB637" s="11">
        <f t="shared" si="56"/>
        <v>8</v>
      </c>
    </row>
    <row r="638" spans="1:54" x14ac:dyDescent="0.3">
      <c r="A638" s="11" t="s">
        <v>3109</v>
      </c>
      <c r="B638" s="11" t="s">
        <v>3110</v>
      </c>
      <c r="C638" s="11" t="s">
        <v>3111</v>
      </c>
      <c r="D638" s="11" t="s">
        <v>51</v>
      </c>
      <c r="E638" s="11" t="s">
        <v>161</v>
      </c>
      <c r="F638" s="11">
        <v>40</v>
      </c>
      <c r="G638" s="12">
        <v>45363</v>
      </c>
      <c r="H638" s="11" t="s">
        <v>53</v>
      </c>
      <c r="I638" s="11" t="s">
        <v>24</v>
      </c>
      <c r="J638" s="11">
        <v>0.22</v>
      </c>
      <c r="K638" s="11">
        <v>90</v>
      </c>
      <c r="L638" s="11" t="s">
        <v>25</v>
      </c>
      <c r="M638" s="11">
        <v>1</v>
      </c>
      <c r="N638" s="11">
        <v>2</v>
      </c>
      <c r="O638" s="11" t="s">
        <v>3112</v>
      </c>
      <c r="AA638" s="11" t="s">
        <v>3109</v>
      </c>
      <c r="AB638" s="17" t="s">
        <v>3113</v>
      </c>
      <c r="AC638" s="11" t="s">
        <v>3111</v>
      </c>
      <c r="AD638" s="17" t="s">
        <v>21</v>
      </c>
      <c r="AE638" s="17" t="s">
        <v>60</v>
      </c>
      <c r="AF638" s="18">
        <v>40</v>
      </c>
      <c r="AG638" s="12">
        <v>45363</v>
      </c>
      <c r="AH638" s="17" t="s">
        <v>53</v>
      </c>
      <c r="AI638" s="17" t="s">
        <v>24</v>
      </c>
      <c r="AJ638" s="19">
        <v>0.22</v>
      </c>
      <c r="AK638" s="11">
        <v>1.5</v>
      </c>
      <c r="AL638" s="13" t="s">
        <v>38</v>
      </c>
      <c r="AM638" s="13">
        <v>2</v>
      </c>
      <c r="AN638" s="13" t="str">
        <f t="shared" si="57"/>
        <v/>
      </c>
      <c r="AO638" s="13" t="str">
        <f t="shared" si="58"/>
        <v>FALSE</v>
      </c>
      <c r="AP638" s="20">
        <f t="shared" si="59"/>
        <v>1.72</v>
      </c>
      <c r="AQ638" s="11" t="str">
        <f t="shared" si="55"/>
        <v>Mid Career</v>
      </c>
      <c r="AR638" s="11" t="str">
        <f t="shared" si="60"/>
        <v>Low</v>
      </c>
      <c r="AS638" s="11" t="s">
        <v>3112</v>
      </c>
      <c r="AT638" s="12">
        <v>45363</v>
      </c>
      <c r="AU638" s="11" t="s">
        <v>6507</v>
      </c>
      <c r="AV638" s="11" t="s">
        <v>6508</v>
      </c>
      <c r="AW638" s="11" t="s">
        <v>6237</v>
      </c>
      <c r="AX638" s="11" t="s">
        <v>6238</v>
      </c>
      <c r="AY638" s="11"/>
      <c r="AZ638" s="11"/>
      <c r="BA638" s="11"/>
      <c r="BB638" s="11">
        <f t="shared" si="56"/>
        <v>5</v>
      </c>
    </row>
    <row r="639" spans="1:54" x14ac:dyDescent="0.3">
      <c r="A639" s="11" t="s">
        <v>3114</v>
      </c>
      <c r="B639" s="11" t="s">
        <v>3115</v>
      </c>
      <c r="C639" s="11" t="s">
        <v>3116</v>
      </c>
      <c r="D639" s="11" t="s">
        <v>51</v>
      </c>
      <c r="E639" s="11" t="s">
        <v>184</v>
      </c>
      <c r="F639" s="11">
        <v>25</v>
      </c>
      <c r="G639" s="12">
        <v>45035</v>
      </c>
      <c r="H639" s="11" t="s">
        <v>359</v>
      </c>
      <c r="I639" s="11" t="s">
        <v>24</v>
      </c>
      <c r="J639" s="11">
        <v>0</v>
      </c>
      <c r="K639" s="11">
        <v>120</v>
      </c>
      <c r="L639" s="11" t="s">
        <v>76</v>
      </c>
      <c r="M639" s="11" t="s">
        <v>30</v>
      </c>
      <c r="N639" s="11">
        <v>1</v>
      </c>
      <c r="O639" s="11" t="s">
        <v>3117</v>
      </c>
      <c r="AA639" s="11" t="s">
        <v>3114</v>
      </c>
      <c r="AB639" s="17" t="s">
        <v>3118</v>
      </c>
      <c r="AC639" s="11" t="s">
        <v>3116</v>
      </c>
      <c r="AD639" s="17" t="s">
        <v>21</v>
      </c>
      <c r="AE639" s="17" t="s">
        <v>35</v>
      </c>
      <c r="AF639" s="18">
        <v>25</v>
      </c>
      <c r="AG639" s="12">
        <v>45035</v>
      </c>
      <c r="AH639" s="17" t="s">
        <v>359</v>
      </c>
      <c r="AI639" s="17" t="s">
        <v>24</v>
      </c>
      <c r="AJ639" s="19">
        <v>0</v>
      </c>
      <c r="AK639" s="11">
        <v>2</v>
      </c>
      <c r="AL639" s="13" t="s">
        <v>30</v>
      </c>
      <c r="AM639" s="13">
        <v>1</v>
      </c>
      <c r="AN639" s="13" t="str">
        <f t="shared" si="57"/>
        <v/>
      </c>
      <c r="AO639" s="13" t="str">
        <f t="shared" si="58"/>
        <v>FALSE</v>
      </c>
      <c r="AP639" s="20">
        <f t="shared" si="59"/>
        <v>2</v>
      </c>
      <c r="AQ639" s="11" t="str">
        <f t="shared" si="55"/>
        <v>Early Career</v>
      </c>
      <c r="AR639" s="11" t="str">
        <f t="shared" si="60"/>
        <v>Low</v>
      </c>
      <c r="AS639" s="11" t="s">
        <v>3117</v>
      </c>
      <c r="AT639" s="12">
        <v>45035</v>
      </c>
      <c r="AU639" s="11" t="s">
        <v>6017</v>
      </c>
      <c r="AV639" s="11" t="s">
        <v>6760</v>
      </c>
      <c r="AW639" s="11" t="s">
        <v>6490</v>
      </c>
      <c r="AX639" s="11" t="s">
        <v>6491</v>
      </c>
      <c r="AY639" s="11"/>
      <c r="AZ639" s="11"/>
      <c r="BA639" s="11"/>
      <c r="BB639" s="11">
        <f t="shared" si="56"/>
        <v>5</v>
      </c>
    </row>
    <row r="640" spans="1:54" x14ac:dyDescent="0.3">
      <c r="A640" s="11" t="s">
        <v>3119</v>
      </c>
      <c r="B640" s="11" t="s">
        <v>3120</v>
      </c>
      <c r="C640" s="11" t="s">
        <v>3121</v>
      </c>
      <c r="D640" s="11" t="s">
        <v>128</v>
      </c>
      <c r="E640" s="11" t="s">
        <v>60</v>
      </c>
      <c r="F640" s="11"/>
      <c r="G640" s="12">
        <v>45387</v>
      </c>
      <c r="H640" s="11" t="s">
        <v>23</v>
      </c>
      <c r="I640" s="11" t="s">
        <v>24</v>
      </c>
      <c r="J640" s="11">
        <v>0.08</v>
      </c>
      <c r="K640" s="11">
        <v>90</v>
      </c>
      <c r="L640" s="11" t="s">
        <v>25</v>
      </c>
      <c r="M640" s="11" t="s">
        <v>38</v>
      </c>
      <c r="N640" s="11">
        <v>2</v>
      </c>
      <c r="O640" s="11" t="s">
        <v>3122</v>
      </c>
      <c r="AA640" s="11" t="s">
        <v>3119</v>
      </c>
      <c r="AB640" s="17" t="s">
        <v>3123</v>
      </c>
      <c r="AC640" s="11" t="s">
        <v>3121</v>
      </c>
      <c r="AD640" s="17" t="s">
        <v>40</v>
      </c>
      <c r="AE640" s="17" t="s">
        <v>60</v>
      </c>
      <c r="AF640" s="18">
        <f>31</f>
        <v>31</v>
      </c>
      <c r="AG640" s="12">
        <v>45387</v>
      </c>
      <c r="AH640" s="17" t="s">
        <v>23</v>
      </c>
      <c r="AI640" s="17" t="s">
        <v>24</v>
      </c>
      <c r="AJ640" s="19">
        <v>0.08</v>
      </c>
      <c r="AK640" s="11">
        <v>1.5</v>
      </c>
      <c r="AL640" s="13" t="s">
        <v>38</v>
      </c>
      <c r="AM640" s="13">
        <v>2</v>
      </c>
      <c r="AN640" s="13" t="str">
        <f t="shared" si="57"/>
        <v/>
      </c>
      <c r="AO640" s="13" t="str">
        <f t="shared" si="58"/>
        <v>FALSE</v>
      </c>
      <c r="AP640" s="20">
        <f t="shared" si="59"/>
        <v>1.58</v>
      </c>
      <c r="AQ640" s="11" t="str">
        <f t="shared" si="55"/>
        <v>Mid Career</v>
      </c>
      <c r="AR640" s="11" t="str">
        <f t="shared" si="60"/>
        <v>Low</v>
      </c>
      <c r="AS640" s="11" t="s">
        <v>3122</v>
      </c>
      <c r="AT640" s="12">
        <v>45387</v>
      </c>
      <c r="AU640" s="11" t="s">
        <v>5891</v>
      </c>
      <c r="AV640" s="11" t="s">
        <v>5892</v>
      </c>
      <c r="AW640" s="11" t="s">
        <v>5893</v>
      </c>
      <c r="AX640" s="11" t="s">
        <v>5894</v>
      </c>
      <c r="AY640" s="11" t="s">
        <v>6761</v>
      </c>
      <c r="AZ640" s="11"/>
      <c r="BA640" s="11"/>
      <c r="BB640" s="11">
        <f t="shared" si="56"/>
        <v>6</v>
      </c>
    </row>
    <row r="641" spans="1:54" x14ac:dyDescent="0.3">
      <c r="A641" s="11" t="s">
        <v>3124</v>
      </c>
      <c r="B641" s="11" t="s">
        <v>3125</v>
      </c>
      <c r="C641" s="11" t="s">
        <v>3126</v>
      </c>
      <c r="D641" s="11" t="s">
        <v>51</v>
      </c>
      <c r="E641" s="11" t="s">
        <v>29</v>
      </c>
      <c r="F641" s="11"/>
      <c r="G641" s="12">
        <v>45653</v>
      </c>
      <c r="H641" s="11" t="s">
        <v>88</v>
      </c>
      <c r="I641" s="11" t="s">
        <v>45</v>
      </c>
      <c r="J641" s="11">
        <v>0.69</v>
      </c>
      <c r="K641" s="11">
        <v>45</v>
      </c>
      <c r="L641" s="11"/>
      <c r="M641" s="11" t="s">
        <v>30</v>
      </c>
      <c r="N641" s="11">
        <v>4</v>
      </c>
      <c r="O641" s="11" t="s">
        <v>3127</v>
      </c>
      <c r="AA641" s="11" t="s">
        <v>3124</v>
      </c>
      <c r="AB641" s="17" t="s">
        <v>3128</v>
      </c>
      <c r="AC641" s="11" t="s">
        <v>3126</v>
      </c>
      <c r="AD641" s="17" t="s">
        <v>21</v>
      </c>
      <c r="AE641" s="17" t="s">
        <v>29</v>
      </c>
      <c r="AF641" s="18">
        <f>31</f>
        <v>31</v>
      </c>
      <c r="AG641" s="12">
        <v>45653</v>
      </c>
      <c r="AH641" s="17" t="s">
        <v>88</v>
      </c>
      <c r="AI641" s="17" t="s">
        <v>45</v>
      </c>
      <c r="AJ641" s="19">
        <v>0.69</v>
      </c>
      <c r="AK641" s="11">
        <v>0.75</v>
      </c>
      <c r="AL641" s="13" t="s">
        <v>30</v>
      </c>
      <c r="AM641" s="13">
        <v>4</v>
      </c>
      <c r="AN641" s="13" t="str">
        <f t="shared" si="57"/>
        <v/>
      </c>
      <c r="AO641" s="13" t="str">
        <f t="shared" si="58"/>
        <v>FALSE</v>
      </c>
      <c r="AP641" s="20">
        <f t="shared" si="59"/>
        <v>1.44</v>
      </c>
      <c r="AQ641" s="11" t="str">
        <f t="shared" si="55"/>
        <v>Mid Career</v>
      </c>
      <c r="AR641" s="11" t="str">
        <f t="shared" si="60"/>
        <v>Low</v>
      </c>
      <c r="AS641" s="11" t="s">
        <v>3127</v>
      </c>
      <c r="AT641" s="12">
        <v>45653</v>
      </c>
      <c r="AU641" s="11" t="s">
        <v>6040</v>
      </c>
      <c r="AV641" s="11" t="s">
        <v>6041</v>
      </c>
      <c r="AW641" s="11" t="s">
        <v>6633</v>
      </c>
      <c r="AX641" s="11"/>
      <c r="AY641" s="11"/>
      <c r="AZ641" s="11"/>
      <c r="BA641" s="11"/>
      <c r="BB641" s="11">
        <f t="shared" si="56"/>
        <v>4</v>
      </c>
    </row>
    <row r="642" spans="1:54" x14ac:dyDescent="0.3">
      <c r="A642" s="11" t="s">
        <v>3129</v>
      </c>
      <c r="B642" s="11" t="s">
        <v>3130</v>
      </c>
      <c r="C642" s="11" t="s">
        <v>3131</v>
      </c>
      <c r="D642" s="11" t="s">
        <v>67</v>
      </c>
      <c r="E642" s="11" t="s">
        <v>35</v>
      </c>
      <c r="F642" s="11">
        <v>20</v>
      </c>
      <c r="G642" s="12">
        <v>45123</v>
      </c>
      <c r="H642" s="11" t="s">
        <v>44</v>
      </c>
      <c r="I642" s="11" t="s">
        <v>45</v>
      </c>
      <c r="J642" s="11">
        <v>0.08</v>
      </c>
      <c r="K642" s="11">
        <v>90</v>
      </c>
      <c r="L642" s="11" t="s">
        <v>25</v>
      </c>
      <c r="M642" s="11">
        <v>1</v>
      </c>
      <c r="N642" s="11"/>
      <c r="O642" s="11" t="s">
        <v>3132</v>
      </c>
      <c r="AA642" s="11" t="s">
        <v>3129</v>
      </c>
      <c r="AB642" s="17" t="s">
        <v>3133</v>
      </c>
      <c r="AC642" s="11" t="s">
        <v>3131</v>
      </c>
      <c r="AD642" s="17" t="s">
        <v>21</v>
      </c>
      <c r="AE642" s="17" t="s">
        <v>35</v>
      </c>
      <c r="AF642" s="18">
        <v>20</v>
      </c>
      <c r="AG642" s="12">
        <v>45123</v>
      </c>
      <c r="AH642" s="17" t="s">
        <v>44</v>
      </c>
      <c r="AI642" s="17" t="s">
        <v>45</v>
      </c>
      <c r="AJ642" s="19">
        <v>0.08</v>
      </c>
      <c r="AK642" s="11">
        <v>1.5</v>
      </c>
      <c r="AL642" s="13" t="s">
        <v>38</v>
      </c>
      <c r="AM642" s="13">
        <v>4</v>
      </c>
      <c r="AN642" s="13" t="str">
        <f t="shared" si="57"/>
        <v>High Performer</v>
      </c>
      <c r="AO642" s="13" t="str">
        <f t="shared" si="58"/>
        <v>TRUE</v>
      </c>
      <c r="AP642" s="20">
        <f t="shared" si="59"/>
        <v>1.58</v>
      </c>
      <c r="AQ642" s="11" t="str">
        <f t="shared" ref="AQ642:AQ705" si="61">_xlfn.IFS(AND(AF642&gt;=18,AF642&lt;=22),"Student",AND(AF642&gt;=23,AF642&lt;=30),"Early Career",AND(AF642&gt;=31,AF642&lt;=40),"Mid Career",AF642&gt;=41,"Senior")</f>
        <v>Student</v>
      </c>
      <c r="AR642" s="11" t="str">
        <f t="shared" si="60"/>
        <v>Low</v>
      </c>
      <c r="AS642" s="11" t="s">
        <v>3132</v>
      </c>
      <c r="AT642" s="12">
        <v>45123</v>
      </c>
      <c r="AU642" s="11" t="s">
        <v>6632</v>
      </c>
      <c r="AV642" s="11" t="s">
        <v>6047</v>
      </c>
      <c r="AW642" s="11" t="s">
        <v>6048</v>
      </c>
      <c r="AX642" s="11" t="s">
        <v>6049</v>
      </c>
      <c r="AY642" s="11" t="s">
        <v>6050</v>
      </c>
      <c r="AZ642" s="11" t="s">
        <v>6051</v>
      </c>
      <c r="BA642" s="11"/>
      <c r="BB642" s="11">
        <f t="shared" ref="BB642:BB705" si="62">COUNTA(AT642:BA642)</f>
        <v>7</v>
      </c>
    </row>
    <row r="643" spans="1:54" x14ac:dyDescent="0.3">
      <c r="A643" s="11" t="s">
        <v>3134</v>
      </c>
      <c r="B643" s="11" t="s">
        <v>3135</v>
      </c>
      <c r="C643" s="11" t="s">
        <v>3136</v>
      </c>
      <c r="D643" s="11" t="s">
        <v>128</v>
      </c>
      <c r="E643" s="11" t="s">
        <v>184</v>
      </c>
      <c r="F643" s="11">
        <v>0</v>
      </c>
      <c r="G643" s="12">
        <v>45241</v>
      </c>
      <c r="H643" s="11" t="s">
        <v>185</v>
      </c>
      <c r="I643" s="11" t="s">
        <v>69</v>
      </c>
      <c r="J643" s="11">
        <v>76</v>
      </c>
      <c r="K643" s="11">
        <v>2</v>
      </c>
      <c r="L643" s="11"/>
      <c r="M643" s="11">
        <v>0</v>
      </c>
      <c r="N643" s="11">
        <v>3</v>
      </c>
      <c r="O643" s="11" t="s">
        <v>3137</v>
      </c>
      <c r="AA643" s="11" t="s">
        <v>3134</v>
      </c>
      <c r="AB643" s="17" t="s">
        <v>3138</v>
      </c>
      <c r="AC643" s="11" t="s">
        <v>3136</v>
      </c>
      <c r="AD643" s="17" t="s">
        <v>40</v>
      </c>
      <c r="AE643" s="17" t="s">
        <v>35</v>
      </c>
      <c r="AF643" s="18">
        <f>31</f>
        <v>31</v>
      </c>
      <c r="AG643" s="12">
        <v>45241</v>
      </c>
      <c r="AH643" s="17" t="s">
        <v>185</v>
      </c>
      <c r="AI643" s="17" t="s">
        <v>69</v>
      </c>
      <c r="AJ643" s="19">
        <v>0.76</v>
      </c>
      <c r="AK643" s="11">
        <v>2</v>
      </c>
      <c r="AL643" s="13" t="s">
        <v>30</v>
      </c>
      <c r="AM643" s="13">
        <v>3</v>
      </c>
      <c r="AN643" s="13" t="str">
        <f t="shared" ref="AN643:AN706" si="63">IF(AND(AL643="Yes",AM643&gt;=4),"High Performer","")</f>
        <v/>
      </c>
      <c r="AO643" s="13" t="str">
        <f t="shared" ref="AO643:AO706" si="64">IF(AND(AL643="Yes",AM643&gt;=4),"TRUE","FALSE")</f>
        <v>FALSE</v>
      </c>
      <c r="AP643" s="20">
        <f t="shared" ref="AP643:AP706" si="65">AJ643+AK643</f>
        <v>2.76</v>
      </c>
      <c r="AQ643" s="11" t="str">
        <f t="shared" si="61"/>
        <v>Mid Career</v>
      </c>
      <c r="AR643" s="11" t="str">
        <f t="shared" ref="AR643:AR706" si="66">_xlfn.IFS(AND(AP643&gt;0,AP643&lt;5),"Low",AND(AP643&gt;5,AP643&lt;15),"Medium",AP643&gt;15,"High")</f>
        <v>Low</v>
      </c>
      <c r="AS643" s="11" t="s">
        <v>3137</v>
      </c>
      <c r="AT643" s="12">
        <v>45241</v>
      </c>
      <c r="AU643" s="11" t="s">
        <v>6077</v>
      </c>
      <c r="AV643" s="11" t="s">
        <v>5934</v>
      </c>
      <c r="AW643" s="11"/>
      <c r="AX643" s="11"/>
      <c r="AY643" s="11"/>
      <c r="AZ643" s="11"/>
      <c r="BA643" s="11"/>
      <c r="BB643" s="11">
        <f t="shared" si="62"/>
        <v>3</v>
      </c>
    </row>
    <row r="644" spans="1:54" x14ac:dyDescent="0.3">
      <c r="A644" s="11" t="s">
        <v>3139</v>
      </c>
      <c r="B644" s="11" t="s">
        <v>3140</v>
      </c>
      <c r="C644" s="11" t="s">
        <v>3141</v>
      </c>
      <c r="D644" s="11" t="s">
        <v>51</v>
      </c>
      <c r="E644" s="11" t="s">
        <v>112</v>
      </c>
      <c r="F644" s="11">
        <v>0</v>
      </c>
      <c r="G644" s="12">
        <v>44965</v>
      </c>
      <c r="H644" s="11" t="s">
        <v>88</v>
      </c>
      <c r="I644" s="11" t="s">
        <v>45</v>
      </c>
      <c r="J644" s="11">
        <v>0.77</v>
      </c>
      <c r="K644" s="11">
        <v>1.5</v>
      </c>
      <c r="L644" s="11"/>
      <c r="M644" s="11" t="s">
        <v>26</v>
      </c>
      <c r="N644" s="11">
        <v>5</v>
      </c>
      <c r="O644" s="11" t="s">
        <v>3142</v>
      </c>
      <c r="AA644" s="11" t="s">
        <v>3139</v>
      </c>
      <c r="AB644" s="17" t="s">
        <v>3143</v>
      </c>
      <c r="AC644" s="11" t="s">
        <v>3141</v>
      </c>
      <c r="AD644" s="17" t="s">
        <v>21</v>
      </c>
      <c r="AE644" s="17" t="s">
        <v>35</v>
      </c>
      <c r="AF644" s="18">
        <f>31</f>
        <v>31</v>
      </c>
      <c r="AG644" s="12">
        <v>44965</v>
      </c>
      <c r="AH644" s="17" t="s">
        <v>88</v>
      </c>
      <c r="AI644" s="17" t="s">
        <v>45</v>
      </c>
      <c r="AJ644" s="19">
        <v>0.77</v>
      </c>
      <c r="AK644" s="11">
        <v>1.5</v>
      </c>
      <c r="AL644" s="13" t="s">
        <v>30</v>
      </c>
      <c r="AM644" s="13">
        <v>5</v>
      </c>
      <c r="AN644" s="13" t="str">
        <f t="shared" si="63"/>
        <v/>
      </c>
      <c r="AO644" s="13" t="str">
        <f t="shared" si="64"/>
        <v>FALSE</v>
      </c>
      <c r="AP644" s="20">
        <f t="shared" si="65"/>
        <v>2.27</v>
      </c>
      <c r="AQ644" s="11" t="str">
        <f t="shared" si="61"/>
        <v>Mid Career</v>
      </c>
      <c r="AR644" s="11" t="str">
        <f t="shared" si="66"/>
        <v>Low</v>
      </c>
      <c r="AS644" s="11" t="s">
        <v>3142</v>
      </c>
      <c r="AT644" s="12">
        <v>44965</v>
      </c>
      <c r="AU644" s="11" t="s">
        <v>6762</v>
      </c>
      <c r="AV644" s="11" t="s">
        <v>6755</v>
      </c>
      <c r="AW644" s="11" t="s">
        <v>6756</v>
      </c>
      <c r="AX644" s="11" t="s">
        <v>6447</v>
      </c>
      <c r="AY644" s="11" t="s">
        <v>6336</v>
      </c>
      <c r="AZ644" s="11" t="s">
        <v>6337</v>
      </c>
      <c r="BA644" s="11" t="s">
        <v>6195</v>
      </c>
      <c r="BB644" s="11">
        <f t="shared" si="62"/>
        <v>8</v>
      </c>
    </row>
    <row r="645" spans="1:54" x14ac:dyDescent="0.3">
      <c r="A645" s="11" t="s">
        <v>3144</v>
      </c>
      <c r="B645" s="11" t="s">
        <v>3145</v>
      </c>
      <c r="C645" s="11" t="s">
        <v>3146</v>
      </c>
      <c r="D645" s="11" t="s">
        <v>128</v>
      </c>
      <c r="E645" s="11" t="s">
        <v>184</v>
      </c>
      <c r="F645" s="11"/>
      <c r="G645" s="12">
        <v>45246</v>
      </c>
      <c r="H645" s="11" t="s">
        <v>53</v>
      </c>
      <c r="I645" s="11" t="s">
        <v>24</v>
      </c>
      <c r="J645" s="11">
        <v>0.54</v>
      </c>
      <c r="K645" s="11">
        <v>2</v>
      </c>
      <c r="L645" s="11"/>
      <c r="M645" s="11" t="s">
        <v>30</v>
      </c>
      <c r="N645" s="11">
        <v>6</v>
      </c>
      <c r="O645" s="11" t="s">
        <v>3147</v>
      </c>
      <c r="AA645" s="11" t="s">
        <v>3144</v>
      </c>
      <c r="AB645" s="17" t="s">
        <v>3148</v>
      </c>
      <c r="AC645" s="11" t="s">
        <v>3146</v>
      </c>
      <c r="AD645" s="17" t="s">
        <v>40</v>
      </c>
      <c r="AE645" s="17" t="s">
        <v>35</v>
      </c>
      <c r="AF645" s="18">
        <f>31</f>
        <v>31</v>
      </c>
      <c r="AG645" s="12">
        <v>45246</v>
      </c>
      <c r="AH645" s="17" t="s">
        <v>53</v>
      </c>
      <c r="AI645" s="17" t="s">
        <v>24</v>
      </c>
      <c r="AJ645" s="19">
        <v>0.54</v>
      </c>
      <c r="AK645" s="11">
        <v>2</v>
      </c>
      <c r="AL645" s="13" t="s">
        <v>30</v>
      </c>
      <c r="AM645" s="13">
        <v>5</v>
      </c>
      <c r="AN645" s="13" t="str">
        <f t="shared" si="63"/>
        <v/>
      </c>
      <c r="AO645" s="13" t="str">
        <f t="shared" si="64"/>
        <v>FALSE</v>
      </c>
      <c r="AP645" s="20">
        <f t="shared" si="65"/>
        <v>2.54</v>
      </c>
      <c r="AQ645" s="11" t="str">
        <f t="shared" si="61"/>
        <v>Mid Career</v>
      </c>
      <c r="AR645" s="11" t="str">
        <f t="shared" si="66"/>
        <v>Low</v>
      </c>
      <c r="AS645" s="11" t="s">
        <v>3147</v>
      </c>
      <c r="AT645" s="12">
        <v>45246</v>
      </c>
      <c r="AU645" s="11" t="s">
        <v>5872</v>
      </c>
      <c r="AV645" s="11"/>
      <c r="AW645" s="11"/>
      <c r="AX645" s="11"/>
      <c r="AY645" s="11"/>
      <c r="AZ645" s="11"/>
      <c r="BA645" s="11"/>
      <c r="BB645" s="11">
        <f t="shared" si="62"/>
        <v>2</v>
      </c>
    </row>
    <row r="646" spans="1:54" x14ac:dyDescent="0.3">
      <c r="A646" s="11" t="s">
        <v>3149</v>
      </c>
      <c r="B646" s="11" t="s">
        <v>3150</v>
      </c>
      <c r="C646" s="11" t="s">
        <v>3151</v>
      </c>
      <c r="D646" s="11" t="s">
        <v>34</v>
      </c>
      <c r="E646" s="11" t="s">
        <v>184</v>
      </c>
      <c r="F646" s="11">
        <v>38</v>
      </c>
      <c r="G646" s="12">
        <v>44759</v>
      </c>
      <c r="H646" s="11" t="s">
        <v>172</v>
      </c>
      <c r="I646" s="11" t="s">
        <v>173</v>
      </c>
      <c r="J646" s="11">
        <v>76</v>
      </c>
      <c r="K646" s="11">
        <v>90</v>
      </c>
      <c r="L646" s="11" t="s">
        <v>25</v>
      </c>
      <c r="M646" s="11" t="s">
        <v>30</v>
      </c>
      <c r="N646" s="11">
        <v>4</v>
      </c>
      <c r="O646" s="12">
        <v>44759</v>
      </c>
      <c r="AA646" s="11" t="s">
        <v>3149</v>
      </c>
      <c r="AB646" s="17" t="s">
        <v>3152</v>
      </c>
      <c r="AC646" s="11" t="s">
        <v>3151</v>
      </c>
      <c r="AD646" s="17" t="s">
        <v>40</v>
      </c>
      <c r="AE646" s="17" t="s">
        <v>35</v>
      </c>
      <c r="AF646" s="18">
        <v>38</v>
      </c>
      <c r="AG646" s="12">
        <v>44759</v>
      </c>
      <c r="AH646" s="17" t="s">
        <v>172</v>
      </c>
      <c r="AI646" s="17" t="s">
        <v>173</v>
      </c>
      <c r="AJ646" s="19">
        <v>0.76</v>
      </c>
      <c r="AK646" s="11">
        <v>1.5</v>
      </c>
      <c r="AL646" s="13" t="s">
        <v>30</v>
      </c>
      <c r="AM646" s="13">
        <v>4</v>
      </c>
      <c r="AN646" s="13" t="str">
        <f t="shared" si="63"/>
        <v/>
      </c>
      <c r="AO646" s="13" t="str">
        <f t="shared" si="64"/>
        <v>FALSE</v>
      </c>
      <c r="AP646" s="20">
        <f t="shared" si="65"/>
        <v>2.2599999999999998</v>
      </c>
      <c r="AQ646" s="11" t="str">
        <f t="shared" si="61"/>
        <v>Mid Career</v>
      </c>
      <c r="AR646" s="11" t="str">
        <f t="shared" si="66"/>
        <v>Low</v>
      </c>
      <c r="AS646" s="12">
        <v>44759</v>
      </c>
      <c r="AT646" s="12">
        <v>44759</v>
      </c>
      <c r="AU646" s="11"/>
      <c r="AV646" s="11"/>
      <c r="AW646" s="11"/>
      <c r="AX646" s="11"/>
      <c r="AY646" s="11"/>
      <c r="AZ646" s="11"/>
      <c r="BA646" s="11"/>
      <c r="BB646" s="11">
        <f t="shared" si="62"/>
        <v>1</v>
      </c>
    </row>
    <row r="647" spans="1:54" x14ac:dyDescent="0.3">
      <c r="A647" s="11" t="s">
        <v>3153</v>
      </c>
      <c r="B647" s="11" t="s">
        <v>3154</v>
      </c>
      <c r="C647" s="11" t="s">
        <v>3155</v>
      </c>
      <c r="D647" s="11" t="s">
        <v>51</v>
      </c>
      <c r="E647" s="11" t="s">
        <v>105</v>
      </c>
      <c r="F647" s="11"/>
      <c r="G647" s="12">
        <v>45570</v>
      </c>
      <c r="H647" s="11" t="s">
        <v>44</v>
      </c>
      <c r="I647" s="11" t="s">
        <v>45</v>
      </c>
      <c r="J647" s="11">
        <v>0.31</v>
      </c>
      <c r="K647" s="11">
        <v>1</v>
      </c>
      <c r="L647" s="11" t="s">
        <v>54</v>
      </c>
      <c r="M647" s="11" t="s">
        <v>26</v>
      </c>
      <c r="N647" s="11">
        <v>2</v>
      </c>
      <c r="O647" s="11" t="s">
        <v>3156</v>
      </c>
      <c r="AA647" s="11" t="s">
        <v>3153</v>
      </c>
      <c r="AB647" s="17" t="s">
        <v>3157</v>
      </c>
      <c r="AC647" s="11" t="s">
        <v>3155</v>
      </c>
      <c r="AD647" s="17" t="s">
        <v>21</v>
      </c>
      <c r="AE647" s="17" t="s">
        <v>105</v>
      </c>
      <c r="AF647" s="18">
        <f>31</f>
        <v>31</v>
      </c>
      <c r="AG647" s="12">
        <v>45570</v>
      </c>
      <c r="AH647" s="17" t="s">
        <v>44</v>
      </c>
      <c r="AI647" s="17" t="s">
        <v>45</v>
      </c>
      <c r="AJ647" s="19">
        <v>0.31</v>
      </c>
      <c r="AK647" s="11">
        <v>1</v>
      </c>
      <c r="AL647" s="13" t="s">
        <v>30</v>
      </c>
      <c r="AM647" s="13">
        <v>2</v>
      </c>
      <c r="AN647" s="13" t="str">
        <f t="shared" si="63"/>
        <v/>
      </c>
      <c r="AO647" s="13" t="str">
        <f t="shared" si="64"/>
        <v>FALSE</v>
      </c>
      <c r="AP647" s="20">
        <f t="shared" si="65"/>
        <v>1.31</v>
      </c>
      <c r="AQ647" s="11" t="str">
        <f t="shared" si="61"/>
        <v>Mid Career</v>
      </c>
      <c r="AR647" s="11" t="str">
        <f t="shared" si="66"/>
        <v>Low</v>
      </c>
      <c r="AS647" s="11" t="s">
        <v>3156</v>
      </c>
      <c r="AT647" s="12">
        <v>45570</v>
      </c>
      <c r="AU647" s="11" t="s">
        <v>6763</v>
      </c>
      <c r="AV647" s="11" t="s">
        <v>6764</v>
      </c>
      <c r="AW647" s="11" t="s">
        <v>6765</v>
      </c>
      <c r="AX647" s="11"/>
      <c r="AY647" s="11"/>
      <c r="AZ647" s="11"/>
      <c r="BA647" s="11"/>
      <c r="BB647" s="11">
        <f t="shared" si="62"/>
        <v>4</v>
      </c>
    </row>
    <row r="648" spans="1:54" x14ac:dyDescent="0.3">
      <c r="A648" s="11" t="s">
        <v>3158</v>
      </c>
      <c r="B648" s="11" t="s">
        <v>3159</v>
      </c>
      <c r="C648" s="11" t="s">
        <v>3160</v>
      </c>
      <c r="D648" s="11" t="s">
        <v>51</v>
      </c>
      <c r="E648" s="11" t="s">
        <v>60</v>
      </c>
      <c r="F648" s="11">
        <v>20</v>
      </c>
      <c r="G648" s="12">
        <v>44983</v>
      </c>
      <c r="H648" s="11" t="s">
        <v>134</v>
      </c>
      <c r="I648" s="11" t="s">
        <v>69</v>
      </c>
      <c r="J648" s="11">
        <v>8</v>
      </c>
      <c r="K648" s="11">
        <v>1.5</v>
      </c>
      <c r="L648" s="11"/>
      <c r="M648" s="11" t="s">
        <v>26</v>
      </c>
      <c r="N648" s="11">
        <v>2</v>
      </c>
      <c r="O648" s="12">
        <v>44983</v>
      </c>
      <c r="AA648" s="11" t="s">
        <v>3158</v>
      </c>
      <c r="AB648" s="17" t="s">
        <v>3161</v>
      </c>
      <c r="AC648" s="11" t="s">
        <v>3160</v>
      </c>
      <c r="AD648" s="17" t="s">
        <v>21</v>
      </c>
      <c r="AE648" s="17" t="s">
        <v>60</v>
      </c>
      <c r="AF648" s="18">
        <v>20</v>
      </c>
      <c r="AG648" s="12">
        <v>44983</v>
      </c>
      <c r="AH648" s="17" t="s">
        <v>134</v>
      </c>
      <c r="AI648" s="17" t="s">
        <v>69</v>
      </c>
      <c r="AJ648" s="19">
        <v>0.08</v>
      </c>
      <c r="AK648" s="11">
        <v>1.5</v>
      </c>
      <c r="AL648" s="13" t="s">
        <v>30</v>
      </c>
      <c r="AM648" s="13">
        <v>2</v>
      </c>
      <c r="AN648" s="13" t="str">
        <f t="shared" si="63"/>
        <v/>
      </c>
      <c r="AO648" s="13" t="str">
        <f t="shared" si="64"/>
        <v>FALSE</v>
      </c>
      <c r="AP648" s="20">
        <f t="shared" si="65"/>
        <v>1.58</v>
      </c>
      <c r="AQ648" s="11" t="str">
        <f t="shared" si="61"/>
        <v>Student</v>
      </c>
      <c r="AR648" s="11" t="str">
        <f t="shared" si="66"/>
        <v>Low</v>
      </c>
      <c r="AS648" s="12">
        <v>44983</v>
      </c>
      <c r="AT648" s="12">
        <v>44983</v>
      </c>
      <c r="AU648" s="11"/>
      <c r="AV648" s="11"/>
      <c r="AW648" s="11"/>
      <c r="AX648" s="11"/>
      <c r="AY648" s="11"/>
      <c r="AZ648" s="11"/>
      <c r="BA648" s="11"/>
      <c r="BB648" s="11">
        <f t="shared" si="62"/>
        <v>1</v>
      </c>
    </row>
    <row r="649" spans="1:54" x14ac:dyDescent="0.3">
      <c r="A649" s="11" t="s">
        <v>3162</v>
      </c>
      <c r="B649" s="11" t="s">
        <v>3163</v>
      </c>
      <c r="C649" s="11" t="s">
        <v>3164</v>
      </c>
      <c r="D649" s="11" t="s">
        <v>128</v>
      </c>
      <c r="E649" s="11" t="s">
        <v>105</v>
      </c>
      <c r="F649" s="11"/>
      <c r="G649" s="12">
        <v>45238</v>
      </c>
      <c r="H649" s="11" t="s">
        <v>172</v>
      </c>
      <c r="I649" s="11" t="s">
        <v>173</v>
      </c>
      <c r="J649" s="11">
        <v>39</v>
      </c>
      <c r="K649" s="11">
        <v>120</v>
      </c>
      <c r="L649" s="11" t="s">
        <v>76</v>
      </c>
      <c r="M649" s="11">
        <v>0</v>
      </c>
      <c r="N649" s="11">
        <v>2</v>
      </c>
      <c r="O649" s="11" t="s">
        <v>3165</v>
      </c>
      <c r="AA649" s="11" t="s">
        <v>3162</v>
      </c>
      <c r="AB649" s="17" t="s">
        <v>3166</v>
      </c>
      <c r="AC649" s="11" t="s">
        <v>3164</v>
      </c>
      <c r="AD649" s="17" t="s">
        <v>40</v>
      </c>
      <c r="AE649" s="17" t="s">
        <v>105</v>
      </c>
      <c r="AF649" s="18">
        <f>31</f>
        <v>31</v>
      </c>
      <c r="AG649" s="12">
        <v>45238</v>
      </c>
      <c r="AH649" s="17" t="s">
        <v>172</v>
      </c>
      <c r="AI649" s="17" t="s">
        <v>173</v>
      </c>
      <c r="AJ649" s="19">
        <v>0.39</v>
      </c>
      <c r="AK649" s="11">
        <v>2</v>
      </c>
      <c r="AL649" s="13" t="s">
        <v>30</v>
      </c>
      <c r="AM649" s="13">
        <v>2</v>
      </c>
      <c r="AN649" s="13" t="str">
        <f t="shared" si="63"/>
        <v/>
      </c>
      <c r="AO649" s="13" t="str">
        <f t="shared" si="64"/>
        <v>FALSE</v>
      </c>
      <c r="AP649" s="20">
        <f t="shared" si="65"/>
        <v>2.39</v>
      </c>
      <c r="AQ649" s="11" t="str">
        <f t="shared" si="61"/>
        <v>Mid Career</v>
      </c>
      <c r="AR649" s="11" t="str">
        <f t="shared" si="66"/>
        <v>Low</v>
      </c>
      <c r="AS649" s="11" t="s">
        <v>3165</v>
      </c>
      <c r="AT649" s="12">
        <v>45238</v>
      </c>
      <c r="AU649" s="11" t="s">
        <v>6266</v>
      </c>
      <c r="AV649" s="11"/>
      <c r="AW649" s="11"/>
      <c r="AX649" s="11"/>
      <c r="AY649" s="11"/>
      <c r="AZ649" s="11"/>
      <c r="BA649" s="11"/>
      <c r="BB649" s="11">
        <f t="shared" si="62"/>
        <v>2</v>
      </c>
    </row>
    <row r="650" spans="1:54" x14ac:dyDescent="0.3">
      <c r="A650" s="11" t="s">
        <v>3167</v>
      </c>
      <c r="B650" s="11" t="s">
        <v>3168</v>
      </c>
      <c r="C650" s="11" t="s">
        <v>3169</v>
      </c>
      <c r="D650" s="11" t="s">
        <v>104</v>
      </c>
      <c r="E650" s="11" t="s">
        <v>112</v>
      </c>
      <c r="F650" s="11">
        <v>0</v>
      </c>
      <c r="G650" s="12">
        <v>45243</v>
      </c>
      <c r="H650" s="11" t="s">
        <v>200</v>
      </c>
      <c r="I650" s="11" t="s">
        <v>173</v>
      </c>
      <c r="J650" s="11">
        <v>46</v>
      </c>
      <c r="K650" s="11">
        <v>1.5</v>
      </c>
      <c r="L650" s="11"/>
      <c r="M650" s="11" t="s">
        <v>26</v>
      </c>
      <c r="N650" s="11">
        <v>4</v>
      </c>
      <c r="O650" s="11" t="s">
        <v>3170</v>
      </c>
      <c r="AA650" s="11" t="s">
        <v>3167</v>
      </c>
      <c r="AB650" s="17" t="s">
        <v>3171</v>
      </c>
      <c r="AC650" s="11" t="s">
        <v>3169</v>
      </c>
      <c r="AD650" s="17" t="s">
        <v>40</v>
      </c>
      <c r="AE650" s="17" t="s">
        <v>35</v>
      </c>
      <c r="AF650" s="18">
        <f>31</f>
        <v>31</v>
      </c>
      <c r="AG650" s="12">
        <v>45243</v>
      </c>
      <c r="AH650" s="17" t="s">
        <v>200</v>
      </c>
      <c r="AI650" s="17" t="s">
        <v>173</v>
      </c>
      <c r="AJ650" s="19">
        <v>0.46</v>
      </c>
      <c r="AK650" s="11">
        <v>1.5</v>
      </c>
      <c r="AL650" s="13" t="s">
        <v>30</v>
      </c>
      <c r="AM650" s="13">
        <v>4</v>
      </c>
      <c r="AN650" s="13" t="str">
        <f t="shared" si="63"/>
        <v/>
      </c>
      <c r="AO650" s="13" t="str">
        <f t="shared" si="64"/>
        <v>FALSE</v>
      </c>
      <c r="AP650" s="20">
        <f t="shared" si="65"/>
        <v>1.96</v>
      </c>
      <c r="AQ650" s="11" t="str">
        <f t="shared" si="61"/>
        <v>Mid Career</v>
      </c>
      <c r="AR650" s="11" t="str">
        <f t="shared" si="66"/>
        <v>Low</v>
      </c>
      <c r="AS650" s="11" t="s">
        <v>3170</v>
      </c>
      <c r="AT650" s="12">
        <v>45243</v>
      </c>
      <c r="AU650" s="11" t="s">
        <v>6733</v>
      </c>
      <c r="AV650" s="11" t="s">
        <v>6483</v>
      </c>
      <c r="AW650" s="11" t="s">
        <v>6484</v>
      </c>
      <c r="AX650" s="11" t="s">
        <v>6485</v>
      </c>
      <c r="AY650" s="11" t="s">
        <v>6486</v>
      </c>
      <c r="AZ650" s="11" t="s">
        <v>6766</v>
      </c>
      <c r="BA650" s="11" t="s">
        <v>6767</v>
      </c>
      <c r="BB650" s="11">
        <f t="shared" si="62"/>
        <v>8</v>
      </c>
    </row>
    <row r="651" spans="1:54" x14ac:dyDescent="0.3">
      <c r="A651" s="11" t="s">
        <v>3172</v>
      </c>
      <c r="B651" s="11" t="s">
        <v>3173</v>
      </c>
      <c r="C651" s="11" t="s">
        <v>3174</v>
      </c>
      <c r="D651" s="11" t="s">
        <v>128</v>
      </c>
      <c r="E651" s="11" t="s">
        <v>52</v>
      </c>
      <c r="F651" s="11"/>
      <c r="G651" s="12">
        <v>45384</v>
      </c>
      <c r="H651" s="11" t="s">
        <v>185</v>
      </c>
      <c r="I651" s="11" t="s">
        <v>69</v>
      </c>
      <c r="J651" s="11">
        <v>97</v>
      </c>
      <c r="K651" s="11">
        <v>120</v>
      </c>
      <c r="L651" s="11" t="s">
        <v>76</v>
      </c>
      <c r="M651" s="11" t="s">
        <v>38</v>
      </c>
      <c r="N651" s="11">
        <v>3</v>
      </c>
      <c r="O651" s="11" t="s">
        <v>3175</v>
      </c>
      <c r="AA651" s="11" t="s">
        <v>3172</v>
      </c>
      <c r="AB651" s="17" t="s">
        <v>3176</v>
      </c>
      <c r="AC651" s="11" t="s">
        <v>3174</v>
      </c>
      <c r="AD651" s="17" t="s">
        <v>40</v>
      </c>
      <c r="AE651" s="17" t="s">
        <v>52</v>
      </c>
      <c r="AF651" s="18">
        <f>31</f>
        <v>31</v>
      </c>
      <c r="AG651" s="12">
        <v>45384</v>
      </c>
      <c r="AH651" s="17" t="s">
        <v>185</v>
      </c>
      <c r="AI651" s="17" t="s">
        <v>69</v>
      </c>
      <c r="AJ651" s="19">
        <v>0.97</v>
      </c>
      <c r="AK651" s="11">
        <v>2</v>
      </c>
      <c r="AL651" s="13" t="s">
        <v>38</v>
      </c>
      <c r="AM651" s="13">
        <v>3</v>
      </c>
      <c r="AN651" s="13" t="str">
        <f t="shared" si="63"/>
        <v/>
      </c>
      <c r="AO651" s="13" t="str">
        <f t="shared" si="64"/>
        <v>FALSE</v>
      </c>
      <c r="AP651" s="20">
        <f t="shared" si="65"/>
        <v>2.9699999999999998</v>
      </c>
      <c r="AQ651" s="11" t="str">
        <f t="shared" si="61"/>
        <v>Mid Career</v>
      </c>
      <c r="AR651" s="11" t="str">
        <f t="shared" si="66"/>
        <v>Low</v>
      </c>
      <c r="AS651" s="11" t="s">
        <v>3175</v>
      </c>
      <c r="AT651" s="12">
        <v>45384</v>
      </c>
      <c r="AU651" s="11" t="s">
        <v>6238</v>
      </c>
      <c r="AV651" s="11" t="s">
        <v>6239</v>
      </c>
      <c r="AW651" s="11" t="s">
        <v>6768</v>
      </c>
      <c r="AX651" s="11" t="s">
        <v>6636</v>
      </c>
      <c r="AY651" s="11" t="s">
        <v>6407</v>
      </c>
      <c r="AZ651" s="11" t="s">
        <v>6408</v>
      </c>
      <c r="BA651" s="11"/>
      <c r="BB651" s="11">
        <f t="shared" si="62"/>
        <v>7</v>
      </c>
    </row>
    <row r="652" spans="1:54" x14ac:dyDescent="0.3">
      <c r="A652" s="11" t="s">
        <v>3177</v>
      </c>
      <c r="B652" s="11" t="s">
        <v>3178</v>
      </c>
      <c r="C652" s="11" t="s">
        <v>3179</v>
      </c>
      <c r="D652" s="11" t="s">
        <v>40</v>
      </c>
      <c r="E652" s="11" t="s">
        <v>35</v>
      </c>
      <c r="F652" s="11">
        <v>0</v>
      </c>
      <c r="G652" s="12">
        <v>44810</v>
      </c>
      <c r="H652" s="11" t="s">
        <v>134</v>
      </c>
      <c r="I652" s="11" t="s">
        <v>69</v>
      </c>
      <c r="J652" s="11">
        <v>0.91</v>
      </c>
      <c r="K652" s="11">
        <v>1.5</v>
      </c>
      <c r="L652" s="11"/>
      <c r="M652" s="11" t="s">
        <v>38</v>
      </c>
      <c r="N652" s="11">
        <v>4</v>
      </c>
      <c r="O652" s="11" t="s">
        <v>3180</v>
      </c>
      <c r="AA652" s="11" t="s">
        <v>3177</v>
      </c>
      <c r="AB652" s="17" t="s">
        <v>3181</v>
      </c>
      <c r="AC652" s="11" t="s">
        <v>3179</v>
      </c>
      <c r="AD652" s="17" t="s">
        <v>40</v>
      </c>
      <c r="AE652" s="17" t="s">
        <v>35</v>
      </c>
      <c r="AF652" s="18">
        <f>31</f>
        <v>31</v>
      </c>
      <c r="AG652" s="12">
        <v>44810</v>
      </c>
      <c r="AH652" s="17" t="s">
        <v>134</v>
      </c>
      <c r="AI652" s="17" t="s">
        <v>69</v>
      </c>
      <c r="AJ652" s="19">
        <v>0.91</v>
      </c>
      <c r="AK652" s="11">
        <v>1.5</v>
      </c>
      <c r="AL652" s="13" t="s">
        <v>38</v>
      </c>
      <c r="AM652" s="13">
        <v>4</v>
      </c>
      <c r="AN652" s="13" t="str">
        <f t="shared" si="63"/>
        <v>High Performer</v>
      </c>
      <c r="AO652" s="13" t="str">
        <f t="shared" si="64"/>
        <v>TRUE</v>
      </c>
      <c r="AP652" s="20">
        <f t="shared" si="65"/>
        <v>2.41</v>
      </c>
      <c r="AQ652" s="11" t="str">
        <f t="shared" si="61"/>
        <v>Mid Career</v>
      </c>
      <c r="AR652" s="11" t="str">
        <f t="shared" si="66"/>
        <v>Low</v>
      </c>
      <c r="AS652" s="11" t="s">
        <v>3180</v>
      </c>
      <c r="AT652" s="12">
        <v>44810</v>
      </c>
      <c r="AU652" s="11" t="s">
        <v>6020</v>
      </c>
      <c r="AV652" s="11" t="s">
        <v>6690</v>
      </c>
      <c r="AW652" s="11" t="s">
        <v>6691</v>
      </c>
      <c r="AX652" s="11" t="s">
        <v>6692</v>
      </c>
      <c r="AY652" s="11" t="s">
        <v>6693</v>
      </c>
      <c r="AZ652" s="11" t="s">
        <v>6769</v>
      </c>
      <c r="BA652" s="11" t="s">
        <v>6571</v>
      </c>
      <c r="BB652" s="11">
        <f t="shared" si="62"/>
        <v>8</v>
      </c>
    </row>
    <row r="653" spans="1:54" x14ac:dyDescent="0.3">
      <c r="A653" s="11" t="s">
        <v>3182</v>
      </c>
      <c r="B653" s="11" t="s">
        <v>3183</v>
      </c>
      <c r="C653" s="11" t="s">
        <v>3184</v>
      </c>
      <c r="D653" s="11" t="s">
        <v>21</v>
      </c>
      <c r="E653" s="11" t="s">
        <v>22</v>
      </c>
      <c r="F653" s="11">
        <v>19</v>
      </c>
      <c r="G653" s="12">
        <v>45596</v>
      </c>
      <c r="H653" s="11" t="s">
        <v>68</v>
      </c>
      <c r="I653" s="11" t="s">
        <v>69</v>
      </c>
      <c r="J653" s="11">
        <v>47</v>
      </c>
      <c r="K653" s="11">
        <v>120</v>
      </c>
      <c r="L653" s="11" t="s">
        <v>76</v>
      </c>
      <c r="M653" s="11">
        <v>1</v>
      </c>
      <c r="N653" s="11">
        <v>4</v>
      </c>
      <c r="O653" s="11" t="s">
        <v>3185</v>
      </c>
      <c r="AA653" s="11" t="s">
        <v>3182</v>
      </c>
      <c r="AB653" s="17" t="s">
        <v>3186</v>
      </c>
      <c r="AC653" s="11" t="s">
        <v>3184</v>
      </c>
      <c r="AD653" s="17" t="s">
        <v>21</v>
      </c>
      <c r="AE653" s="17" t="s">
        <v>29</v>
      </c>
      <c r="AF653" s="18">
        <v>19</v>
      </c>
      <c r="AG653" s="12">
        <v>45596</v>
      </c>
      <c r="AH653" s="17" t="s">
        <v>68</v>
      </c>
      <c r="AI653" s="17" t="s">
        <v>69</v>
      </c>
      <c r="AJ653" s="19">
        <v>0.47</v>
      </c>
      <c r="AK653" s="11">
        <v>2</v>
      </c>
      <c r="AL653" s="13" t="s">
        <v>38</v>
      </c>
      <c r="AM653" s="13">
        <v>4</v>
      </c>
      <c r="AN653" s="13" t="str">
        <f t="shared" si="63"/>
        <v>High Performer</v>
      </c>
      <c r="AO653" s="13" t="str">
        <f t="shared" si="64"/>
        <v>TRUE</v>
      </c>
      <c r="AP653" s="20">
        <f t="shared" si="65"/>
        <v>2.4699999999999998</v>
      </c>
      <c r="AQ653" s="11" t="str">
        <f t="shared" si="61"/>
        <v>Student</v>
      </c>
      <c r="AR653" s="11" t="str">
        <f t="shared" si="66"/>
        <v>Low</v>
      </c>
      <c r="AS653" s="11" t="s">
        <v>3185</v>
      </c>
      <c r="AT653" s="12">
        <v>45596</v>
      </c>
      <c r="AU653" s="11" t="s">
        <v>6527</v>
      </c>
      <c r="AV653" s="11" t="s">
        <v>6528</v>
      </c>
      <c r="AW653" s="11" t="s">
        <v>6529</v>
      </c>
      <c r="AX653" s="11" t="s">
        <v>6530</v>
      </c>
      <c r="AY653" s="11" t="s">
        <v>6559</v>
      </c>
      <c r="AZ653" s="11" t="s">
        <v>6509</v>
      </c>
      <c r="BA653" s="11"/>
      <c r="BB653" s="11">
        <f t="shared" si="62"/>
        <v>7</v>
      </c>
    </row>
    <row r="654" spans="1:54" x14ac:dyDescent="0.3">
      <c r="A654" s="11" t="s">
        <v>3187</v>
      </c>
      <c r="B654" s="11" t="s">
        <v>3188</v>
      </c>
      <c r="C654" s="11" t="s">
        <v>3189</v>
      </c>
      <c r="D654" s="11" t="s">
        <v>67</v>
      </c>
      <c r="E654" s="11" t="s">
        <v>35</v>
      </c>
      <c r="F654" s="11"/>
      <c r="G654" s="12">
        <v>45391</v>
      </c>
      <c r="H654" s="11" t="s">
        <v>279</v>
      </c>
      <c r="I654" s="11" t="s">
        <v>173</v>
      </c>
      <c r="J654" s="11">
        <v>96</v>
      </c>
      <c r="K654" s="11">
        <v>2</v>
      </c>
      <c r="L654" s="11"/>
      <c r="M654" s="11">
        <v>0</v>
      </c>
      <c r="N654" s="11"/>
      <c r="O654" s="11" t="s">
        <v>3190</v>
      </c>
      <c r="AA654" s="11" t="s">
        <v>3187</v>
      </c>
      <c r="AB654" s="17" t="s">
        <v>3191</v>
      </c>
      <c r="AC654" s="11" t="s">
        <v>3189</v>
      </c>
      <c r="AD654" s="17" t="s">
        <v>21</v>
      </c>
      <c r="AE654" s="17" t="s">
        <v>35</v>
      </c>
      <c r="AF654" s="18">
        <f>31</f>
        <v>31</v>
      </c>
      <c r="AG654" s="12">
        <v>45391</v>
      </c>
      <c r="AH654" s="17" t="s">
        <v>279</v>
      </c>
      <c r="AI654" s="17" t="s">
        <v>173</v>
      </c>
      <c r="AJ654" s="19">
        <v>0.96</v>
      </c>
      <c r="AK654" s="11">
        <v>2</v>
      </c>
      <c r="AL654" s="13" t="s">
        <v>30</v>
      </c>
      <c r="AM654" s="13">
        <v>4</v>
      </c>
      <c r="AN654" s="13" t="str">
        <f t="shared" si="63"/>
        <v/>
      </c>
      <c r="AO654" s="13" t="str">
        <f t="shared" si="64"/>
        <v>FALSE</v>
      </c>
      <c r="AP654" s="20">
        <f t="shared" si="65"/>
        <v>2.96</v>
      </c>
      <c r="AQ654" s="11" t="str">
        <f t="shared" si="61"/>
        <v>Mid Career</v>
      </c>
      <c r="AR654" s="11" t="str">
        <f t="shared" si="66"/>
        <v>Low</v>
      </c>
      <c r="AS654" s="11" t="s">
        <v>3190</v>
      </c>
      <c r="AT654" s="12">
        <v>45391</v>
      </c>
      <c r="AU654" s="11" t="s">
        <v>6239</v>
      </c>
      <c r="AV654" s="11" t="s">
        <v>6768</v>
      </c>
      <c r="AW654" s="11" t="s">
        <v>6636</v>
      </c>
      <c r="AX654" s="11" t="s">
        <v>6407</v>
      </c>
      <c r="AY654" s="11" t="s">
        <v>6408</v>
      </c>
      <c r="AZ654" s="11" t="s">
        <v>6409</v>
      </c>
      <c r="BA654" s="11"/>
      <c r="BB654" s="11">
        <f t="shared" si="62"/>
        <v>7</v>
      </c>
    </row>
    <row r="655" spans="1:54" x14ac:dyDescent="0.3">
      <c r="A655" s="11" t="s">
        <v>3192</v>
      </c>
      <c r="B655" s="11" t="s">
        <v>3193</v>
      </c>
      <c r="C655" s="11" t="s">
        <v>149</v>
      </c>
      <c r="D655" s="11" t="s">
        <v>128</v>
      </c>
      <c r="E655" s="11" t="s">
        <v>52</v>
      </c>
      <c r="F655" s="11"/>
      <c r="G655" s="12">
        <v>45144</v>
      </c>
      <c r="H655" s="11" t="s">
        <v>279</v>
      </c>
      <c r="I655" s="11" t="s">
        <v>173</v>
      </c>
      <c r="J655" s="11">
        <v>46</v>
      </c>
      <c r="K655" s="11">
        <v>1.5</v>
      </c>
      <c r="L655" s="11"/>
      <c r="M655" s="11" t="s">
        <v>26</v>
      </c>
      <c r="N655" s="11"/>
      <c r="O655" s="11" t="s">
        <v>3194</v>
      </c>
      <c r="AA655" s="11" t="s">
        <v>3192</v>
      </c>
      <c r="AB655" s="17" t="s">
        <v>3195</v>
      </c>
      <c r="AC655" s="11" t="s">
        <v>152</v>
      </c>
      <c r="AD655" s="17" t="s">
        <v>40</v>
      </c>
      <c r="AE655" s="17" t="s">
        <v>52</v>
      </c>
      <c r="AF655" s="18">
        <f>31</f>
        <v>31</v>
      </c>
      <c r="AG655" s="12">
        <v>45144</v>
      </c>
      <c r="AH655" s="17" t="s">
        <v>279</v>
      </c>
      <c r="AI655" s="17" t="s">
        <v>173</v>
      </c>
      <c r="AJ655" s="19">
        <v>0.46</v>
      </c>
      <c r="AK655" s="11">
        <v>1.5</v>
      </c>
      <c r="AL655" s="13" t="s">
        <v>30</v>
      </c>
      <c r="AM655" s="13">
        <v>4</v>
      </c>
      <c r="AN655" s="13" t="str">
        <f t="shared" si="63"/>
        <v/>
      </c>
      <c r="AO655" s="13" t="str">
        <f t="shared" si="64"/>
        <v>FALSE</v>
      </c>
      <c r="AP655" s="20">
        <f t="shared" si="65"/>
        <v>1.96</v>
      </c>
      <c r="AQ655" s="11" t="str">
        <f t="shared" si="61"/>
        <v>Mid Career</v>
      </c>
      <c r="AR655" s="11" t="str">
        <f t="shared" si="66"/>
        <v>Low</v>
      </c>
      <c r="AS655" s="11" t="s">
        <v>3194</v>
      </c>
      <c r="AT655" s="12">
        <v>45144</v>
      </c>
      <c r="AU655" s="11" t="s">
        <v>6049</v>
      </c>
      <c r="AV655" s="11" t="s">
        <v>6050</v>
      </c>
      <c r="AW655" s="11" t="s">
        <v>6051</v>
      </c>
      <c r="AX655" s="11" t="s">
        <v>6052</v>
      </c>
      <c r="AY655" s="11" t="s">
        <v>6053</v>
      </c>
      <c r="AZ655" s="11" t="s">
        <v>6440</v>
      </c>
      <c r="BA655" s="11" t="s">
        <v>6171</v>
      </c>
      <c r="BB655" s="11">
        <f t="shared" si="62"/>
        <v>8</v>
      </c>
    </row>
    <row r="656" spans="1:54" x14ac:dyDescent="0.3">
      <c r="A656" s="11" t="s">
        <v>3196</v>
      </c>
      <c r="B656" s="11" t="s">
        <v>3197</v>
      </c>
      <c r="C656" s="11" t="s">
        <v>3198</v>
      </c>
      <c r="D656" s="11" t="s">
        <v>21</v>
      </c>
      <c r="E656" s="11" t="s">
        <v>112</v>
      </c>
      <c r="F656" s="11"/>
      <c r="G656" s="12">
        <v>45525</v>
      </c>
      <c r="H656" s="11" t="s">
        <v>44</v>
      </c>
      <c r="I656" s="11" t="s">
        <v>45</v>
      </c>
      <c r="J656" s="11">
        <v>0.11</v>
      </c>
      <c r="K656" s="11">
        <v>1.5</v>
      </c>
      <c r="L656" s="11"/>
      <c r="M656" s="11" t="s">
        <v>30</v>
      </c>
      <c r="N656" s="11"/>
      <c r="O656" s="11" t="s">
        <v>3199</v>
      </c>
      <c r="AA656" s="11" t="s">
        <v>3196</v>
      </c>
      <c r="AB656" s="17" t="s">
        <v>3200</v>
      </c>
      <c r="AC656" s="11" t="s">
        <v>3198</v>
      </c>
      <c r="AD656" s="17" t="s">
        <v>21</v>
      </c>
      <c r="AE656" s="17" t="s">
        <v>35</v>
      </c>
      <c r="AF656" s="18">
        <f>31</f>
        <v>31</v>
      </c>
      <c r="AG656" s="12">
        <v>45525</v>
      </c>
      <c r="AH656" s="17" t="s">
        <v>44</v>
      </c>
      <c r="AI656" s="17" t="s">
        <v>45</v>
      </c>
      <c r="AJ656" s="19">
        <v>0.11</v>
      </c>
      <c r="AK656" s="11">
        <v>1.5</v>
      </c>
      <c r="AL656" s="13" t="s">
        <v>30</v>
      </c>
      <c r="AM656" s="13">
        <v>4</v>
      </c>
      <c r="AN656" s="13" t="str">
        <f t="shared" si="63"/>
        <v/>
      </c>
      <c r="AO656" s="13" t="str">
        <f t="shared" si="64"/>
        <v>FALSE</v>
      </c>
      <c r="AP656" s="20">
        <f t="shared" si="65"/>
        <v>1.61</v>
      </c>
      <c r="AQ656" s="11" t="str">
        <f t="shared" si="61"/>
        <v>Mid Career</v>
      </c>
      <c r="AR656" s="11" t="str">
        <f t="shared" si="66"/>
        <v>Low</v>
      </c>
      <c r="AS656" s="11" t="s">
        <v>3199</v>
      </c>
      <c r="AT656" s="12">
        <v>45525</v>
      </c>
      <c r="AU656" s="11" t="s">
        <v>6292</v>
      </c>
      <c r="AV656" s="11" t="s">
        <v>6293</v>
      </c>
      <c r="AW656" s="11"/>
      <c r="AX656" s="11"/>
      <c r="AY656" s="11"/>
      <c r="AZ656" s="11"/>
      <c r="BA656" s="11"/>
      <c r="BB656" s="11">
        <f t="shared" si="62"/>
        <v>3</v>
      </c>
    </row>
    <row r="657" spans="1:54" x14ac:dyDescent="0.3">
      <c r="A657" s="11" t="s">
        <v>3201</v>
      </c>
      <c r="B657" s="11" t="s">
        <v>3202</v>
      </c>
      <c r="C657" s="11" t="s">
        <v>3203</v>
      </c>
      <c r="D657" s="11" t="s">
        <v>21</v>
      </c>
      <c r="E657" s="11" t="s">
        <v>29</v>
      </c>
      <c r="F657" s="11">
        <v>0</v>
      </c>
      <c r="G657" s="12">
        <v>45284</v>
      </c>
      <c r="H657" s="11" t="s">
        <v>88</v>
      </c>
      <c r="I657" s="11" t="s">
        <v>45</v>
      </c>
      <c r="J657" s="11">
        <v>84</v>
      </c>
      <c r="K657" s="11">
        <v>45</v>
      </c>
      <c r="L657" s="11"/>
      <c r="M657" s="11" t="s">
        <v>38</v>
      </c>
      <c r="N657" s="11">
        <v>4</v>
      </c>
      <c r="O657" s="11" t="s">
        <v>3204</v>
      </c>
      <c r="AA657" s="11" t="s">
        <v>3201</v>
      </c>
      <c r="AB657" s="17" t="s">
        <v>3205</v>
      </c>
      <c r="AC657" s="11" t="s">
        <v>3203</v>
      </c>
      <c r="AD657" s="17" t="s">
        <v>21</v>
      </c>
      <c r="AE657" s="17" t="s">
        <v>29</v>
      </c>
      <c r="AF657" s="18">
        <f>31</f>
        <v>31</v>
      </c>
      <c r="AG657" s="12">
        <v>45284</v>
      </c>
      <c r="AH657" s="17" t="s">
        <v>88</v>
      </c>
      <c r="AI657" s="17" t="s">
        <v>45</v>
      </c>
      <c r="AJ657" s="19">
        <v>0.84</v>
      </c>
      <c r="AK657" s="11">
        <v>0.75</v>
      </c>
      <c r="AL657" s="13" t="s">
        <v>38</v>
      </c>
      <c r="AM657" s="13">
        <v>4</v>
      </c>
      <c r="AN657" s="13" t="str">
        <f t="shared" si="63"/>
        <v>High Performer</v>
      </c>
      <c r="AO657" s="13" t="str">
        <f t="shared" si="64"/>
        <v>TRUE</v>
      </c>
      <c r="AP657" s="20">
        <f t="shared" si="65"/>
        <v>1.5899999999999999</v>
      </c>
      <c r="AQ657" s="11" t="str">
        <f t="shared" si="61"/>
        <v>Mid Career</v>
      </c>
      <c r="AR657" s="11" t="str">
        <f t="shared" si="66"/>
        <v>Low</v>
      </c>
      <c r="AS657" s="11" t="s">
        <v>3204</v>
      </c>
      <c r="AT657" s="12">
        <v>45284</v>
      </c>
      <c r="AU657" s="11" t="s">
        <v>6445</v>
      </c>
      <c r="AV657" s="11" t="s">
        <v>6446</v>
      </c>
      <c r="AW657" s="11" t="s">
        <v>6021</v>
      </c>
      <c r="AX657" s="11" t="s">
        <v>6022</v>
      </c>
      <c r="AY657" s="11"/>
      <c r="AZ657" s="11"/>
      <c r="BA657" s="11"/>
      <c r="BB657" s="11">
        <f t="shared" si="62"/>
        <v>5</v>
      </c>
    </row>
    <row r="658" spans="1:54" x14ac:dyDescent="0.3">
      <c r="A658" s="11" t="s">
        <v>3206</v>
      </c>
      <c r="B658" s="11" t="s">
        <v>3207</v>
      </c>
      <c r="C658" s="11" t="s">
        <v>3208</v>
      </c>
      <c r="D658" s="11" t="s">
        <v>40</v>
      </c>
      <c r="E658" s="11" t="s">
        <v>29</v>
      </c>
      <c r="F658" s="11">
        <v>0</v>
      </c>
      <c r="G658" s="12">
        <v>45549</v>
      </c>
      <c r="H658" s="11" t="s">
        <v>200</v>
      </c>
      <c r="I658" s="11" t="s">
        <v>173</v>
      </c>
      <c r="J658" s="11">
        <v>0.39</v>
      </c>
      <c r="K658" s="11">
        <v>1</v>
      </c>
      <c r="L658" s="11" t="s">
        <v>54</v>
      </c>
      <c r="M658" s="11" t="s">
        <v>30</v>
      </c>
      <c r="N658" s="11">
        <v>1</v>
      </c>
      <c r="O658" s="11" t="s">
        <v>3209</v>
      </c>
      <c r="AA658" s="11" t="s">
        <v>3206</v>
      </c>
      <c r="AB658" s="17" t="s">
        <v>3210</v>
      </c>
      <c r="AC658" s="11" t="s">
        <v>3208</v>
      </c>
      <c r="AD658" s="17" t="s">
        <v>40</v>
      </c>
      <c r="AE658" s="17" t="s">
        <v>29</v>
      </c>
      <c r="AF658" s="18">
        <f>31</f>
        <v>31</v>
      </c>
      <c r="AG658" s="12">
        <v>45549</v>
      </c>
      <c r="AH658" s="17" t="s">
        <v>200</v>
      </c>
      <c r="AI658" s="17" t="s">
        <v>173</v>
      </c>
      <c r="AJ658" s="19">
        <v>0.39</v>
      </c>
      <c r="AK658" s="11">
        <v>1</v>
      </c>
      <c r="AL658" s="13" t="s">
        <v>30</v>
      </c>
      <c r="AM658" s="13">
        <v>1</v>
      </c>
      <c r="AN658" s="13" t="str">
        <f t="shared" si="63"/>
        <v/>
      </c>
      <c r="AO658" s="13" t="str">
        <f t="shared" si="64"/>
        <v>FALSE</v>
      </c>
      <c r="AP658" s="20">
        <f t="shared" si="65"/>
        <v>1.3900000000000001</v>
      </c>
      <c r="AQ658" s="11" t="str">
        <f t="shared" si="61"/>
        <v>Mid Career</v>
      </c>
      <c r="AR658" s="11" t="str">
        <f t="shared" si="66"/>
        <v>Low</v>
      </c>
      <c r="AS658" s="11" t="s">
        <v>3209</v>
      </c>
      <c r="AT658" s="12">
        <v>45549</v>
      </c>
      <c r="AU658" s="11" t="s">
        <v>6236</v>
      </c>
      <c r="AV658" s="11" t="s">
        <v>6223</v>
      </c>
      <c r="AW658" s="11" t="s">
        <v>6224</v>
      </c>
      <c r="AX658" s="11"/>
      <c r="AY658" s="11"/>
      <c r="AZ658" s="11"/>
      <c r="BA658" s="11"/>
      <c r="BB658" s="11">
        <f t="shared" si="62"/>
        <v>4</v>
      </c>
    </row>
    <row r="659" spans="1:54" x14ac:dyDescent="0.3">
      <c r="A659" s="11" t="s">
        <v>3211</v>
      </c>
      <c r="B659" s="11" t="s">
        <v>3212</v>
      </c>
      <c r="C659" s="11" t="s">
        <v>3213</v>
      </c>
      <c r="D659" s="11" t="s">
        <v>21</v>
      </c>
      <c r="E659" s="11" t="s">
        <v>161</v>
      </c>
      <c r="F659" s="11">
        <v>36</v>
      </c>
      <c r="G659" s="12">
        <v>44820</v>
      </c>
      <c r="H659" s="11" t="s">
        <v>88</v>
      </c>
      <c r="I659" s="11" t="s">
        <v>45</v>
      </c>
      <c r="J659" s="11">
        <v>0.23</v>
      </c>
      <c r="K659" s="11">
        <v>90</v>
      </c>
      <c r="L659" s="11" t="s">
        <v>25</v>
      </c>
      <c r="M659" s="11" t="s">
        <v>89</v>
      </c>
      <c r="N659" s="11"/>
      <c r="O659" s="11" t="s">
        <v>3214</v>
      </c>
      <c r="AA659" s="11" t="s">
        <v>3211</v>
      </c>
      <c r="AB659" s="17" t="s">
        <v>3215</v>
      </c>
      <c r="AC659" s="11" t="s">
        <v>3213</v>
      </c>
      <c r="AD659" s="17" t="s">
        <v>21</v>
      </c>
      <c r="AE659" s="17" t="s">
        <v>60</v>
      </c>
      <c r="AF659" s="18">
        <v>36</v>
      </c>
      <c r="AG659" s="12">
        <v>44820</v>
      </c>
      <c r="AH659" s="17" t="s">
        <v>88</v>
      </c>
      <c r="AI659" s="17" t="s">
        <v>45</v>
      </c>
      <c r="AJ659" s="19">
        <v>0.23</v>
      </c>
      <c r="AK659" s="11">
        <v>1.5</v>
      </c>
      <c r="AL659" s="13" t="s">
        <v>38</v>
      </c>
      <c r="AM659" s="13">
        <v>1</v>
      </c>
      <c r="AN659" s="13" t="str">
        <f t="shared" si="63"/>
        <v/>
      </c>
      <c r="AO659" s="13" t="str">
        <f t="shared" si="64"/>
        <v>FALSE</v>
      </c>
      <c r="AP659" s="20">
        <f t="shared" si="65"/>
        <v>1.73</v>
      </c>
      <c r="AQ659" s="11" t="str">
        <f t="shared" si="61"/>
        <v>Mid Career</v>
      </c>
      <c r="AR659" s="11" t="str">
        <f t="shared" si="66"/>
        <v>Low</v>
      </c>
      <c r="AS659" s="11" t="s">
        <v>3214</v>
      </c>
      <c r="AT659" s="12">
        <v>44820</v>
      </c>
      <c r="AU659" s="11" t="s">
        <v>6221</v>
      </c>
      <c r="AV659" s="11" t="s">
        <v>6222</v>
      </c>
      <c r="AW659" s="11" t="s">
        <v>6406</v>
      </c>
      <c r="AX659" s="11" t="s">
        <v>6770</v>
      </c>
      <c r="AY659" s="11" t="s">
        <v>6771</v>
      </c>
      <c r="AZ659" s="11" t="s">
        <v>6772</v>
      </c>
      <c r="BA659" s="11"/>
      <c r="BB659" s="11">
        <f t="shared" si="62"/>
        <v>7</v>
      </c>
    </row>
    <row r="660" spans="1:54" x14ac:dyDescent="0.3">
      <c r="A660" s="11" t="s">
        <v>3216</v>
      </c>
      <c r="B660" s="11" t="s">
        <v>3217</v>
      </c>
      <c r="C660" s="11" t="s">
        <v>3218</v>
      </c>
      <c r="D660" s="11" t="s">
        <v>34</v>
      </c>
      <c r="E660" s="11" t="s">
        <v>29</v>
      </c>
      <c r="F660" s="11">
        <v>30</v>
      </c>
      <c r="G660" s="12">
        <v>44766</v>
      </c>
      <c r="H660" s="11" t="s">
        <v>279</v>
      </c>
      <c r="I660" s="11" t="s">
        <v>173</v>
      </c>
      <c r="J660" s="11">
        <v>0.79</v>
      </c>
      <c r="K660" s="11">
        <v>120</v>
      </c>
      <c r="L660" s="11" t="s">
        <v>76</v>
      </c>
      <c r="M660" s="11" t="s">
        <v>38</v>
      </c>
      <c r="N660" s="11">
        <v>1</v>
      </c>
      <c r="O660" s="11" t="s">
        <v>3219</v>
      </c>
      <c r="AA660" s="11" t="s">
        <v>3216</v>
      </c>
      <c r="AB660" s="17" t="s">
        <v>3220</v>
      </c>
      <c r="AC660" s="11" t="s">
        <v>3218</v>
      </c>
      <c r="AD660" s="17" t="s">
        <v>40</v>
      </c>
      <c r="AE660" s="17" t="s">
        <v>29</v>
      </c>
      <c r="AF660" s="18">
        <v>30</v>
      </c>
      <c r="AG660" s="12">
        <v>44766</v>
      </c>
      <c r="AH660" s="17" t="s">
        <v>279</v>
      </c>
      <c r="AI660" s="17" t="s">
        <v>173</v>
      </c>
      <c r="AJ660" s="19">
        <v>0.79</v>
      </c>
      <c r="AK660" s="11">
        <v>2</v>
      </c>
      <c r="AL660" s="13" t="s">
        <v>38</v>
      </c>
      <c r="AM660" s="13">
        <v>1</v>
      </c>
      <c r="AN660" s="13" t="str">
        <f t="shared" si="63"/>
        <v/>
      </c>
      <c r="AO660" s="13" t="str">
        <f t="shared" si="64"/>
        <v>FALSE</v>
      </c>
      <c r="AP660" s="20">
        <f t="shared" si="65"/>
        <v>2.79</v>
      </c>
      <c r="AQ660" s="11" t="str">
        <f t="shared" si="61"/>
        <v>Early Career</v>
      </c>
      <c r="AR660" s="11" t="str">
        <f t="shared" si="66"/>
        <v>Low</v>
      </c>
      <c r="AS660" s="11" t="s">
        <v>3219</v>
      </c>
      <c r="AT660" s="12">
        <v>44766</v>
      </c>
      <c r="AU660" s="11" t="s">
        <v>5857</v>
      </c>
      <c r="AV660" s="11" t="s">
        <v>6743</v>
      </c>
      <c r="AW660" s="11" t="s">
        <v>6744</v>
      </c>
      <c r="AX660" s="11" t="s">
        <v>6734</v>
      </c>
      <c r="AY660" s="11"/>
      <c r="AZ660" s="11"/>
      <c r="BA660" s="11"/>
      <c r="BB660" s="11">
        <f t="shared" si="62"/>
        <v>5</v>
      </c>
    </row>
    <row r="661" spans="1:54" x14ac:dyDescent="0.3">
      <c r="A661" s="11" t="s">
        <v>3221</v>
      </c>
      <c r="B661" s="11" t="s">
        <v>3222</v>
      </c>
      <c r="C661" s="11" t="s">
        <v>3223</v>
      </c>
      <c r="D661" s="11" t="s">
        <v>40</v>
      </c>
      <c r="E661" s="11" t="s">
        <v>35</v>
      </c>
      <c r="F661" s="11">
        <v>21</v>
      </c>
      <c r="G661" s="12">
        <v>45400</v>
      </c>
      <c r="H661" s="11" t="s">
        <v>53</v>
      </c>
      <c r="I661" s="11" t="s">
        <v>24</v>
      </c>
      <c r="J661" s="11">
        <v>0.97</v>
      </c>
      <c r="K661" s="11">
        <v>120</v>
      </c>
      <c r="L661" s="11" t="s">
        <v>76</v>
      </c>
      <c r="M661" s="11" t="s">
        <v>89</v>
      </c>
      <c r="N661" s="11">
        <v>1</v>
      </c>
      <c r="O661" s="11" t="s">
        <v>3224</v>
      </c>
      <c r="AA661" s="11" t="s">
        <v>3221</v>
      </c>
      <c r="AB661" s="17" t="s">
        <v>3225</v>
      </c>
      <c r="AC661" s="11" t="s">
        <v>3223</v>
      </c>
      <c r="AD661" s="17" t="s">
        <v>40</v>
      </c>
      <c r="AE661" s="17" t="s">
        <v>35</v>
      </c>
      <c r="AF661" s="18">
        <v>21</v>
      </c>
      <c r="AG661" s="12">
        <v>45400</v>
      </c>
      <c r="AH661" s="17" t="s">
        <v>53</v>
      </c>
      <c r="AI661" s="17" t="s">
        <v>24</v>
      </c>
      <c r="AJ661" s="19">
        <v>0.97</v>
      </c>
      <c r="AK661" s="11">
        <v>2</v>
      </c>
      <c r="AL661" s="13" t="s">
        <v>38</v>
      </c>
      <c r="AM661" s="13">
        <v>1</v>
      </c>
      <c r="AN661" s="13" t="str">
        <f t="shared" si="63"/>
        <v/>
      </c>
      <c r="AO661" s="13" t="str">
        <f t="shared" si="64"/>
        <v>FALSE</v>
      </c>
      <c r="AP661" s="20">
        <f t="shared" si="65"/>
        <v>2.9699999999999998</v>
      </c>
      <c r="AQ661" s="11" t="str">
        <f t="shared" si="61"/>
        <v>Student</v>
      </c>
      <c r="AR661" s="11" t="str">
        <f t="shared" si="66"/>
        <v>Low</v>
      </c>
      <c r="AS661" s="11" t="s">
        <v>3224</v>
      </c>
      <c r="AT661" s="12">
        <v>45400</v>
      </c>
      <c r="AU661" s="11" t="s">
        <v>5922</v>
      </c>
      <c r="AV661" s="11" t="s">
        <v>5923</v>
      </c>
      <c r="AW661" s="11" t="s">
        <v>5924</v>
      </c>
      <c r="AX661" s="11"/>
      <c r="AY661" s="11"/>
      <c r="AZ661" s="11"/>
      <c r="BA661" s="11"/>
      <c r="BB661" s="11">
        <f t="shared" si="62"/>
        <v>4</v>
      </c>
    </row>
    <row r="662" spans="1:54" x14ac:dyDescent="0.3">
      <c r="A662" s="11" t="s">
        <v>3226</v>
      </c>
      <c r="B662" s="11" t="s">
        <v>3227</v>
      </c>
      <c r="C662" s="11" t="s">
        <v>3228</v>
      </c>
      <c r="D662" s="11" t="s">
        <v>67</v>
      </c>
      <c r="E662" s="11" t="s">
        <v>184</v>
      </c>
      <c r="F662" s="11">
        <v>44</v>
      </c>
      <c r="G662" s="12">
        <v>44904</v>
      </c>
      <c r="H662" s="11" t="s">
        <v>134</v>
      </c>
      <c r="I662" s="11" t="s">
        <v>69</v>
      </c>
      <c r="J662" s="11">
        <v>0.43</v>
      </c>
      <c r="K662" s="11">
        <v>120</v>
      </c>
      <c r="L662" s="11" t="s">
        <v>76</v>
      </c>
      <c r="M662" s="11">
        <v>0</v>
      </c>
      <c r="N662" s="11">
        <v>5</v>
      </c>
      <c r="O662" s="11" t="s">
        <v>3229</v>
      </c>
      <c r="AA662" s="11" t="s">
        <v>3226</v>
      </c>
      <c r="AB662" s="17" t="s">
        <v>3230</v>
      </c>
      <c r="AC662" s="11" t="s">
        <v>3228</v>
      </c>
      <c r="AD662" s="17" t="s">
        <v>21</v>
      </c>
      <c r="AE662" s="17" t="s">
        <v>35</v>
      </c>
      <c r="AF662" s="18">
        <v>44</v>
      </c>
      <c r="AG662" s="12">
        <v>44904</v>
      </c>
      <c r="AH662" s="17" t="s">
        <v>134</v>
      </c>
      <c r="AI662" s="17" t="s">
        <v>69</v>
      </c>
      <c r="AJ662" s="19">
        <v>0.43</v>
      </c>
      <c r="AK662" s="11">
        <v>2</v>
      </c>
      <c r="AL662" s="13" t="s">
        <v>30</v>
      </c>
      <c r="AM662" s="13">
        <v>5</v>
      </c>
      <c r="AN662" s="13" t="str">
        <f t="shared" si="63"/>
        <v/>
      </c>
      <c r="AO662" s="13" t="str">
        <f t="shared" si="64"/>
        <v>FALSE</v>
      </c>
      <c r="AP662" s="20">
        <f t="shared" si="65"/>
        <v>2.4300000000000002</v>
      </c>
      <c r="AQ662" s="11" t="str">
        <f t="shared" si="61"/>
        <v>Senior</v>
      </c>
      <c r="AR662" s="11" t="str">
        <f t="shared" si="66"/>
        <v>Low</v>
      </c>
      <c r="AS662" s="11" t="s">
        <v>3229</v>
      </c>
      <c r="AT662" s="12">
        <v>44904</v>
      </c>
      <c r="AU662" s="11" t="s">
        <v>6563</v>
      </c>
      <c r="AV662" s="11" t="s">
        <v>6773</v>
      </c>
      <c r="AW662" s="11" t="s">
        <v>6774</v>
      </c>
      <c r="AX662" s="11" t="s">
        <v>6775</v>
      </c>
      <c r="AY662" s="11"/>
      <c r="AZ662" s="11"/>
      <c r="BA662" s="11"/>
      <c r="BB662" s="11">
        <f t="shared" si="62"/>
        <v>5</v>
      </c>
    </row>
    <row r="663" spans="1:54" x14ac:dyDescent="0.3">
      <c r="A663" s="21" t="s">
        <v>3231</v>
      </c>
      <c r="B663" s="11" t="s">
        <v>3232</v>
      </c>
      <c r="C663" s="11" t="s">
        <v>3233</v>
      </c>
      <c r="D663" s="11" t="s">
        <v>128</v>
      </c>
      <c r="E663" s="11" t="s">
        <v>35</v>
      </c>
      <c r="F663" s="11">
        <v>37</v>
      </c>
      <c r="G663" s="12">
        <v>45278</v>
      </c>
      <c r="H663" s="11" t="s">
        <v>68</v>
      </c>
      <c r="I663" s="11" t="s">
        <v>69</v>
      </c>
      <c r="J663" s="11">
        <v>12</v>
      </c>
      <c r="K663" s="11">
        <v>2</v>
      </c>
      <c r="L663" s="11"/>
      <c r="M663" s="11" t="s">
        <v>38</v>
      </c>
      <c r="N663" s="11">
        <v>1</v>
      </c>
      <c r="O663" s="12">
        <v>45278</v>
      </c>
      <c r="AA663" s="21" t="s">
        <v>3231</v>
      </c>
      <c r="AB663" s="17" t="s">
        <v>3234</v>
      </c>
      <c r="AC663" s="11" t="s">
        <v>3233</v>
      </c>
      <c r="AD663" s="17" t="s">
        <v>40</v>
      </c>
      <c r="AE663" s="17" t="s">
        <v>35</v>
      </c>
      <c r="AF663" s="18">
        <v>37</v>
      </c>
      <c r="AG663" s="12">
        <v>45278</v>
      </c>
      <c r="AH663" s="17" t="s">
        <v>68</v>
      </c>
      <c r="AI663" s="17" t="s">
        <v>69</v>
      </c>
      <c r="AJ663" s="19">
        <v>0.12</v>
      </c>
      <c r="AK663" s="11">
        <v>2</v>
      </c>
      <c r="AL663" s="13" t="s">
        <v>38</v>
      </c>
      <c r="AM663" s="13">
        <v>1</v>
      </c>
      <c r="AN663" s="13" t="str">
        <f t="shared" si="63"/>
        <v/>
      </c>
      <c r="AO663" s="13" t="str">
        <f t="shared" si="64"/>
        <v>FALSE</v>
      </c>
      <c r="AP663" s="20">
        <f t="shared" si="65"/>
        <v>2.12</v>
      </c>
      <c r="AQ663" s="11" t="str">
        <f t="shared" si="61"/>
        <v>Mid Career</v>
      </c>
      <c r="AR663" s="11" t="str">
        <f t="shared" si="66"/>
        <v>Low</v>
      </c>
      <c r="AS663" s="12">
        <v>45278</v>
      </c>
      <c r="AT663" s="12">
        <v>45278</v>
      </c>
      <c r="AU663" s="11"/>
      <c r="AV663" s="11"/>
      <c r="AW663" s="11"/>
      <c r="AX663" s="11"/>
      <c r="AY663" s="11"/>
      <c r="AZ663" s="11"/>
      <c r="BA663" s="11"/>
      <c r="BB663" s="11">
        <f t="shared" si="62"/>
        <v>1</v>
      </c>
    </row>
    <row r="664" spans="1:54" x14ac:dyDescent="0.3">
      <c r="A664" s="11" t="s">
        <v>3235</v>
      </c>
      <c r="B664" s="11" t="s">
        <v>3236</v>
      </c>
      <c r="C664" s="11" t="s">
        <v>3237</v>
      </c>
      <c r="D664" s="11" t="s">
        <v>67</v>
      </c>
      <c r="E664" s="11" t="s">
        <v>35</v>
      </c>
      <c r="F664" s="11"/>
      <c r="G664" s="12">
        <v>45196</v>
      </c>
      <c r="H664" s="11" t="s">
        <v>200</v>
      </c>
      <c r="I664" s="11" t="s">
        <v>173</v>
      </c>
      <c r="J664" s="11">
        <v>0.6</v>
      </c>
      <c r="K664" s="11">
        <v>45</v>
      </c>
      <c r="L664" s="11"/>
      <c r="M664" s="11">
        <v>0</v>
      </c>
      <c r="N664" s="11">
        <v>5</v>
      </c>
      <c r="O664" s="11" t="s">
        <v>3238</v>
      </c>
      <c r="AA664" s="11" t="s">
        <v>3235</v>
      </c>
      <c r="AB664" s="17" t="s">
        <v>3239</v>
      </c>
      <c r="AC664" s="11" t="s">
        <v>3237</v>
      </c>
      <c r="AD664" s="17" t="s">
        <v>21</v>
      </c>
      <c r="AE664" s="17" t="s">
        <v>35</v>
      </c>
      <c r="AF664" s="18">
        <f>31</f>
        <v>31</v>
      </c>
      <c r="AG664" s="12">
        <v>45196</v>
      </c>
      <c r="AH664" s="17" t="s">
        <v>200</v>
      </c>
      <c r="AI664" s="17" t="s">
        <v>173</v>
      </c>
      <c r="AJ664" s="19">
        <v>0.6</v>
      </c>
      <c r="AK664" s="11">
        <v>0.75</v>
      </c>
      <c r="AL664" s="13" t="s">
        <v>30</v>
      </c>
      <c r="AM664" s="13">
        <v>5</v>
      </c>
      <c r="AN664" s="13" t="str">
        <f t="shared" si="63"/>
        <v/>
      </c>
      <c r="AO664" s="13" t="str">
        <f t="shared" si="64"/>
        <v>FALSE</v>
      </c>
      <c r="AP664" s="20">
        <f t="shared" si="65"/>
        <v>1.35</v>
      </c>
      <c r="AQ664" s="11" t="str">
        <f t="shared" si="61"/>
        <v>Mid Career</v>
      </c>
      <c r="AR664" s="11" t="str">
        <f t="shared" si="66"/>
        <v>Low</v>
      </c>
      <c r="AS664" s="11" t="s">
        <v>3238</v>
      </c>
      <c r="AT664" s="12">
        <v>45196</v>
      </c>
      <c r="AU664" s="11" t="s">
        <v>6776</v>
      </c>
      <c r="AV664" s="11" t="s">
        <v>6777</v>
      </c>
      <c r="AW664" s="11" t="s">
        <v>6778</v>
      </c>
      <c r="AX664" s="11" t="s">
        <v>6263</v>
      </c>
      <c r="AY664" s="11" t="s">
        <v>6264</v>
      </c>
      <c r="AZ664" s="11" t="s">
        <v>6265</v>
      </c>
      <c r="BA664" s="11" t="s">
        <v>6266</v>
      </c>
      <c r="BB664" s="11">
        <f t="shared" si="62"/>
        <v>8</v>
      </c>
    </row>
    <row r="665" spans="1:54" x14ac:dyDescent="0.3">
      <c r="A665" s="11" t="s">
        <v>3240</v>
      </c>
      <c r="B665" s="11" t="s">
        <v>3241</v>
      </c>
      <c r="C665" s="11" t="s">
        <v>3242</v>
      </c>
      <c r="D665" s="11" t="s">
        <v>104</v>
      </c>
      <c r="E665" s="11" t="s">
        <v>161</v>
      </c>
      <c r="F665" s="11">
        <v>0</v>
      </c>
      <c r="G665" s="12">
        <v>44806</v>
      </c>
      <c r="H665" s="11" t="s">
        <v>88</v>
      </c>
      <c r="I665" s="11" t="s">
        <v>45</v>
      </c>
      <c r="J665" s="11">
        <v>0.51</v>
      </c>
      <c r="K665" s="11">
        <v>90</v>
      </c>
      <c r="L665" s="11" t="s">
        <v>25</v>
      </c>
      <c r="M665" s="11">
        <v>0</v>
      </c>
      <c r="N665" s="11"/>
      <c r="O665" s="11" t="s">
        <v>3243</v>
      </c>
      <c r="AA665" s="11" t="s">
        <v>3240</v>
      </c>
      <c r="AB665" s="17" t="s">
        <v>3244</v>
      </c>
      <c r="AC665" s="11" t="s">
        <v>3242</v>
      </c>
      <c r="AD665" s="17" t="s">
        <v>40</v>
      </c>
      <c r="AE665" s="17" t="s">
        <v>60</v>
      </c>
      <c r="AF665" s="18">
        <f>31</f>
        <v>31</v>
      </c>
      <c r="AG665" s="12">
        <v>44806</v>
      </c>
      <c r="AH665" s="17" t="s">
        <v>88</v>
      </c>
      <c r="AI665" s="17" t="s">
        <v>45</v>
      </c>
      <c r="AJ665" s="19">
        <v>0.51</v>
      </c>
      <c r="AK665" s="11">
        <v>1.5</v>
      </c>
      <c r="AL665" s="13" t="s">
        <v>30</v>
      </c>
      <c r="AM665" s="13">
        <v>5</v>
      </c>
      <c r="AN665" s="13" t="str">
        <f t="shared" si="63"/>
        <v/>
      </c>
      <c r="AO665" s="13" t="str">
        <f t="shared" si="64"/>
        <v>FALSE</v>
      </c>
      <c r="AP665" s="20">
        <f t="shared" si="65"/>
        <v>2.0099999999999998</v>
      </c>
      <c r="AQ665" s="11" t="str">
        <f t="shared" si="61"/>
        <v>Mid Career</v>
      </c>
      <c r="AR665" s="11" t="str">
        <f t="shared" si="66"/>
        <v>Low</v>
      </c>
      <c r="AS665" s="11" t="s">
        <v>3243</v>
      </c>
      <c r="AT665" s="12">
        <v>44806</v>
      </c>
      <c r="AU665" s="11" t="s">
        <v>6219</v>
      </c>
      <c r="AV665" s="11" t="s">
        <v>6220</v>
      </c>
      <c r="AW665" s="11" t="s">
        <v>6221</v>
      </c>
      <c r="AX665" s="11" t="s">
        <v>6222</v>
      </c>
      <c r="AY665" s="11" t="s">
        <v>6406</v>
      </c>
      <c r="AZ665" s="11" t="s">
        <v>6770</v>
      </c>
      <c r="BA665" s="11" t="s">
        <v>6771</v>
      </c>
      <c r="BB665" s="11">
        <f t="shared" si="62"/>
        <v>8</v>
      </c>
    </row>
    <row r="666" spans="1:54" x14ac:dyDescent="0.3">
      <c r="A666" s="11" t="s">
        <v>3245</v>
      </c>
      <c r="B666" s="11" t="s">
        <v>3246</v>
      </c>
      <c r="C666" s="11" t="s">
        <v>3247</v>
      </c>
      <c r="D666" s="11" t="s">
        <v>40</v>
      </c>
      <c r="E666" s="11" t="s">
        <v>60</v>
      </c>
      <c r="F666" s="11">
        <v>33</v>
      </c>
      <c r="G666" s="12">
        <v>45424</v>
      </c>
      <c r="H666" s="11" t="s">
        <v>68</v>
      </c>
      <c r="I666" s="11" t="s">
        <v>69</v>
      </c>
      <c r="J666" s="11">
        <v>0.66</v>
      </c>
      <c r="K666" s="11">
        <v>1</v>
      </c>
      <c r="L666" s="11" t="s">
        <v>54</v>
      </c>
      <c r="M666" s="11">
        <v>0</v>
      </c>
      <c r="N666" s="11">
        <v>5</v>
      </c>
      <c r="O666" s="11" t="s">
        <v>3248</v>
      </c>
      <c r="AA666" s="11" t="s">
        <v>3245</v>
      </c>
      <c r="AB666" s="17" t="s">
        <v>3249</v>
      </c>
      <c r="AC666" s="11" t="s">
        <v>3247</v>
      </c>
      <c r="AD666" s="17" t="s">
        <v>40</v>
      </c>
      <c r="AE666" s="17" t="s">
        <v>60</v>
      </c>
      <c r="AF666" s="18">
        <v>33</v>
      </c>
      <c r="AG666" s="12">
        <v>45424</v>
      </c>
      <c r="AH666" s="17" t="s">
        <v>68</v>
      </c>
      <c r="AI666" s="17" t="s">
        <v>69</v>
      </c>
      <c r="AJ666" s="19">
        <v>0.66</v>
      </c>
      <c r="AK666" s="11">
        <v>1</v>
      </c>
      <c r="AL666" s="13" t="s">
        <v>30</v>
      </c>
      <c r="AM666" s="13">
        <v>5</v>
      </c>
      <c r="AN666" s="13" t="str">
        <f t="shared" si="63"/>
        <v/>
      </c>
      <c r="AO666" s="13" t="str">
        <f t="shared" si="64"/>
        <v>FALSE</v>
      </c>
      <c r="AP666" s="20">
        <f t="shared" si="65"/>
        <v>1.6600000000000001</v>
      </c>
      <c r="AQ666" s="11" t="str">
        <f t="shared" si="61"/>
        <v>Mid Career</v>
      </c>
      <c r="AR666" s="11" t="str">
        <f t="shared" si="66"/>
        <v>Low</v>
      </c>
      <c r="AS666" s="11" t="s">
        <v>3248</v>
      </c>
      <c r="AT666" s="12">
        <v>45424</v>
      </c>
      <c r="AU666" s="11" t="s">
        <v>5929</v>
      </c>
      <c r="AV666" s="11" t="s">
        <v>5930</v>
      </c>
      <c r="AW666" s="11" t="s">
        <v>5931</v>
      </c>
      <c r="AX666" s="11"/>
      <c r="AY666" s="11"/>
      <c r="AZ666" s="11"/>
      <c r="BA666" s="11"/>
      <c r="BB666" s="11">
        <f t="shared" si="62"/>
        <v>4</v>
      </c>
    </row>
    <row r="667" spans="1:54" x14ac:dyDescent="0.3">
      <c r="A667" s="11" t="s">
        <v>3250</v>
      </c>
      <c r="B667" s="11" t="s">
        <v>3251</v>
      </c>
      <c r="C667" s="11" t="s">
        <v>3252</v>
      </c>
      <c r="D667" s="11" t="s">
        <v>128</v>
      </c>
      <c r="E667" s="11" t="s">
        <v>29</v>
      </c>
      <c r="F667" s="11"/>
      <c r="G667" s="12">
        <v>45444</v>
      </c>
      <c r="H667" s="11" t="s">
        <v>82</v>
      </c>
      <c r="I667" s="11" t="s">
        <v>37</v>
      </c>
      <c r="J667" s="11">
        <v>61</v>
      </c>
      <c r="K667" s="11">
        <v>120</v>
      </c>
      <c r="L667" s="11" t="s">
        <v>76</v>
      </c>
      <c r="M667" s="11" t="s">
        <v>89</v>
      </c>
      <c r="N667" s="11"/>
      <c r="O667" s="11" t="s">
        <v>3253</v>
      </c>
      <c r="AA667" s="11" t="s">
        <v>3250</v>
      </c>
      <c r="AB667" s="17" t="s">
        <v>3254</v>
      </c>
      <c r="AC667" s="11" t="s">
        <v>3252</v>
      </c>
      <c r="AD667" s="17" t="s">
        <v>40</v>
      </c>
      <c r="AE667" s="17" t="s">
        <v>29</v>
      </c>
      <c r="AF667" s="18">
        <f>31</f>
        <v>31</v>
      </c>
      <c r="AG667" s="12">
        <v>45444</v>
      </c>
      <c r="AH667" s="17" t="s">
        <v>82</v>
      </c>
      <c r="AI667" s="17" t="s">
        <v>37</v>
      </c>
      <c r="AJ667" s="19">
        <v>0.61</v>
      </c>
      <c r="AK667" s="11">
        <v>2</v>
      </c>
      <c r="AL667" s="13" t="s">
        <v>38</v>
      </c>
      <c r="AM667" s="13">
        <v>5</v>
      </c>
      <c r="AN667" s="13" t="str">
        <f t="shared" si="63"/>
        <v>High Performer</v>
      </c>
      <c r="AO667" s="13" t="str">
        <f t="shared" si="64"/>
        <v>TRUE</v>
      </c>
      <c r="AP667" s="20">
        <f t="shared" si="65"/>
        <v>2.61</v>
      </c>
      <c r="AQ667" s="11" t="str">
        <f t="shared" si="61"/>
        <v>Mid Career</v>
      </c>
      <c r="AR667" s="11" t="str">
        <f t="shared" si="66"/>
        <v>Low</v>
      </c>
      <c r="AS667" s="11" t="s">
        <v>3253</v>
      </c>
      <c r="AT667" s="12">
        <v>45444</v>
      </c>
      <c r="AU667" s="11" t="s">
        <v>6779</v>
      </c>
      <c r="AV667" s="11" t="s">
        <v>6780</v>
      </c>
      <c r="AW667" s="11"/>
      <c r="AX667" s="11"/>
      <c r="AY667" s="11"/>
      <c r="AZ667" s="11"/>
      <c r="BA667" s="11"/>
      <c r="BB667" s="11">
        <f t="shared" si="62"/>
        <v>3</v>
      </c>
    </row>
    <row r="668" spans="1:54" x14ac:dyDescent="0.3">
      <c r="A668" s="11" t="s">
        <v>3255</v>
      </c>
      <c r="B668" s="11" t="s">
        <v>3256</v>
      </c>
      <c r="C668" s="11" t="s">
        <v>3257</v>
      </c>
      <c r="D668" s="11" t="s">
        <v>21</v>
      </c>
      <c r="E668" s="11" t="s">
        <v>60</v>
      </c>
      <c r="F668" s="11">
        <v>0</v>
      </c>
      <c r="G668" s="12">
        <v>44674</v>
      </c>
      <c r="H668" s="11" t="s">
        <v>200</v>
      </c>
      <c r="I668" s="11" t="s">
        <v>173</v>
      </c>
      <c r="J668" s="11">
        <v>0.32</v>
      </c>
      <c r="K668" s="11">
        <v>2</v>
      </c>
      <c r="L668" s="11"/>
      <c r="M668" s="11" t="s">
        <v>89</v>
      </c>
      <c r="N668" s="11"/>
      <c r="O668" s="11" t="s">
        <v>3258</v>
      </c>
      <c r="AA668" s="11" t="s">
        <v>3255</v>
      </c>
      <c r="AB668" s="17" t="s">
        <v>3259</v>
      </c>
      <c r="AC668" s="11" t="s">
        <v>3257</v>
      </c>
      <c r="AD668" s="17" t="s">
        <v>21</v>
      </c>
      <c r="AE668" s="17" t="s">
        <v>60</v>
      </c>
      <c r="AF668" s="18">
        <f>31</f>
        <v>31</v>
      </c>
      <c r="AG668" s="12">
        <v>44674</v>
      </c>
      <c r="AH668" s="17" t="s">
        <v>200</v>
      </c>
      <c r="AI668" s="17" t="s">
        <v>173</v>
      </c>
      <c r="AJ668" s="19">
        <v>0.32</v>
      </c>
      <c r="AK668" s="11">
        <v>2</v>
      </c>
      <c r="AL668" s="13" t="s">
        <v>38</v>
      </c>
      <c r="AM668" s="13">
        <v>5</v>
      </c>
      <c r="AN668" s="13" t="str">
        <f t="shared" si="63"/>
        <v>High Performer</v>
      </c>
      <c r="AO668" s="13" t="str">
        <f t="shared" si="64"/>
        <v>TRUE</v>
      </c>
      <c r="AP668" s="20">
        <f t="shared" si="65"/>
        <v>2.3199999999999998</v>
      </c>
      <c r="AQ668" s="11" t="str">
        <f t="shared" si="61"/>
        <v>Mid Career</v>
      </c>
      <c r="AR668" s="11" t="str">
        <f t="shared" si="66"/>
        <v>Low</v>
      </c>
      <c r="AS668" s="11" t="s">
        <v>3258</v>
      </c>
      <c r="AT668" s="12">
        <v>44674</v>
      </c>
      <c r="AU668" s="11" t="s">
        <v>6781</v>
      </c>
      <c r="AV668" s="11" t="s">
        <v>6782</v>
      </c>
      <c r="AW668" s="11" t="s">
        <v>6709</v>
      </c>
      <c r="AX668" s="11" t="s">
        <v>6710</v>
      </c>
      <c r="AY668" s="11" t="s">
        <v>6711</v>
      </c>
      <c r="AZ668" s="11" t="s">
        <v>6712</v>
      </c>
      <c r="BA668" s="11"/>
      <c r="BB668" s="11">
        <f t="shared" si="62"/>
        <v>7</v>
      </c>
    </row>
    <row r="669" spans="1:54" x14ac:dyDescent="0.3">
      <c r="A669" s="11" t="s">
        <v>3260</v>
      </c>
      <c r="B669" s="11" t="s">
        <v>3261</v>
      </c>
      <c r="C669" s="11" t="s">
        <v>3262</v>
      </c>
      <c r="D669" s="11" t="s">
        <v>104</v>
      </c>
      <c r="E669" s="11" t="s">
        <v>105</v>
      </c>
      <c r="F669" s="11"/>
      <c r="G669" s="12">
        <v>45337</v>
      </c>
      <c r="H669" s="11" t="s">
        <v>44</v>
      </c>
      <c r="I669" s="11" t="s">
        <v>45</v>
      </c>
      <c r="J669" s="11">
        <v>0.91</v>
      </c>
      <c r="K669" s="11">
        <v>1</v>
      </c>
      <c r="L669" s="11" t="s">
        <v>54</v>
      </c>
      <c r="M669" s="11" t="s">
        <v>89</v>
      </c>
      <c r="N669" s="11"/>
      <c r="O669" s="11" t="s">
        <v>3263</v>
      </c>
      <c r="AA669" s="11" t="s">
        <v>3260</v>
      </c>
      <c r="AB669" s="17" t="s">
        <v>3264</v>
      </c>
      <c r="AC669" s="11" t="s">
        <v>3262</v>
      </c>
      <c r="AD669" s="17" t="s">
        <v>40</v>
      </c>
      <c r="AE669" s="17" t="s">
        <v>105</v>
      </c>
      <c r="AF669" s="18">
        <f>31</f>
        <v>31</v>
      </c>
      <c r="AG669" s="12">
        <v>45337</v>
      </c>
      <c r="AH669" s="17" t="s">
        <v>44</v>
      </c>
      <c r="AI669" s="17" t="s">
        <v>45</v>
      </c>
      <c r="AJ669" s="19">
        <v>0.91</v>
      </c>
      <c r="AK669" s="11">
        <v>1</v>
      </c>
      <c r="AL669" s="13" t="s">
        <v>38</v>
      </c>
      <c r="AM669" s="13">
        <v>5</v>
      </c>
      <c r="AN669" s="13" t="str">
        <f t="shared" si="63"/>
        <v>High Performer</v>
      </c>
      <c r="AO669" s="13" t="str">
        <f t="shared" si="64"/>
        <v>TRUE</v>
      </c>
      <c r="AP669" s="20">
        <f t="shared" si="65"/>
        <v>1.9100000000000001</v>
      </c>
      <c r="AQ669" s="11" t="str">
        <f t="shared" si="61"/>
        <v>Mid Career</v>
      </c>
      <c r="AR669" s="11" t="str">
        <f t="shared" si="66"/>
        <v>Low</v>
      </c>
      <c r="AS669" s="11" t="s">
        <v>3263</v>
      </c>
      <c r="AT669" s="12">
        <v>45337</v>
      </c>
      <c r="AU669" s="11" t="s">
        <v>6501</v>
      </c>
      <c r="AV669" s="11"/>
      <c r="AW669" s="11"/>
      <c r="AX669" s="11"/>
      <c r="AY669" s="11"/>
      <c r="AZ669" s="11"/>
      <c r="BA669" s="11"/>
      <c r="BB669" s="11">
        <f t="shared" si="62"/>
        <v>2</v>
      </c>
    </row>
    <row r="670" spans="1:54" x14ac:dyDescent="0.3">
      <c r="A670" s="11" t="s">
        <v>3265</v>
      </c>
      <c r="B670" s="11" t="s">
        <v>3266</v>
      </c>
      <c r="C670" s="11" t="s">
        <v>3267</v>
      </c>
      <c r="D670" s="11" t="s">
        <v>128</v>
      </c>
      <c r="E670" s="11" t="s">
        <v>184</v>
      </c>
      <c r="F670" s="11">
        <v>0</v>
      </c>
      <c r="G670" s="12">
        <v>45710</v>
      </c>
      <c r="H670" s="11" t="s">
        <v>23</v>
      </c>
      <c r="I670" s="11" t="s">
        <v>24</v>
      </c>
      <c r="J670" s="11">
        <v>0.24</v>
      </c>
      <c r="K670" s="11">
        <v>1</v>
      </c>
      <c r="L670" s="11" t="s">
        <v>54</v>
      </c>
      <c r="M670" s="11" t="s">
        <v>38</v>
      </c>
      <c r="N670" s="11"/>
      <c r="O670" s="11" t="s">
        <v>3268</v>
      </c>
      <c r="AA670" s="11" t="s">
        <v>3265</v>
      </c>
      <c r="AB670" s="17" t="s">
        <v>3269</v>
      </c>
      <c r="AC670" s="11" t="s">
        <v>3267</v>
      </c>
      <c r="AD670" s="17" t="s">
        <v>40</v>
      </c>
      <c r="AE670" s="17" t="s">
        <v>35</v>
      </c>
      <c r="AF670" s="18">
        <f>31</f>
        <v>31</v>
      </c>
      <c r="AG670" s="12">
        <v>45710</v>
      </c>
      <c r="AH670" s="17" t="s">
        <v>23</v>
      </c>
      <c r="AI670" s="17" t="s">
        <v>24</v>
      </c>
      <c r="AJ670" s="19">
        <v>0.24</v>
      </c>
      <c r="AK670" s="11">
        <v>1</v>
      </c>
      <c r="AL670" s="13" t="s">
        <v>38</v>
      </c>
      <c r="AM670" s="13">
        <v>5</v>
      </c>
      <c r="AN670" s="13" t="str">
        <f t="shared" si="63"/>
        <v>High Performer</v>
      </c>
      <c r="AO670" s="13" t="str">
        <f t="shared" si="64"/>
        <v>TRUE</v>
      </c>
      <c r="AP670" s="20">
        <f t="shared" si="65"/>
        <v>1.24</v>
      </c>
      <c r="AQ670" s="11" t="str">
        <f t="shared" si="61"/>
        <v>Mid Career</v>
      </c>
      <c r="AR670" s="11" t="str">
        <f t="shared" si="66"/>
        <v>Low</v>
      </c>
      <c r="AS670" s="11" t="s">
        <v>3268</v>
      </c>
      <c r="AT670" s="12">
        <v>45710</v>
      </c>
      <c r="AU670" s="11" t="s">
        <v>6423</v>
      </c>
      <c r="AV670" s="11" t="s">
        <v>6424</v>
      </c>
      <c r="AW670" s="11" t="s">
        <v>6365</v>
      </c>
      <c r="AX670" s="11" t="s">
        <v>6366</v>
      </c>
      <c r="AY670" s="11" t="s">
        <v>6367</v>
      </c>
      <c r="AZ670" s="11"/>
      <c r="BA670" s="11"/>
      <c r="BB670" s="11">
        <f t="shared" si="62"/>
        <v>6</v>
      </c>
    </row>
    <row r="671" spans="1:54" x14ac:dyDescent="0.3">
      <c r="A671" s="11" t="s">
        <v>3270</v>
      </c>
      <c r="B671" s="11" t="s">
        <v>3271</v>
      </c>
      <c r="C671" s="11" t="s">
        <v>3272</v>
      </c>
      <c r="D671" s="11" t="s">
        <v>128</v>
      </c>
      <c r="E671" s="11" t="s">
        <v>112</v>
      </c>
      <c r="F671" s="11">
        <v>0</v>
      </c>
      <c r="G671" s="12">
        <v>45730</v>
      </c>
      <c r="H671" s="11" t="s">
        <v>53</v>
      </c>
      <c r="I671" s="11" t="s">
        <v>24</v>
      </c>
      <c r="J671" s="11">
        <v>40</v>
      </c>
      <c r="K671" s="11">
        <v>120</v>
      </c>
      <c r="L671" s="11" t="s">
        <v>76</v>
      </c>
      <c r="M671" s="11" t="s">
        <v>89</v>
      </c>
      <c r="N671" s="11">
        <v>6</v>
      </c>
      <c r="O671" s="11" t="s">
        <v>3273</v>
      </c>
      <c r="AA671" s="11" t="s">
        <v>3270</v>
      </c>
      <c r="AB671" s="17" t="s">
        <v>3274</v>
      </c>
      <c r="AC671" s="11" t="s">
        <v>3272</v>
      </c>
      <c r="AD671" s="17" t="s">
        <v>40</v>
      </c>
      <c r="AE671" s="17" t="s">
        <v>35</v>
      </c>
      <c r="AF671" s="18">
        <f>31</f>
        <v>31</v>
      </c>
      <c r="AG671" s="12">
        <v>45730</v>
      </c>
      <c r="AH671" s="17" t="s">
        <v>53</v>
      </c>
      <c r="AI671" s="17" t="s">
        <v>24</v>
      </c>
      <c r="AJ671" s="19">
        <v>0.4</v>
      </c>
      <c r="AK671" s="11">
        <v>2</v>
      </c>
      <c r="AL671" s="13" t="s">
        <v>38</v>
      </c>
      <c r="AM671" s="13">
        <v>5</v>
      </c>
      <c r="AN671" s="13" t="str">
        <f t="shared" si="63"/>
        <v>High Performer</v>
      </c>
      <c r="AO671" s="13" t="str">
        <f t="shared" si="64"/>
        <v>TRUE</v>
      </c>
      <c r="AP671" s="20">
        <f t="shared" si="65"/>
        <v>2.4</v>
      </c>
      <c r="AQ671" s="11" t="str">
        <f t="shared" si="61"/>
        <v>Mid Career</v>
      </c>
      <c r="AR671" s="11" t="str">
        <f t="shared" si="66"/>
        <v>Low</v>
      </c>
      <c r="AS671" s="11" t="s">
        <v>3273</v>
      </c>
      <c r="AT671" s="12">
        <v>45730</v>
      </c>
      <c r="AU671" s="11" t="s">
        <v>6151</v>
      </c>
      <c r="AV671" s="11" t="s">
        <v>6152</v>
      </c>
      <c r="AW671" s="11" t="s">
        <v>5986</v>
      </c>
      <c r="AX671" s="11"/>
      <c r="AY671" s="11"/>
      <c r="AZ671" s="11"/>
      <c r="BA671" s="11"/>
      <c r="BB671" s="11">
        <f t="shared" si="62"/>
        <v>4</v>
      </c>
    </row>
    <row r="672" spans="1:54" x14ac:dyDescent="0.3">
      <c r="A672" s="11" t="s">
        <v>3275</v>
      </c>
      <c r="B672" s="11" t="s">
        <v>3276</v>
      </c>
      <c r="C672" s="11" t="s">
        <v>3277</v>
      </c>
      <c r="D672" s="11" t="s">
        <v>128</v>
      </c>
      <c r="E672" s="11" t="s">
        <v>52</v>
      </c>
      <c r="F672" s="11">
        <v>0</v>
      </c>
      <c r="G672" s="12">
        <v>44956</v>
      </c>
      <c r="H672" s="11" t="s">
        <v>185</v>
      </c>
      <c r="I672" s="11" t="s">
        <v>69</v>
      </c>
      <c r="J672" s="11">
        <v>0.37</v>
      </c>
      <c r="K672" s="11">
        <v>2</v>
      </c>
      <c r="L672" s="11"/>
      <c r="M672" s="11">
        <v>0</v>
      </c>
      <c r="N672" s="11">
        <v>6</v>
      </c>
      <c r="O672" s="11" t="s">
        <v>3278</v>
      </c>
      <c r="AA672" s="11" t="s">
        <v>3275</v>
      </c>
      <c r="AB672" s="17" t="s">
        <v>3279</v>
      </c>
      <c r="AC672" s="11" t="s">
        <v>3277</v>
      </c>
      <c r="AD672" s="17" t="s">
        <v>40</v>
      </c>
      <c r="AE672" s="17" t="s">
        <v>52</v>
      </c>
      <c r="AF672" s="18">
        <f>31</f>
        <v>31</v>
      </c>
      <c r="AG672" s="12">
        <v>44956</v>
      </c>
      <c r="AH672" s="17" t="s">
        <v>185</v>
      </c>
      <c r="AI672" s="17" t="s">
        <v>69</v>
      </c>
      <c r="AJ672" s="19">
        <v>0.37</v>
      </c>
      <c r="AK672" s="11">
        <v>2</v>
      </c>
      <c r="AL672" s="13" t="s">
        <v>30</v>
      </c>
      <c r="AM672" s="13">
        <v>5</v>
      </c>
      <c r="AN672" s="13" t="str">
        <f t="shared" si="63"/>
        <v/>
      </c>
      <c r="AO672" s="13" t="str">
        <f t="shared" si="64"/>
        <v>FALSE</v>
      </c>
      <c r="AP672" s="20">
        <f t="shared" si="65"/>
        <v>2.37</v>
      </c>
      <c r="AQ672" s="11" t="str">
        <f t="shared" si="61"/>
        <v>Mid Career</v>
      </c>
      <c r="AR672" s="11" t="str">
        <f t="shared" si="66"/>
        <v>Low</v>
      </c>
      <c r="AS672" s="11" t="s">
        <v>3278</v>
      </c>
      <c r="AT672" s="12">
        <v>44956</v>
      </c>
      <c r="AU672" s="11" t="s">
        <v>6757</v>
      </c>
      <c r="AV672" s="11" t="s">
        <v>6783</v>
      </c>
      <c r="AW672" s="11" t="s">
        <v>6784</v>
      </c>
      <c r="AX672" s="11" t="s">
        <v>6488</v>
      </c>
      <c r="AY672" s="11" t="s">
        <v>6489</v>
      </c>
      <c r="AZ672" s="11" t="s">
        <v>6139</v>
      </c>
      <c r="BA672" s="11" t="s">
        <v>6140</v>
      </c>
      <c r="BB672" s="11">
        <f t="shared" si="62"/>
        <v>8</v>
      </c>
    </row>
    <row r="673" spans="1:54" x14ac:dyDescent="0.3">
      <c r="A673" s="11" t="s">
        <v>3280</v>
      </c>
      <c r="B673" s="11" t="s">
        <v>3281</v>
      </c>
      <c r="C673" s="11" t="s">
        <v>3282</v>
      </c>
      <c r="D673" s="11" t="s">
        <v>140</v>
      </c>
      <c r="E673" s="11" t="s">
        <v>105</v>
      </c>
      <c r="F673" s="11"/>
      <c r="G673" s="12">
        <v>44979</v>
      </c>
      <c r="H673" s="11" t="s">
        <v>53</v>
      </c>
      <c r="I673" s="11" t="s">
        <v>24</v>
      </c>
      <c r="J673" s="11">
        <v>0.88</v>
      </c>
      <c r="K673" s="11">
        <v>2</v>
      </c>
      <c r="L673" s="11"/>
      <c r="M673" s="11" t="s">
        <v>30</v>
      </c>
      <c r="N673" s="11">
        <v>1</v>
      </c>
      <c r="O673" s="11" t="s">
        <v>3283</v>
      </c>
      <c r="AA673" s="11" t="s">
        <v>3280</v>
      </c>
      <c r="AB673" s="17" t="s">
        <v>3284</v>
      </c>
      <c r="AC673" s="11" t="s">
        <v>3282</v>
      </c>
      <c r="AD673" s="17" t="s">
        <v>21</v>
      </c>
      <c r="AE673" s="17" t="s">
        <v>105</v>
      </c>
      <c r="AF673" s="18">
        <f>31</f>
        <v>31</v>
      </c>
      <c r="AG673" s="12">
        <v>44979</v>
      </c>
      <c r="AH673" s="17" t="s">
        <v>53</v>
      </c>
      <c r="AI673" s="17" t="s">
        <v>24</v>
      </c>
      <c r="AJ673" s="19">
        <v>0.88</v>
      </c>
      <c r="AK673" s="11">
        <v>2</v>
      </c>
      <c r="AL673" s="13" t="s">
        <v>30</v>
      </c>
      <c r="AM673" s="13">
        <v>1</v>
      </c>
      <c r="AN673" s="13" t="str">
        <f t="shared" si="63"/>
        <v/>
      </c>
      <c r="AO673" s="13" t="str">
        <f t="shared" si="64"/>
        <v>FALSE</v>
      </c>
      <c r="AP673" s="20">
        <f t="shared" si="65"/>
        <v>2.88</v>
      </c>
      <c r="AQ673" s="11" t="str">
        <f t="shared" si="61"/>
        <v>Mid Career</v>
      </c>
      <c r="AR673" s="11" t="str">
        <f t="shared" si="66"/>
        <v>Low</v>
      </c>
      <c r="AS673" s="11" t="s">
        <v>3283</v>
      </c>
      <c r="AT673" s="12">
        <v>44979</v>
      </c>
      <c r="AU673" s="11" t="s">
        <v>6756</v>
      </c>
      <c r="AV673" s="11" t="s">
        <v>6447</v>
      </c>
      <c r="AW673" s="11" t="s">
        <v>6336</v>
      </c>
      <c r="AX673" s="11" t="s">
        <v>6337</v>
      </c>
      <c r="AY673" s="11" t="s">
        <v>6195</v>
      </c>
      <c r="AZ673" s="11"/>
      <c r="BA673" s="11"/>
      <c r="BB673" s="11">
        <f t="shared" si="62"/>
        <v>6</v>
      </c>
    </row>
    <row r="674" spans="1:54" x14ac:dyDescent="0.3">
      <c r="A674" s="21" t="s">
        <v>3285</v>
      </c>
      <c r="B674" s="11" t="s">
        <v>3286</v>
      </c>
      <c r="C674" s="11" t="s">
        <v>3287</v>
      </c>
      <c r="D674" s="11" t="s">
        <v>128</v>
      </c>
      <c r="E674" s="11" t="s">
        <v>161</v>
      </c>
      <c r="F674" s="11"/>
      <c r="G674" s="12">
        <v>45262</v>
      </c>
      <c r="H674" s="11" t="s">
        <v>359</v>
      </c>
      <c r="I674" s="11" t="s">
        <v>24</v>
      </c>
      <c r="J674" s="11">
        <v>0.93</v>
      </c>
      <c r="K674" s="11">
        <v>1</v>
      </c>
      <c r="L674" s="11" t="s">
        <v>54</v>
      </c>
      <c r="M674" s="11">
        <v>0</v>
      </c>
      <c r="N674" s="11">
        <v>6</v>
      </c>
      <c r="O674" s="11" t="s">
        <v>3288</v>
      </c>
      <c r="AA674" s="21" t="s">
        <v>3285</v>
      </c>
      <c r="AB674" s="17" t="s">
        <v>3289</v>
      </c>
      <c r="AC674" s="11" t="s">
        <v>3287</v>
      </c>
      <c r="AD674" s="17" t="s">
        <v>40</v>
      </c>
      <c r="AE674" s="17" t="s">
        <v>60</v>
      </c>
      <c r="AF674" s="18">
        <f>31</f>
        <v>31</v>
      </c>
      <c r="AG674" s="12">
        <v>45262</v>
      </c>
      <c r="AH674" s="17" t="s">
        <v>359</v>
      </c>
      <c r="AI674" s="17" t="s">
        <v>24</v>
      </c>
      <c r="AJ674" s="19">
        <v>0.93</v>
      </c>
      <c r="AK674" s="11">
        <v>1</v>
      </c>
      <c r="AL674" s="13" t="s">
        <v>30</v>
      </c>
      <c r="AM674" s="13">
        <v>5</v>
      </c>
      <c r="AN674" s="13" t="str">
        <f t="shared" si="63"/>
        <v/>
      </c>
      <c r="AO674" s="13" t="str">
        <f t="shared" si="64"/>
        <v>FALSE</v>
      </c>
      <c r="AP674" s="20">
        <f t="shared" si="65"/>
        <v>1.9300000000000002</v>
      </c>
      <c r="AQ674" s="11" t="str">
        <f t="shared" si="61"/>
        <v>Mid Career</v>
      </c>
      <c r="AR674" s="11" t="str">
        <f t="shared" si="66"/>
        <v>Low</v>
      </c>
      <c r="AS674" s="11" t="s">
        <v>3288</v>
      </c>
      <c r="AT674" s="12">
        <v>45262</v>
      </c>
      <c r="AU674" s="11" t="s">
        <v>5936</v>
      </c>
      <c r="AV674" s="11" t="s">
        <v>6702</v>
      </c>
      <c r="AW674" s="11"/>
      <c r="AX674" s="11"/>
      <c r="AY674" s="11"/>
      <c r="AZ674" s="11"/>
      <c r="BA674" s="11"/>
      <c r="BB674" s="11">
        <f t="shared" si="62"/>
        <v>3</v>
      </c>
    </row>
    <row r="675" spans="1:54" x14ac:dyDescent="0.3">
      <c r="A675" s="11" t="s">
        <v>3290</v>
      </c>
      <c r="B675" s="11" t="s">
        <v>3291</v>
      </c>
      <c r="C675" s="11" t="s">
        <v>3292</v>
      </c>
      <c r="D675" s="11" t="s">
        <v>34</v>
      </c>
      <c r="E675" s="11" t="s">
        <v>52</v>
      </c>
      <c r="F675" s="11">
        <v>40</v>
      </c>
      <c r="G675" s="12">
        <v>44924</v>
      </c>
      <c r="H675" s="11" t="s">
        <v>279</v>
      </c>
      <c r="I675" s="11" t="s">
        <v>173</v>
      </c>
      <c r="J675" s="11">
        <v>0.6</v>
      </c>
      <c r="K675" s="11">
        <v>2</v>
      </c>
      <c r="L675" s="11"/>
      <c r="M675" s="11">
        <v>1</v>
      </c>
      <c r="N675" s="11">
        <v>3</v>
      </c>
      <c r="O675" s="11" t="s">
        <v>3293</v>
      </c>
      <c r="AA675" s="11" t="s">
        <v>3290</v>
      </c>
      <c r="AB675" s="17" t="s">
        <v>3294</v>
      </c>
      <c r="AC675" s="11" t="s">
        <v>3292</v>
      </c>
      <c r="AD675" s="17" t="s">
        <v>40</v>
      </c>
      <c r="AE675" s="17" t="s">
        <v>52</v>
      </c>
      <c r="AF675" s="18">
        <v>40</v>
      </c>
      <c r="AG675" s="12">
        <v>44924</v>
      </c>
      <c r="AH675" s="17" t="s">
        <v>279</v>
      </c>
      <c r="AI675" s="17" t="s">
        <v>173</v>
      </c>
      <c r="AJ675" s="19">
        <v>0.6</v>
      </c>
      <c r="AK675" s="11">
        <v>2</v>
      </c>
      <c r="AL675" s="13" t="s">
        <v>38</v>
      </c>
      <c r="AM675" s="13">
        <v>3</v>
      </c>
      <c r="AN675" s="13" t="str">
        <f t="shared" si="63"/>
        <v/>
      </c>
      <c r="AO675" s="13" t="str">
        <f t="shared" si="64"/>
        <v>FALSE</v>
      </c>
      <c r="AP675" s="20">
        <f t="shared" si="65"/>
        <v>2.6</v>
      </c>
      <c r="AQ675" s="11" t="str">
        <f t="shared" si="61"/>
        <v>Mid Career</v>
      </c>
      <c r="AR675" s="11" t="str">
        <f t="shared" si="66"/>
        <v>Low</v>
      </c>
      <c r="AS675" s="11" t="s">
        <v>3293</v>
      </c>
      <c r="AT675" s="12">
        <v>44924</v>
      </c>
      <c r="AU675" s="11" t="s">
        <v>6291</v>
      </c>
      <c r="AV675" s="11" t="s">
        <v>6597</v>
      </c>
      <c r="AW675" s="11" t="s">
        <v>6785</v>
      </c>
      <c r="AX675" s="11" t="s">
        <v>6786</v>
      </c>
      <c r="AY675" s="11" t="s">
        <v>6787</v>
      </c>
      <c r="AZ675" s="11" t="s">
        <v>6788</v>
      </c>
      <c r="BA675" s="11"/>
      <c r="BB675" s="11">
        <f t="shared" si="62"/>
        <v>7</v>
      </c>
    </row>
    <row r="676" spans="1:54" x14ac:dyDescent="0.3">
      <c r="A676" s="11" t="s">
        <v>3295</v>
      </c>
      <c r="B676" s="11" t="s">
        <v>3296</v>
      </c>
      <c r="C676" s="11" t="s">
        <v>3297</v>
      </c>
      <c r="D676" s="11" t="s">
        <v>34</v>
      </c>
      <c r="E676" s="11" t="s">
        <v>161</v>
      </c>
      <c r="F676" s="11">
        <v>38</v>
      </c>
      <c r="G676" s="12">
        <v>45355</v>
      </c>
      <c r="H676" s="11" t="s">
        <v>185</v>
      </c>
      <c r="I676" s="11" t="s">
        <v>69</v>
      </c>
      <c r="J676" s="11">
        <v>74</v>
      </c>
      <c r="K676" s="11">
        <v>2</v>
      </c>
      <c r="L676" s="11"/>
      <c r="M676" s="11" t="s">
        <v>30</v>
      </c>
      <c r="N676" s="11">
        <v>6</v>
      </c>
      <c r="O676" s="11" t="s">
        <v>3298</v>
      </c>
      <c r="AA676" s="11" t="s">
        <v>3295</v>
      </c>
      <c r="AB676" s="17" t="s">
        <v>3299</v>
      </c>
      <c r="AC676" s="11" t="s">
        <v>3297</v>
      </c>
      <c r="AD676" s="17" t="s">
        <v>40</v>
      </c>
      <c r="AE676" s="17" t="s">
        <v>60</v>
      </c>
      <c r="AF676" s="18">
        <v>38</v>
      </c>
      <c r="AG676" s="12">
        <v>45355</v>
      </c>
      <c r="AH676" s="17" t="s">
        <v>185</v>
      </c>
      <c r="AI676" s="17" t="s">
        <v>69</v>
      </c>
      <c r="AJ676" s="19">
        <v>0.74</v>
      </c>
      <c r="AK676" s="11">
        <v>2</v>
      </c>
      <c r="AL676" s="13" t="s">
        <v>30</v>
      </c>
      <c r="AM676" s="13">
        <v>5</v>
      </c>
      <c r="AN676" s="13" t="str">
        <f t="shared" si="63"/>
        <v/>
      </c>
      <c r="AO676" s="13" t="str">
        <f t="shared" si="64"/>
        <v>FALSE</v>
      </c>
      <c r="AP676" s="20">
        <f t="shared" si="65"/>
        <v>2.74</v>
      </c>
      <c r="AQ676" s="11" t="str">
        <f t="shared" si="61"/>
        <v>Mid Career</v>
      </c>
      <c r="AR676" s="11" t="str">
        <f t="shared" si="66"/>
        <v>Low</v>
      </c>
      <c r="AS676" s="11" t="s">
        <v>3298</v>
      </c>
      <c r="AT676" s="12">
        <v>45355</v>
      </c>
      <c r="AU676" s="11" t="s">
        <v>5847</v>
      </c>
      <c r="AV676" s="11" t="s">
        <v>5809</v>
      </c>
      <c r="AW676" s="11"/>
      <c r="AX676" s="11"/>
      <c r="AY676" s="11"/>
      <c r="AZ676" s="11"/>
      <c r="BA676" s="11"/>
      <c r="BB676" s="11">
        <f t="shared" si="62"/>
        <v>3</v>
      </c>
    </row>
    <row r="677" spans="1:54" x14ac:dyDescent="0.3">
      <c r="A677" s="11" t="s">
        <v>3300</v>
      </c>
      <c r="B677" s="11" t="s">
        <v>3301</v>
      </c>
      <c r="C677" s="11" t="s">
        <v>149</v>
      </c>
      <c r="D677" s="11" t="s">
        <v>21</v>
      </c>
      <c r="E677" s="11" t="s">
        <v>60</v>
      </c>
      <c r="F677" s="11"/>
      <c r="G677" s="12">
        <v>45620</v>
      </c>
      <c r="H677" s="11" t="s">
        <v>68</v>
      </c>
      <c r="I677" s="11" t="s">
        <v>69</v>
      </c>
      <c r="J677" s="11">
        <v>0.95</v>
      </c>
      <c r="K677" s="11">
        <v>90</v>
      </c>
      <c r="L677" s="11" t="s">
        <v>25</v>
      </c>
      <c r="M677" s="11" t="s">
        <v>26</v>
      </c>
      <c r="N677" s="11">
        <v>2</v>
      </c>
      <c r="O677" s="11" t="s">
        <v>3302</v>
      </c>
      <c r="AA677" s="11" t="s">
        <v>3300</v>
      </c>
      <c r="AB677" s="17" t="s">
        <v>3303</v>
      </c>
      <c r="AC677" s="11" t="s">
        <v>152</v>
      </c>
      <c r="AD677" s="17" t="s">
        <v>21</v>
      </c>
      <c r="AE677" s="17" t="s">
        <v>60</v>
      </c>
      <c r="AF677" s="18">
        <f>31</f>
        <v>31</v>
      </c>
      <c r="AG677" s="12">
        <v>45620</v>
      </c>
      <c r="AH677" s="17" t="s">
        <v>68</v>
      </c>
      <c r="AI677" s="17" t="s">
        <v>69</v>
      </c>
      <c r="AJ677" s="19">
        <v>0.95</v>
      </c>
      <c r="AK677" s="11">
        <v>1.5</v>
      </c>
      <c r="AL677" s="13" t="s">
        <v>30</v>
      </c>
      <c r="AM677" s="13">
        <v>2</v>
      </c>
      <c r="AN677" s="13" t="str">
        <f t="shared" si="63"/>
        <v/>
      </c>
      <c r="AO677" s="13" t="str">
        <f t="shared" si="64"/>
        <v>FALSE</v>
      </c>
      <c r="AP677" s="20">
        <f t="shared" si="65"/>
        <v>2.4500000000000002</v>
      </c>
      <c r="AQ677" s="11" t="str">
        <f t="shared" si="61"/>
        <v>Mid Career</v>
      </c>
      <c r="AR677" s="11" t="str">
        <f t="shared" si="66"/>
        <v>Low</v>
      </c>
      <c r="AS677" s="11" t="s">
        <v>3302</v>
      </c>
      <c r="AT677" s="12">
        <v>45620</v>
      </c>
      <c r="AU677" s="11" t="s">
        <v>6789</v>
      </c>
      <c r="AV677" s="11" t="s">
        <v>6650</v>
      </c>
      <c r="AW677" s="11"/>
      <c r="AX677" s="11"/>
      <c r="AY677" s="11"/>
      <c r="AZ677" s="11"/>
      <c r="BA677" s="11"/>
      <c r="BB677" s="11">
        <f t="shared" si="62"/>
        <v>3</v>
      </c>
    </row>
    <row r="678" spans="1:54" x14ac:dyDescent="0.3">
      <c r="A678" s="11" t="s">
        <v>3304</v>
      </c>
      <c r="B678" s="11" t="s">
        <v>3305</v>
      </c>
      <c r="C678" s="11" t="s">
        <v>3306</v>
      </c>
      <c r="D678" s="11" t="s">
        <v>104</v>
      </c>
      <c r="E678" s="11" t="s">
        <v>60</v>
      </c>
      <c r="F678" s="11">
        <v>0</v>
      </c>
      <c r="G678" s="12">
        <v>45587</v>
      </c>
      <c r="H678" s="11" t="s">
        <v>23</v>
      </c>
      <c r="I678" s="11" t="s">
        <v>24</v>
      </c>
      <c r="J678" s="11">
        <v>0.06</v>
      </c>
      <c r="K678" s="11">
        <v>120</v>
      </c>
      <c r="L678" s="11" t="s">
        <v>76</v>
      </c>
      <c r="M678" s="11" t="s">
        <v>89</v>
      </c>
      <c r="N678" s="11">
        <v>1</v>
      </c>
      <c r="O678" s="11" t="s">
        <v>1729</v>
      </c>
      <c r="AA678" s="11" t="s">
        <v>3304</v>
      </c>
      <c r="AB678" s="17" t="s">
        <v>3307</v>
      </c>
      <c r="AC678" s="11" t="s">
        <v>3306</v>
      </c>
      <c r="AD678" s="17" t="s">
        <v>40</v>
      </c>
      <c r="AE678" s="17" t="s">
        <v>60</v>
      </c>
      <c r="AF678" s="18">
        <f>31</f>
        <v>31</v>
      </c>
      <c r="AG678" s="12">
        <v>45587</v>
      </c>
      <c r="AH678" s="17" t="s">
        <v>23</v>
      </c>
      <c r="AI678" s="17" t="s">
        <v>24</v>
      </c>
      <c r="AJ678" s="19">
        <v>0.06</v>
      </c>
      <c r="AK678" s="11">
        <v>2</v>
      </c>
      <c r="AL678" s="13" t="s">
        <v>38</v>
      </c>
      <c r="AM678" s="13">
        <v>1</v>
      </c>
      <c r="AN678" s="13" t="str">
        <f t="shared" si="63"/>
        <v/>
      </c>
      <c r="AO678" s="13" t="str">
        <f t="shared" si="64"/>
        <v>FALSE</v>
      </c>
      <c r="AP678" s="20">
        <f t="shared" si="65"/>
        <v>2.06</v>
      </c>
      <c r="AQ678" s="11" t="str">
        <f t="shared" si="61"/>
        <v>Mid Career</v>
      </c>
      <c r="AR678" s="11" t="str">
        <f t="shared" si="66"/>
        <v>Low</v>
      </c>
      <c r="AS678" s="11" t="s">
        <v>1729</v>
      </c>
      <c r="AT678" s="12">
        <v>45587</v>
      </c>
      <c r="AU678" s="11" t="s">
        <v>6056</v>
      </c>
      <c r="AV678" s="11" t="s">
        <v>6057</v>
      </c>
      <c r="AW678" s="11" t="s">
        <v>6058</v>
      </c>
      <c r="AX678" s="11" t="s">
        <v>6059</v>
      </c>
      <c r="AY678" s="11" t="s">
        <v>6060</v>
      </c>
      <c r="AZ678" s="11"/>
      <c r="BA678" s="11"/>
      <c r="BB678" s="11">
        <f t="shared" si="62"/>
        <v>6</v>
      </c>
    </row>
    <row r="679" spans="1:54" x14ac:dyDescent="0.3">
      <c r="A679" s="11" t="s">
        <v>3308</v>
      </c>
      <c r="B679" s="11" t="s">
        <v>3309</v>
      </c>
      <c r="C679" s="11" t="s">
        <v>3310</v>
      </c>
      <c r="D679" s="11" t="s">
        <v>21</v>
      </c>
      <c r="E679" s="11" t="s">
        <v>161</v>
      </c>
      <c r="F679" s="11">
        <v>0</v>
      </c>
      <c r="G679" s="12">
        <v>45190</v>
      </c>
      <c r="H679" s="11" t="s">
        <v>23</v>
      </c>
      <c r="I679" s="11" t="s">
        <v>24</v>
      </c>
      <c r="J679" s="11">
        <v>0.76</v>
      </c>
      <c r="K679" s="11">
        <v>120</v>
      </c>
      <c r="L679" s="11" t="s">
        <v>76</v>
      </c>
      <c r="M679" s="11">
        <v>0</v>
      </c>
      <c r="N679" s="11">
        <v>2</v>
      </c>
      <c r="O679" s="11" t="s">
        <v>3311</v>
      </c>
      <c r="AA679" s="11" t="s">
        <v>3308</v>
      </c>
      <c r="AB679" s="17" t="s">
        <v>3312</v>
      </c>
      <c r="AC679" s="11" t="s">
        <v>3310</v>
      </c>
      <c r="AD679" s="17" t="s">
        <v>21</v>
      </c>
      <c r="AE679" s="17" t="s">
        <v>60</v>
      </c>
      <c r="AF679" s="18">
        <f>31</f>
        <v>31</v>
      </c>
      <c r="AG679" s="12">
        <v>45190</v>
      </c>
      <c r="AH679" s="17" t="s">
        <v>23</v>
      </c>
      <c r="AI679" s="17" t="s">
        <v>24</v>
      </c>
      <c r="AJ679" s="19">
        <v>0.76</v>
      </c>
      <c r="AK679" s="11">
        <v>2</v>
      </c>
      <c r="AL679" s="13" t="s">
        <v>30</v>
      </c>
      <c r="AM679" s="13">
        <v>2</v>
      </c>
      <c r="AN679" s="13" t="str">
        <f t="shared" si="63"/>
        <v/>
      </c>
      <c r="AO679" s="13" t="str">
        <f t="shared" si="64"/>
        <v>FALSE</v>
      </c>
      <c r="AP679" s="20">
        <f t="shared" si="65"/>
        <v>2.76</v>
      </c>
      <c r="AQ679" s="11" t="str">
        <f t="shared" si="61"/>
        <v>Mid Career</v>
      </c>
      <c r="AR679" s="11" t="str">
        <f t="shared" si="66"/>
        <v>Low</v>
      </c>
      <c r="AS679" s="11" t="s">
        <v>3311</v>
      </c>
      <c r="AT679" s="12">
        <v>45190</v>
      </c>
      <c r="AU679" s="11" t="s">
        <v>6790</v>
      </c>
      <c r="AV679" s="11" t="s">
        <v>5957</v>
      </c>
      <c r="AW679" s="11" t="s">
        <v>5958</v>
      </c>
      <c r="AX679" s="11" t="s">
        <v>5959</v>
      </c>
      <c r="AY679" s="11" t="s">
        <v>6153</v>
      </c>
      <c r="AZ679" s="11" t="s">
        <v>6154</v>
      </c>
      <c r="BA679" s="11"/>
      <c r="BB679" s="11">
        <f t="shared" si="62"/>
        <v>7</v>
      </c>
    </row>
    <row r="680" spans="1:54" x14ac:dyDescent="0.3">
      <c r="A680" s="11" t="s">
        <v>3313</v>
      </c>
      <c r="B680" s="11" t="s">
        <v>3314</v>
      </c>
      <c r="C680" s="11" t="s">
        <v>3315</v>
      </c>
      <c r="D680" s="11" t="s">
        <v>51</v>
      </c>
      <c r="E680" s="11" t="s">
        <v>35</v>
      </c>
      <c r="F680" s="11">
        <v>0</v>
      </c>
      <c r="G680" s="12">
        <v>44766</v>
      </c>
      <c r="H680" s="11" t="s">
        <v>68</v>
      </c>
      <c r="I680" s="11" t="s">
        <v>69</v>
      </c>
      <c r="J680" s="11">
        <v>0.15</v>
      </c>
      <c r="K680" s="11">
        <v>1.5</v>
      </c>
      <c r="L680" s="11"/>
      <c r="M680" s="11" t="s">
        <v>30</v>
      </c>
      <c r="N680" s="11">
        <v>4</v>
      </c>
      <c r="O680" s="12">
        <v>44766</v>
      </c>
      <c r="AA680" s="11" t="s">
        <v>3313</v>
      </c>
      <c r="AB680" s="17" t="s">
        <v>3316</v>
      </c>
      <c r="AC680" s="11" t="s">
        <v>3315</v>
      </c>
      <c r="AD680" s="17" t="s">
        <v>21</v>
      </c>
      <c r="AE680" s="17" t="s">
        <v>35</v>
      </c>
      <c r="AF680" s="18">
        <f>31</f>
        <v>31</v>
      </c>
      <c r="AG680" s="12">
        <v>44766</v>
      </c>
      <c r="AH680" s="17" t="s">
        <v>68</v>
      </c>
      <c r="AI680" s="17" t="s">
        <v>69</v>
      </c>
      <c r="AJ680" s="19">
        <v>0.15</v>
      </c>
      <c r="AK680" s="11">
        <v>1.5</v>
      </c>
      <c r="AL680" s="13" t="s">
        <v>30</v>
      </c>
      <c r="AM680" s="13">
        <v>4</v>
      </c>
      <c r="AN680" s="13" t="str">
        <f t="shared" si="63"/>
        <v/>
      </c>
      <c r="AO680" s="13" t="str">
        <f t="shared" si="64"/>
        <v>FALSE</v>
      </c>
      <c r="AP680" s="20">
        <f t="shared" si="65"/>
        <v>1.65</v>
      </c>
      <c r="AQ680" s="11" t="str">
        <f t="shared" si="61"/>
        <v>Mid Career</v>
      </c>
      <c r="AR680" s="11" t="str">
        <f t="shared" si="66"/>
        <v>Low</v>
      </c>
      <c r="AS680" s="12">
        <v>44766</v>
      </c>
      <c r="AT680" s="12">
        <v>44766</v>
      </c>
      <c r="AU680" s="11"/>
      <c r="AV680" s="11"/>
      <c r="AW680" s="11"/>
      <c r="AX680" s="11"/>
      <c r="AY680" s="11"/>
      <c r="AZ680" s="11"/>
      <c r="BA680" s="11"/>
      <c r="BB680" s="11">
        <f t="shared" si="62"/>
        <v>1</v>
      </c>
    </row>
    <row r="681" spans="1:54" x14ac:dyDescent="0.3">
      <c r="A681" s="11" t="s">
        <v>3317</v>
      </c>
      <c r="B681" s="11" t="s">
        <v>3318</v>
      </c>
      <c r="C681" s="11" t="s">
        <v>3319</v>
      </c>
      <c r="D681" s="11" t="s">
        <v>128</v>
      </c>
      <c r="E681" s="11" t="s">
        <v>29</v>
      </c>
      <c r="F681" s="11">
        <v>28</v>
      </c>
      <c r="G681" s="12">
        <v>45316</v>
      </c>
      <c r="H681" s="11" t="s">
        <v>88</v>
      </c>
      <c r="I681" s="11" t="s">
        <v>45</v>
      </c>
      <c r="J681" s="11">
        <v>0.61</v>
      </c>
      <c r="K681" s="11">
        <v>45</v>
      </c>
      <c r="L681" s="11"/>
      <c r="M681" s="11">
        <v>1</v>
      </c>
      <c r="N681" s="11"/>
      <c r="O681" s="11" t="s">
        <v>3320</v>
      </c>
      <c r="AA681" s="11" t="s">
        <v>3317</v>
      </c>
      <c r="AB681" s="17" t="s">
        <v>3321</v>
      </c>
      <c r="AC681" s="11" t="s">
        <v>3319</v>
      </c>
      <c r="AD681" s="17" t="s">
        <v>40</v>
      </c>
      <c r="AE681" s="17" t="s">
        <v>29</v>
      </c>
      <c r="AF681" s="18">
        <v>28</v>
      </c>
      <c r="AG681" s="12">
        <v>45316</v>
      </c>
      <c r="AH681" s="17" t="s">
        <v>88</v>
      </c>
      <c r="AI681" s="17" t="s">
        <v>45</v>
      </c>
      <c r="AJ681" s="19">
        <v>0.61</v>
      </c>
      <c r="AK681" s="11">
        <v>0.75</v>
      </c>
      <c r="AL681" s="13" t="s">
        <v>38</v>
      </c>
      <c r="AM681" s="13">
        <v>4</v>
      </c>
      <c r="AN681" s="13" t="str">
        <f t="shared" si="63"/>
        <v>High Performer</v>
      </c>
      <c r="AO681" s="13" t="str">
        <f t="shared" si="64"/>
        <v>TRUE</v>
      </c>
      <c r="AP681" s="20">
        <f t="shared" si="65"/>
        <v>1.3599999999999999</v>
      </c>
      <c r="AQ681" s="11" t="str">
        <f t="shared" si="61"/>
        <v>Early Career</v>
      </c>
      <c r="AR681" s="11" t="str">
        <f t="shared" si="66"/>
        <v>Low</v>
      </c>
      <c r="AS681" s="11" t="s">
        <v>3320</v>
      </c>
      <c r="AT681" s="12">
        <v>45316</v>
      </c>
      <c r="AU681" s="11" t="s">
        <v>6373</v>
      </c>
      <c r="AV681" s="11"/>
      <c r="AW681" s="11"/>
      <c r="AX681" s="11"/>
      <c r="AY681" s="11"/>
      <c r="AZ681" s="11"/>
      <c r="BA681" s="11"/>
      <c r="BB681" s="11">
        <f t="shared" si="62"/>
        <v>2</v>
      </c>
    </row>
    <row r="682" spans="1:54" x14ac:dyDescent="0.3">
      <c r="A682" s="11" t="s">
        <v>3322</v>
      </c>
      <c r="B682" s="11" t="s">
        <v>3323</v>
      </c>
      <c r="C682" s="11" t="s">
        <v>3324</v>
      </c>
      <c r="D682" s="11" t="s">
        <v>21</v>
      </c>
      <c r="E682" s="11" t="s">
        <v>105</v>
      </c>
      <c r="F682" s="11">
        <v>39</v>
      </c>
      <c r="G682" s="12">
        <v>45244</v>
      </c>
      <c r="H682" s="11" t="s">
        <v>200</v>
      </c>
      <c r="I682" s="11" t="s">
        <v>173</v>
      </c>
      <c r="J682" s="11">
        <v>0.68</v>
      </c>
      <c r="K682" s="11">
        <v>120</v>
      </c>
      <c r="L682" s="11" t="s">
        <v>76</v>
      </c>
      <c r="M682" s="11">
        <v>1</v>
      </c>
      <c r="N682" s="11">
        <v>6</v>
      </c>
      <c r="O682" s="12">
        <v>45244</v>
      </c>
      <c r="AA682" s="11" t="s">
        <v>3322</v>
      </c>
      <c r="AB682" s="17" t="s">
        <v>3325</v>
      </c>
      <c r="AC682" s="11" t="s">
        <v>3324</v>
      </c>
      <c r="AD682" s="17" t="s">
        <v>21</v>
      </c>
      <c r="AE682" s="17" t="s">
        <v>105</v>
      </c>
      <c r="AF682" s="18">
        <v>39</v>
      </c>
      <c r="AG682" s="12">
        <v>45244</v>
      </c>
      <c r="AH682" s="17" t="s">
        <v>200</v>
      </c>
      <c r="AI682" s="17" t="s">
        <v>173</v>
      </c>
      <c r="AJ682" s="19">
        <v>0.68</v>
      </c>
      <c r="AK682" s="11">
        <v>2</v>
      </c>
      <c r="AL682" s="13" t="s">
        <v>38</v>
      </c>
      <c r="AM682" s="13">
        <v>5</v>
      </c>
      <c r="AN682" s="13" t="str">
        <f t="shared" si="63"/>
        <v>High Performer</v>
      </c>
      <c r="AO682" s="13" t="str">
        <f t="shared" si="64"/>
        <v>TRUE</v>
      </c>
      <c r="AP682" s="20">
        <f t="shared" si="65"/>
        <v>2.68</v>
      </c>
      <c r="AQ682" s="11" t="str">
        <f t="shared" si="61"/>
        <v>Mid Career</v>
      </c>
      <c r="AR682" s="11" t="str">
        <f t="shared" si="66"/>
        <v>Low</v>
      </c>
      <c r="AS682" s="12">
        <v>45244</v>
      </c>
      <c r="AT682" s="12">
        <v>45244</v>
      </c>
      <c r="AU682" s="11"/>
      <c r="AV682" s="11"/>
      <c r="AW682" s="11"/>
      <c r="AX682" s="11"/>
      <c r="AY682" s="11"/>
      <c r="AZ682" s="11"/>
      <c r="BA682" s="11"/>
      <c r="BB682" s="11">
        <f t="shared" si="62"/>
        <v>1</v>
      </c>
    </row>
    <row r="683" spans="1:54" x14ac:dyDescent="0.3">
      <c r="A683" s="11" t="s">
        <v>3326</v>
      </c>
      <c r="B683" s="11" t="s">
        <v>3327</v>
      </c>
      <c r="C683" s="11" t="s">
        <v>3328</v>
      </c>
      <c r="D683" s="11" t="s">
        <v>34</v>
      </c>
      <c r="E683" s="11" t="s">
        <v>35</v>
      </c>
      <c r="F683" s="11">
        <v>20</v>
      </c>
      <c r="G683" s="12">
        <v>45124</v>
      </c>
      <c r="H683" s="11" t="s">
        <v>279</v>
      </c>
      <c r="I683" s="11" t="s">
        <v>173</v>
      </c>
      <c r="J683" s="11">
        <v>0.16</v>
      </c>
      <c r="K683" s="11">
        <v>2</v>
      </c>
      <c r="L683" s="11"/>
      <c r="M683" s="11" t="s">
        <v>38</v>
      </c>
      <c r="N683" s="11">
        <v>5</v>
      </c>
      <c r="O683" s="11" t="s">
        <v>3329</v>
      </c>
      <c r="AA683" s="11" t="s">
        <v>3326</v>
      </c>
      <c r="AB683" s="17" t="s">
        <v>3330</v>
      </c>
      <c r="AC683" s="11" t="s">
        <v>3328</v>
      </c>
      <c r="AD683" s="17" t="s">
        <v>40</v>
      </c>
      <c r="AE683" s="17" t="s">
        <v>35</v>
      </c>
      <c r="AF683" s="18">
        <v>20</v>
      </c>
      <c r="AG683" s="12">
        <v>45124</v>
      </c>
      <c r="AH683" s="17" t="s">
        <v>279</v>
      </c>
      <c r="AI683" s="17" t="s">
        <v>173</v>
      </c>
      <c r="AJ683" s="19">
        <v>0.16</v>
      </c>
      <c r="AK683" s="11">
        <v>2</v>
      </c>
      <c r="AL683" s="13" t="s">
        <v>38</v>
      </c>
      <c r="AM683" s="13">
        <v>5</v>
      </c>
      <c r="AN683" s="13" t="str">
        <f t="shared" si="63"/>
        <v>High Performer</v>
      </c>
      <c r="AO683" s="13" t="str">
        <f t="shared" si="64"/>
        <v>TRUE</v>
      </c>
      <c r="AP683" s="20">
        <f t="shared" si="65"/>
        <v>2.16</v>
      </c>
      <c r="AQ683" s="11" t="str">
        <f t="shared" si="61"/>
        <v>Student</v>
      </c>
      <c r="AR683" s="11" t="str">
        <f t="shared" si="66"/>
        <v>Low</v>
      </c>
      <c r="AS683" s="11" t="s">
        <v>3329</v>
      </c>
      <c r="AT683" s="12">
        <v>45124</v>
      </c>
      <c r="AU683" s="11" t="s">
        <v>5866</v>
      </c>
      <c r="AV683" s="11" t="s">
        <v>5867</v>
      </c>
      <c r="AW683" s="11" t="s">
        <v>5868</v>
      </c>
      <c r="AX683" s="11" t="s">
        <v>5869</v>
      </c>
      <c r="AY683" s="11" t="s">
        <v>6363</v>
      </c>
      <c r="AZ683" s="11" t="s">
        <v>6364</v>
      </c>
      <c r="BA683" s="11" t="s">
        <v>6791</v>
      </c>
      <c r="BB683" s="11">
        <f t="shared" si="62"/>
        <v>8</v>
      </c>
    </row>
    <row r="684" spans="1:54" x14ac:dyDescent="0.3">
      <c r="A684" s="11" t="s">
        <v>3331</v>
      </c>
      <c r="B684" s="11" t="s">
        <v>3332</v>
      </c>
      <c r="C684" s="11" t="s">
        <v>3333</v>
      </c>
      <c r="D684" s="11" t="s">
        <v>34</v>
      </c>
      <c r="E684" s="11" t="s">
        <v>112</v>
      </c>
      <c r="F684" s="11">
        <v>32</v>
      </c>
      <c r="G684" s="12">
        <v>45175</v>
      </c>
      <c r="H684" s="11" t="s">
        <v>106</v>
      </c>
      <c r="I684" s="11" t="s">
        <v>37</v>
      </c>
      <c r="J684" s="11">
        <v>0.38</v>
      </c>
      <c r="K684" s="11">
        <v>1</v>
      </c>
      <c r="L684" s="11" t="s">
        <v>54</v>
      </c>
      <c r="M684" s="11">
        <v>0</v>
      </c>
      <c r="N684" s="11">
        <v>1</v>
      </c>
      <c r="O684" s="11" t="s">
        <v>3334</v>
      </c>
      <c r="AA684" s="11" t="s">
        <v>3331</v>
      </c>
      <c r="AB684" s="17" t="s">
        <v>3335</v>
      </c>
      <c r="AC684" s="11" t="s">
        <v>3333</v>
      </c>
      <c r="AD684" s="17" t="s">
        <v>40</v>
      </c>
      <c r="AE684" s="17" t="s">
        <v>35</v>
      </c>
      <c r="AF684" s="18">
        <v>32</v>
      </c>
      <c r="AG684" s="12">
        <v>45175</v>
      </c>
      <c r="AH684" s="17" t="s">
        <v>106</v>
      </c>
      <c r="AI684" s="17" t="s">
        <v>37</v>
      </c>
      <c r="AJ684" s="19">
        <v>0.38</v>
      </c>
      <c r="AK684" s="11">
        <v>1</v>
      </c>
      <c r="AL684" s="13" t="s">
        <v>30</v>
      </c>
      <c r="AM684" s="13">
        <v>1</v>
      </c>
      <c r="AN684" s="13" t="str">
        <f t="shared" si="63"/>
        <v/>
      </c>
      <c r="AO684" s="13" t="str">
        <f t="shared" si="64"/>
        <v>FALSE</v>
      </c>
      <c r="AP684" s="20">
        <f t="shared" si="65"/>
        <v>1.38</v>
      </c>
      <c r="AQ684" s="11" t="str">
        <f t="shared" si="61"/>
        <v>Mid Career</v>
      </c>
      <c r="AR684" s="11" t="str">
        <f t="shared" si="66"/>
        <v>Low</v>
      </c>
      <c r="AS684" s="11" t="s">
        <v>3334</v>
      </c>
      <c r="AT684" s="12">
        <v>45175</v>
      </c>
      <c r="AU684" s="11" t="s">
        <v>6653</v>
      </c>
      <c r="AV684" s="11" t="s">
        <v>6654</v>
      </c>
      <c r="AW684" s="11" t="s">
        <v>6655</v>
      </c>
      <c r="AX684" s="11" t="s">
        <v>6776</v>
      </c>
      <c r="AY684" s="11" t="s">
        <v>6777</v>
      </c>
      <c r="AZ684" s="11" t="s">
        <v>6778</v>
      </c>
      <c r="BA684" s="11"/>
      <c r="BB684" s="11">
        <f t="shared" si="62"/>
        <v>7</v>
      </c>
    </row>
    <row r="685" spans="1:54" x14ac:dyDescent="0.3">
      <c r="A685" s="11" t="s">
        <v>3336</v>
      </c>
      <c r="B685" s="11" t="s">
        <v>3337</v>
      </c>
      <c r="C685" s="11" t="s">
        <v>3338</v>
      </c>
      <c r="D685" s="11" t="s">
        <v>51</v>
      </c>
      <c r="E685" s="11" t="s">
        <v>35</v>
      </c>
      <c r="F685" s="11">
        <v>24</v>
      </c>
      <c r="G685" s="12">
        <v>45237</v>
      </c>
      <c r="H685" s="11" t="s">
        <v>88</v>
      </c>
      <c r="I685" s="11" t="s">
        <v>45</v>
      </c>
      <c r="J685" s="11">
        <v>0.26</v>
      </c>
      <c r="K685" s="11">
        <v>45</v>
      </c>
      <c r="L685" s="11"/>
      <c r="M685" s="11" t="s">
        <v>26</v>
      </c>
      <c r="N685" s="11"/>
      <c r="O685" s="11" t="s">
        <v>3339</v>
      </c>
      <c r="AA685" s="11" t="s">
        <v>3336</v>
      </c>
      <c r="AB685" s="17" t="s">
        <v>3340</v>
      </c>
      <c r="AC685" s="11" t="s">
        <v>3338</v>
      </c>
      <c r="AD685" s="17" t="s">
        <v>21</v>
      </c>
      <c r="AE685" s="17" t="s">
        <v>35</v>
      </c>
      <c r="AF685" s="18">
        <v>24</v>
      </c>
      <c r="AG685" s="12">
        <v>45237</v>
      </c>
      <c r="AH685" s="17" t="s">
        <v>88</v>
      </c>
      <c r="AI685" s="17" t="s">
        <v>45</v>
      </c>
      <c r="AJ685" s="19">
        <v>0.26</v>
      </c>
      <c r="AK685" s="11">
        <v>0.75</v>
      </c>
      <c r="AL685" s="13" t="s">
        <v>30</v>
      </c>
      <c r="AM685" s="13">
        <v>1</v>
      </c>
      <c r="AN685" s="13" t="str">
        <f t="shared" si="63"/>
        <v/>
      </c>
      <c r="AO685" s="13" t="str">
        <f t="shared" si="64"/>
        <v>FALSE</v>
      </c>
      <c r="AP685" s="20">
        <f t="shared" si="65"/>
        <v>1.01</v>
      </c>
      <c r="AQ685" s="11" t="str">
        <f t="shared" si="61"/>
        <v>Early Career</v>
      </c>
      <c r="AR685" s="11" t="str">
        <f t="shared" si="66"/>
        <v>Low</v>
      </c>
      <c r="AS685" s="11" t="s">
        <v>3339</v>
      </c>
      <c r="AT685" s="12">
        <v>45237</v>
      </c>
      <c r="AU685" s="11" t="s">
        <v>6092</v>
      </c>
      <c r="AV685" s="11" t="s">
        <v>6275</v>
      </c>
      <c r="AW685" s="11" t="s">
        <v>6511</v>
      </c>
      <c r="AX685" s="11" t="s">
        <v>6512</v>
      </c>
      <c r="AY685" s="11" t="s">
        <v>6513</v>
      </c>
      <c r="AZ685" s="11"/>
      <c r="BA685" s="11"/>
      <c r="BB685" s="11">
        <f t="shared" si="62"/>
        <v>6</v>
      </c>
    </row>
    <row r="686" spans="1:54" x14ac:dyDescent="0.3">
      <c r="A686" s="11" t="s">
        <v>3341</v>
      </c>
      <c r="B686" s="11" t="s">
        <v>3342</v>
      </c>
      <c r="C686" s="11" t="s">
        <v>3343</v>
      </c>
      <c r="D686" s="11" t="s">
        <v>34</v>
      </c>
      <c r="E686" s="11" t="s">
        <v>52</v>
      </c>
      <c r="F686" s="11">
        <v>0</v>
      </c>
      <c r="G686" s="12">
        <v>45449</v>
      </c>
      <c r="H686" s="11" t="s">
        <v>172</v>
      </c>
      <c r="I686" s="11" t="s">
        <v>173</v>
      </c>
      <c r="J686" s="11">
        <v>0.16</v>
      </c>
      <c r="K686" s="11">
        <v>45</v>
      </c>
      <c r="L686" s="11"/>
      <c r="M686" s="11" t="s">
        <v>30</v>
      </c>
      <c r="N686" s="11"/>
      <c r="O686" s="11" t="s">
        <v>3344</v>
      </c>
      <c r="AA686" s="11" t="s">
        <v>3341</v>
      </c>
      <c r="AB686" s="17" t="s">
        <v>3345</v>
      </c>
      <c r="AC686" s="11" t="s">
        <v>3343</v>
      </c>
      <c r="AD686" s="17" t="s">
        <v>40</v>
      </c>
      <c r="AE686" s="17" t="s">
        <v>52</v>
      </c>
      <c r="AF686" s="18">
        <f>31</f>
        <v>31</v>
      </c>
      <c r="AG686" s="12">
        <v>45449</v>
      </c>
      <c r="AH686" s="17" t="s">
        <v>172</v>
      </c>
      <c r="AI686" s="17" t="s">
        <v>173</v>
      </c>
      <c r="AJ686" s="19">
        <v>0.16</v>
      </c>
      <c r="AK686" s="11">
        <v>0.75</v>
      </c>
      <c r="AL686" s="13" t="s">
        <v>30</v>
      </c>
      <c r="AM686" s="13">
        <v>1</v>
      </c>
      <c r="AN686" s="13" t="str">
        <f t="shared" si="63"/>
        <v/>
      </c>
      <c r="AO686" s="13" t="str">
        <f t="shared" si="64"/>
        <v>FALSE</v>
      </c>
      <c r="AP686" s="20">
        <f t="shared" si="65"/>
        <v>0.91</v>
      </c>
      <c r="AQ686" s="11" t="str">
        <f t="shared" si="61"/>
        <v>Mid Career</v>
      </c>
      <c r="AR686" s="11" t="str">
        <f t="shared" si="66"/>
        <v>Low</v>
      </c>
      <c r="AS686" s="11" t="s">
        <v>3344</v>
      </c>
      <c r="AT686" s="12">
        <v>45449</v>
      </c>
      <c r="AU686" s="11" t="s">
        <v>6282</v>
      </c>
      <c r="AV686" s="11" t="s">
        <v>6283</v>
      </c>
      <c r="AW686" s="11" t="s">
        <v>6284</v>
      </c>
      <c r="AX686" s="11"/>
      <c r="AY686" s="11"/>
      <c r="AZ686" s="11"/>
      <c r="BA686" s="11"/>
      <c r="BB686" s="11">
        <f t="shared" si="62"/>
        <v>4</v>
      </c>
    </row>
    <row r="687" spans="1:54" x14ac:dyDescent="0.3">
      <c r="A687" s="11" t="s">
        <v>3346</v>
      </c>
      <c r="B687" s="11" t="s">
        <v>3347</v>
      </c>
      <c r="C687" s="11" t="s">
        <v>3348</v>
      </c>
      <c r="D687" s="11" t="s">
        <v>34</v>
      </c>
      <c r="E687" s="11" t="s">
        <v>105</v>
      </c>
      <c r="F687" s="11"/>
      <c r="G687" s="12">
        <v>45638</v>
      </c>
      <c r="H687" s="11" t="s">
        <v>185</v>
      </c>
      <c r="I687" s="11" t="s">
        <v>69</v>
      </c>
      <c r="J687" s="11">
        <v>0.88</v>
      </c>
      <c r="K687" s="11">
        <v>1</v>
      </c>
      <c r="L687" s="11" t="s">
        <v>54</v>
      </c>
      <c r="M687" s="11">
        <v>0</v>
      </c>
      <c r="N687" s="11">
        <v>2</v>
      </c>
      <c r="O687" s="11" t="s">
        <v>3349</v>
      </c>
      <c r="AA687" s="11" t="s">
        <v>3346</v>
      </c>
      <c r="AB687" s="17" t="s">
        <v>3350</v>
      </c>
      <c r="AC687" s="11" t="s">
        <v>3348</v>
      </c>
      <c r="AD687" s="17" t="s">
        <v>40</v>
      </c>
      <c r="AE687" s="17" t="s">
        <v>105</v>
      </c>
      <c r="AF687" s="18">
        <f>31</f>
        <v>31</v>
      </c>
      <c r="AG687" s="12">
        <v>45638</v>
      </c>
      <c r="AH687" s="17" t="s">
        <v>185</v>
      </c>
      <c r="AI687" s="17" t="s">
        <v>69</v>
      </c>
      <c r="AJ687" s="19">
        <v>0.88</v>
      </c>
      <c r="AK687" s="11">
        <v>1</v>
      </c>
      <c r="AL687" s="13" t="s">
        <v>30</v>
      </c>
      <c r="AM687" s="13">
        <v>2</v>
      </c>
      <c r="AN687" s="13" t="str">
        <f t="shared" si="63"/>
        <v/>
      </c>
      <c r="AO687" s="13" t="str">
        <f t="shared" si="64"/>
        <v>FALSE</v>
      </c>
      <c r="AP687" s="20">
        <f t="shared" si="65"/>
        <v>1.88</v>
      </c>
      <c r="AQ687" s="11" t="str">
        <f t="shared" si="61"/>
        <v>Mid Career</v>
      </c>
      <c r="AR687" s="11" t="str">
        <f t="shared" si="66"/>
        <v>Low</v>
      </c>
      <c r="AS687" s="11" t="s">
        <v>3349</v>
      </c>
      <c r="AT687" s="12">
        <v>45638</v>
      </c>
      <c r="AU687" s="11" t="s">
        <v>6079</v>
      </c>
      <c r="AV687" s="11" t="s">
        <v>6080</v>
      </c>
      <c r="AW687" s="11" t="s">
        <v>6081</v>
      </c>
      <c r="AX687" s="11" t="s">
        <v>6082</v>
      </c>
      <c r="AY687" s="11"/>
      <c r="AZ687" s="11"/>
      <c r="BA687" s="11"/>
      <c r="BB687" s="11">
        <f t="shared" si="62"/>
        <v>5</v>
      </c>
    </row>
    <row r="688" spans="1:54" x14ac:dyDescent="0.3">
      <c r="A688" s="11" t="s">
        <v>3351</v>
      </c>
      <c r="B688" s="11" t="s">
        <v>3352</v>
      </c>
      <c r="C688" s="11" t="s">
        <v>149</v>
      </c>
      <c r="D688" s="11" t="s">
        <v>51</v>
      </c>
      <c r="E688" s="11" t="s">
        <v>29</v>
      </c>
      <c r="F688" s="11">
        <v>26</v>
      </c>
      <c r="G688" s="12">
        <v>45275</v>
      </c>
      <c r="H688" s="11" t="s">
        <v>36</v>
      </c>
      <c r="I688" s="11" t="s">
        <v>37</v>
      </c>
      <c r="J688" s="11">
        <v>40</v>
      </c>
      <c r="K688" s="11">
        <v>120</v>
      </c>
      <c r="L688" s="11" t="s">
        <v>76</v>
      </c>
      <c r="M688" s="11">
        <v>0</v>
      </c>
      <c r="N688" s="11">
        <v>6</v>
      </c>
      <c r="O688" s="11" t="s">
        <v>3353</v>
      </c>
      <c r="AA688" s="11" t="s">
        <v>3351</v>
      </c>
      <c r="AB688" s="17" t="s">
        <v>3354</v>
      </c>
      <c r="AC688" s="11" t="s">
        <v>152</v>
      </c>
      <c r="AD688" s="17" t="s">
        <v>21</v>
      </c>
      <c r="AE688" s="17" t="s">
        <v>29</v>
      </c>
      <c r="AF688" s="18">
        <v>26</v>
      </c>
      <c r="AG688" s="12">
        <v>45275</v>
      </c>
      <c r="AH688" s="17" t="s">
        <v>36</v>
      </c>
      <c r="AI688" s="17" t="s">
        <v>37</v>
      </c>
      <c r="AJ688" s="19">
        <v>0.4</v>
      </c>
      <c r="AK688" s="11">
        <v>2</v>
      </c>
      <c r="AL688" s="13" t="s">
        <v>30</v>
      </c>
      <c r="AM688" s="13">
        <v>5</v>
      </c>
      <c r="AN688" s="13" t="str">
        <f t="shared" si="63"/>
        <v/>
      </c>
      <c r="AO688" s="13" t="str">
        <f t="shared" si="64"/>
        <v>FALSE</v>
      </c>
      <c r="AP688" s="20">
        <f t="shared" si="65"/>
        <v>2.4</v>
      </c>
      <c r="AQ688" s="11" t="str">
        <f t="shared" si="61"/>
        <v>Early Career</v>
      </c>
      <c r="AR688" s="11" t="str">
        <f t="shared" si="66"/>
        <v>Low</v>
      </c>
      <c r="AS688" s="11" t="s">
        <v>3353</v>
      </c>
      <c r="AT688" s="12">
        <v>45275</v>
      </c>
      <c r="AU688" s="11" t="s">
        <v>6361</v>
      </c>
      <c r="AV688" s="11" t="s">
        <v>6362</v>
      </c>
      <c r="AW688" s="11"/>
      <c r="AX688" s="11"/>
      <c r="AY688" s="11"/>
      <c r="AZ688" s="11"/>
      <c r="BA688" s="11"/>
      <c r="BB688" s="11">
        <f t="shared" si="62"/>
        <v>3</v>
      </c>
    </row>
    <row r="689" spans="1:54" x14ac:dyDescent="0.3">
      <c r="A689" s="11" t="s">
        <v>3355</v>
      </c>
      <c r="B689" s="11" t="s">
        <v>3356</v>
      </c>
      <c r="C689" s="11" t="s">
        <v>3357</v>
      </c>
      <c r="D689" s="11" t="s">
        <v>51</v>
      </c>
      <c r="E689" s="11" t="s">
        <v>52</v>
      </c>
      <c r="F689" s="11">
        <v>18</v>
      </c>
      <c r="G689" s="12">
        <v>44915</v>
      </c>
      <c r="H689" s="11" t="s">
        <v>82</v>
      </c>
      <c r="I689" s="11" t="s">
        <v>37</v>
      </c>
      <c r="J689" s="11">
        <v>0.46</v>
      </c>
      <c r="K689" s="11">
        <v>2</v>
      </c>
      <c r="L689" s="11"/>
      <c r="M689" s="11" t="s">
        <v>26</v>
      </c>
      <c r="N689" s="11">
        <v>3</v>
      </c>
      <c r="O689" s="11" t="s">
        <v>3358</v>
      </c>
      <c r="AA689" s="11" t="s">
        <v>3355</v>
      </c>
      <c r="AB689" s="17" t="s">
        <v>3359</v>
      </c>
      <c r="AC689" s="11" t="s">
        <v>3357</v>
      </c>
      <c r="AD689" s="17" t="s">
        <v>21</v>
      </c>
      <c r="AE689" s="17" t="s">
        <v>52</v>
      </c>
      <c r="AF689" s="18">
        <v>18</v>
      </c>
      <c r="AG689" s="12">
        <v>44915</v>
      </c>
      <c r="AH689" s="17" t="s">
        <v>82</v>
      </c>
      <c r="AI689" s="17" t="s">
        <v>37</v>
      </c>
      <c r="AJ689" s="19">
        <v>0.46</v>
      </c>
      <c r="AK689" s="11">
        <v>2</v>
      </c>
      <c r="AL689" s="13" t="s">
        <v>30</v>
      </c>
      <c r="AM689" s="13">
        <v>3</v>
      </c>
      <c r="AN689" s="13" t="str">
        <f t="shared" si="63"/>
        <v/>
      </c>
      <c r="AO689" s="13" t="str">
        <f t="shared" si="64"/>
        <v>FALSE</v>
      </c>
      <c r="AP689" s="20">
        <f t="shared" si="65"/>
        <v>2.46</v>
      </c>
      <c r="AQ689" s="11" t="str">
        <f t="shared" si="61"/>
        <v>Student</v>
      </c>
      <c r="AR689" s="11" t="str">
        <f t="shared" si="66"/>
        <v>Low</v>
      </c>
      <c r="AS689" s="11" t="s">
        <v>3358</v>
      </c>
      <c r="AT689" s="12">
        <v>44915</v>
      </c>
      <c r="AU689" s="11" t="s">
        <v>6102</v>
      </c>
      <c r="AV689" s="11"/>
      <c r="AW689" s="11"/>
      <c r="AX689" s="11"/>
      <c r="AY689" s="11"/>
      <c r="AZ689" s="11"/>
      <c r="BA689" s="11"/>
      <c r="BB689" s="11">
        <f t="shared" si="62"/>
        <v>2</v>
      </c>
    </row>
    <row r="690" spans="1:54" x14ac:dyDescent="0.3">
      <c r="A690" s="11" t="s">
        <v>3360</v>
      </c>
      <c r="B690" s="11" t="s">
        <v>3361</v>
      </c>
      <c r="C690" s="11" t="s">
        <v>3362</v>
      </c>
      <c r="D690" s="11" t="s">
        <v>67</v>
      </c>
      <c r="E690" s="11" t="s">
        <v>52</v>
      </c>
      <c r="F690" s="11"/>
      <c r="G690" s="12">
        <v>45547</v>
      </c>
      <c r="H690" s="11" t="s">
        <v>185</v>
      </c>
      <c r="I690" s="11" t="s">
        <v>69</v>
      </c>
      <c r="J690" s="11">
        <v>0.39</v>
      </c>
      <c r="K690" s="11">
        <v>90</v>
      </c>
      <c r="L690" s="11" t="s">
        <v>25</v>
      </c>
      <c r="M690" s="11" t="s">
        <v>89</v>
      </c>
      <c r="N690" s="11">
        <v>5</v>
      </c>
      <c r="O690" s="11" t="s">
        <v>3363</v>
      </c>
      <c r="AA690" s="11" t="s">
        <v>3360</v>
      </c>
      <c r="AB690" s="17" t="s">
        <v>3364</v>
      </c>
      <c r="AC690" s="11" t="s">
        <v>3362</v>
      </c>
      <c r="AD690" s="17" t="s">
        <v>21</v>
      </c>
      <c r="AE690" s="17" t="s">
        <v>52</v>
      </c>
      <c r="AF690" s="18">
        <f>31</f>
        <v>31</v>
      </c>
      <c r="AG690" s="12">
        <v>45547</v>
      </c>
      <c r="AH690" s="17" t="s">
        <v>185</v>
      </c>
      <c r="AI690" s="17" t="s">
        <v>69</v>
      </c>
      <c r="AJ690" s="19">
        <v>0.39</v>
      </c>
      <c r="AK690" s="11">
        <v>1.5</v>
      </c>
      <c r="AL690" s="13" t="s">
        <v>38</v>
      </c>
      <c r="AM690" s="13">
        <v>5</v>
      </c>
      <c r="AN690" s="13" t="str">
        <f t="shared" si="63"/>
        <v>High Performer</v>
      </c>
      <c r="AO690" s="13" t="str">
        <f t="shared" si="64"/>
        <v>TRUE</v>
      </c>
      <c r="AP690" s="20">
        <f t="shared" si="65"/>
        <v>1.8900000000000001</v>
      </c>
      <c r="AQ690" s="11" t="str">
        <f t="shared" si="61"/>
        <v>Mid Career</v>
      </c>
      <c r="AR690" s="11" t="str">
        <f t="shared" si="66"/>
        <v>Low</v>
      </c>
      <c r="AS690" s="11" t="s">
        <v>3363</v>
      </c>
      <c r="AT690" s="12">
        <v>45547</v>
      </c>
      <c r="AU690" s="11" t="s">
        <v>6295</v>
      </c>
      <c r="AV690" s="11"/>
      <c r="AW690" s="11"/>
      <c r="AX690" s="11"/>
      <c r="AY690" s="11"/>
      <c r="AZ690" s="11"/>
      <c r="BA690" s="11"/>
      <c r="BB690" s="11">
        <f t="shared" si="62"/>
        <v>2</v>
      </c>
    </row>
    <row r="691" spans="1:54" x14ac:dyDescent="0.3">
      <c r="A691" s="11" t="s">
        <v>3365</v>
      </c>
      <c r="B691" s="11" t="s">
        <v>3366</v>
      </c>
      <c r="C691" s="11" t="s">
        <v>3367</v>
      </c>
      <c r="D691" s="11" t="s">
        <v>104</v>
      </c>
      <c r="E691" s="11" t="s">
        <v>161</v>
      </c>
      <c r="F691" s="11">
        <v>36</v>
      </c>
      <c r="G691" s="12">
        <v>44808</v>
      </c>
      <c r="H691" s="11" t="s">
        <v>200</v>
      </c>
      <c r="I691" s="11" t="s">
        <v>173</v>
      </c>
      <c r="J691" s="11">
        <v>0.94</v>
      </c>
      <c r="K691" s="11">
        <v>90</v>
      </c>
      <c r="L691" s="11" t="s">
        <v>25</v>
      </c>
      <c r="M691" s="11">
        <v>0</v>
      </c>
      <c r="N691" s="11"/>
      <c r="O691" s="11" t="s">
        <v>3368</v>
      </c>
      <c r="AA691" s="11" t="s">
        <v>3365</v>
      </c>
      <c r="AB691" s="17" t="s">
        <v>3369</v>
      </c>
      <c r="AC691" s="11" t="s">
        <v>3367</v>
      </c>
      <c r="AD691" s="17" t="s">
        <v>40</v>
      </c>
      <c r="AE691" s="17" t="s">
        <v>60</v>
      </c>
      <c r="AF691" s="18">
        <v>36</v>
      </c>
      <c r="AG691" s="12">
        <v>44808</v>
      </c>
      <c r="AH691" s="17" t="s">
        <v>200</v>
      </c>
      <c r="AI691" s="17" t="s">
        <v>173</v>
      </c>
      <c r="AJ691" s="19">
        <v>0.94</v>
      </c>
      <c r="AK691" s="11">
        <v>1.5</v>
      </c>
      <c r="AL691" s="13" t="s">
        <v>30</v>
      </c>
      <c r="AM691" s="13">
        <v>5</v>
      </c>
      <c r="AN691" s="13" t="str">
        <f t="shared" si="63"/>
        <v/>
      </c>
      <c r="AO691" s="13" t="str">
        <f t="shared" si="64"/>
        <v>FALSE</v>
      </c>
      <c r="AP691" s="20">
        <f t="shared" si="65"/>
        <v>2.44</v>
      </c>
      <c r="AQ691" s="11" t="str">
        <f t="shared" si="61"/>
        <v>Mid Career</v>
      </c>
      <c r="AR691" s="11" t="str">
        <f t="shared" si="66"/>
        <v>Low</v>
      </c>
      <c r="AS691" s="11" t="s">
        <v>3368</v>
      </c>
      <c r="AT691" s="12">
        <v>44808</v>
      </c>
      <c r="AU691" s="11" t="s">
        <v>6064</v>
      </c>
      <c r="AV691" s="11" t="s">
        <v>6065</v>
      </c>
      <c r="AW691" s="11" t="s">
        <v>6066</v>
      </c>
      <c r="AX691" s="11" t="s">
        <v>6067</v>
      </c>
      <c r="AY691" s="11" t="s">
        <v>6068</v>
      </c>
      <c r="AZ691" s="11" t="s">
        <v>6453</v>
      </c>
      <c r="BA691" s="11"/>
      <c r="BB691" s="11">
        <f t="shared" si="62"/>
        <v>7</v>
      </c>
    </row>
    <row r="692" spans="1:54" x14ac:dyDescent="0.3">
      <c r="A692" s="11" t="s">
        <v>3370</v>
      </c>
      <c r="B692" s="11" t="s">
        <v>3371</v>
      </c>
      <c r="C692" s="11" t="s">
        <v>3372</v>
      </c>
      <c r="D692" s="11" t="s">
        <v>67</v>
      </c>
      <c r="E692" s="11" t="s">
        <v>105</v>
      </c>
      <c r="F692" s="11">
        <v>0</v>
      </c>
      <c r="G692" s="12">
        <v>45358</v>
      </c>
      <c r="H692" s="11" t="s">
        <v>36</v>
      </c>
      <c r="I692" s="11" t="s">
        <v>37</v>
      </c>
      <c r="J692" s="11">
        <v>0.48</v>
      </c>
      <c r="K692" s="11">
        <v>1</v>
      </c>
      <c r="L692" s="11" t="s">
        <v>54</v>
      </c>
      <c r="M692" s="11" t="s">
        <v>30</v>
      </c>
      <c r="N692" s="11">
        <v>5</v>
      </c>
      <c r="O692" s="11" t="s">
        <v>3373</v>
      </c>
      <c r="AA692" s="11" t="s">
        <v>3370</v>
      </c>
      <c r="AB692" s="17" t="s">
        <v>3374</v>
      </c>
      <c r="AC692" s="11" t="s">
        <v>3372</v>
      </c>
      <c r="AD692" s="17" t="s">
        <v>21</v>
      </c>
      <c r="AE692" s="17" t="s">
        <v>105</v>
      </c>
      <c r="AF692" s="18">
        <f>31</f>
        <v>31</v>
      </c>
      <c r="AG692" s="12">
        <v>45358</v>
      </c>
      <c r="AH692" s="17" t="s">
        <v>36</v>
      </c>
      <c r="AI692" s="17" t="s">
        <v>37</v>
      </c>
      <c r="AJ692" s="19">
        <v>0.48</v>
      </c>
      <c r="AK692" s="11">
        <v>1</v>
      </c>
      <c r="AL692" s="13" t="s">
        <v>30</v>
      </c>
      <c r="AM692" s="13">
        <v>5</v>
      </c>
      <c r="AN692" s="13" t="str">
        <f t="shared" si="63"/>
        <v/>
      </c>
      <c r="AO692" s="13" t="str">
        <f t="shared" si="64"/>
        <v>FALSE</v>
      </c>
      <c r="AP692" s="20">
        <f t="shared" si="65"/>
        <v>1.48</v>
      </c>
      <c r="AQ692" s="11" t="str">
        <f t="shared" si="61"/>
        <v>Mid Career</v>
      </c>
      <c r="AR692" s="11" t="str">
        <f t="shared" si="66"/>
        <v>Low</v>
      </c>
      <c r="AS692" s="11" t="s">
        <v>3373</v>
      </c>
      <c r="AT692" s="12">
        <v>45358</v>
      </c>
      <c r="AU692" s="11" t="s">
        <v>6504</v>
      </c>
      <c r="AV692" s="11" t="s">
        <v>6792</v>
      </c>
      <c r="AW692" s="11"/>
      <c r="AX692" s="11"/>
      <c r="AY692" s="11"/>
      <c r="AZ692" s="11"/>
      <c r="BA692" s="11"/>
      <c r="BB692" s="11">
        <f t="shared" si="62"/>
        <v>3</v>
      </c>
    </row>
    <row r="693" spans="1:54" x14ac:dyDescent="0.3">
      <c r="A693" s="11" t="s">
        <v>3375</v>
      </c>
      <c r="B693" s="11" t="s">
        <v>3376</v>
      </c>
      <c r="C693" s="11" t="s">
        <v>3377</v>
      </c>
      <c r="D693" s="11" t="s">
        <v>51</v>
      </c>
      <c r="E693" s="11" t="s">
        <v>52</v>
      </c>
      <c r="F693" s="11">
        <v>38</v>
      </c>
      <c r="G693" s="12">
        <v>45113</v>
      </c>
      <c r="H693" s="11" t="s">
        <v>200</v>
      </c>
      <c r="I693" s="11" t="s">
        <v>173</v>
      </c>
      <c r="J693" s="11">
        <v>0.35</v>
      </c>
      <c r="K693" s="11">
        <v>120</v>
      </c>
      <c r="L693" s="11" t="s">
        <v>76</v>
      </c>
      <c r="M693" s="11" t="s">
        <v>30</v>
      </c>
      <c r="N693" s="11">
        <v>4</v>
      </c>
      <c r="O693" s="11" t="s">
        <v>3378</v>
      </c>
      <c r="AA693" s="11" t="s">
        <v>3375</v>
      </c>
      <c r="AB693" s="17" t="s">
        <v>3379</v>
      </c>
      <c r="AC693" s="11" t="s">
        <v>3377</v>
      </c>
      <c r="AD693" s="17" t="s">
        <v>21</v>
      </c>
      <c r="AE693" s="17" t="s">
        <v>52</v>
      </c>
      <c r="AF693" s="18">
        <v>38</v>
      </c>
      <c r="AG693" s="12">
        <v>45113</v>
      </c>
      <c r="AH693" s="17" t="s">
        <v>200</v>
      </c>
      <c r="AI693" s="17" t="s">
        <v>173</v>
      </c>
      <c r="AJ693" s="19">
        <v>0.35</v>
      </c>
      <c r="AK693" s="11">
        <v>2</v>
      </c>
      <c r="AL693" s="13" t="s">
        <v>30</v>
      </c>
      <c r="AM693" s="13">
        <v>4</v>
      </c>
      <c r="AN693" s="13" t="str">
        <f t="shared" si="63"/>
        <v/>
      </c>
      <c r="AO693" s="13" t="str">
        <f t="shared" si="64"/>
        <v>FALSE</v>
      </c>
      <c r="AP693" s="20">
        <f t="shared" si="65"/>
        <v>2.35</v>
      </c>
      <c r="AQ693" s="11" t="str">
        <f t="shared" si="61"/>
        <v>Mid Career</v>
      </c>
      <c r="AR693" s="11" t="str">
        <f t="shared" si="66"/>
        <v>Low</v>
      </c>
      <c r="AS693" s="11" t="s">
        <v>3378</v>
      </c>
      <c r="AT693" s="12">
        <v>45113</v>
      </c>
      <c r="AU693" s="11" t="s">
        <v>5805</v>
      </c>
      <c r="AV693" s="11" t="s">
        <v>5806</v>
      </c>
      <c r="AW693" s="11" t="s">
        <v>5807</v>
      </c>
      <c r="AX693" s="11" t="s">
        <v>5808</v>
      </c>
      <c r="AY693" s="11" t="s">
        <v>6392</v>
      </c>
      <c r="AZ693" s="11"/>
      <c r="BA693" s="11"/>
      <c r="BB693" s="11">
        <f t="shared" si="62"/>
        <v>6</v>
      </c>
    </row>
    <row r="694" spans="1:54" x14ac:dyDescent="0.3">
      <c r="A694" s="11" t="s">
        <v>3380</v>
      </c>
      <c r="B694" s="11" t="s">
        <v>3381</v>
      </c>
      <c r="C694" s="11" t="s">
        <v>3382</v>
      </c>
      <c r="D694" s="11" t="s">
        <v>34</v>
      </c>
      <c r="E694" s="11" t="s">
        <v>112</v>
      </c>
      <c r="F694" s="11">
        <v>33</v>
      </c>
      <c r="G694" s="12">
        <v>45691</v>
      </c>
      <c r="H694" s="11" t="s">
        <v>44</v>
      </c>
      <c r="I694" s="11" t="s">
        <v>45</v>
      </c>
      <c r="J694" s="11">
        <v>11</v>
      </c>
      <c r="K694" s="11">
        <v>1.5</v>
      </c>
      <c r="L694" s="11"/>
      <c r="M694" s="11" t="s">
        <v>30</v>
      </c>
      <c r="N694" s="11">
        <v>2</v>
      </c>
      <c r="O694" s="11" t="s">
        <v>3383</v>
      </c>
      <c r="AA694" s="11" t="s">
        <v>3380</v>
      </c>
      <c r="AB694" s="17" t="s">
        <v>3384</v>
      </c>
      <c r="AC694" s="11" t="s">
        <v>3382</v>
      </c>
      <c r="AD694" s="17" t="s">
        <v>40</v>
      </c>
      <c r="AE694" s="17" t="s">
        <v>35</v>
      </c>
      <c r="AF694" s="18">
        <v>33</v>
      </c>
      <c r="AG694" s="12">
        <v>45691</v>
      </c>
      <c r="AH694" s="17" t="s">
        <v>44</v>
      </c>
      <c r="AI694" s="17" t="s">
        <v>45</v>
      </c>
      <c r="AJ694" s="19">
        <v>0.11</v>
      </c>
      <c r="AK694" s="11">
        <v>1.5</v>
      </c>
      <c r="AL694" s="13" t="s">
        <v>30</v>
      </c>
      <c r="AM694" s="13">
        <v>2</v>
      </c>
      <c r="AN694" s="13" t="str">
        <f t="shared" si="63"/>
        <v/>
      </c>
      <c r="AO694" s="13" t="str">
        <f t="shared" si="64"/>
        <v>FALSE</v>
      </c>
      <c r="AP694" s="20">
        <f t="shared" si="65"/>
        <v>1.61</v>
      </c>
      <c r="AQ694" s="11" t="str">
        <f t="shared" si="61"/>
        <v>Mid Career</v>
      </c>
      <c r="AR694" s="11" t="str">
        <f t="shared" si="66"/>
        <v>Low</v>
      </c>
      <c r="AS694" s="11" t="s">
        <v>3383</v>
      </c>
      <c r="AT694" s="12">
        <v>45691</v>
      </c>
      <c r="AU694" s="11" t="s">
        <v>5998</v>
      </c>
      <c r="AV694" s="11"/>
      <c r="AW694" s="11"/>
      <c r="AX694" s="11"/>
      <c r="AY694" s="11"/>
      <c r="AZ694" s="11"/>
      <c r="BA694" s="11"/>
      <c r="BB694" s="11">
        <f t="shared" si="62"/>
        <v>2</v>
      </c>
    </row>
    <row r="695" spans="1:54" x14ac:dyDescent="0.3">
      <c r="A695" s="11" t="s">
        <v>3385</v>
      </c>
      <c r="B695" s="11" t="s">
        <v>3386</v>
      </c>
      <c r="C695" s="11" t="s">
        <v>3387</v>
      </c>
      <c r="D695" s="11" t="s">
        <v>104</v>
      </c>
      <c r="E695" s="11" t="s">
        <v>35</v>
      </c>
      <c r="F695" s="11">
        <v>37</v>
      </c>
      <c r="G695" s="12">
        <v>45325</v>
      </c>
      <c r="H695" s="11" t="s">
        <v>36</v>
      </c>
      <c r="I695" s="11" t="s">
        <v>37</v>
      </c>
      <c r="J695" s="11">
        <v>0.87</v>
      </c>
      <c r="K695" s="11">
        <v>120</v>
      </c>
      <c r="L695" s="11" t="s">
        <v>76</v>
      </c>
      <c r="M695" s="11">
        <v>0</v>
      </c>
      <c r="N695" s="11"/>
      <c r="O695" s="11" t="s">
        <v>3388</v>
      </c>
      <c r="AA695" s="11" t="s">
        <v>3385</v>
      </c>
      <c r="AB695" s="17" t="s">
        <v>3389</v>
      </c>
      <c r="AC695" s="11" t="s">
        <v>3387</v>
      </c>
      <c r="AD695" s="17" t="s">
        <v>40</v>
      </c>
      <c r="AE695" s="17" t="s">
        <v>35</v>
      </c>
      <c r="AF695" s="18">
        <v>37</v>
      </c>
      <c r="AG695" s="12">
        <v>45325</v>
      </c>
      <c r="AH695" s="17" t="s">
        <v>36</v>
      </c>
      <c r="AI695" s="17" t="s">
        <v>37</v>
      </c>
      <c r="AJ695" s="19">
        <v>0.87</v>
      </c>
      <c r="AK695" s="11">
        <v>2</v>
      </c>
      <c r="AL695" s="13" t="s">
        <v>30</v>
      </c>
      <c r="AM695" s="13">
        <v>2</v>
      </c>
      <c r="AN695" s="13" t="str">
        <f t="shared" si="63"/>
        <v/>
      </c>
      <c r="AO695" s="13" t="str">
        <f t="shared" si="64"/>
        <v>FALSE</v>
      </c>
      <c r="AP695" s="20">
        <f t="shared" si="65"/>
        <v>2.87</v>
      </c>
      <c r="AQ695" s="11" t="str">
        <f t="shared" si="61"/>
        <v>Mid Career</v>
      </c>
      <c r="AR695" s="11" t="str">
        <f t="shared" si="66"/>
        <v>Low</v>
      </c>
      <c r="AS695" s="11" t="s">
        <v>3388</v>
      </c>
      <c r="AT695" s="12">
        <v>45325</v>
      </c>
      <c r="AU695" s="11" t="s">
        <v>6324</v>
      </c>
      <c r="AV695" s="11" t="s">
        <v>6607</v>
      </c>
      <c r="AW695" s="11"/>
      <c r="AX695" s="11"/>
      <c r="AY695" s="11"/>
      <c r="AZ695" s="11"/>
      <c r="BA695" s="11"/>
      <c r="BB695" s="11">
        <f t="shared" si="62"/>
        <v>3</v>
      </c>
    </row>
    <row r="696" spans="1:54" x14ac:dyDescent="0.3">
      <c r="A696" s="11" t="s">
        <v>3390</v>
      </c>
      <c r="B696" s="11" t="s">
        <v>3391</v>
      </c>
      <c r="C696" s="11" t="s">
        <v>3392</v>
      </c>
      <c r="D696" s="11" t="s">
        <v>40</v>
      </c>
      <c r="E696" s="11" t="s">
        <v>161</v>
      </c>
      <c r="F696" s="11">
        <v>0</v>
      </c>
      <c r="G696" s="12">
        <v>45171</v>
      </c>
      <c r="H696" s="11" t="s">
        <v>53</v>
      </c>
      <c r="I696" s="11" t="s">
        <v>24</v>
      </c>
      <c r="J696" s="11">
        <v>0.44</v>
      </c>
      <c r="K696" s="11">
        <v>1</v>
      </c>
      <c r="L696" s="11" t="s">
        <v>54</v>
      </c>
      <c r="M696" s="11">
        <v>1</v>
      </c>
      <c r="N696" s="11">
        <v>2</v>
      </c>
      <c r="O696" s="11" t="s">
        <v>3393</v>
      </c>
      <c r="AA696" s="11" t="s">
        <v>3390</v>
      </c>
      <c r="AB696" s="17" t="s">
        <v>3394</v>
      </c>
      <c r="AC696" s="11" t="s">
        <v>3392</v>
      </c>
      <c r="AD696" s="17" t="s">
        <v>40</v>
      </c>
      <c r="AE696" s="17" t="s">
        <v>60</v>
      </c>
      <c r="AF696" s="18">
        <f>31</f>
        <v>31</v>
      </c>
      <c r="AG696" s="12">
        <v>45171</v>
      </c>
      <c r="AH696" s="17" t="s">
        <v>53</v>
      </c>
      <c r="AI696" s="17" t="s">
        <v>24</v>
      </c>
      <c r="AJ696" s="19">
        <v>0.44</v>
      </c>
      <c r="AK696" s="11">
        <v>1</v>
      </c>
      <c r="AL696" s="13" t="s">
        <v>38</v>
      </c>
      <c r="AM696" s="13">
        <v>2</v>
      </c>
      <c r="AN696" s="13" t="str">
        <f t="shared" si="63"/>
        <v/>
      </c>
      <c r="AO696" s="13" t="str">
        <f t="shared" si="64"/>
        <v>FALSE</v>
      </c>
      <c r="AP696" s="20">
        <f t="shared" si="65"/>
        <v>1.44</v>
      </c>
      <c r="AQ696" s="11" t="str">
        <f t="shared" si="61"/>
        <v>Mid Career</v>
      </c>
      <c r="AR696" s="11" t="str">
        <f t="shared" si="66"/>
        <v>Low</v>
      </c>
      <c r="AS696" s="11" t="s">
        <v>3393</v>
      </c>
      <c r="AT696" s="12">
        <v>45171</v>
      </c>
      <c r="AU696" s="11" t="s">
        <v>6793</v>
      </c>
      <c r="AV696" s="11" t="s">
        <v>6794</v>
      </c>
      <c r="AW696" s="11" t="s">
        <v>6795</v>
      </c>
      <c r="AX696" s="11" t="s">
        <v>6568</v>
      </c>
      <c r="AY696" s="11" t="s">
        <v>6645</v>
      </c>
      <c r="AZ696" s="11" t="s">
        <v>6646</v>
      </c>
      <c r="BA696" s="11"/>
      <c r="BB696" s="11">
        <f t="shared" si="62"/>
        <v>7</v>
      </c>
    </row>
    <row r="697" spans="1:54" x14ac:dyDescent="0.3">
      <c r="A697" s="11" t="s">
        <v>3395</v>
      </c>
      <c r="B697" s="11" t="s">
        <v>3396</v>
      </c>
      <c r="C697" s="11" t="s">
        <v>3397</v>
      </c>
      <c r="D697" s="11" t="s">
        <v>104</v>
      </c>
      <c r="E697" s="11" t="s">
        <v>60</v>
      </c>
      <c r="F697" s="11">
        <v>29</v>
      </c>
      <c r="G697" s="12">
        <v>45230</v>
      </c>
      <c r="H697" s="11" t="s">
        <v>279</v>
      </c>
      <c r="I697" s="11" t="s">
        <v>173</v>
      </c>
      <c r="J697" s="11">
        <v>65</v>
      </c>
      <c r="K697" s="11">
        <v>2</v>
      </c>
      <c r="L697" s="11"/>
      <c r="M697" s="11">
        <v>0</v>
      </c>
      <c r="N697" s="11">
        <v>3</v>
      </c>
      <c r="O697" s="11" t="s">
        <v>3398</v>
      </c>
      <c r="AA697" s="11" t="s">
        <v>3395</v>
      </c>
      <c r="AB697" s="17" t="s">
        <v>3399</v>
      </c>
      <c r="AC697" s="11" t="s">
        <v>3397</v>
      </c>
      <c r="AD697" s="17" t="s">
        <v>40</v>
      </c>
      <c r="AE697" s="17" t="s">
        <v>60</v>
      </c>
      <c r="AF697" s="18">
        <v>29</v>
      </c>
      <c r="AG697" s="12">
        <v>45230</v>
      </c>
      <c r="AH697" s="17" t="s">
        <v>279</v>
      </c>
      <c r="AI697" s="17" t="s">
        <v>173</v>
      </c>
      <c r="AJ697" s="19">
        <v>0.65</v>
      </c>
      <c r="AK697" s="11">
        <v>2</v>
      </c>
      <c r="AL697" s="13" t="s">
        <v>30</v>
      </c>
      <c r="AM697" s="13">
        <v>3</v>
      </c>
      <c r="AN697" s="13" t="str">
        <f t="shared" si="63"/>
        <v/>
      </c>
      <c r="AO697" s="13" t="str">
        <f t="shared" si="64"/>
        <v>FALSE</v>
      </c>
      <c r="AP697" s="20">
        <f t="shared" si="65"/>
        <v>2.65</v>
      </c>
      <c r="AQ697" s="11" t="str">
        <f t="shared" si="61"/>
        <v>Early Career</v>
      </c>
      <c r="AR697" s="11" t="str">
        <f t="shared" si="66"/>
        <v>Low</v>
      </c>
      <c r="AS697" s="11" t="s">
        <v>3398</v>
      </c>
      <c r="AT697" s="12">
        <v>45230</v>
      </c>
      <c r="AU697" s="11" t="s">
        <v>6274</v>
      </c>
      <c r="AV697" s="11"/>
      <c r="AW697" s="11"/>
      <c r="AX697" s="11"/>
      <c r="AY697" s="11"/>
      <c r="AZ697" s="11"/>
      <c r="BA697" s="11"/>
      <c r="BB697" s="11">
        <f t="shared" si="62"/>
        <v>2</v>
      </c>
    </row>
    <row r="698" spans="1:54" x14ac:dyDescent="0.3">
      <c r="A698" s="11" t="s">
        <v>3400</v>
      </c>
      <c r="B698" s="11" t="s">
        <v>3401</v>
      </c>
      <c r="C698" s="11" t="s">
        <v>3402</v>
      </c>
      <c r="D698" s="11" t="s">
        <v>104</v>
      </c>
      <c r="E698" s="11" t="s">
        <v>105</v>
      </c>
      <c r="F698" s="11">
        <v>0</v>
      </c>
      <c r="G698" s="12">
        <v>45609</v>
      </c>
      <c r="H698" s="11" t="s">
        <v>172</v>
      </c>
      <c r="I698" s="11" t="s">
        <v>173</v>
      </c>
      <c r="J698" s="11">
        <v>0.37</v>
      </c>
      <c r="K698" s="11">
        <v>2</v>
      </c>
      <c r="L698" s="11"/>
      <c r="M698" s="11" t="s">
        <v>89</v>
      </c>
      <c r="N698" s="11">
        <v>3</v>
      </c>
      <c r="O698" s="11" t="s">
        <v>3403</v>
      </c>
      <c r="AA698" s="11" t="s">
        <v>3400</v>
      </c>
      <c r="AB698" s="17" t="s">
        <v>3404</v>
      </c>
      <c r="AC698" s="11" t="s">
        <v>3402</v>
      </c>
      <c r="AD698" s="17" t="s">
        <v>40</v>
      </c>
      <c r="AE698" s="17" t="s">
        <v>105</v>
      </c>
      <c r="AF698" s="18">
        <f>31</f>
        <v>31</v>
      </c>
      <c r="AG698" s="12">
        <v>45609</v>
      </c>
      <c r="AH698" s="17" t="s">
        <v>172</v>
      </c>
      <c r="AI698" s="17" t="s">
        <v>173</v>
      </c>
      <c r="AJ698" s="19">
        <v>0.37</v>
      </c>
      <c r="AK698" s="11">
        <v>2</v>
      </c>
      <c r="AL698" s="13" t="s">
        <v>38</v>
      </c>
      <c r="AM698" s="13">
        <v>3</v>
      </c>
      <c r="AN698" s="13" t="str">
        <f t="shared" si="63"/>
        <v/>
      </c>
      <c r="AO698" s="13" t="str">
        <f t="shared" si="64"/>
        <v>FALSE</v>
      </c>
      <c r="AP698" s="20">
        <f t="shared" si="65"/>
        <v>2.37</v>
      </c>
      <c r="AQ698" s="11" t="str">
        <f t="shared" si="61"/>
        <v>Mid Career</v>
      </c>
      <c r="AR698" s="11" t="str">
        <f t="shared" si="66"/>
        <v>Low</v>
      </c>
      <c r="AS698" s="11" t="s">
        <v>3403</v>
      </c>
      <c r="AT698" s="12">
        <v>45609</v>
      </c>
      <c r="AU698" s="11" t="s">
        <v>6626</v>
      </c>
      <c r="AV698" s="11"/>
      <c r="AW698" s="11"/>
      <c r="AX698" s="11"/>
      <c r="AY698" s="11"/>
      <c r="AZ698" s="11"/>
      <c r="BA698" s="11"/>
      <c r="BB698" s="11">
        <f t="shared" si="62"/>
        <v>2</v>
      </c>
    </row>
    <row r="699" spans="1:54" x14ac:dyDescent="0.3">
      <c r="A699" s="11" t="s">
        <v>3405</v>
      </c>
      <c r="B699" s="11" t="s">
        <v>3406</v>
      </c>
      <c r="C699" s="11" t="s">
        <v>3407</v>
      </c>
      <c r="D699" s="11" t="s">
        <v>40</v>
      </c>
      <c r="E699" s="11" t="s">
        <v>184</v>
      </c>
      <c r="F699" s="11">
        <v>41</v>
      </c>
      <c r="G699" s="12">
        <v>44707</v>
      </c>
      <c r="H699" s="11" t="s">
        <v>134</v>
      </c>
      <c r="I699" s="11" t="s">
        <v>69</v>
      </c>
      <c r="J699" s="11">
        <v>0.78</v>
      </c>
      <c r="K699" s="11">
        <v>1.5</v>
      </c>
      <c r="L699" s="11"/>
      <c r="M699" s="11" t="s">
        <v>89</v>
      </c>
      <c r="N699" s="11">
        <v>4</v>
      </c>
      <c r="O699" s="11" t="s">
        <v>3408</v>
      </c>
      <c r="AA699" s="11" t="s">
        <v>3405</v>
      </c>
      <c r="AB699" s="17" t="s">
        <v>3409</v>
      </c>
      <c r="AC699" s="11" t="s">
        <v>3407</v>
      </c>
      <c r="AD699" s="17" t="s">
        <v>40</v>
      </c>
      <c r="AE699" s="17" t="s">
        <v>35</v>
      </c>
      <c r="AF699" s="18">
        <v>41</v>
      </c>
      <c r="AG699" s="12">
        <v>44707</v>
      </c>
      <c r="AH699" s="17" t="s">
        <v>134</v>
      </c>
      <c r="AI699" s="17" t="s">
        <v>69</v>
      </c>
      <c r="AJ699" s="19">
        <v>0.78</v>
      </c>
      <c r="AK699" s="11">
        <v>1.5</v>
      </c>
      <c r="AL699" s="13" t="s">
        <v>38</v>
      </c>
      <c r="AM699" s="13">
        <v>4</v>
      </c>
      <c r="AN699" s="13" t="str">
        <f t="shared" si="63"/>
        <v>High Performer</v>
      </c>
      <c r="AO699" s="13" t="str">
        <f t="shared" si="64"/>
        <v>TRUE</v>
      </c>
      <c r="AP699" s="20">
        <f t="shared" si="65"/>
        <v>2.2800000000000002</v>
      </c>
      <c r="AQ699" s="11" t="str">
        <f t="shared" si="61"/>
        <v>Senior</v>
      </c>
      <c r="AR699" s="11" t="str">
        <f t="shared" si="66"/>
        <v>Low</v>
      </c>
      <c r="AS699" s="11" t="s">
        <v>3408</v>
      </c>
      <c r="AT699" s="12">
        <v>44707</v>
      </c>
      <c r="AU699" s="11" t="s">
        <v>6183</v>
      </c>
      <c r="AV699" s="11" t="s">
        <v>6739</v>
      </c>
      <c r="AW699" s="11" t="s">
        <v>6726</v>
      </c>
      <c r="AX699" s="11" t="s">
        <v>6727</v>
      </c>
      <c r="AY699" s="11" t="s">
        <v>6740</v>
      </c>
      <c r="AZ699" s="11" t="s">
        <v>6498</v>
      </c>
      <c r="BA699" s="11" t="s">
        <v>6499</v>
      </c>
      <c r="BB699" s="11">
        <f t="shared" si="62"/>
        <v>8</v>
      </c>
    </row>
    <row r="700" spans="1:54" x14ac:dyDescent="0.3">
      <c r="A700" s="11" t="s">
        <v>3410</v>
      </c>
      <c r="B700" s="11" t="s">
        <v>3411</v>
      </c>
      <c r="C700" s="11" t="s">
        <v>3412</v>
      </c>
      <c r="D700" s="11" t="s">
        <v>40</v>
      </c>
      <c r="E700" s="11" t="s">
        <v>60</v>
      </c>
      <c r="F700" s="11">
        <v>0</v>
      </c>
      <c r="G700" s="12">
        <v>45687</v>
      </c>
      <c r="H700" s="11" t="s">
        <v>359</v>
      </c>
      <c r="I700" s="11" t="s">
        <v>24</v>
      </c>
      <c r="J700" s="11">
        <v>0.65</v>
      </c>
      <c r="K700" s="11">
        <v>90</v>
      </c>
      <c r="L700" s="11" t="s">
        <v>25</v>
      </c>
      <c r="M700" s="11" t="s">
        <v>30</v>
      </c>
      <c r="N700" s="11">
        <v>2</v>
      </c>
      <c r="O700" s="11" t="s">
        <v>3413</v>
      </c>
      <c r="AA700" s="11" t="s">
        <v>3410</v>
      </c>
      <c r="AB700" s="17" t="s">
        <v>3414</v>
      </c>
      <c r="AC700" s="11" t="s">
        <v>3412</v>
      </c>
      <c r="AD700" s="17" t="s">
        <v>40</v>
      </c>
      <c r="AE700" s="17" t="s">
        <v>60</v>
      </c>
      <c r="AF700" s="18">
        <f>31</f>
        <v>31</v>
      </c>
      <c r="AG700" s="12">
        <v>45687</v>
      </c>
      <c r="AH700" s="17" t="s">
        <v>359</v>
      </c>
      <c r="AI700" s="17" t="s">
        <v>24</v>
      </c>
      <c r="AJ700" s="19">
        <v>0.65</v>
      </c>
      <c r="AK700" s="11">
        <v>1.5</v>
      </c>
      <c r="AL700" s="13" t="s">
        <v>30</v>
      </c>
      <c r="AM700" s="13">
        <v>2</v>
      </c>
      <c r="AN700" s="13" t="str">
        <f t="shared" si="63"/>
        <v/>
      </c>
      <c r="AO700" s="13" t="str">
        <f t="shared" si="64"/>
        <v>FALSE</v>
      </c>
      <c r="AP700" s="20">
        <f t="shared" si="65"/>
        <v>2.15</v>
      </c>
      <c r="AQ700" s="11" t="str">
        <f t="shared" si="61"/>
        <v>Mid Career</v>
      </c>
      <c r="AR700" s="11" t="str">
        <f t="shared" si="66"/>
        <v>Low</v>
      </c>
      <c r="AS700" s="11" t="s">
        <v>3413</v>
      </c>
      <c r="AT700" s="12">
        <v>45687</v>
      </c>
      <c r="AU700" s="11" t="s">
        <v>6448</v>
      </c>
      <c r="AV700" s="11" t="s">
        <v>6449</v>
      </c>
      <c r="AW700" s="11" t="s">
        <v>6796</v>
      </c>
      <c r="AX700" s="11" t="s">
        <v>6797</v>
      </c>
      <c r="AY700" s="11" t="s">
        <v>6531</v>
      </c>
      <c r="AZ700" s="11" t="s">
        <v>6099</v>
      </c>
      <c r="BA700" s="11" t="s">
        <v>6100</v>
      </c>
      <c r="BB700" s="11">
        <f t="shared" si="62"/>
        <v>8</v>
      </c>
    </row>
    <row r="701" spans="1:54" x14ac:dyDescent="0.3">
      <c r="A701" s="11" t="s">
        <v>3415</v>
      </c>
      <c r="B701" s="11" t="s">
        <v>3416</v>
      </c>
      <c r="C701" s="11" t="s">
        <v>3417</v>
      </c>
      <c r="D701" s="11" t="s">
        <v>140</v>
      </c>
      <c r="E701" s="11" t="s">
        <v>161</v>
      </c>
      <c r="F701" s="11">
        <v>23</v>
      </c>
      <c r="G701" s="12">
        <v>45093</v>
      </c>
      <c r="H701" s="11" t="s">
        <v>68</v>
      </c>
      <c r="I701" s="11" t="s">
        <v>69</v>
      </c>
      <c r="J701" s="11">
        <v>0.23</v>
      </c>
      <c r="K701" s="11">
        <v>2</v>
      </c>
      <c r="L701" s="11"/>
      <c r="M701" s="11" t="s">
        <v>30</v>
      </c>
      <c r="N701" s="11">
        <v>5</v>
      </c>
      <c r="O701" s="11" t="s">
        <v>3418</v>
      </c>
      <c r="AA701" s="11" t="s">
        <v>3415</v>
      </c>
      <c r="AB701" s="17" t="s">
        <v>3419</v>
      </c>
      <c r="AC701" s="11" t="s">
        <v>3417</v>
      </c>
      <c r="AD701" s="17" t="s">
        <v>21</v>
      </c>
      <c r="AE701" s="17" t="s">
        <v>60</v>
      </c>
      <c r="AF701" s="18">
        <v>23</v>
      </c>
      <c r="AG701" s="12">
        <v>45093</v>
      </c>
      <c r="AH701" s="17" t="s">
        <v>68</v>
      </c>
      <c r="AI701" s="17" t="s">
        <v>69</v>
      </c>
      <c r="AJ701" s="19">
        <v>0.23</v>
      </c>
      <c r="AK701" s="11">
        <v>2</v>
      </c>
      <c r="AL701" s="13" t="s">
        <v>30</v>
      </c>
      <c r="AM701" s="13">
        <v>5</v>
      </c>
      <c r="AN701" s="13" t="str">
        <f t="shared" si="63"/>
        <v/>
      </c>
      <c r="AO701" s="13" t="str">
        <f t="shared" si="64"/>
        <v>FALSE</v>
      </c>
      <c r="AP701" s="20">
        <f t="shared" si="65"/>
        <v>2.23</v>
      </c>
      <c r="AQ701" s="11" t="str">
        <f t="shared" si="61"/>
        <v>Early Career</v>
      </c>
      <c r="AR701" s="11" t="str">
        <f t="shared" si="66"/>
        <v>Low</v>
      </c>
      <c r="AS701" s="11" t="s">
        <v>3418</v>
      </c>
      <c r="AT701" s="12">
        <v>45093</v>
      </c>
      <c r="AU701" s="11" t="s">
        <v>6137</v>
      </c>
      <c r="AV701" s="11" t="s">
        <v>6215</v>
      </c>
      <c r="AW701" s="11" t="s">
        <v>6798</v>
      </c>
      <c r="AX701" s="11" t="s">
        <v>6439</v>
      </c>
      <c r="AY701" s="11"/>
      <c r="AZ701" s="11"/>
      <c r="BA701" s="11"/>
      <c r="BB701" s="11">
        <f t="shared" si="62"/>
        <v>5</v>
      </c>
    </row>
    <row r="702" spans="1:54" x14ac:dyDescent="0.3">
      <c r="A702" s="11" t="s">
        <v>3420</v>
      </c>
      <c r="B702" s="11" t="s">
        <v>3421</v>
      </c>
      <c r="C702" s="11" t="s">
        <v>3422</v>
      </c>
      <c r="D702" s="11" t="s">
        <v>40</v>
      </c>
      <c r="E702" s="11" t="s">
        <v>60</v>
      </c>
      <c r="F702" s="11">
        <v>39</v>
      </c>
      <c r="G702" s="12">
        <v>44758</v>
      </c>
      <c r="H702" s="11" t="s">
        <v>359</v>
      </c>
      <c r="I702" s="11" t="s">
        <v>24</v>
      </c>
      <c r="J702" s="11">
        <v>0.05</v>
      </c>
      <c r="K702" s="11">
        <v>1.5</v>
      </c>
      <c r="L702" s="11"/>
      <c r="M702" s="11">
        <v>0</v>
      </c>
      <c r="N702" s="11">
        <v>2</v>
      </c>
      <c r="O702" s="11" t="s">
        <v>3423</v>
      </c>
      <c r="AA702" s="11" t="s">
        <v>3420</v>
      </c>
      <c r="AB702" s="17" t="s">
        <v>3424</v>
      </c>
      <c r="AC702" s="11" t="s">
        <v>3422</v>
      </c>
      <c r="AD702" s="17" t="s">
        <v>40</v>
      </c>
      <c r="AE702" s="17" t="s">
        <v>60</v>
      </c>
      <c r="AF702" s="18">
        <v>39</v>
      </c>
      <c r="AG702" s="12">
        <v>44758</v>
      </c>
      <c r="AH702" s="17" t="s">
        <v>359</v>
      </c>
      <c r="AI702" s="17" t="s">
        <v>24</v>
      </c>
      <c r="AJ702" s="19">
        <v>0.05</v>
      </c>
      <c r="AK702" s="11">
        <v>1.5</v>
      </c>
      <c r="AL702" s="13" t="s">
        <v>30</v>
      </c>
      <c r="AM702" s="13">
        <v>2</v>
      </c>
      <c r="AN702" s="13" t="str">
        <f t="shared" si="63"/>
        <v/>
      </c>
      <c r="AO702" s="13" t="str">
        <f t="shared" si="64"/>
        <v>FALSE</v>
      </c>
      <c r="AP702" s="20">
        <f t="shared" si="65"/>
        <v>1.55</v>
      </c>
      <c r="AQ702" s="11" t="str">
        <f t="shared" si="61"/>
        <v>Mid Career</v>
      </c>
      <c r="AR702" s="11" t="str">
        <f t="shared" si="66"/>
        <v>Low</v>
      </c>
      <c r="AS702" s="11" t="s">
        <v>3423</v>
      </c>
      <c r="AT702" s="12">
        <v>44758</v>
      </c>
      <c r="AU702" s="11" t="s">
        <v>6704</v>
      </c>
      <c r="AV702" s="11" t="s">
        <v>6705</v>
      </c>
      <c r="AW702" s="11" t="s">
        <v>6155</v>
      </c>
      <c r="AX702" s="11"/>
      <c r="AY702" s="11"/>
      <c r="AZ702" s="11"/>
      <c r="BA702" s="11"/>
      <c r="BB702" s="11">
        <f t="shared" si="62"/>
        <v>4</v>
      </c>
    </row>
    <row r="703" spans="1:54" x14ac:dyDescent="0.3">
      <c r="A703" s="11" t="s">
        <v>3425</v>
      </c>
      <c r="B703" s="11" t="s">
        <v>3426</v>
      </c>
      <c r="C703" s="11" t="s">
        <v>3427</v>
      </c>
      <c r="D703" s="11" t="s">
        <v>104</v>
      </c>
      <c r="E703" s="11" t="s">
        <v>112</v>
      </c>
      <c r="F703" s="11">
        <v>0</v>
      </c>
      <c r="G703" s="12">
        <v>44831</v>
      </c>
      <c r="H703" s="11" t="s">
        <v>44</v>
      </c>
      <c r="I703" s="11" t="s">
        <v>45</v>
      </c>
      <c r="J703" s="11">
        <v>0.87</v>
      </c>
      <c r="K703" s="11">
        <v>120</v>
      </c>
      <c r="L703" s="11" t="s">
        <v>76</v>
      </c>
      <c r="M703" s="11" t="s">
        <v>30</v>
      </c>
      <c r="N703" s="11"/>
      <c r="O703" s="11" t="s">
        <v>3428</v>
      </c>
      <c r="AA703" s="11" t="s">
        <v>3425</v>
      </c>
      <c r="AB703" s="17" t="s">
        <v>3429</v>
      </c>
      <c r="AC703" s="11" t="s">
        <v>3427</v>
      </c>
      <c r="AD703" s="17" t="s">
        <v>40</v>
      </c>
      <c r="AE703" s="17" t="s">
        <v>35</v>
      </c>
      <c r="AF703" s="18">
        <f>31</f>
        <v>31</v>
      </c>
      <c r="AG703" s="12">
        <v>44831</v>
      </c>
      <c r="AH703" s="17" t="s">
        <v>44</v>
      </c>
      <c r="AI703" s="17" t="s">
        <v>45</v>
      </c>
      <c r="AJ703" s="19">
        <v>0.87</v>
      </c>
      <c r="AK703" s="11">
        <v>2</v>
      </c>
      <c r="AL703" s="13" t="s">
        <v>30</v>
      </c>
      <c r="AM703" s="13">
        <v>2</v>
      </c>
      <c r="AN703" s="13" t="str">
        <f t="shared" si="63"/>
        <v/>
      </c>
      <c r="AO703" s="13" t="str">
        <f t="shared" si="64"/>
        <v>FALSE</v>
      </c>
      <c r="AP703" s="20">
        <f t="shared" si="65"/>
        <v>2.87</v>
      </c>
      <c r="AQ703" s="11" t="str">
        <f t="shared" si="61"/>
        <v>Mid Career</v>
      </c>
      <c r="AR703" s="11" t="str">
        <f t="shared" si="66"/>
        <v>Low</v>
      </c>
      <c r="AS703" s="11" t="s">
        <v>3428</v>
      </c>
      <c r="AT703" s="12">
        <v>44831</v>
      </c>
      <c r="AU703" s="11" t="s">
        <v>6692</v>
      </c>
      <c r="AV703" s="11" t="s">
        <v>6693</v>
      </c>
      <c r="AW703" s="11" t="s">
        <v>6769</v>
      </c>
      <c r="AX703" s="11" t="s">
        <v>6571</v>
      </c>
      <c r="AY703" s="11" t="s">
        <v>6572</v>
      </c>
      <c r="AZ703" s="11" t="s">
        <v>6414</v>
      </c>
      <c r="BA703" s="11"/>
      <c r="BB703" s="11">
        <f t="shared" si="62"/>
        <v>7</v>
      </c>
    </row>
    <row r="704" spans="1:54" x14ac:dyDescent="0.3">
      <c r="A704" s="11" t="s">
        <v>3430</v>
      </c>
      <c r="B704" s="11" t="s">
        <v>3431</v>
      </c>
      <c r="C704" s="11" t="s">
        <v>3432</v>
      </c>
      <c r="D704" s="11" t="s">
        <v>40</v>
      </c>
      <c r="E704" s="11" t="s">
        <v>184</v>
      </c>
      <c r="F704" s="11">
        <v>0</v>
      </c>
      <c r="G704" s="12">
        <v>44660</v>
      </c>
      <c r="H704" s="11" t="s">
        <v>279</v>
      </c>
      <c r="I704" s="11" t="s">
        <v>173</v>
      </c>
      <c r="J704" s="11">
        <v>0.44</v>
      </c>
      <c r="K704" s="11">
        <v>1.5</v>
      </c>
      <c r="L704" s="11"/>
      <c r="M704" s="11" t="s">
        <v>30</v>
      </c>
      <c r="N704" s="11">
        <v>5</v>
      </c>
      <c r="O704" s="11" t="s">
        <v>3433</v>
      </c>
      <c r="AA704" s="11" t="s">
        <v>3430</v>
      </c>
      <c r="AB704" s="17" t="s">
        <v>3434</v>
      </c>
      <c r="AC704" s="11" t="s">
        <v>3432</v>
      </c>
      <c r="AD704" s="17" t="s">
        <v>40</v>
      </c>
      <c r="AE704" s="17" t="s">
        <v>35</v>
      </c>
      <c r="AF704" s="18">
        <f>31</f>
        <v>31</v>
      </c>
      <c r="AG704" s="12">
        <v>44660</v>
      </c>
      <c r="AH704" s="17" t="s">
        <v>279</v>
      </c>
      <c r="AI704" s="17" t="s">
        <v>173</v>
      </c>
      <c r="AJ704" s="19">
        <v>0.44</v>
      </c>
      <c r="AK704" s="11">
        <v>1.5</v>
      </c>
      <c r="AL704" s="13" t="s">
        <v>30</v>
      </c>
      <c r="AM704" s="13">
        <v>5</v>
      </c>
      <c r="AN704" s="13" t="str">
        <f t="shared" si="63"/>
        <v/>
      </c>
      <c r="AO704" s="13" t="str">
        <f t="shared" si="64"/>
        <v>FALSE</v>
      </c>
      <c r="AP704" s="20">
        <f t="shared" si="65"/>
        <v>1.94</v>
      </c>
      <c r="AQ704" s="11" t="str">
        <f t="shared" si="61"/>
        <v>Mid Career</v>
      </c>
      <c r="AR704" s="11" t="str">
        <f t="shared" si="66"/>
        <v>Low</v>
      </c>
      <c r="AS704" s="11" t="s">
        <v>3433</v>
      </c>
      <c r="AT704" s="12">
        <v>44660</v>
      </c>
      <c r="AU704" s="11" t="s">
        <v>6799</v>
      </c>
      <c r="AV704" s="11"/>
      <c r="AW704" s="11"/>
      <c r="AX704" s="11"/>
      <c r="AY704" s="11"/>
      <c r="AZ704" s="11"/>
      <c r="BA704" s="11"/>
      <c r="BB704" s="11">
        <f t="shared" si="62"/>
        <v>2</v>
      </c>
    </row>
    <row r="705" spans="1:54" x14ac:dyDescent="0.3">
      <c r="A705" s="11" t="s">
        <v>3435</v>
      </c>
      <c r="B705" s="11" t="s">
        <v>3436</v>
      </c>
      <c r="C705" s="11" t="s">
        <v>3437</v>
      </c>
      <c r="D705" s="11" t="s">
        <v>128</v>
      </c>
      <c r="E705" s="11" t="s">
        <v>105</v>
      </c>
      <c r="F705" s="11">
        <v>26</v>
      </c>
      <c r="G705" s="12">
        <v>44823</v>
      </c>
      <c r="H705" s="11" t="s">
        <v>68</v>
      </c>
      <c r="I705" s="11" t="s">
        <v>69</v>
      </c>
      <c r="J705" s="11">
        <v>0.54</v>
      </c>
      <c r="K705" s="11">
        <v>120</v>
      </c>
      <c r="L705" s="11" t="s">
        <v>76</v>
      </c>
      <c r="M705" s="11">
        <v>0</v>
      </c>
      <c r="N705" s="11">
        <v>2</v>
      </c>
      <c r="O705" s="11" t="s">
        <v>3438</v>
      </c>
      <c r="AA705" s="11" t="s">
        <v>3435</v>
      </c>
      <c r="AB705" s="17" t="s">
        <v>3439</v>
      </c>
      <c r="AC705" s="11" t="s">
        <v>3437</v>
      </c>
      <c r="AD705" s="17" t="s">
        <v>40</v>
      </c>
      <c r="AE705" s="17" t="s">
        <v>105</v>
      </c>
      <c r="AF705" s="18">
        <v>26</v>
      </c>
      <c r="AG705" s="12">
        <v>44823</v>
      </c>
      <c r="AH705" s="17" t="s">
        <v>68</v>
      </c>
      <c r="AI705" s="17" t="s">
        <v>69</v>
      </c>
      <c r="AJ705" s="19">
        <v>0.54</v>
      </c>
      <c r="AK705" s="11">
        <v>2</v>
      </c>
      <c r="AL705" s="13" t="s">
        <v>30</v>
      </c>
      <c r="AM705" s="13">
        <v>2</v>
      </c>
      <c r="AN705" s="13" t="str">
        <f t="shared" si="63"/>
        <v/>
      </c>
      <c r="AO705" s="13" t="str">
        <f t="shared" si="64"/>
        <v>FALSE</v>
      </c>
      <c r="AP705" s="20">
        <f t="shared" si="65"/>
        <v>2.54</v>
      </c>
      <c r="AQ705" s="11" t="str">
        <f t="shared" si="61"/>
        <v>Early Career</v>
      </c>
      <c r="AR705" s="11" t="str">
        <f t="shared" si="66"/>
        <v>Low</v>
      </c>
      <c r="AS705" s="11" t="s">
        <v>3438</v>
      </c>
      <c r="AT705" s="12">
        <v>44823</v>
      </c>
      <c r="AU705" s="11" t="s">
        <v>6644</v>
      </c>
      <c r="AV705" s="11" t="s">
        <v>6386</v>
      </c>
      <c r="AW705" s="11" t="s">
        <v>6387</v>
      </c>
      <c r="AX705" s="11" t="s">
        <v>6388</v>
      </c>
      <c r="AY705" s="11"/>
      <c r="AZ705" s="11"/>
      <c r="BA705" s="11"/>
      <c r="BB705" s="11">
        <f t="shared" si="62"/>
        <v>5</v>
      </c>
    </row>
    <row r="706" spans="1:54" x14ac:dyDescent="0.3">
      <c r="A706" s="11" t="s">
        <v>3440</v>
      </c>
      <c r="B706" s="11" t="s">
        <v>3441</v>
      </c>
      <c r="C706" s="11" t="s">
        <v>3442</v>
      </c>
      <c r="D706" s="11" t="s">
        <v>128</v>
      </c>
      <c r="E706" s="11" t="s">
        <v>105</v>
      </c>
      <c r="F706" s="11">
        <v>0</v>
      </c>
      <c r="G706" s="12">
        <v>45588</v>
      </c>
      <c r="H706" s="11" t="s">
        <v>172</v>
      </c>
      <c r="I706" s="11" t="s">
        <v>173</v>
      </c>
      <c r="J706" s="11">
        <v>1</v>
      </c>
      <c r="K706" s="11">
        <v>90</v>
      </c>
      <c r="L706" s="11" t="s">
        <v>25</v>
      </c>
      <c r="M706" s="11" t="s">
        <v>26</v>
      </c>
      <c r="N706" s="11">
        <v>6</v>
      </c>
      <c r="O706" s="11" t="s">
        <v>3443</v>
      </c>
      <c r="AA706" s="11" t="s">
        <v>3440</v>
      </c>
      <c r="AB706" s="17" t="s">
        <v>3444</v>
      </c>
      <c r="AC706" s="11" t="s">
        <v>3442</v>
      </c>
      <c r="AD706" s="17" t="s">
        <v>40</v>
      </c>
      <c r="AE706" s="17" t="s">
        <v>105</v>
      </c>
      <c r="AF706" s="18">
        <f>31</f>
        <v>31</v>
      </c>
      <c r="AG706" s="12">
        <v>45588</v>
      </c>
      <c r="AH706" s="17" t="s">
        <v>172</v>
      </c>
      <c r="AI706" s="17" t="s">
        <v>173</v>
      </c>
      <c r="AJ706" s="19">
        <v>1</v>
      </c>
      <c r="AK706" s="11">
        <v>1.5</v>
      </c>
      <c r="AL706" s="13" t="s">
        <v>30</v>
      </c>
      <c r="AM706" s="13">
        <v>5</v>
      </c>
      <c r="AN706" s="13" t="str">
        <f t="shared" si="63"/>
        <v/>
      </c>
      <c r="AO706" s="13" t="str">
        <f t="shared" si="64"/>
        <v>FALSE</v>
      </c>
      <c r="AP706" s="20">
        <f t="shared" si="65"/>
        <v>2.5</v>
      </c>
      <c r="AQ706" s="11" t="str">
        <f t="shared" ref="AQ706:AQ769" si="67">_xlfn.IFS(AND(AF706&gt;=18,AF706&lt;=22),"Student",AND(AF706&gt;=23,AF706&lt;=30),"Early Career",AND(AF706&gt;=31,AF706&lt;=40),"Mid Career",AF706&gt;=41,"Senior")</f>
        <v>Mid Career</v>
      </c>
      <c r="AR706" s="11" t="str">
        <f t="shared" si="66"/>
        <v>Low</v>
      </c>
      <c r="AS706" s="11" t="s">
        <v>3443</v>
      </c>
      <c r="AT706" s="12">
        <v>45588</v>
      </c>
      <c r="AU706" s="11" t="s">
        <v>6163</v>
      </c>
      <c r="AV706" s="11" t="s">
        <v>6164</v>
      </c>
      <c r="AW706" s="11" t="s">
        <v>6165</v>
      </c>
      <c r="AX706" s="11" t="s">
        <v>6626</v>
      </c>
      <c r="AY706" s="11" t="s">
        <v>6593</v>
      </c>
      <c r="AZ706" s="11" t="s">
        <v>6594</v>
      </c>
      <c r="BA706" s="11"/>
      <c r="BB706" s="11">
        <f t="shared" ref="BB706:BB769" si="68">COUNTA(AT706:BA706)</f>
        <v>7</v>
      </c>
    </row>
    <row r="707" spans="1:54" x14ac:dyDescent="0.3">
      <c r="A707" s="11" t="s">
        <v>3445</v>
      </c>
      <c r="B707" s="11" t="s">
        <v>3446</v>
      </c>
      <c r="C707" s="11" t="s">
        <v>3447</v>
      </c>
      <c r="D707" s="11" t="s">
        <v>21</v>
      </c>
      <c r="E707" s="11" t="s">
        <v>35</v>
      </c>
      <c r="F707" s="11"/>
      <c r="G707" s="12">
        <v>44749</v>
      </c>
      <c r="H707" s="11" t="s">
        <v>279</v>
      </c>
      <c r="I707" s="11" t="s">
        <v>173</v>
      </c>
      <c r="J707" s="11">
        <v>0.24</v>
      </c>
      <c r="K707" s="11">
        <v>120</v>
      </c>
      <c r="L707" s="11" t="s">
        <v>76</v>
      </c>
      <c r="M707" s="11">
        <v>0</v>
      </c>
      <c r="N707" s="11">
        <v>2</v>
      </c>
      <c r="O707" s="11" t="s">
        <v>3448</v>
      </c>
      <c r="AA707" s="11" t="s">
        <v>3445</v>
      </c>
      <c r="AB707" s="17" t="s">
        <v>3449</v>
      </c>
      <c r="AC707" s="11" t="s">
        <v>3447</v>
      </c>
      <c r="AD707" s="17" t="s">
        <v>21</v>
      </c>
      <c r="AE707" s="17" t="s">
        <v>35</v>
      </c>
      <c r="AF707" s="18">
        <f>31</f>
        <v>31</v>
      </c>
      <c r="AG707" s="12">
        <v>44749</v>
      </c>
      <c r="AH707" s="17" t="s">
        <v>279</v>
      </c>
      <c r="AI707" s="17" t="s">
        <v>173</v>
      </c>
      <c r="AJ707" s="19">
        <v>0.24</v>
      </c>
      <c r="AK707" s="11">
        <v>2</v>
      </c>
      <c r="AL707" s="13" t="s">
        <v>30</v>
      </c>
      <c r="AM707" s="13">
        <v>2</v>
      </c>
      <c r="AN707" s="13" t="str">
        <f t="shared" ref="AN707:AN770" si="69">IF(AND(AL707="Yes",AM707&gt;=4),"High Performer","")</f>
        <v/>
      </c>
      <c r="AO707" s="13" t="str">
        <f t="shared" ref="AO707:AO770" si="70">IF(AND(AL707="Yes",AM707&gt;=4),"TRUE","FALSE")</f>
        <v>FALSE</v>
      </c>
      <c r="AP707" s="20">
        <f t="shared" ref="AP707:AP770" si="71">AJ707+AK707</f>
        <v>2.2400000000000002</v>
      </c>
      <c r="AQ707" s="11" t="str">
        <f t="shared" si="67"/>
        <v>Mid Career</v>
      </c>
      <c r="AR707" s="11" t="str">
        <f t="shared" ref="AR707:AR770" si="72">_xlfn.IFS(AND(AP707&gt;0,AP707&lt;5),"Low",AND(AP707&gt;5,AP707&lt;15),"Medium",AP707&gt;15,"High")</f>
        <v>Low</v>
      </c>
      <c r="AS707" s="11" t="s">
        <v>3448</v>
      </c>
      <c r="AT707" s="12">
        <v>44749</v>
      </c>
      <c r="AU707" s="11" t="s">
        <v>6499</v>
      </c>
      <c r="AV707" s="11" t="s">
        <v>6500</v>
      </c>
      <c r="AW707" s="11"/>
      <c r="AX707" s="11"/>
      <c r="AY707" s="11"/>
      <c r="AZ707" s="11"/>
      <c r="BA707" s="11"/>
      <c r="BB707" s="11">
        <f t="shared" si="68"/>
        <v>3</v>
      </c>
    </row>
    <row r="708" spans="1:54" x14ac:dyDescent="0.3">
      <c r="A708" s="11" t="s">
        <v>3450</v>
      </c>
      <c r="B708" s="11" t="s">
        <v>3451</v>
      </c>
      <c r="C708" s="11" t="s">
        <v>3452</v>
      </c>
      <c r="D708" s="11" t="s">
        <v>34</v>
      </c>
      <c r="E708" s="11" t="s">
        <v>184</v>
      </c>
      <c r="F708" s="11"/>
      <c r="G708" s="12">
        <v>44691</v>
      </c>
      <c r="H708" s="11" t="s">
        <v>279</v>
      </c>
      <c r="I708" s="11" t="s">
        <v>173</v>
      </c>
      <c r="J708" s="11">
        <v>0.65</v>
      </c>
      <c r="K708" s="11">
        <v>120</v>
      </c>
      <c r="L708" s="11" t="s">
        <v>76</v>
      </c>
      <c r="M708" s="11" t="s">
        <v>26</v>
      </c>
      <c r="N708" s="11">
        <v>4</v>
      </c>
      <c r="O708" s="11" t="s">
        <v>3453</v>
      </c>
      <c r="AA708" s="11" t="s">
        <v>3450</v>
      </c>
      <c r="AB708" s="17" t="s">
        <v>3454</v>
      </c>
      <c r="AC708" s="11" t="s">
        <v>3452</v>
      </c>
      <c r="AD708" s="17" t="s">
        <v>40</v>
      </c>
      <c r="AE708" s="17" t="s">
        <v>35</v>
      </c>
      <c r="AF708" s="18">
        <f>31</f>
        <v>31</v>
      </c>
      <c r="AG708" s="12">
        <v>44691</v>
      </c>
      <c r="AH708" s="17" t="s">
        <v>279</v>
      </c>
      <c r="AI708" s="17" t="s">
        <v>173</v>
      </c>
      <c r="AJ708" s="19">
        <v>0.65</v>
      </c>
      <c r="AK708" s="11">
        <v>2</v>
      </c>
      <c r="AL708" s="13" t="s">
        <v>30</v>
      </c>
      <c r="AM708" s="13">
        <v>4</v>
      </c>
      <c r="AN708" s="13" t="str">
        <f t="shared" si="69"/>
        <v/>
      </c>
      <c r="AO708" s="13" t="str">
        <f t="shared" si="70"/>
        <v>FALSE</v>
      </c>
      <c r="AP708" s="20">
        <f t="shared" si="71"/>
        <v>2.65</v>
      </c>
      <c r="AQ708" s="11" t="str">
        <f t="shared" si="67"/>
        <v>Mid Career</v>
      </c>
      <c r="AR708" s="11" t="str">
        <f t="shared" si="72"/>
        <v>Low</v>
      </c>
      <c r="AS708" s="11" t="s">
        <v>3453</v>
      </c>
      <c r="AT708" s="12">
        <v>44691</v>
      </c>
      <c r="AU708" s="11" t="s">
        <v>5971</v>
      </c>
      <c r="AV708" s="11" t="s">
        <v>6455</v>
      </c>
      <c r="AW708" s="11" t="s">
        <v>6456</v>
      </c>
      <c r="AX708" s="11" t="s">
        <v>6435</v>
      </c>
      <c r="AY708" s="11" t="s">
        <v>5883</v>
      </c>
      <c r="AZ708" s="11"/>
      <c r="BA708" s="11"/>
      <c r="BB708" s="11">
        <f t="shared" si="68"/>
        <v>6</v>
      </c>
    </row>
    <row r="709" spans="1:54" x14ac:dyDescent="0.3">
      <c r="A709" s="11" t="s">
        <v>3455</v>
      </c>
      <c r="B709" s="11" t="s">
        <v>3456</v>
      </c>
      <c r="C709" s="11" t="s">
        <v>3457</v>
      </c>
      <c r="D709" s="11" t="s">
        <v>34</v>
      </c>
      <c r="E709" s="11" t="s">
        <v>29</v>
      </c>
      <c r="F709" s="11">
        <v>31</v>
      </c>
      <c r="G709" s="12">
        <v>44961</v>
      </c>
      <c r="H709" s="11" t="s">
        <v>44</v>
      </c>
      <c r="I709" s="11" t="s">
        <v>45</v>
      </c>
      <c r="J709" s="11">
        <v>0.84</v>
      </c>
      <c r="K709" s="11">
        <v>1.5</v>
      </c>
      <c r="L709" s="11"/>
      <c r="M709" s="11" t="s">
        <v>30</v>
      </c>
      <c r="N709" s="11"/>
      <c r="O709" s="11" t="s">
        <v>3458</v>
      </c>
      <c r="AA709" s="11" t="s">
        <v>3455</v>
      </c>
      <c r="AB709" s="17" t="s">
        <v>3459</v>
      </c>
      <c r="AC709" s="11" t="s">
        <v>3457</v>
      </c>
      <c r="AD709" s="17" t="s">
        <v>40</v>
      </c>
      <c r="AE709" s="17" t="s">
        <v>29</v>
      </c>
      <c r="AF709" s="18">
        <v>31</v>
      </c>
      <c r="AG709" s="12">
        <v>44961</v>
      </c>
      <c r="AH709" s="17" t="s">
        <v>44</v>
      </c>
      <c r="AI709" s="17" t="s">
        <v>45</v>
      </c>
      <c r="AJ709" s="19">
        <v>0.84</v>
      </c>
      <c r="AK709" s="11">
        <v>1.5</v>
      </c>
      <c r="AL709" s="13" t="s">
        <v>30</v>
      </c>
      <c r="AM709" s="13">
        <v>4</v>
      </c>
      <c r="AN709" s="13" t="str">
        <f t="shared" si="69"/>
        <v/>
      </c>
      <c r="AO709" s="13" t="str">
        <f t="shared" si="70"/>
        <v>FALSE</v>
      </c>
      <c r="AP709" s="20">
        <f t="shared" si="71"/>
        <v>2.34</v>
      </c>
      <c r="AQ709" s="11" t="str">
        <f t="shared" si="67"/>
        <v>Mid Career</v>
      </c>
      <c r="AR709" s="11" t="str">
        <f t="shared" si="72"/>
        <v>Low</v>
      </c>
      <c r="AS709" s="11" t="s">
        <v>3458</v>
      </c>
      <c r="AT709" s="12">
        <v>44961</v>
      </c>
      <c r="AU709" s="11" t="s">
        <v>5888</v>
      </c>
      <c r="AV709" s="11" t="s">
        <v>6106</v>
      </c>
      <c r="AW709" s="11"/>
      <c r="AX709" s="11"/>
      <c r="AY709" s="11"/>
      <c r="AZ709" s="11"/>
      <c r="BA709" s="11"/>
      <c r="BB709" s="11">
        <f t="shared" si="68"/>
        <v>3</v>
      </c>
    </row>
    <row r="710" spans="1:54" x14ac:dyDescent="0.3">
      <c r="A710" s="11" t="s">
        <v>3460</v>
      </c>
      <c r="B710" s="11" t="s">
        <v>3461</v>
      </c>
      <c r="C710" s="11" t="s">
        <v>3462</v>
      </c>
      <c r="D710" s="11" t="s">
        <v>67</v>
      </c>
      <c r="E710" s="11" t="s">
        <v>184</v>
      </c>
      <c r="F710" s="11"/>
      <c r="G710" s="12">
        <v>44882</v>
      </c>
      <c r="H710" s="11" t="s">
        <v>61</v>
      </c>
      <c r="I710" s="11" t="s">
        <v>45</v>
      </c>
      <c r="J710" s="11">
        <v>0.01</v>
      </c>
      <c r="K710" s="11">
        <v>1.5</v>
      </c>
      <c r="L710" s="11"/>
      <c r="M710" s="11">
        <v>1</v>
      </c>
      <c r="N710" s="11"/>
      <c r="O710" s="11" t="s">
        <v>3463</v>
      </c>
      <c r="AA710" s="11" t="s">
        <v>3460</v>
      </c>
      <c r="AB710" s="17" t="s">
        <v>3464</v>
      </c>
      <c r="AC710" s="11" t="s">
        <v>3462</v>
      </c>
      <c r="AD710" s="17" t="s">
        <v>21</v>
      </c>
      <c r="AE710" s="17" t="s">
        <v>35</v>
      </c>
      <c r="AF710" s="18">
        <f>31</f>
        <v>31</v>
      </c>
      <c r="AG710" s="12">
        <v>44882</v>
      </c>
      <c r="AH710" s="17" t="s">
        <v>61</v>
      </c>
      <c r="AI710" s="17" t="s">
        <v>45</v>
      </c>
      <c r="AJ710" s="19">
        <v>0.01</v>
      </c>
      <c r="AK710" s="11">
        <v>1.5</v>
      </c>
      <c r="AL710" s="13" t="s">
        <v>38</v>
      </c>
      <c r="AM710" s="13">
        <v>4</v>
      </c>
      <c r="AN710" s="13" t="str">
        <f t="shared" si="69"/>
        <v>High Performer</v>
      </c>
      <c r="AO710" s="13" t="str">
        <f t="shared" si="70"/>
        <v>TRUE</v>
      </c>
      <c r="AP710" s="20">
        <f t="shared" si="71"/>
        <v>1.51</v>
      </c>
      <c r="AQ710" s="11" t="str">
        <f t="shared" si="67"/>
        <v>Mid Career</v>
      </c>
      <c r="AR710" s="11" t="str">
        <f t="shared" si="72"/>
        <v>Low</v>
      </c>
      <c r="AS710" s="11" t="s">
        <v>3463</v>
      </c>
      <c r="AT710" s="12">
        <v>44882</v>
      </c>
      <c r="AU710" s="11" t="s">
        <v>6800</v>
      </c>
      <c r="AV710" s="11" t="s">
        <v>6750</v>
      </c>
      <c r="AW710" s="11" t="s">
        <v>6751</v>
      </c>
      <c r="AX710" s="11" t="s">
        <v>6752</v>
      </c>
      <c r="AY710" s="11"/>
      <c r="AZ710" s="11"/>
      <c r="BA710" s="11"/>
      <c r="BB710" s="11">
        <f t="shared" si="68"/>
        <v>5</v>
      </c>
    </row>
    <row r="711" spans="1:54" x14ac:dyDescent="0.3">
      <c r="A711" s="11" t="s">
        <v>3465</v>
      </c>
      <c r="B711" s="11" t="s">
        <v>3466</v>
      </c>
      <c r="C711" s="11" t="s">
        <v>3467</v>
      </c>
      <c r="D711" s="11" t="s">
        <v>128</v>
      </c>
      <c r="E711" s="11" t="s">
        <v>29</v>
      </c>
      <c r="F711" s="11">
        <v>0</v>
      </c>
      <c r="G711" s="12">
        <v>44937</v>
      </c>
      <c r="H711" s="11" t="s">
        <v>36</v>
      </c>
      <c r="I711" s="11" t="s">
        <v>37</v>
      </c>
      <c r="J711" s="11">
        <v>0.26</v>
      </c>
      <c r="K711" s="11">
        <v>90</v>
      </c>
      <c r="L711" s="11" t="s">
        <v>25</v>
      </c>
      <c r="M711" s="11">
        <v>0</v>
      </c>
      <c r="N711" s="11">
        <v>5</v>
      </c>
      <c r="O711" s="11" t="s">
        <v>3468</v>
      </c>
      <c r="AA711" s="11" t="s">
        <v>3465</v>
      </c>
      <c r="AB711" s="17" t="s">
        <v>3469</v>
      </c>
      <c r="AC711" s="11" t="s">
        <v>3467</v>
      </c>
      <c r="AD711" s="17" t="s">
        <v>40</v>
      </c>
      <c r="AE711" s="17" t="s">
        <v>29</v>
      </c>
      <c r="AF711" s="18">
        <f>31</f>
        <v>31</v>
      </c>
      <c r="AG711" s="12">
        <v>44937</v>
      </c>
      <c r="AH711" s="17" t="s">
        <v>36</v>
      </c>
      <c r="AI711" s="17" t="s">
        <v>37</v>
      </c>
      <c r="AJ711" s="19">
        <v>0.26</v>
      </c>
      <c r="AK711" s="11">
        <v>1.5</v>
      </c>
      <c r="AL711" s="13" t="s">
        <v>30</v>
      </c>
      <c r="AM711" s="13">
        <v>5</v>
      </c>
      <c r="AN711" s="13" t="str">
        <f t="shared" si="69"/>
        <v/>
      </c>
      <c r="AO711" s="13" t="str">
        <f t="shared" si="70"/>
        <v>FALSE</v>
      </c>
      <c r="AP711" s="20">
        <f t="shared" si="71"/>
        <v>1.76</v>
      </c>
      <c r="AQ711" s="11" t="str">
        <f t="shared" si="67"/>
        <v>Mid Career</v>
      </c>
      <c r="AR711" s="11" t="str">
        <f t="shared" si="72"/>
        <v>Low</v>
      </c>
      <c r="AS711" s="11" t="s">
        <v>3468</v>
      </c>
      <c r="AT711" s="12">
        <v>44937</v>
      </c>
      <c r="AU711" s="11" t="s">
        <v>6397</v>
      </c>
      <c r="AV711" s="11" t="s">
        <v>6661</v>
      </c>
      <c r="AW711" s="11" t="s">
        <v>6662</v>
      </c>
      <c r="AX711" s="11" t="s">
        <v>6801</v>
      </c>
      <c r="AY711" s="11" t="s">
        <v>6762</v>
      </c>
      <c r="AZ711" s="11"/>
      <c r="BA711" s="11"/>
      <c r="BB711" s="11">
        <f t="shared" si="68"/>
        <v>6</v>
      </c>
    </row>
    <row r="712" spans="1:54" x14ac:dyDescent="0.3">
      <c r="A712" s="11" t="s">
        <v>3470</v>
      </c>
      <c r="B712" s="11" t="s">
        <v>3471</v>
      </c>
      <c r="C712" s="11" t="s">
        <v>3472</v>
      </c>
      <c r="D712" s="11" t="s">
        <v>51</v>
      </c>
      <c r="E712" s="11" t="s">
        <v>112</v>
      </c>
      <c r="F712" s="11">
        <v>41</v>
      </c>
      <c r="G712" s="12">
        <v>44925</v>
      </c>
      <c r="H712" s="11" t="s">
        <v>279</v>
      </c>
      <c r="I712" s="11" t="s">
        <v>173</v>
      </c>
      <c r="J712" s="11">
        <v>0.69</v>
      </c>
      <c r="K712" s="11">
        <v>1.5</v>
      </c>
      <c r="L712" s="11"/>
      <c r="M712" s="11" t="s">
        <v>26</v>
      </c>
      <c r="N712" s="11">
        <v>5</v>
      </c>
      <c r="O712" s="11" t="s">
        <v>3473</v>
      </c>
      <c r="AA712" s="11" t="s">
        <v>3470</v>
      </c>
      <c r="AB712" s="17" t="s">
        <v>3474</v>
      </c>
      <c r="AC712" s="11" t="s">
        <v>3472</v>
      </c>
      <c r="AD712" s="17" t="s">
        <v>21</v>
      </c>
      <c r="AE712" s="17" t="s">
        <v>35</v>
      </c>
      <c r="AF712" s="18">
        <v>41</v>
      </c>
      <c r="AG712" s="12">
        <v>44925</v>
      </c>
      <c r="AH712" s="17" t="s">
        <v>279</v>
      </c>
      <c r="AI712" s="17" t="s">
        <v>173</v>
      </c>
      <c r="AJ712" s="19">
        <v>0.69</v>
      </c>
      <c r="AK712" s="11">
        <v>1.5</v>
      </c>
      <c r="AL712" s="13" t="s">
        <v>30</v>
      </c>
      <c r="AM712" s="13">
        <v>5</v>
      </c>
      <c r="AN712" s="13" t="str">
        <f t="shared" si="69"/>
        <v/>
      </c>
      <c r="AO712" s="13" t="str">
        <f t="shared" si="70"/>
        <v>FALSE</v>
      </c>
      <c r="AP712" s="20">
        <f t="shared" si="71"/>
        <v>2.19</v>
      </c>
      <c r="AQ712" s="11" t="str">
        <f t="shared" si="67"/>
        <v>Senior</v>
      </c>
      <c r="AR712" s="11" t="str">
        <f t="shared" si="72"/>
        <v>Low</v>
      </c>
      <c r="AS712" s="11" t="s">
        <v>3473</v>
      </c>
      <c r="AT712" s="12">
        <v>44925</v>
      </c>
      <c r="AU712" s="11" t="s">
        <v>6775</v>
      </c>
      <c r="AV712" s="11" t="s">
        <v>6802</v>
      </c>
      <c r="AW712" s="11" t="s">
        <v>6803</v>
      </c>
      <c r="AX712" s="11" t="s">
        <v>6804</v>
      </c>
      <c r="AY712" s="11" t="s">
        <v>6642</v>
      </c>
      <c r="AZ712" s="11" t="s">
        <v>6536</v>
      </c>
      <c r="BA712" s="11" t="s">
        <v>6537</v>
      </c>
      <c r="BB712" s="11">
        <f t="shared" si="68"/>
        <v>8</v>
      </c>
    </row>
    <row r="713" spans="1:54" x14ac:dyDescent="0.3">
      <c r="A713" s="11" t="s">
        <v>3475</v>
      </c>
      <c r="B713" s="11" t="s">
        <v>3476</v>
      </c>
      <c r="C713" s="11" t="s">
        <v>3477</v>
      </c>
      <c r="D713" s="11" t="s">
        <v>104</v>
      </c>
      <c r="E713" s="11" t="s">
        <v>29</v>
      </c>
      <c r="F713" s="11"/>
      <c r="G713" s="12">
        <v>45228</v>
      </c>
      <c r="H713" s="11" t="s">
        <v>134</v>
      </c>
      <c r="I713" s="11" t="s">
        <v>69</v>
      </c>
      <c r="J713" s="11">
        <v>46</v>
      </c>
      <c r="K713" s="11">
        <v>45</v>
      </c>
      <c r="L713" s="11"/>
      <c r="M713" s="11">
        <v>1</v>
      </c>
      <c r="N713" s="11">
        <v>4</v>
      </c>
      <c r="O713" s="11" t="s">
        <v>3478</v>
      </c>
      <c r="AA713" s="11" t="s">
        <v>3475</v>
      </c>
      <c r="AB713" s="17" t="s">
        <v>3479</v>
      </c>
      <c r="AC713" s="11" t="s">
        <v>3477</v>
      </c>
      <c r="AD713" s="17" t="s">
        <v>40</v>
      </c>
      <c r="AE713" s="17" t="s">
        <v>29</v>
      </c>
      <c r="AF713" s="18">
        <f>31</f>
        <v>31</v>
      </c>
      <c r="AG713" s="12">
        <v>45228</v>
      </c>
      <c r="AH713" s="17" t="s">
        <v>134</v>
      </c>
      <c r="AI713" s="17" t="s">
        <v>69</v>
      </c>
      <c r="AJ713" s="19">
        <v>0.46</v>
      </c>
      <c r="AK713" s="11">
        <v>0.75</v>
      </c>
      <c r="AL713" s="13" t="s">
        <v>38</v>
      </c>
      <c r="AM713" s="13">
        <v>4</v>
      </c>
      <c r="AN713" s="13" t="str">
        <f t="shared" si="69"/>
        <v>High Performer</v>
      </c>
      <c r="AO713" s="13" t="str">
        <f t="shared" si="70"/>
        <v>TRUE</v>
      </c>
      <c r="AP713" s="20">
        <f t="shared" si="71"/>
        <v>1.21</v>
      </c>
      <c r="AQ713" s="11" t="str">
        <f t="shared" si="67"/>
        <v>Mid Career</v>
      </c>
      <c r="AR713" s="11" t="str">
        <f t="shared" si="72"/>
        <v>Low</v>
      </c>
      <c r="AS713" s="11" t="s">
        <v>3478</v>
      </c>
      <c r="AT713" s="12">
        <v>45228</v>
      </c>
      <c r="AU713" s="11" t="s">
        <v>6070</v>
      </c>
      <c r="AV713" s="11" t="s">
        <v>6637</v>
      </c>
      <c r="AW713" s="11" t="s">
        <v>6638</v>
      </c>
      <c r="AX713" s="11" t="s">
        <v>6061</v>
      </c>
      <c r="AY713" s="11"/>
      <c r="AZ713" s="11"/>
      <c r="BA713" s="11"/>
      <c r="BB713" s="11">
        <f t="shared" si="68"/>
        <v>5</v>
      </c>
    </row>
    <row r="714" spans="1:54" x14ac:dyDescent="0.3">
      <c r="A714" s="11" t="s">
        <v>3480</v>
      </c>
      <c r="B714" s="11" t="s">
        <v>3481</v>
      </c>
      <c r="C714" s="11" t="s">
        <v>3482</v>
      </c>
      <c r="D714" s="11" t="s">
        <v>51</v>
      </c>
      <c r="E714" s="11" t="s">
        <v>22</v>
      </c>
      <c r="F714" s="11">
        <v>0</v>
      </c>
      <c r="G714" s="12">
        <v>44939</v>
      </c>
      <c r="H714" s="11" t="s">
        <v>23</v>
      </c>
      <c r="I714" s="11" t="s">
        <v>24</v>
      </c>
      <c r="J714" s="11">
        <v>37</v>
      </c>
      <c r="K714" s="11">
        <v>1</v>
      </c>
      <c r="L714" s="11" t="s">
        <v>54</v>
      </c>
      <c r="M714" s="11">
        <v>1</v>
      </c>
      <c r="N714" s="11">
        <v>1</v>
      </c>
      <c r="O714" s="11" t="s">
        <v>3483</v>
      </c>
      <c r="AA714" s="11" t="s">
        <v>3480</v>
      </c>
      <c r="AB714" s="17" t="s">
        <v>3484</v>
      </c>
      <c r="AC714" s="11" t="s">
        <v>3482</v>
      </c>
      <c r="AD714" s="17" t="s">
        <v>21</v>
      </c>
      <c r="AE714" s="17" t="s">
        <v>29</v>
      </c>
      <c r="AF714" s="18">
        <f>31</f>
        <v>31</v>
      </c>
      <c r="AG714" s="12">
        <v>44939</v>
      </c>
      <c r="AH714" s="17" t="s">
        <v>23</v>
      </c>
      <c r="AI714" s="17" t="s">
        <v>24</v>
      </c>
      <c r="AJ714" s="19">
        <v>0.37</v>
      </c>
      <c r="AK714" s="11">
        <v>1</v>
      </c>
      <c r="AL714" s="13" t="s">
        <v>38</v>
      </c>
      <c r="AM714" s="13">
        <v>1</v>
      </c>
      <c r="AN714" s="13" t="str">
        <f t="shared" si="69"/>
        <v/>
      </c>
      <c r="AO714" s="13" t="str">
        <f t="shared" si="70"/>
        <v>FALSE</v>
      </c>
      <c r="AP714" s="20">
        <f t="shared" si="71"/>
        <v>1.37</v>
      </c>
      <c r="AQ714" s="11" t="str">
        <f t="shared" si="67"/>
        <v>Mid Career</v>
      </c>
      <c r="AR714" s="11" t="str">
        <f t="shared" si="72"/>
        <v>Low</v>
      </c>
      <c r="AS714" s="11" t="s">
        <v>3483</v>
      </c>
      <c r="AT714" s="12">
        <v>44939</v>
      </c>
      <c r="AU714" s="11" t="s">
        <v>6803</v>
      </c>
      <c r="AV714" s="11" t="s">
        <v>6804</v>
      </c>
      <c r="AW714" s="11" t="s">
        <v>6642</v>
      </c>
      <c r="AX714" s="11" t="s">
        <v>6536</v>
      </c>
      <c r="AY714" s="11"/>
      <c r="AZ714" s="11"/>
      <c r="BA714" s="11"/>
      <c r="BB714" s="11">
        <f t="shared" si="68"/>
        <v>5</v>
      </c>
    </row>
    <row r="715" spans="1:54" x14ac:dyDescent="0.3">
      <c r="A715" s="21" t="s">
        <v>3485</v>
      </c>
      <c r="B715" s="11" t="s">
        <v>3486</v>
      </c>
      <c r="C715" s="11" t="s">
        <v>3487</v>
      </c>
      <c r="D715" s="11" t="s">
        <v>128</v>
      </c>
      <c r="E715" s="11" t="s">
        <v>35</v>
      </c>
      <c r="F715" s="11">
        <v>0</v>
      </c>
      <c r="G715" s="12">
        <v>44945</v>
      </c>
      <c r="H715" s="11" t="s">
        <v>23</v>
      </c>
      <c r="I715" s="11" t="s">
        <v>24</v>
      </c>
      <c r="J715" s="11">
        <v>0.99</v>
      </c>
      <c r="K715" s="11">
        <v>45</v>
      </c>
      <c r="L715" s="11"/>
      <c r="M715" s="11">
        <v>0</v>
      </c>
      <c r="N715" s="11">
        <v>4</v>
      </c>
      <c r="O715" s="11" t="s">
        <v>3488</v>
      </c>
      <c r="AA715" s="21" t="s">
        <v>3485</v>
      </c>
      <c r="AB715" s="17" t="s">
        <v>3489</v>
      </c>
      <c r="AC715" s="11" t="s">
        <v>3487</v>
      </c>
      <c r="AD715" s="17" t="s">
        <v>40</v>
      </c>
      <c r="AE715" s="17" t="s">
        <v>35</v>
      </c>
      <c r="AF715" s="18">
        <f>31</f>
        <v>31</v>
      </c>
      <c r="AG715" s="12">
        <v>44945</v>
      </c>
      <c r="AH715" s="17" t="s">
        <v>23</v>
      </c>
      <c r="AI715" s="17" t="s">
        <v>24</v>
      </c>
      <c r="AJ715" s="19">
        <v>0.99</v>
      </c>
      <c r="AK715" s="11">
        <v>0.75</v>
      </c>
      <c r="AL715" s="13" t="s">
        <v>30</v>
      </c>
      <c r="AM715" s="13">
        <v>4</v>
      </c>
      <c r="AN715" s="13" t="str">
        <f t="shared" si="69"/>
        <v/>
      </c>
      <c r="AO715" s="13" t="str">
        <f t="shared" si="70"/>
        <v>FALSE</v>
      </c>
      <c r="AP715" s="20">
        <f t="shared" si="71"/>
        <v>1.74</v>
      </c>
      <c r="AQ715" s="11" t="str">
        <f t="shared" si="67"/>
        <v>Mid Career</v>
      </c>
      <c r="AR715" s="11" t="str">
        <f t="shared" si="72"/>
        <v>Low</v>
      </c>
      <c r="AS715" s="11" t="s">
        <v>3488</v>
      </c>
      <c r="AT715" s="12">
        <v>44945</v>
      </c>
      <c r="AU715" s="11" t="s">
        <v>6786</v>
      </c>
      <c r="AV715" s="11" t="s">
        <v>6787</v>
      </c>
      <c r="AW715" s="11" t="s">
        <v>6788</v>
      </c>
      <c r="AX715" s="11" t="s">
        <v>6805</v>
      </c>
      <c r="AY715" s="11" t="s">
        <v>6806</v>
      </c>
      <c r="AZ715" s="11" t="s">
        <v>6807</v>
      </c>
      <c r="BA715" s="11" t="s">
        <v>5834</v>
      </c>
      <c r="BB715" s="11">
        <f t="shared" si="68"/>
        <v>8</v>
      </c>
    </row>
    <row r="716" spans="1:54" x14ac:dyDescent="0.3">
      <c r="A716" s="11" t="s">
        <v>3490</v>
      </c>
      <c r="B716" s="11" t="s">
        <v>3491</v>
      </c>
      <c r="C716" s="11" t="s">
        <v>3492</v>
      </c>
      <c r="D716" s="11" t="s">
        <v>34</v>
      </c>
      <c r="E716" s="11" t="s">
        <v>112</v>
      </c>
      <c r="F716" s="11">
        <v>21</v>
      </c>
      <c r="G716" s="12">
        <v>45670</v>
      </c>
      <c r="H716" s="11" t="s">
        <v>53</v>
      </c>
      <c r="I716" s="11" t="s">
        <v>24</v>
      </c>
      <c r="J716" s="11">
        <v>67</v>
      </c>
      <c r="K716" s="11">
        <v>45</v>
      </c>
      <c r="L716" s="11"/>
      <c r="M716" s="11">
        <v>1</v>
      </c>
      <c r="N716" s="11">
        <v>3</v>
      </c>
      <c r="O716" s="11" t="s">
        <v>3493</v>
      </c>
      <c r="AA716" s="11" t="s">
        <v>3490</v>
      </c>
      <c r="AB716" s="17" t="s">
        <v>3494</v>
      </c>
      <c r="AC716" s="11" t="s">
        <v>3492</v>
      </c>
      <c r="AD716" s="17" t="s">
        <v>40</v>
      </c>
      <c r="AE716" s="17" t="s">
        <v>35</v>
      </c>
      <c r="AF716" s="18">
        <v>21</v>
      </c>
      <c r="AG716" s="12">
        <v>45670</v>
      </c>
      <c r="AH716" s="17" t="s">
        <v>53</v>
      </c>
      <c r="AI716" s="17" t="s">
        <v>24</v>
      </c>
      <c r="AJ716" s="19">
        <v>0.67</v>
      </c>
      <c r="AK716" s="11">
        <v>0.75</v>
      </c>
      <c r="AL716" s="13" t="s">
        <v>38</v>
      </c>
      <c r="AM716" s="13">
        <v>3</v>
      </c>
      <c r="AN716" s="13" t="str">
        <f t="shared" si="69"/>
        <v/>
      </c>
      <c r="AO716" s="13" t="str">
        <f t="shared" si="70"/>
        <v>FALSE</v>
      </c>
      <c r="AP716" s="20">
        <f t="shared" si="71"/>
        <v>1.42</v>
      </c>
      <c r="AQ716" s="11" t="str">
        <f t="shared" si="67"/>
        <v>Student</v>
      </c>
      <c r="AR716" s="11" t="str">
        <f t="shared" si="72"/>
        <v>Low</v>
      </c>
      <c r="AS716" s="11" t="s">
        <v>3493</v>
      </c>
      <c r="AT716" s="12">
        <v>45670</v>
      </c>
      <c r="AU716" s="11" t="s">
        <v>5995</v>
      </c>
      <c r="AV716" s="11" t="s">
        <v>5996</v>
      </c>
      <c r="AW716" s="11" t="s">
        <v>5997</v>
      </c>
      <c r="AX716" s="11" t="s">
        <v>5998</v>
      </c>
      <c r="AY716" s="11" t="s">
        <v>6393</v>
      </c>
      <c r="AZ716" s="11" t="s">
        <v>5993</v>
      </c>
      <c r="BA716" s="11" t="s">
        <v>5994</v>
      </c>
      <c r="BB716" s="11">
        <f t="shared" si="68"/>
        <v>8</v>
      </c>
    </row>
    <row r="717" spans="1:54" x14ac:dyDescent="0.3">
      <c r="A717" s="11" t="s">
        <v>3495</v>
      </c>
      <c r="B717" s="11" t="s">
        <v>3496</v>
      </c>
      <c r="C717" s="11" t="s">
        <v>3497</v>
      </c>
      <c r="D717" s="11" t="s">
        <v>51</v>
      </c>
      <c r="E717" s="11" t="s">
        <v>105</v>
      </c>
      <c r="F717" s="11">
        <v>35</v>
      </c>
      <c r="G717" s="12">
        <v>45671</v>
      </c>
      <c r="H717" s="11" t="s">
        <v>200</v>
      </c>
      <c r="I717" s="11" t="s">
        <v>173</v>
      </c>
      <c r="J717" s="11">
        <v>0.35</v>
      </c>
      <c r="K717" s="11">
        <v>1</v>
      </c>
      <c r="L717" s="11" t="s">
        <v>54</v>
      </c>
      <c r="M717" s="11" t="s">
        <v>38</v>
      </c>
      <c r="N717" s="11">
        <v>2</v>
      </c>
      <c r="O717" s="12">
        <v>45671</v>
      </c>
      <c r="AA717" s="11" t="s">
        <v>3495</v>
      </c>
      <c r="AB717" s="17" t="s">
        <v>3498</v>
      </c>
      <c r="AC717" s="11" t="s">
        <v>3497</v>
      </c>
      <c r="AD717" s="17" t="s">
        <v>21</v>
      </c>
      <c r="AE717" s="17" t="s">
        <v>105</v>
      </c>
      <c r="AF717" s="18">
        <v>35</v>
      </c>
      <c r="AG717" s="12">
        <v>45671</v>
      </c>
      <c r="AH717" s="17" t="s">
        <v>200</v>
      </c>
      <c r="AI717" s="17" t="s">
        <v>173</v>
      </c>
      <c r="AJ717" s="19">
        <v>0.35</v>
      </c>
      <c r="AK717" s="11">
        <v>1</v>
      </c>
      <c r="AL717" s="13" t="s">
        <v>38</v>
      </c>
      <c r="AM717" s="13">
        <v>2</v>
      </c>
      <c r="AN717" s="13" t="str">
        <f t="shared" si="69"/>
        <v/>
      </c>
      <c r="AO717" s="13" t="str">
        <f t="shared" si="70"/>
        <v>FALSE</v>
      </c>
      <c r="AP717" s="20">
        <f t="shared" si="71"/>
        <v>1.35</v>
      </c>
      <c r="AQ717" s="11" t="str">
        <f t="shared" si="67"/>
        <v>Mid Career</v>
      </c>
      <c r="AR717" s="11" t="str">
        <f t="shared" si="72"/>
        <v>Low</v>
      </c>
      <c r="AS717" s="12">
        <v>45671</v>
      </c>
      <c r="AT717" s="12">
        <v>45671</v>
      </c>
      <c r="AU717" s="11"/>
      <c r="AV717" s="11"/>
      <c r="AW717" s="11"/>
      <c r="AX717" s="11"/>
      <c r="AY717" s="11"/>
      <c r="AZ717" s="11"/>
      <c r="BA717" s="11"/>
      <c r="BB717" s="11">
        <f t="shared" si="68"/>
        <v>1</v>
      </c>
    </row>
    <row r="718" spans="1:54" x14ac:dyDescent="0.3">
      <c r="A718" s="11" t="s">
        <v>3499</v>
      </c>
      <c r="B718" s="11" t="s">
        <v>3500</v>
      </c>
      <c r="C718" s="11" t="s">
        <v>3501</v>
      </c>
      <c r="D718" s="11" t="s">
        <v>34</v>
      </c>
      <c r="E718" s="11" t="s">
        <v>184</v>
      </c>
      <c r="F718" s="11">
        <v>0</v>
      </c>
      <c r="G718" s="12">
        <v>44658</v>
      </c>
      <c r="H718" s="11" t="s">
        <v>82</v>
      </c>
      <c r="I718" s="11" t="s">
        <v>37</v>
      </c>
      <c r="J718" s="11">
        <v>70</v>
      </c>
      <c r="K718" s="11">
        <v>1.5</v>
      </c>
      <c r="L718" s="11"/>
      <c r="M718" s="11" t="s">
        <v>38</v>
      </c>
      <c r="N718" s="11">
        <v>3</v>
      </c>
      <c r="O718" s="11" t="s">
        <v>3502</v>
      </c>
      <c r="AA718" s="11" t="s">
        <v>3499</v>
      </c>
      <c r="AB718" s="17" t="s">
        <v>3503</v>
      </c>
      <c r="AC718" s="11" t="s">
        <v>3501</v>
      </c>
      <c r="AD718" s="17" t="s">
        <v>40</v>
      </c>
      <c r="AE718" s="17" t="s">
        <v>35</v>
      </c>
      <c r="AF718" s="18">
        <f>31</f>
        <v>31</v>
      </c>
      <c r="AG718" s="12">
        <v>44658</v>
      </c>
      <c r="AH718" s="17" t="s">
        <v>82</v>
      </c>
      <c r="AI718" s="17" t="s">
        <v>37</v>
      </c>
      <c r="AJ718" s="19">
        <v>0.7</v>
      </c>
      <c r="AK718" s="11">
        <v>1.5</v>
      </c>
      <c r="AL718" s="13" t="s">
        <v>38</v>
      </c>
      <c r="AM718" s="13">
        <v>3</v>
      </c>
      <c r="AN718" s="13" t="str">
        <f t="shared" si="69"/>
        <v/>
      </c>
      <c r="AO718" s="13" t="str">
        <f t="shared" si="70"/>
        <v>FALSE</v>
      </c>
      <c r="AP718" s="20">
        <f t="shared" si="71"/>
        <v>2.2000000000000002</v>
      </c>
      <c r="AQ718" s="11" t="str">
        <f t="shared" si="67"/>
        <v>Mid Career</v>
      </c>
      <c r="AR718" s="11" t="str">
        <f t="shared" si="72"/>
        <v>Low</v>
      </c>
      <c r="AS718" s="11" t="s">
        <v>3502</v>
      </c>
      <c r="AT718" s="12">
        <v>44658</v>
      </c>
      <c r="AU718" s="11" t="s">
        <v>6598</v>
      </c>
      <c r="AV718" s="11" t="s">
        <v>6599</v>
      </c>
      <c r="AW718" s="11" t="s">
        <v>6600</v>
      </c>
      <c r="AX718" s="11" t="s">
        <v>6808</v>
      </c>
      <c r="AY718" s="11" t="s">
        <v>6809</v>
      </c>
      <c r="AZ718" s="11"/>
      <c r="BA718" s="11"/>
      <c r="BB718" s="11">
        <f t="shared" si="68"/>
        <v>6</v>
      </c>
    </row>
    <row r="719" spans="1:54" x14ac:dyDescent="0.3">
      <c r="A719" s="11" t="s">
        <v>3504</v>
      </c>
      <c r="B719" s="11" t="s">
        <v>3505</v>
      </c>
      <c r="C719" s="11" t="s">
        <v>3506</v>
      </c>
      <c r="D719" s="11" t="s">
        <v>21</v>
      </c>
      <c r="E719" s="11" t="s">
        <v>22</v>
      </c>
      <c r="F719" s="11"/>
      <c r="G719" s="12">
        <v>45204</v>
      </c>
      <c r="H719" s="11" t="s">
        <v>172</v>
      </c>
      <c r="I719" s="11" t="s">
        <v>173</v>
      </c>
      <c r="J719" s="11">
        <v>0.02</v>
      </c>
      <c r="K719" s="11">
        <v>90</v>
      </c>
      <c r="L719" s="11" t="s">
        <v>25</v>
      </c>
      <c r="M719" s="11">
        <v>0</v>
      </c>
      <c r="N719" s="11">
        <v>5</v>
      </c>
      <c r="O719" s="11" t="s">
        <v>3507</v>
      </c>
      <c r="AA719" s="11" t="s">
        <v>3504</v>
      </c>
      <c r="AB719" s="17" t="s">
        <v>3508</v>
      </c>
      <c r="AC719" s="11" t="s">
        <v>3506</v>
      </c>
      <c r="AD719" s="17" t="s">
        <v>21</v>
      </c>
      <c r="AE719" s="17" t="s">
        <v>29</v>
      </c>
      <c r="AF719" s="18">
        <f>31</f>
        <v>31</v>
      </c>
      <c r="AG719" s="12">
        <v>45204</v>
      </c>
      <c r="AH719" s="17" t="s">
        <v>172</v>
      </c>
      <c r="AI719" s="17" t="s">
        <v>173</v>
      </c>
      <c r="AJ719" s="19">
        <v>0.02</v>
      </c>
      <c r="AK719" s="11">
        <v>1.5</v>
      </c>
      <c r="AL719" s="13" t="s">
        <v>30</v>
      </c>
      <c r="AM719" s="13">
        <v>5</v>
      </c>
      <c r="AN719" s="13" t="str">
        <f t="shared" si="69"/>
        <v/>
      </c>
      <c r="AO719" s="13" t="str">
        <f t="shared" si="70"/>
        <v>FALSE</v>
      </c>
      <c r="AP719" s="20">
        <f t="shared" si="71"/>
        <v>1.52</v>
      </c>
      <c r="AQ719" s="11" t="str">
        <f t="shared" si="67"/>
        <v>Mid Career</v>
      </c>
      <c r="AR719" s="11" t="str">
        <f t="shared" si="72"/>
        <v>Low</v>
      </c>
      <c r="AS719" s="11" t="s">
        <v>3507</v>
      </c>
      <c r="AT719" s="12">
        <v>45204</v>
      </c>
      <c r="AU719" s="11" t="s">
        <v>5958</v>
      </c>
      <c r="AV719" s="11" t="s">
        <v>5959</v>
      </c>
      <c r="AW719" s="11" t="s">
        <v>6153</v>
      </c>
      <c r="AX719" s="11" t="s">
        <v>6154</v>
      </c>
      <c r="AY719" s="11"/>
      <c r="AZ719" s="11"/>
      <c r="BA719" s="11"/>
      <c r="BB719" s="11">
        <f t="shared" si="68"/>
        <v>5</v>
      </c>
    </row>
    <row r="720" spans="1:54" x14ac:dyDescent="0.3">
      <c r="A720" s="11" t="s">
        <v>3509</v>
      </c>
      <c r="B720" s="11" t="s">
        <v>3510</v>
      </c>
      <c r="C720" s="11" t="s">
        <v>3511</v>
      </c>
      <c r="D720" s="11" t="s">
        <v>104</v>
      </c>
      <c r="E720" s="11" t="s">
        <v>60</v>
      </c>
      <c r="F720" s="11">
        <v>32</v>
      </c>
      <c r="G720" s="12">
        <v>44993</v>
      </c>
      <c r="H720" s="11" t="s">
        <v>36</v>
      </c>
      <c r="I720" s="11" t="s">
        <v>37</v>
      </c>
      <c r="J720" s="11">
        <v>0.34</v>
      </c>
      <c r="K720" s="11">
        <v>120</v>
      </c>
      <c r="L720" s="11" t="s">
        <v>76</v>
      </c>
      <c r="M720" s="11" t="s">
        <v>30</v>
      </c>
      <c r="N720" s="11">
        <v>2</v>
      </c>
      <c r="O720" s="11" t="s">
        <v>3512</v>
      </c>
      <c r="AA720" s="11" t="s">
        <v>3509</v>
      </c>
      <c r="AB720" s="17" t="s">
        <v>3513</v>
      </c>
      <c r="AC720" s="11" t="s">
        <v>3511</v>
      </c>
      <c r="AD720" s="17" t="s">
        <v>40</v>
      </c>
      <c r="AE720" s="17" t="s">
        <v>60</v>
      </c>
      <c r="AF720" s="18">
        <v>32</v>
      </c>
      <c r="AG720" s="12">
        <v>44993</v>
      </c>
      <c r="AH720" s="17" t="s">
        <v>36</v>
      </c>
      <c r="AI720" s="17" t="s">
        <v>37</v>
      </c>
      <c r="AJ720" s="19">
        <v>0.34</v>
      </c>
      <c r="AK720" s="11">
        <v>2</v>
      </c>
      <c r="AL720" s="13" t="s">
        <v>30</v>
      </c>
      <c r="AM720" s="13">
        <v>2</v>
      </c>
      <c r="AN720" s="13" t="str">
        <f t="shared" si="69"/>
        <v/>
      </c>
      <c r="AO720" s="13" t="str">
        <f t="shared" si="70"/>
        <v>FALSE</v>
      </c>
      <c r="AP720" s="20">
        <f t="shared" si="71"/>
        <v>2.34</v>
      </c>
      <c r="AQ720" s="11" t="str">
        <f t="shared" si="67"/>
        <v>Mid Career</v>
      </c>
      <c r="AR720" s="11" t="str">
        <f t="shared" si="72"/>
        <v>Low</v>
      </c>
      <c r="AS720" s="11" t="s">
        <v>3512</v>
      </c>
      <c r="AT720" s="12">
        <v>44993</v>
      </c>
      <c r="AU720" s="11" t="s">
        <v>6336</v>
      </c>
      <c r="AV720" s="11" t="s">
        <v>6337</v>
      </c>
      <c r="AW720" s="11" t="s">
        <v>6195</v>
      </c>
      <c r="AX720" s="11"/>
      <c r="AY720" s="11"/>
      <c r="AZ720" s="11"/>
      <c r="BA720" s="11"/>
      <c r="BB720" s="11">
        <f t="shared" si="68"/>
        <v>4</v>
      </c>
    </row>
    <row r="721" spans="1:54" x14ac:dyDescent="0.3">
      <c r="A721" s="11" t="s">
        <v>3514</v>
      </c>
      <c r="B721" s="11" t="s">
        <v>3515</v>
      </c>
      <c r="C721" s="11" t="s">
        <v>3516</v>
      </c>
      <c r="D721" s="11" t="s">
        <v>140</v>
      </c>
      <c r="E721" s="11" t="s">
        <v>60</v>
      </c>
      <c r="F721" s="11"/>
      <c r="G721" s="12">
        <v>45366</v>
      </c>
      <c r="H721" s="11" t="s">
        <v>44</v>
      </c>
      <c r="I721" s="11" t="s">
        <v>45</v>
      </c>
      <c r="J721" s="11">
        <v>0.57999999999999996</v>
      </c>
      <c r="K721" s="11">
        <v>1.5</v>
      </c>
      <c r="L721" s="11"/>
      <c r="M721" s="11" t="s">
        <v>26</v>
      </c>
      <c r="N721" s="11">
        <v>2</v>
      </c>
      <c r="O721" s="11" t="s">
        <v>3517</v>
      </c>
      <c r="AA721" s="11" t="s">
        <v>3514</v>
      </c>
      <c r="AB721" s="17" t="s">
        <v>3518</v>
      </c>
      <c r="AC721" s="11" t="s">
        <v>3516</v>
      </c>
      <c r="AD721" s="17" t="s">
        <v>21</v>
      </c>
      <c r="AE721" s="17" t="s">
        <v>60</v>
      </c>
      <c r="AF721" s="18">
        <f>31</f>
        <v>31</v>
      </c>
      <c r="AG721" s="12">
        <v>45366</v>
      </c>
      <c r="AH721" s="17" t="s">
        <v>44</v>
      </c>
      <c r="AI721" s="17" t="s">
        <v>45</v>
      </c>
      <c r="AJ721" s="19">
        <v>0.57999999999999996</v>
      </c>
      <c r="AK721" s="11">
        <v>1.5</v>
      </c>
      <c r="AL721" s="13" t="s">
        <v>30</v>
      </c>
      <c r="AM721" s="13">
        <v>2</v>
      </c>
      <c r="AN721" s="13" t="str">
        <f t="shared" si="69"/>
        <v/>
      </c>
      <c r="AO721" s="13" t="str">
        <f t="shared" si="70"/>
        <v>FALSE</v>
      </c>
      <c r="AP721" s="20">
        <f t="shared" si="71"/>
        <v>2.08</v>
      </c>
      <c r="AQ721" s="11" t="str">
        <f t="shared" si="67"/>
        <v>Mid Career</v>
      </c>
      <c r="AR721" s="11" t="str">
        <f t="shared" si="72"/>
        <v>Low</v>
      </c>
      <c r="AS721" s="11" t="s">
        <v>3517</v>
      </c>
      <c r="AT721" s="12">
        <v>45366</v>
      </c>
      <c r="AU721" s="11" t="s">
        <v>5975</v>
      </c>
      <c r="AV721" s="11" t="s">
        <v>5889</v>
      </c>
      <c r="AW721" s="11" t="s">
        <v>5890</v>
      </c>
      <c r="AX721" s="11" t="s">
        <v>5891</v>
      </c>
      <c r="AY721" s="11" t="s">
        <v>5892</v>
      </c>
      <c r="AZ721" s="11" t="s">
        <v>5893</v>
      </c>
      <c r="BA721" s="11" t="s">
        <v>5894</v>
      </c>
      <c r="BB721" s="11">
        <f t="shared" si="68"/>
        <v>8</v>
      </c>
    </row>
    <row r="722" spans="1:54" x14ac:dyDescent="0.3">
      <c r="A722" s="11" t="s">
        <v>3519</v>
      </c>
      <c r="B722" s="11" t="s">
        <v>3520</v>
      </c>
      <c r="C722" s="11" t="s">
        <v>3521</v>
      </c>
      <c r="D722" s="11" t="s">
        <v>104</v>
      </c>
      <c r="E722" s="11" t="s">
        <v>29</v>
      </c>
      <c r="F722" s="11">
        <v>0</v>
      </c>
      <c r="G722" s="12">
        <v>44896</v>
      </c>
      <c r="H722" s="11" t="s">
        <v>200</v>
      </c>
      <c r="I722" s="11" t="s">
        <v>173</v>
      </c>
      <c r="J722" s="11">
        <v>0.54</v>
      </c>
      <c r="K722" s="11">
        <v>1.5</v>
      </c>
      <c r="L722" s="11"/>
      <c r="M722" s="11" t="s">
        <v>89</v>
      </c>
      <c r="N722" s="11">
        <v>2</v>
      </c>
      <c r="O722" s="11" t="s">
        <v>3522</v>
      </c>
      <c r="AA722" s="11" t="s">
        <v>3519</v>
      </c>
      <c r="AB722" s="17" t="s">
        <v>3523</v>
      </c>
      <c r="AC722" s="11" t="s">
        <v>3521</v>
      </c>
      <c r="AD722" s="17" t="s">
        <v>40</v>
      </c>
      <c r="AE722" s="17" t="s">
        <v>29</v>
      </c>
      <c r="AF722" s="18">
        <f>31</f>
        <v>31</v>
      </c>
      <c r="AG722" s="12">
        <v>44896</v>
      </c>
      <c r="AH722" s="17" t="s">
        <v>200</v>
      </c>
      <c r="AI722" s="17" t="s">
        <v>173</v>
      </c>
      <c r="AJ722" s="19">
        <v>0.54</v>
      </c>
      <c r="AK722" s="11">
        <v>1.5</v>
      </c>
      <c r="AL722" s="13" t="s">
        <v>38</v>
      </c>
      <c r="AM722" s="13">
        <v>2</v>
      </c>
      <c r="AN722" s="13" t="str">
        <f t="shared" si="69"/>
        <v/>
      </c>
      <c r="AO722" s="13" t="str">
        <f t="shared" si="70"/>
        <v>FALSE</v>
      </c>
      <c r="AP722" s="20">
        <f t="shared" si="71"/>
        <v>2.04</v>
      </c>
      <c r="AQ722" s="11" t="str">
        <f t="shared" si="67"/>
        <v>Mid Career</v>
      </c>
      <c r="AR722" s="11" t="str">
        <f t="shared" si="72"/>
        <v>Low</v>
      </c>
      <c r="AS722" s="11" t="s">
        <v>3522</v>
      </c>
      <c r="AT722" s="12">
        <v>44896</v>
      </c>
      <c r="AU722" s="11" t="s">
        <v>6751</v>
      </c>
      <c r="AV722" s="11" t="s">
        <v>6752</v>
      </c>
      <c r="AW722" s="11" t="s">
        <v>6810</v>
      </c>
      <c r="AX722" s="11"/>
      <c r="AY722" s="11"/>
      <c r="AZ722" s="11"/>
      <c r="BA722" s="11"/>
      <c r="BB722" s="11">
        <f t="shared" si="68"/>
        <v>4</v>
      </c>
    </row>
    <row r="723" spans="1:54" x14ac:dyDescent="0.3">
      <c r="A723" s="11" t="s">
        <v>3524</v>
      </c>
      <c r="B723" s="11" t="s">
        <v>3525</v>
      </c>
      <c r="C723" s="11" t="s">
        <v>3526</v>
      </c>
      <c r="D723" s="11" t="s">
        <v>128</v>
      </c>
      <c r="E723" s="11" t="s">
        <v>105</v>
      </c>
      <c r="F723" s="11">
        <v>42</v>
      </c>
      <c r="G723" s="12">
        <v>44760</v>
      </c>
      <c r="H723" s="11" t="s">
        <v>106</v>
      </c>
      <c r="I723" s="11" t="s">
        <v>37</v>
      </c>
      <c r="J723" s="11">
        <v>0.01</v>
      </c>
      <c r="K723" s="11">
        <v>120</v>
      </c>
      <c r="L723" s="11" t="s">
        <v>76</v>
      </c>
      <c r="M723" s="11">
        <v>0</v>
      </c>
      <c r="N723" s="11">
        <v>6</v>
      </c>
      <c r="O723" s="11" t="s">
        <v>3527</v>
      </c>
      <c r="AA723" s="11" t="s">
        <v>3524</v>
      </c>
      <c r="AB723" s="17" t="s">
        <v>3528</v>
      </c>
      <c r="AC723" s="11" t="s">
        <v>3526</v>
      </c>
      <c r="AD723" s="17" t="s">
        <v>40</v>
      </c>
      <c r="AE723" s="17" t="s">
        <v>105</v>
      </c>
      <c r="AF723" s="18">
        <v>42</v>
      </c>
      <c r="AG723" s="12">
        <v>44760</v>
      </c>
      <c r="AH723" s="17" t="s">
        <v>106</v>
      </c>
      <c r="AI723" s="17" t="s">
        <v>37</v>
      </c>
      <c r="AJ723" s="19">
        <v>0.01</v>
      </c>
      <c r="AK723" s="11">
        <v>2</v>
      </c>
      <c r="AL723" s="13" t="s">
        <v>30</v>
      </c>
      <c r="AM723" s="13">
        <v>5</v>
      </c>
      <c r="AN723" s="13" t="str">
        <f t="shared" si="69"/>
        <v/>
      </c>
      <c r="AO723" s="13" t="str">
        <f t="shared" si="70"/>
        <v>FALSE</v>
      </c>
      <c r="AP723" s="20">
        <f t="shared" si="71"/>
        <v>2.0099999999999998</v>
      </c>
      <c r="AQ723" s="11" t="str">
        <f t="shared" si="67"/>
        <v>Senior</v>
      </c>
      <c r="AR723" s="11" t="str">
        <f t="shared" si="72"/>
        <v>Low</v>
      </c>
      <c r="AS723" s="11" t="s">
        <v>3527</v>
      </c>
      <c r="AT723" s="12">
        <v>44760</v>
      </c>
      <c r="AU723" s="11" t="s">
        <v>6566</v>
      </c>
      <c r="AV723" s="11" t="s">
        <v>6567</v>
      </c>
      <c r="AW723" s="11" t="s">
        <v>5976</v>
      </c>
      <c r="AX723" s="11" t="s">
        <v>5977</v>
      </c>
      <c r="AY723" s="11" t="s">
        <v>5978</v>
      </c>
      <c r="AZ723" s="11" t="s">
        <v>5979</v>
      </c>
      <c r="BA723" s="11"/>
      <c r="BB723" s="11">
        <f t="shared" si="68"/>
        <v>7</v>
      </c>
    </row>
    <row r="724" spans="1:54" x14ac:dyDescent="0.3">
      <c r="A724" s="11" t="s">
        <v>3529</v>
      </c>
      <c r="B724" s="11" t="s">
        <v>3530</v>
      </c>
      <c r="C724" s="11" t="s">
        <v>3531</v>
      </c>
      <c r="D724" s="11" t="s">
        <v>140</v>
      </c>
      <c r="E724" s="11" t="s">
        <v>161</v>
      </c>
      <c r="F724" s="11">
        <v>44</v>
      </c>
      <c r="G724" s="12">
        <v>44930</v>
      </c>
      <c r="H724" s="11" t="s">
        <v>106</v>
      </c>
      <c r="I724" s="11" t="s">
        <v>37</v>
      </c>
      <c r="J724" s="11">
        <v>0.43</v>
      </c>
      <c r="K724" s="11">
        <v>1.5</v>
      </c>
      <c r="L724" s="11"/>
      <c r="M724" s="11" t="s">
        <v>30</v>
      </c>
      <c r="N724" s="11">
        <v>6</v>
      </c>
      <c r="O724" s="12">
        <v>44930</v>
      </c>
      <c r="AA724" s="11" t="s">
        <v>3529</v>
      </c>
      <c r="AB724" s="17" t="s">
        <v>3532</v>
      </c>
      <c r="AC724" s="11" t="s">
        <v>3531</v>
      </c>
      <c r="AD724" s="17" t="s">
        <v>21</v>
      </c>
      <c r="AE724" s="17" t="s">
        <v>60</v>
      </c>
      <c r="AF724" s="18">
        <v>44</v>
      </c>
      <c r="AG724" s="12">
        <v>44930</v>
      </c>
      <c r="AH724" s="17" t="s">
        <v>106</v>
      </c>
      <c r="AI724" s="17" t="s">
        <v>37</v>
      </c>
      <c r="AJ724" s="19">
        <v>0.43</v>
      </c>
      <c r="AK724" s="11">
        <v>1.5</v>
      </c>
      <c r="AL724" s="13" t="s">
        <v>30</v>
      </c>
      <c r="AM724" s="13">
        <v>5</v>
      </c>
      <c r="AN724" s="13" t="str">
        <f t="shared" si="69"/>
        <v/>
      </c>
      <c r="AO724" s="13" t="str">
        <f t="shared" si="70"/>
        <v>FALSE</v>
      </c>
      <c r="AP724" s="20">
        <f t="shared" si="71"/>
        <v>1.93</v>
      </c>
      <c r="AQ724" s="11" t="str">
        <f t="shared" si="67"/>
        <v>Senior</v>
      </c>
      <c r="AR724" s="11" t="str">
        <f t="shared" si="72"/>
        <v>Low</v>
      </c>
      <c r="AS724" s="12">
        <v>44930</v>
      </c>
      <c r="AT724" s="12">
        <v>44930</v>
      </c>
      <c r="AU724" s="11"/>
      <c r="AV724" s="11"/>
      <c r="AW724" s="11"/>
      <c r="AX724" s="11"/>
      <c r="AY724" s="11"/>
      <c r="AZ724" s="11"/>
      <c r="BA724" s="11"/>
      <c r="BB724" s="11">
        <f t="shared" si="68"/>
        <v>1</v>
      </c>
    </row>
    <row r="725" spans="1:54" x14ac:dyDescent="0.3">
      <c r="A725" s="11" t="s">
        <v>3533</v>
      </c>
      <c r="B725" s="11" t="s">
        <v>3534</v>
      </c>
      <c r="C725" s="11" t="s">
        <v>3535</v>
      </c>
      <c r="D725" s="11" t="s">
        <v>21</v>
      </c>
      <c r="E725" s="11" t="s">
        <v>112</v>
      </c>
      <c r="F725" s="11">
        <v>27</v>
      </c>
      <c r="G725" s="12">
        <v>44923</v>
      </c>
      <c r="H725" s="11" t="s">
        <v>279</v>
      </c>
      <c r="I725" s="11" t="s">
        <v>173</v>
      </c>
      <c r="J725" s="11">
        <v>0.8</v>
      </c>
      <c r="K725" s="11">
        <v>45</v>
      </c>
      <c r="L725" s="11"/>
      <c r="M725" s="11" t="s">
        <v>30</v>
      </c>
      <c r="N725" s="11">
        <v>5</v>
      </c>
      <c r="O725" s="12">
        <v>44923</v>
      </c>
      <c r="AA725" s="11" t="s">
        <v>3533</v>
      </c>
      <c r="AB725" s="17" t="s">
        <v>3536</v>
      </c>
      <c r="AC725" s="11" t="s">
        <v>3535</v>
      </c>
      <c r="AD725" s="17" t="s">
        <v>21</v>
      </c>
      <c r="AE725" s="17" t="s">
        <v>35</v>
      </c>
      <c r="AF725" s="18">
        <v>27</v>
      </c>
      <c r="AG725" s="12">
        <v>44923</v>
      </c>
      <c r="AH725" s="17" t="s">
        <v>279</v>
      </c>
      <c r="AI725" s="17" t="s">
        <v>173</v>
      </c>
      <c r="AJ725" s="19">
        <v>0.8</v>
      </c>
      <c r="AK725" s="11">
        <v>0.75</v>
      </c>
      <c r="AL725" s="13" t="s">
        <v>30</v>
      </c>
      <c r="AM725" s="13">
        <v>5</v>
      </c>
      <c r="AN725" s="13" t="str">
        <f t="shared" si="69"/>
        <v/>
      </c>
      <c r="AO725" s="13" t="str">
        <f t="shared" si="70"/>
        <v>FALSE</v>
      </c>
      <c r="AP725" s="20">
        <f t="shared" si="71"/>
        <v>1.55</v>
      </c>
      <c r="AQ725" s="11" t="str">
        <f t="shared" si="67"/>
        <v>Early Career</v>
      </c>
      <c r="AR725" s="11" t="str">
        <f t="shared" si="72"/>
        <v>Low</v>
      </c>
      <c r="AS725" s="12">
        <v>44923</v>
      </c>
      <c r="AT725" s="12">
        <v>44923</v>
      </c>
      <c r="AU725" s="11"/>
      <c r="AV725" s="11"/>
      <c r="AW725" s="11"/>
      <c r="AX725" s="11"/>
      <c r="AY725" s="11"/>
      <c r="AZ725" s="11"/>
      <c r="BA725" s="11"/>
      <c r="BB725" s="11">
        <f t="shared" si="68"/>
        <v>1</v>
      </c>
    </row>
    <row r="726" spans="1:54" x14ac:dyDescent="0.3">
      <c r="A726" s="11" t="s">
        <v>3537</v>
      </c>
      <c r="B726" s="11" t="s">
        <v>3538</v>
      </c>
      <c r="C726" s="11" t="s">
        <v>3539</v>
      </c>
      <c r="D726" s="11" t="s">
        <v>104</v>
      </c>
      <c r="E726" s="11" t="s">
        <v>29</v>
      </c>
      <c r="F726" s="11">
        <v>33</v>
      </c>
      <c r="G726" s="12">
        <v>45724</v>
      </c>
      <c r="H726" s="11" t="s">
        <v>279</v>
      </c>
      <c r="I726" s="11" t="s">
        <v>173</v>
      </c>
      <c r="J726" s="11">
        <v>0.49</v>
      </c>
      <c r="K726" s="11">
        <v>1.5</v>
      </c>
      <c r="L726" s="11"/>
      <c r="M726" s="11" t="s">
        <v>26</v>
      </c>
      <c r="N726" s="11">
        <v>2</v>
      </c>
      <c r="O726" s="11" t="s">
        <v>3540</v>
      </c>
      <c r="AA726" s="11" t="s">
        <v>3537</v>
      </c>
      <c r="AB726" s="17" t="s">
        <v>3541</v>
      </c>
      <c r="AC726" s="11" t="s">
        <v>3539</v>
      </c>
      <c r="AD726" s="17" t="s">
        <v>40</v>
      </c>
      <c r="AE726" s="17" t="s">
        <v>29</v>
      </c>
      <c r="AF726" s="18">
        <v>33</v>
      </c>
      <c r="AG726" s="12">
        <v>45724</v>
      </c>
      <c r="AH726" s="17" t="s">
        <v>279</v>
      </c>
      <c r="AI726" s="17" t="s">
        <v>173</v>
      </c>
      <c r="AJ726" s="19">
        <v>0.49</v>
      </c>
      <c r="AK726" s="11">
        <v>1.5</v>
      </c>
      <c r="AL726" s="13" t="s">
        <v>30</v>
      </c>
      <c r="AM726" s="13">
        <v>2</v>
      </c>
      <c r="AN726" s="13" t="str">
        <f t="shared" si="69"/>
        <v/>
      </c>
      <c r="AO726" s="13" t="str">
        <f t="shared" si="70"/>
        <v>FALSE</v>
      </c>
      <c r="AP726" s="20">
        <f t="shared" si="71"/>
        <v>1.99</v>
      </c>
      <c r="AQ726" s="11" t="str">
        <f t="shared" si="67"/>
        <v>Mid Career</v>
      </c>
      <c r="AR726" s="11" t="str">
        <f t="shared" si="72"/>
        <v>Low</v>
      </c>
      <c r="AS726" s="11" t="s">
        <v>3540</v>
      </c>
      <c r="AT726" s="12">
        <v>45724</v>
      </c>
      <c r="AU726" s="11" t="s">
        <v>6365</v>
      </c>
      <c r="AV726" s="11" t="s">
        <v>6366</v>
      </c>
      <c r="AW726" s="11" t="s">
        <v>6367</v>
      </c>
      <c r="AX726" s="11"/>
      <c r="AY726" s="11"/>
      <c r="AZ726" s="11"/>
      <c r="BA726" s="11"/>
      <c r="BB726" s="11">
        <f t="shared" si="68"/>
        <v>4</v>
      </c>
    </row>
    <row r="727" spans="1:54" x14ac:dyDescent="0.3">
      <c r="A727" s="11" t="s">
        <v>3542</v>
      </c>
      <c r="B727" s="11" t="s">
        <v>3543</v>
      </c>
      <c r="C727" s="11" t="s">
        <v>3544</v>
      </c>
      <c r="D727" s="11" t="s">
        <v>40</v>
      </c>
      <c r="E727" s="11" t="s">
        <v>60</v>
      </c>
      <c r="F727" s="11"/>
      <c r="G727" s="12">
        <v>45386</v>
      </c>
      <c r="H727" s="11" t="s">
        <v>359</v>
      </c>
      <c r="I727" s="11" t="s">
        <v>24</v>
      </c>
      <c r="J727" s="11">
        <v>0.15</v>
      </c>
      <c r="K727" s="11">
        <v>1.5</v>
      </c>
      <c r="L727" s="11"/>
      <c r="M727" s="11">
        <v>1</v>
      </c>
      <c r="N727" s="11">
        <v>3</v>
      </c>
      <c r="O727" s="11" t="s">
        <v>3545</v>
      </c>
      <c r="AA727" s="11" t="s">
        <v>3542</v>
      </c>
      <c r="AB727" s="17" t="s">
        <v>3546</v>
      </c>
      <c r="AC727" s="11" t="s">
        <v>3544</v>
      </c>
      <c r="AD727" s="17" t="s">
        <v>40</v>
      </c>
      <c r="AE727" s="17" t="s">
        <v>60</v>
      </c>
      <c r="AF727" s="18">
        <f>31</f>
        <v>31</v>
      </c>
      <c r="AG727" s="12">
        <v>45386</v>
      </c>
      <c r="AH727" s="17" t="s">
        <v>359</v>
      </c>
      <c r="AI727" s="17" t="s">
        <v>24</v>
      </c>
      <c r="AJ727" s="19">
        <v>0.15</v>
      </c>
      <c r="AK727" s="11">
        <v>1.5</v>
      </c>
      <c r="AL727" s="13" t="s">
        <v>38</v>
      </c>
      <c r="AM727" s="13">
        <v>3</v>
      </c>
      <c r="AN727" s="13" t="str">
        <f t="shared" si="69"/>
        <v/>
      </c>
      <c r="AO727" s="13" t="str">
        <f t="shared" si="70"/>
        <v>FALSE</v>
      </c>
      <c r="AP727" s="20">
        <f t="shared" si="71"/>
        <v>1.65</v>
      </c>
      <c r="AQ727" s="11" t="str">
        <f t="shared" si="67"/>
        <v>Mid Career</v>
      </c>
      <c r="AR727" s="11" t="str">
        <f t="shared" si="72"/>
        <v>Low</v>
      </c>
      <c r="AS727" s="11" t="s">
        <v>3545</v>
      </c>
      <c r="AT727" s="12">
        <v>45386</v>
      </c>
      <c r="AU727" s="11" t="s">
        <v>5920</v>
      </c>
      <c r="AV727" s="11" t="s">
        <v>5921</v>
      </c>
      <c r="AW727" s="11" t="s">
        <v>5922</v>
      </c>
      <c r="AX727" s="11" t="s">
        <v>5923</v>
      </c>
      <c r="AY727" s="11" t="s">
        <v>5924</v>
      </c>
      <c r="AZ727" s="11"/>
      <c r="BA727" s="11"/>
      <c r="BB727" s="11">
        <f t="shared" si="68"/>
        <v>6</v>
      </c>
    </row>
    <row r="728" spans="1:54" x14ac:dyDescent="0.3">
      <c r="A728" s="11" t="s">
        <v>3547</v>
      </c>
      <c r="B728" s="11" t="s">
        <v>3548</v>
      </c>
      <c r="C728" s="11" t="s">
        <v>3549</v>
      </c>
      <c r="D728" s="11" t="s">
        <v>21</v>
      </c>
      <c r="E728" s="11" t="s">
        <v>52</v>
      </c>
      <c r="F728" s="11">
        <v>0</v>
      </c>
      <c r="G728" s="12">
        <v>44777</v>
      </c>
      <c r="H728" s="11" t="s">
        <v>172</v>
      </c>
      <c r="I728" s="11" t="s">
        <v>173</v>
      </c>
      <c r="J728" s="11">
        <v>87</v>
      </c>
      <c r="K728" s="11">
        <v>90</v>
      </c>
      <c r="L728" s="11" t="s">
        <v>25</v>
      </c>
      <c r="M728" s="11" t="s">
        <v>38</v>
      </c>
      <c r="N728" s="11">
        <v>3</v>
      </c>
      <c r="O728" s="11" t="s">
        <v>3550</v>
      </c>
      <c r="AA728" s="11" t="s">
        <v>3547</v>
      </c>
      <c r="AB728" s="17" t="s">
        <v>3551</v>
      </c>
      <c r="AC728" s="11" t="s">
        <v>3549</v>
      </c>
      <c r="AD728" s="17" t="s">
        <v>21</v>
      </c>
      <c r="AE728" s="17" t="s">
        <v>52</v>
      </c>
      <c r="AF728" s="18">
        <f>31</f>
        <v>31</v>
      </c>
      <c r="AG728" s="12">
        <v>44777</v>
      </c>
      <c r="AH728" s="17" t="s">
        <v>172</v>
      </c>
      <c r="AI728" s="17" t="s">
        <v>173</v>
      </c>
      <c r="AJ728" s="19">
        <v>0.87</v>
      </c>
      <c r="AK728" s="11">
        <v>1.5</v>
      </c>
      <c r="AL728" s="13" t="s">
        <v>38</v>
      </c>
      <c r="AM728" s="13">
        <v>3</v>
      </c>
      <c r="AN728" s="13" t="str">
        <f t="shared" si="69"/>
        <v/>
      </c>
      <c r="AO728" s="13" t="str">
        <f t="shared" si="70"/>
        <v>FALSE</v>
      </c>
      <c r="AP728" s="20">
        <f t="shared" si="71"/>
        <v>2.37</v>
      </c>
      <c r="AQ728" s="11" t="str">
        <f t="shared" si="67"/>
        <v>Mid Career</v>
      </c>
      <c r="AR728" s="11" t="str">
        <f t="shared" si="72"/>
        <v>Low</v>
      </c>
      <c r="AS728" s="11" t="s">
        <v>3550</v>
      </c>
      <c r="AT728" s="12">
        <v>44777</v>
      </c>
      <c r="AU728" s="11" t="s">
        <v>6253</v>
      </c>
      <c r="AV728" s="11" t="s">
        <v>6095</v>
      </c>
      <c r="AW728" s="11" t="s">
        <v>5832</v>
      </c>
      <c r="AX728" s="11" t="s">
        <v>5833</v>
      </c>
      <c r="AY728" s="11" t="s">
        <v>6062</v>
      </c>
      <c r="AZ728" s="11" t="s">
        <v>6054</v>
      </c>
      <c r="BA728" s="11"/>
      <c r="BB728" s="11">
        <f t="shared" si="68"/>
        <v>7</v>
      </c>
    </row>
    <row r="729" spans="1:54" x14ac:dyDescent="0.3">
      <c r="A729" s="11" t="s">
        <v>3552</v>
      </c>
      <c r="B729" s="11" t="s">
        <v>3553</v>
      </c>
      <c r="C729" s="11" t="s">
        <v>3554</v>
      </c>
      <c r="D729" s="11" t="s">
        <v>140</v>
      </c>
      <c r="E729" s="11" t="s">
        <v>29</v>
      </c>
      <c r="F729" s="11">
        <v>0</v>
      </c>
      <c r="G729" s="12">
        <v>44869</v>
      </c>
      <c r="H729" s="11" t="s">
        <v>23</v>
      </c>
      <c r="I729" s="11" t="s">
        <v>24</v>
      </c>
      <c r="J729" s="11">
        <v>0.18</v>
      </c>
      <c r="K729" s="11">
        <v>1</v>
      </c>
      <c r="L729" s="11" t="s">
        <v>54</v>
      </c>
      <c r="M729" s="11">
        <v>0</v>
      </c>
      <c r="N729" s="11">
        <v>4</v>
      </c>
      <c r="O729" s="11" t="s">
        <v>3555</v>
      </c>
      <c r="AA729" s="11" t="s">
        <v>3552</v>
      </c>
      <c r="AB729" s="17" t="s">
        <v>3556</v>
      </c>
      <c r="AC729" s="11" t="s">
        <v>3554</v>
      </c>
      <c r="AD729" s="17" t="s">
        <v>21</v>
      </c>
      <c r="AE729" s="17" t="s">
        <v>29</v>
      </c>
      <c r="AF729" s="18">
        <f>31</f>
        <v>31</v>
      </c>
      <c r="AG729" s="12">
        <v>44869</v>
      </c>
      <c r="AH729" s="17" t="s">
        <v>23</v>
      </c>
      <c r="AI729" s="17" t="s">
        <v>24</v>
      </c>
      <c r="AJ729" s="19">
        <v>0.18</v>
      </c>
      <c r="AK729" s="11">
        <v>1</v>
      </c>
      <c r="AL729" s="13" t="s">
        <v>30</v>
      </c>
      <c r="AM729" s="13">
        <v>4</v>
      </c>
      <c r="AN729" s="13" t="str">
        <f t="shared" si="69"/>
        <v/>
      </c>
      <c r="AO729" s="13" t="str">
        <f t="shared" si="70"/>
        <v>FALSE</v>
      </c>
      <c r="AP729" s="20">
        <f t="shared" si="71"/>
        <v>1.18</v>
      </c>
      <c r="AQ729" s="11" t="str">
        <f t="shared" si="67"/>
        <v>Mid Career</v>
      </c>
      <c r="AR729" s="11" t="str">
        <f t="shared" si="72"/>
        <v>Low</v>
      </c>
      <c r="AS729" s="11" t="s">
        <v>3555</v>
      </c>
      <c r="AT729" s="12">
        <v>44869</v>
      </c>
      <c r="AU729" s="11" t="s">
        <v>6811</v>
      </c>
      <c r="AV729" s="11" t="s">
        <v>6715</v>
      </c>
      <c r="AW729" s="11"/>
      <c r="AX729" s="11"/>
      <c r="AY729" s="11"/>
      <c r="AZ729" s="11"/>
      <c r="BA729" s="11"/>
      <c r="BB729" s="11">
        <f t="shared" si="68"/>
        <v>3</v>
      </c>
    </row>
    <row r="730" spans="1:54" x14ac:dyDescent="0.3">
      <c r="A730" s="11" t="s">
        <v>3557</v>
      </c>
      <c r="B730" s="11" t="s">
        <v>3558</v>
      </c>
      <c r="C730" s="11" t="s">
        <v>3559</v>
      </c>
      <c r="D730" s="11" t="s">
        <v>104</v>
      </c>
      <c r="E730" s="11" t="s">
        <v>161</v>
      </c>
      <c r="F730" s="11"/>
      <c r="G730" s="12">
        <v>45720</v>
      </c>
      <c r="H730" s="11" t="s">
        <v>44</v>
      </c>
      <c r="I730" s="11" t="s">
        <v>45</v>
      </c>
      <c r="J730" s="11">
        <v>23</v>
      </c>
      <c r="K730" s="11">
        <v>2</v>
      </c>
      <c r="L730" s="11"/>
      <c r="M730" s="11">
        <v>0</v>
      </c>
      <c r="N730" s="11">
        <v>6</v>
      </c>
      <c r="O730" s="11" t="s">
        <v>3560</v>
      </c>
      <c r="AA730" s="11" t="s">
        <v>3557</v>
      </c>
      <c r="AB730" s="17" t="s">
        <v>3561</v>
      </c>
      <c r="AC730" s="11" t="s">
        <v>3559</v>
      </c>
      <c r="AD730" s="17" t="s">
        <v>40</v>
      </c>
      <c r="AE730" s="17" t="s">
        <v>60</v>
      </c>
      <c r="AF730" s="18">
        <f>31</f>
        <v>31</v>
      </c>
      <c r="AG730" s="12">
        <v>45720</v>
      </c>
      <c r="AH730" s="17" t="s">
        <v>44</v>
      </c>
      <c r="AI730" s="17" t="s">
        <v>45</v>
      </c>
      <c r="AJ730" s="19">
        <v>0.23</v>
      </c>
      <c r="AK730" s="11">
        <v>2</v>
      </c>
      <c r="AL730" s="13" t="s">
        <v>30</v>
      </c>
      <c r="AM730" s="13">
        <v>5</v>
      </c>
      <c r="AN730" s="13" t="str">
        <f t="shared" si="69"/>
        <v/>
      </c>
      <c r="AO730" s="13" t="str">
        <f t="shared" si="70"/>
        <v>FALSE</v>
      </c>
      <c r="AP730" s="20">
        <f t="shared" si="71"/>
        <v>2.23</v>
      </c>
      <c r="AQ730" s="11" t="str">
        <f t="shared" si="67"/>
        <v>Mid Career</v>
      </c>
      <c r="AR730" s="11" t="str">
        <f t="shared" si="72"/>
        <v>Low</v>
      </c>
      <c r="AS730" s="11" t="s">
        <v>3560</v>
      </c>
      <c r="AT730" s="12">
        <v>45720</v>
      </c>
      <c r="AU730" s="11" t="s">
        <v>6812</v>
      </c>
      <c r="AV730" s="11"/>
      <c r="AW730" s="11"/>
      <c r="AX730" s="11"/>
      <c r="AY730" s="11"/>
      <c r="AZ730" s="11"/>
      <c r="BA730" s="11"/>
      <c r="BB730" s="11">
        <f t="shared" si="68"/>
        <v>2</v>
      </c>
    </row>
    <row r="731" spans="1:54" x14ac:dyDescent="0.3">
      <c r="A731" s="11" t="s">
        <v>3562</v>
      </c>
      <c r="B731" s="11" t="s">
        <v>3563</v>
      </c>
      <c r="C731" s="11" t="s">
        <v>3564</v>
      </c>
      <c r="D731" s="11" t="s">
        <v>51</v>
      </c>
      <c r="E731" s="11" t="s">
        <v>22</v>
      </c>
      <c r="F731" s="11">
        <v>0</v>
      </c>
      <c r="G731" s="12">
        <v>45237</v>
      </c>
      <c r="H731" s="11" t="s">
        <v>44</v>
      </c>
      <c r="I731" s="11" t="s">
        <v>45</v>
      </c>
      <c r="J731" s="11">
        <v>0.63</v>
      </c>
      <c r="K731" s="11">
        <v>120</v>
      </c>
      <c r="L731" s="11" t="s">
        <v>76</v>
      </c>
      <c r="M731" s="11">
        <v>1</v>
      </c>
      <c r="N731" s="11">
        <v>5</v>
      </c>
      <c r="O731" s="11" t="s">
        <v>3565</v>
      </c>
      <c r="AA731" s="11" t="s">
        <v>3562</v>
      </c>
      <c r="AB731" s="17" t="s">
        <v>3566</v>
      </c>
      <c r="AC731" s="11" t="s">
        <v>3564</v>
      </c>
      <c r="AD731" s="17" t="s">
        <v>21</v>
      </c>
      <c r="AE731" s="17" t="s">
        <v>29</v>
      </c>
      <c r="AF731" s="18">
        <f>31</f>
        <v>31</v>
      </c>
      <c r="AG731" s="12">
        <v>45237</v>
      </c>
      <c r="AH731" s="17" t="s">
        <v>44</v>
      </c>
      <c r="AI731" s="17" t="s">
        <v>45</v>
      </c>
      <c r="AJ731" s="19">
        <v>0.63</v>
      </c>
      <c r="AK731" s="11">
        <v>2</v>
      </c>
      <c r="AL731" s="13" t="s">
        <v>38</v>
      </c>
      <c r="AM731" s="13">
        <v>5</v>
      </c>
      <c r="AN731" s="13" t="str">
        <f t="shared" si="69"/>
        <v>High Performer</v>
      </c>
      <c r="AO731" s="13" t="str">
        <f t="shared" si="70"/>
        <v>TRUE</v>
      </c>
      <c r="AP731" s="20">
        <f t="shared" si="71"/>
        <v>2.63</v>
      </c>
      <c r="AQ731" s="11" t="str">
        <f t="shared" si="67"/>
        <v>Mid Career</v>
      </c>
      <c r="AR731" s="11" t="str">
        <f t="shared" si="72"/>
        <v>Low</v>
      </c>
      <c r="AS731" s="11" t="s">
        <v>3565</v>
      </c>
      <c r="AT731" s="12">
        <v>45237</v>
      </c>
      <c r="AU731" s="11" t="s">
        <v>6092</v>
      </c>
      <c r="AV731" s="11" t="s">
        <v>6275</v>
      </c>
      <c r="AW731" s="11" t="s">
        <v>6511</v>
      </c>
      <c r="AX731" s="11"/>
      <c r="AY731" s="11"/>
      <c r="AZ731" s="11"/>
      <c r="BA731" s="11"/>
      <c r="BB731" s="11">
        <f t="shared" si="68"/>
        <v>4</v>
      </c>
    </row>
    <row r="732" spans="1:54" x14ac:dyDescent="0.3">
      <c r="A732" s="11" t="s">
        <v>3567</v>
      </c>
      <c r="B732" s="11" t="s">
        <v>3568</v>
      </c>
      <c r="C732" s="11" t="s">
        <v>3569</v>
      </c>
      <c r="D732" s="11" t="s">
        <v>67</v>
      </c>
      <c r="E732" s="11" t="s">
        <v>112</v>
      </c>
      <c r="F732" s="11">
        <v>33</v>
      </c>
      <c r="G732" s="12">
        <v>45269</v>
      </c>
      <c r="H732" s="11" t="s">
        <v>36</v>
      </c>
      <c r="I732" s="11" t="s">
        <v>37</v>
      </c>
      <c r="J732" s="11">
        <v>0.46</v>
      </c>
      <c r="K732" s="11">
        <v>1</v>
      </c>
      <c r="L732" s="11" t="s">
        <v>54</v>
      </c>
      <c r="M732" s="11" t="s">
        <v>89</v>
      </c>
      <c r="N732" s="11">
        <v>1</v>
      </c>
      <c r="O732" s="11" t="s">
        <v>3570</v>
      </c>
      <c r="AA732" s="11" t="s">
        <v>3567</v>
      </c>
      <c r="AB732" s="17" t="s">
        <v>3571</v>
      </c>
      <c r="AC732" s="11" t="s">
        <v>3569</v>
      </c>
      <c r="AD732" s="17" t="s">
        <v>21</v>
      </c>
      <c r="AE732" s="17" t="s">
        <v>35</v>
      </c>
      <c r="AF732" s="18">
        <v>33</v>
      </c>
      <c r="AG732" s="12">
        <v>45269</v>
      </c>
      <c r="AH732" s="17" t="s">
        <v>36</v>
      </c>
      <c r="AI732" s="17" t="s">
        <v>37</v>
      </c>
      <c r="AJ732" s="19">
        <v>0.46</v>
      </c>
      <c r="AK732" s="11">
        <v>1</v>
      </c>
      <c r="AL732" s="13" t="s">
        <v>38</v>
      </c>
      <c r="AM732" s="13">
        <v>1</v>
      </c>
      <c r="AN732" s="13" t="str">
        <f t="shared" si="69"/>
        <v/>
      </c>
      <c r="AO732" s="13" t="str">
        <f t="shared" si="70"/>
        <v>FALSE</v>
      </c>
      <c r="AP732" s="20">
        <f t="shared" si="71"/>
        <v>1.46</v>
      </c>
      <c r="AQ732" s="11" t="str">
        <f t="shared" si="67"/>
        <v>Mid Career</v>
      </c>
      <c r="AR732" s="11" t="str">
        <f t="shared" si="72"/>
        <v>Low</v>
      </c>
      <c r="AS732" s="11" t="s">
        <v>3570</v>
      </c>
      <c r="AT732" s="12">
        <v>45269</v>
      </c>
      <c r="AU732" s="11" t="s">
        <v>6702</v>
      </c>
      <c r="AV732" s="11" t="s">
        <v>6261</v>
      </c>
      <c r="AW732" s="11" t="s">
        <v>6532</v>
      </c>
      <c r="AX732" s="11"/>
      <c r="AY732" s="11"/>
      <c r="AZ732" s="11"/>
      <c r="BA732" s="11"/>
      <c r="BB732" s="11">
        <f t="shared" si="68"/>
        <v>4</v>
      </c>
    </row>
    <row r="733" spans="1:54" x14ac:dyDescent="0.3">
      <c r="A733" s="11" t="s">
        <v>3572</v>
      </c>
      <c r="B733" s="11" t="s">
        <v>3573</v>
      </c>
      <c r="C733" s="11" t="s">
        <v>3574</v>
      </c>
      <c r="D733" s="11" t="s">
        <v>40</v>
      </c>
      <c r="E733" s="11" t="s">
        <v>60</v>
      </c>
      <c r="F733" s="11">
        <v>0</v>
      </c>
      <c r="G733" s="12">
        <v>45168</v>
      </c>
      <c r="H733" s="11" t="s">
        <v>61</v>
      </c>
      <c r="I733" s="11" t="s">
        <v>45</v>
      </c>
      <c r="J733" s="11">
        <v>0.7</v>
      </c>
      <c r="K733" s="11">
        <v>2</v>
      </c>
      <c r="L733" s="11"/>
      <c r="M733" s="11" t="s">
        <v>30</v>
      </c>
      <c r="N733" s="11">
        <v>4</v>
      </c>
      <c r="O733" s="11" t="s">
        <v>3575</v>
      </c>
      <c r="AA733" s="11" t="s">
        <v>3572</v>
      </c>
      <c r="AB733" s="17" t="s">
        <v>3576</v>
      </c>
      <c r="AC733" s="11" t="s">
        <v>3574</v>
      </c>
      <c r="AD733" s="17" t="s">
        <v>40</v>
      </c>
      <c r="AE733" s="17" t="s">
        <v>60</v>
      </c>
      <c r="AF733" s="18">
        <f>31</f>
        <v>31</v>
      </c>
      <c r="AG733" s="12">
        <v>45168</v>
      </c>
      <c r="AH733" s="17" t="s">
        <v>61</v>
      </c>
      <c r="AI733" s="17" t="s">
        <v>45</v>
      </c>
      <c r="AJ733" s="19">
        <v>0.7</v>
      </c>
      <c r="AK733" s="11">
        <v>2</v>
      </c>
      <c r="AL733" s="13" t="s">
        <v>30</v>
      </c>
      <c r="AM733" s="13">
        <v>4</v>
      </c>
      <c r="AN733" s="13" t="str">
        <f t="shared" si="69"/>
        <v/>
      </c>
      <c r="AO733" s="13" t="str">
        <f t="shared" si="70"/>
        <v>FALSE</v>
      </c>
      <c r="AP733" s="20">
        <f t="shared" si="71"/>
        <v>2.7</v>
      </c>
      <c r="AQ733" s="11" t="str">
        <f t="shared" si="67"/>
        <v>Mid Career</v>
      </c>
      <c r="AR733" s="11" t="str">
        <f t="shared" si="72"/>
        <v>Low</v>
      </c>
      <c r="AS733" s="11" t="s">
        <v>3575</v>
      </c>
      <c r="AT733" s="12">
        <v>45168</v>
      </c>
      <c r="AU733" s="11" t="s">
        <v>6813</v>
      </c>
      <c r="AV733" s="11" t="s">
        <v>6653</v>
      </c>
      <c r="AW733" s="11"/>
      <c r="AX733" s="11"/>
      <c r="AY733" s="11"/>
      <c r="AZ733" s="11"/>
      <c r="BA733" s="11"/>
      <c r="BB733" s="11">
        <f t="shared" si="68"/>
        <v>3</v>
      </c>
    </row>
    <row r="734" spans="1:54" x14ac:dyDescent="0.3">
      <c r="A734" s="11" t="s">
        <v>3577</v>
      </c>
      <c r="B734" s="11" t="s">
        <v>3578</v>
      </c>
      <c r="C734" s="11" t="s">
        <v>3579</v>
      </c>
      <c r="D734" s="11" t="s">
        <v>128</v>
      </c>
      <c r="E734" s="11" t="s">
        <v>35</v>
      </c>
      <c r="F734" s="11"/>
      <c r="G734" s="12">
        <v>44668</v>
      </c>
      <c r="H734" s="11" t="s">
        <v>53</v>
      </c>
      <c r="I734" s="11" t="s">
        <v>24</v>
      </c>
      <c r="J734" s="11">
        <v>0.13</v>
      </c>
      <c r="K734" s="11">
        <v>2</v>
      </c>
      <c r="L734" s="11"/>
      <c r="M734" s="11" t="s">
        <v>26</v>
      </c>
      <c r="N734" s="11"/>
      <c r="O734" s="11" t="s">
        <v>3580</v>
      </c>
      <c r="AA734" s="11" t="s">
        <v>3577</v>
      </c>
      <c r="AB734" s="17" t="s">
        <v>3581</v>
      </c>
      <c r="AC734" s="11" t="s">
        <v>3579</v>
      </c>
      <c r="AD734" s="17" t="s">
        <v>40</v>
      </c>
      <c r="AE734" s="17" t="s">
        <v>35</v>
      </c>
      <c r="AF734" s="18">
        <f>31</f>
        <v>31</v>
      </c>
      <c r="AG734" s="12">
        <v>44668</v>
      </c>
      <c r="AH734" s="17" t="s">
        <v>53</v>
      </c>
      <c r="AI734" s="17" t="s">
        <v>24</v>
      </c>
      <c r="AJ734" s="19">
        <v>0.13</v>
      </c>
      <c r="AK734" s="11">
        <v>2</v>
      </c>
      <c r="AL734" s="13" t="s">
        <v>30</v>
      </c>
      <c r="AM734" s="13">
        <v>4</v>
      </c>
      <c r="AN734" s="13" t="str">
        <f t="shared" si="69"/>
        <v/>
      </c>
      <c r="AO734" s="13" t="str">
        <f t="shared" si="70"/>
        <v>FALSE</v>
      </c>
      <c r="AP734" s="20">
        <f t="shared" si="71"/>
        <v>2.13</v>
      </c>
      <c r="AQ734" s="11" t="str">
        <f t="shared" si="67"/>
        <v>Mid Career</v>
      </c>
      <c r="AR734" s="11" t="str">
        <f t="shared" si="72"/>
        <v>Low</v>
      </c>
      <c r="AS734" s="11" t="s">
        <v>3580</v>
      </c>
      <c r="AT734" s="12">
        <v>44668</v>
      </c>
      <c r="AU734" s="11" t="s">
        <v>6311</v>
      </c>
      <c r="AV734" s="11" t="s">
        <v>6312</v>
      </c>
      <c r="AW734" s="11" t="s">
        <v>6313</v>
      </c>
      <c r="AX734" s="11" t="s">
        <v>6729</v>
      </c>
      <c r="AY734" s="11" t="s">
        <v>6677</v>
      </c>
      <c r="AZ734" s="11" t="s">
        <v>5937</v>
      </c>
      <c r="BA734" s="11"/>
      <c r="BB734" s="11">
        <f t="shared" si="68"/>
        <v>7</v>
      </c>
    </row>
    <row r="735" spans="1:54" x14ac:dyDescent="0.3">
      <c r="A735" s="11" t="s">
        <v>3582</v>
      </c>
      <c r="B735" s="11" t="s">
        <v>3583</v>
      </c>
      <c r="C735" s="11" t="s">
        <v>3584</v>
      </c>
      <c r="D735" s="11" t="s">
        <v>34</v>
      </c>
      <c r="E735" s="11" t="s">
        <v>161</v>
      </c>
      <c r="F735" s="11">
        <v>0</v>
      </c>
      <c r="G735" s="12">
        <v>45677</v>
      </c>
      <c r="H735" s="11" t="s">
        <v>23</v>
      </c>
      <c r="I735" s="11" t="s">
        <v>24</v>
      </c>
      <c r="J735" s="11">
        <v>60</v>
      </c>
      <c r="K735" s="11">
        <v>90</v>
      </c>
      <c r="L735" s="11" t="s">
        <v>25</v>
      </c>
      <c r="M735" s="11">
        <v>0</v>
      </c>
      <c r="N735" s="11"/>
      <c r="O735" s="11" t="s">
        <v>3585</v>
      </c>
      <c r="AA735" s="11" t="s">
        <v>3582</v>
      </c>
      <c r="AB735" s="17" t="s">
        <v>3586</v>
      </c>
      <c r="AC735" s="11" t="s">
        <v>3584</v>
      </c>
      <c r="AD735" s="17" t="s">
        <v>40</v>
      </c>
      <c r="AE735" s="17" t="s">
        <v>60</v>
      </c>
      <c r="AF735" s="18">
        <f>31</f>
        <v>31</v>
      </c>
      <c r="AG735" s="12">
        <v>45677</v>
      </c>
      <c r="AH735" s="17" t="s">
        <v>23</v>
      </c>
      <c r="AI735" s="17" t="s">
        <v>24</v>
      </c>
      <c r="AJ735" s="19">
        <v>0.6</v>
      </c>
      <c r="AK735" s="11">
        <v>1.5</v>
      </c>
      <c r="AL735" s="13" t="s">
        <v>30</v>
      </c>
      <c r="AM735" s="13">
        <v>4</v>
      </c>
      <c r="AN735" s="13" t="str">
        <f t="shared" si="69"/>
        <v/>
      </c>
      <c r="AO735" s="13" t="str">
        <f t="shared" si="70"/>
        <v>FALSE</v>
      </c>
      <c r="AP735" s="20">
        <f t="shared" si="71"/>
        <v>2.1</v>
      </c>
      <c r="AQ735" s="11" t="str">
        <f t="shared" si="67"/>
        <v>Mid Career</v>
      </c>
      <c r="AR735" s="11" t="str">
        <f t="shared" si="72"/>
        <v>Low</v>
      </c>
      <c r="AS735" s="11" t="s">
        <v>3585</v>
      </c>
      <c r="AT735" s="12">
        <v>45677</v>
      </c>
      <c r="AU735" s="11" t="s">
        <v>5996</v>
      </c>
      <c r="AV735" s="11" t="s">
        <v>5997</v>
      </c>
      <c r="AW735" s="11" t="s">
        <v>5998</v>
      </c>
      <c r="AX735" s="11" t="s">
        <v>6393</v>
      </c>
      <c r="AY735" s="11" t="s">
        <v>5993</v>
      </c>
      <c r="AZ735" s="11" t="s">
        <v>5994</v>
      </c>
      <c r="BA735" s="11"/>
      <c r="BB735" s="11">
        <f t="shared" si="68"/>
        <v>7</v>
      </c>
    </row>
    <row r="736" spans="1:54" x14ac:dyDescent="0.3">
      <c r="A736" s="11" t="s">
        <v>3587</v>
      </c>
      <c r="B736" s="11" t="s">
        <v>3588</v>
      </c>
      <c r="C736" s="11" t="s">
        <v>3589</v>
      </c>
      <c r="D736" s="11" t="s">
        <v>128</v>
      </c>
      <c r="E736" s="11" t="s">
        <v>35</v>
      </c>
      <c r="F736" s="11"/>
      <c r="G736" s="12">
        <v>44907</v>
      </c>
      <c r="H736" s="11" t="s">
        <v>359</v>
      </c>
      <c r="I736" s="11" t="s">
        <v>24</v>
      </c>
      <c r="J736" s="11">
        <v>0.82</v>
      </c>
      <c r="K736" s="11">
        <v>90</v>
      </c>
      <c r="L736" s="11" t="s">
        <v>25</v>
      </c>
      <c r="M736" s="11" t="s">
        <v>30</v>
      </c>
      <c r="N736" s="11">
        <v>1</v>
      </c>
      <c r="O736" s="11" t="s">
        <v>3590</v>
      </c>
      <c r="AA736" s="11" t="s">
        <v>3587</v>
      </c>
      <c r="AB736" s="17" t="s">
        <v>3591</v>
      </c>
      <c r="AC736" s="11" t="s">
        <v>3589</v>
      </c>
      <c r="AD736" s="17" t="s">
        <v>40</v>
      </c>
      <c r="AE736" s="17" t="s">
        <v>35</v>
      </c>
      <c r="AF736" s="18">
        <f>31</f>
        <v>31</v>
      </c>
      <c r="AG736" s="12">
        <v>44907</v>
      </c>
      <c r="AH736" s="17" t="s">
        <v>359</v>
      </c>
      <c r="AI736" s="17" t="s">
        <v>24</v>
      </c>
      <c r="AJ736" s="19">
        <v>0.82</v>
      </c>
      <c r="AK736" s="11">
        <v>1.5</v>
      </c>
      <c r="AL736" s="13" t="s">
        <v>30</v>
      </c>
      <c r="AM736" s="13">
        <v>1</v>
      </c>
      <c r="AN736" s="13" t="str">
        <f t="shared" si="69"/>
        <v/>
      </c>
      <c r="AO736" s="13" t="str">
        <f t="shared" si="70"/>
        <v>FALSE</v>
      </c>
      <c r="AP736" s="20">
        <f t="shared" si="71"/>
        <v>2.3199999999999998</v>
      </c>
      <c r="AQ736" s="11" t="str">
        <f t="shared" si="67"/>
        <v>Mid Career</v>
      </c>
      <c r="AR736" s="11" t="str">
        <f t="shared" si="72"/>
        <v>Low</v>
      </c>
      <c r="AS736" s="11" t="s">
        <v>3590</v>
      </c>
      <c r="AT736" s="12">
        <v>44907</v>
      </c>
      <c r="AU736" s="11" t="s">
        <v>6534</v>
      </c>
      <c r="AV736" s="11"/>
      <c r="AW736" s="11"/>
      <c r="AX736" s="11"/>
      <c r="AY736" s="11"/>
      <c r="AZ736" s="11"/>
      <c r="BA736" s="11"/>
      <c r="BB736" s="11">
        <f t="shared" si="68"/>
        <v>2</v>
      </c>
    </row>
    <row r="737" spans="1:54" x14ac:dyDescent="0.3">
      <c r="A737" s="11" t="s">
        <v>3592</v>
      </c>
      <c r="B737" s="11" t="s">
        <v>3593</v>
      </c>
      <c r="C737" s="11" t="s">
        <v>3594</v>
      </c>
      <c r="D737" s="11" t="s">
        <v>21</v>
      </c>
      <c r="E737" s="11" t="s">
        <v>112</v>
      </c>
      <c r="F737" s="11">
        <v>30</v>
      </c>
      <c r="G737" s="12">
        <v>45162</v>
      </c>
      <c r="H737" s="11" t="s">
        <v>36</v>
      </c>
      <c r="I737" s="11" t="s">
        <v>37</v>
      </c>
      <c r="J737" s="11">
        <v>0.9</v>
      </c>
      <c r="K737" s="11">
        <v>45</v>
      </c>
      <c r="L737" s="11"/>
      <c r="M737" s="11" t="s">
        <v>30</v>
      </c>
      <c r="N737" s="11">
        <v>2</v>
      </c>
      <c r="O737" s="11" t="s">
        <v>3595</v>
      </c>
      <c r="AA737" s="11" t="s">
        <v>3592</v>
      </c>
      <c r="AB737" s="17" t="s">
        <v>3596</v>
      </c>
      <c r="AC737" s="11" t="s">
        <v>3594</v>
      </c>
      <c r="AD737" s="17" t="s">
        <v>21</v>
      </c>
      <c r="AE737" s="17" t="s">
        <v>35</v>
      </c>
      <c r="AF737" s="18">
        <v>30</v>
      </c>
      <c r="AG737" s="12">
        <v>45162</v>
      </c>
      <c r="AH737" s="17" t="s">
        <v>36</v>
      </c>
      <c r="AI737" s="17" t="s">
        <v>37</v>
      </c>
      <c r="AJ737" s="19">
        <v>0.9</v>
      </c>
      <c r="AK737" s="11">
        <v>0.75</v>
      </c>
      <c r="AL737" s="13" t="s">
        <v>30</v>
      </c>
      <c r="AM737" s="13">
        <v>2</v>
      </c>
      <c r="AN737" s="13" t="str">
        <f t="shared" si="69"/>
        <v/>
      </c>
      <c r="AO737" s="13" t="str">
        <f t="shared" si="70"/>
        <v>FALSE</v>
      </c>
      <c r="AP737" s="20">
        <f t="shared" si="71"/>
        <v>1.65</v>
      </c>
      <c r="AQ737" s="11" t="str">
        <f t="shared" si="67"/>
        <v>Early Career</v>
      </c>
      <c r="AR737" s="11" t="str">
        <f t="shared" si="72"/>
        <v>Low</v>
      </c>
      <c r="AS737" s="11" t="s">
        <v>3595</v>
      </c>
      <c r="AT737" s="12">
        <v>45162</v>
      </c>
      <c r="AU737" s="11" t="s">
        <v>6354</v>
      </c>
      <c r="AV737" s="11" t="s">
        <v>6355</v>
      </c>
      <c r="AW737" s="11" t="s">
        <v>6356</v>
      </c>
      <c r="AX737" s="11" t="s">
        <v>6814</v>
      </c>
      <c r="AY737" s="11"/>
      <c r="AZ737" s="11"/>
      <c r="BA737" s="11"/>
      <c r="BB737" s="11">
        <f t="shared" si="68"/>
        <v>5</v>
      </c>
    </row>
    <row r="738" spans="1:54" x14ac:dyDescent="0.3">
      <c r="A738" s="11" t="s">
        <v>3597</v>
      </c>
      <c r="B738" s="11" t="s">
        <v>3598</v>
      </c>
      <c r="C738" s="11" t="s">
        <v>3599</v>
      </c>
      <c r="D738" s="11" t="s">
        <v>140</v>
      </c>
      <c r="E738" s="11" t="s">
        <v>161</v>
      </c>
      <c r="F738" s="11">
        <v>0</v>
      </c>
      <c r="G738" s="12">
        <v>44853</v>
      </c>
      <c r="H738" s="11" t="s">
        <v>106</v>
      </c>
      <c r="I738" s="11" t="s">
        <v>37</v>
      </c>
      <c r="J738" s="11">
        <v>0.95</v>
      </c>
      <c r="K738" s="11">
        <v>120</v>
      </c>
      <c r="L738" s="11" t="s">
        <v>76</v>
      </c>
      <c r="M738" s="11" t="s">
        <v>30</v>
      </c>
      <c r="N738" s="11">
        <v>5</v>
      </c>
      <c r="O738" s="11" t="s">
        <v>3600</v>
      </c>
      <c r="AA738" s="11" t="s">
        <v>3597</v>
      </c>
      <c r="AB738" s="17" t="s">
        <v>3601</v>
      </c>
      <c r="AC738" s="11" t="s">
        <v>3599</v>
      </c>
      <c r="AD738" s="17" t="s">
        <v>21</v>
      </c>
      <c r="AE738" s="17" t="s">
        <v>60</v>
      </c>
      <c r="AF738" s="18">
        <f>31</f>
        <v>31</v>
      </c>
      <c r="AG738" s="12">
        <v>44853</v>
      </c>
      <c r="AH738" s="17" t="s">
        <v>106</v>
      </c>
      <c r="AI738" s="17" t="s">
        <v>37</v>
      </c>
      <c r="AJ738" s="19">
        <v>0.95</v>
      </c>
      <c r="AK738" s="11">
        <v>2</v>
      </c>
      <c r="AL738" s="13" t="s">
        <v>30</v>
      </c>
      <c r="AM738" s="13">
        <v>5</v>
      </c>
      <c r="AN738" s="13" t="str">
        <f t="shared" si="69"/>
        <v/>
      </c>
      <c r="AO738" s="13" t="str">
        <f t="shared" si="70"/>
        <v>FALSE</v>
      </c>
      <c r="AP738" s="20">
        <f t="shared" si="71"/>
        <v>2.95</v>
      </c>
      <c r="AQ738" s="11" t="str">
        <f t="shared" si="67"/>
        <v>Mid Career</v>
      </c>
      <c r="AR738" s="11" t="str">
        <f t="shared" si="72"/>
        <v>Low</v>
      </c>
      <c r="AS738" s="11" t="s">
        <v>3600</v>
      </c>
      <c r="AT738" s="12">
        <v>44853</v>
      </c>
      <c r="AU738" s="11" t="s">
        <v>6815</v>
      </c>
      <c r="AV738" s="11" t="s">
        <v>6816</v>
      </c>
      <c r="AW738" s="11" t="s">
        <v>6817</v>
      </c>
      <c r="AX738" s="11"/>
      <c r="AY738" s="11"/>
      <c r="AZ738" s="11"/>
      <c r="BA738" s="11"/>
      <c r="BB738" s="11">
        <f t="shared" si="68"/>
        <v>4</v>
      </c>
    </row>
    <row r="739" spans="1:54" x14ac:dyDescent="0.3">
      <c r="A739" s="11" t="s">
        <v>3602</v>
      </c>
      <c r="B739" s="11" t="s">
        <v>3603</v>
      </c>
      <c r="C739" s="11" t="s">
        <v>3604</v>
      </c>
      <c r="D739" s="11" t="s">
        <v>67</v>
      </c>
      <c r="E739" s="11" t="s">
        <v>35</v>
      </c>
      <c r="F739" s="11"/>
      <c r="G739" s="12">
        <v>45332</v>
      </c>
      <c r="H739" s="11" t="s">
        <v>279</v>
      </c>
      <c r="I739" s="11" t="s">
        <v>173</v>
      </c>
      <c r="J739" s="11">
        <v>0.34</v>
      </c>
      <c r="K739" s="11">
        <v>1</v>
      </c>
      <c r="L739" s="11" t="s">
        <v>54</v>
      </c>
      <c r="M739" s="11" t="s">
        <v>89</v>
      </c>
      <c r="N739" s="11">
        <v>1</v>
      </c>
      <c r="O739" s="11" t="s">
        <v>3605</v>
      </c>
      <c r="AA739" s="11" t="s">
        <v>3602</v>
      </c>
      <c r="AB739" s="17" t="s">
        <v>3606</v>
      </c>
      <c r="AC739" s="11" t="s">
        <v>3604</v>
      </c>
      <c r="AD739" s="17" t="s">
        <v>21</v>
      </c>
      <c r="AE739" s="17" t="s">
        <v>35</v>
      </c>
      <c r="AF739" s="18">
        <f>31</f>
        <v>31</v>
      </c>
      <c r="AG739" s="12">
        <v>45332</v>
      </c>
      <c r="AH739" s="17" t="s">
        <v>279</v>
      </c>
      <c r="AI739" s="17" t="s">
        <v>173</v>
      </c>
      <c r="AJ739" s="19">
        <v>0.34</v>
      </c>
      <c r="AK739" s="11">
        <v>1</v>
      </c>
      <c r="AL739" s="13" t="s">
        <v>38</v>
      </c>
      <c r="AM739" s="13">
        <v>1</v>
      </c>
      <c r="AN739" s="13" t="str">
        <f t="shared" si="69"/>
        <v/>
      </c>
      <c r="AO739" s="13" t="str">
        <f t="shared" si="70"/>
        <v>FALSE</v>
      </c>
      <c r="AP739" s="20">
        <f t="shared" si="71"/>
        <v>1.34</v>
      </c>
      <c r="AQ739" s="11" t="str">
        <f t="shared" si="67"/>
        <v>Mid Career</v>
      </c>
      <c r="AR739" s="11" t="str">
        <f t="shared" si="72"/>
        <v>Low</v>
      </c>
      <c r="AS739" s="11" t="s">
        <v>3605</v>
      </c>
      <c r="AT739" s="12">
        <v>45332</v>
      </c>
      <c r="AU739" s="11" t="s">
        <v>6607</v>
      </c>
      <c r="AV739" s="11" t="s">
        <v>6228</v>
      </c>
      <c r="AW739" s="11" t="s">
        <v>6229</v>
      </c>
      <c r="AX739" s="11" t="s">
        <v>6230</v>
      </c>
      <c r="AY739" s="11" t="s">
        <v>6231</v>
      </c>
      <c r="AZ739" s="11"/>
      <c r="BA739" s="11"/>
      <c r="BB739" s="11">
        <f t="shared" si="68"/>
        <v>6</v>
      </c>
    </row>
    <row r="740" spans="1:54" x14ac:dyDescent="0.3">
      <c r="A740" s="11" t="s">
        <v>3607</v>
      </c>
      <c r="B740" s="11" t="s">
        <v>3608</v>
      </c>
      <c r="C740" s="11" t="s">
        <v>3609</v>
      </c>
      <c r="D740" s="11" t="s">
        <v>21</v>
      </c>
      <c r="E740" s="11" t="s">
        <v>35</v>
      </c>
      <c r="F740" s="11"/>
      <c r="G740" s="12">
        <v>44966</v>
      </c>
      <c r="H740" s="11" t="s">
        <v>23</v>
      </c>
      <c r="I740" s="11" t="s">
        <v>24</v>
      </c>
      <c r="J740" s="11">
        <v>0.25</v>
      </c>
      <c r="K740" s="11">
        <v>2</v>
      </c>
      <c r="L740" s="11"/>
      <c r="M740" s="11" t="s">
        <v>38</v>
      </c>
      <c r="N740" s="11"/>
      <c r="O740" s="12">
        <v>44966</v>
      </c>
      <c r="AA740" s="11" t="s">
        <v>3607</v>
      </c>
      <c r="AB740" s="17" t="s">
        <v>3610</v>
      </c>
      <c r="AC740" s="11" t="s">
        <v>3609</v>
      </c>
      <c r="AD740" s="17" t="s">
        <v>21</v>
      </c>
      <c r="AE740" s="17" t="s">
        <v>35</v>
      </c>
      <c r="AF740" s="18">
        <f>31</f>
        <v>31</v>
      </c>
      <c r="AG740" s="12">
        <v>44966</v>
      </c>
      <c r="AH740" s="17" t="s">
        <v>23</v>
      </c>
      <c r="AI740" s="17" t="s">
        <v>24</v>
      </c>
      <c r="AJ740" s="19">
        <v>0.25</v>
      </c>
      <c r="AK740" s="11">
        <v>2</v>
      </c>
      <c r="AL740" s="13" t="s">
        <v>38</v>
      </c>
      <c r="AM740" s="13">
        <v>1</v>
      </c>
      <c r="AN740" s="13" t="str">
        <f t="shared" si="69"/>
        <v/>
      </c>
      <c r="AO740" s="13" t="str">
        <f t="shared" si="70"/>
        <v>FALSE</v>
      </c>
      <c r="AP740" s="20">
        <f t="shared" si="71"/>
        <v>2.25</v>
      </c>
      <c r="AQ740" s="11" t="str">
        <f t="shared" si="67"/>
        <v>Mid Career</v>
      </c>
      <c r="AR740" s="11" t="str">
        <f t="shared" si="72"/>
        <v>Low</v>
      </c>
      <c r="AS740" s="12">
        <v>44966</v>
      </c>
      <c r="AT740" s="12">
        <v>44966</v>
      </c>
      <c r="AU740" s="11"/>
      <c r="AV740" s="11"/>
      <c r="AW740" s="11"/>
      <c r="AX740" s="11"/>
      <c r="AY740" s="11"/>
      <c r="AZ740" s="11"/>
      <c r="BA740" s="11"/>
      <c r="BB740" s="11">
        <f t="shared" si="68"/>
        <v>1</v>
      </c>
    </row>
    <row r="741" spans="1:54" x14ac:dyDescent="0.3">
      <c r="A741" s="11" t="s">
        <v>3611</v>
      </c>
      <c r="B741" s="11" t="s">
        <v>3612</v>
      </c>
      <c r="C741" s="11" t="s">
        <v>3613</v>
      </c>
      <c r="D741" s="11" t="s">
        <v>67</v>
      </c>
      <c r="E741" s="11" t="s">
        <v>60</v>
      </c>
      <c r="F741" s="11">
        <v>0</v>
      </c>
      <c r="G741" s="12">
        <v>45320</v>
      </c>
      <c r="H741" s="11" t="s">
        <v>359</v>
      </c>
      <c r="I741" s="11" t="s">
        <v>24</v>
      </c>
      <c r="J741" s="11">
        <v>50</v>
      </c>
      <c r="K741" s="11">
        <v>2</v>
      </c>
      <c r="L741" s="11"/>
      <c r="M741" s="11" t="s">
        <v>30</v>
      </c>
      <c r="N741" s="11">
        <v>5</v>
      </c>
      <c r="O741" s="12">
        <v>45320</v>
      </c>
      <c r="AA741" s="11" t="s">
        <v>3611</v>
      </c>
      <c r="AB741" s="17" t="s">
        <v>3614</v>
      </c>
      <c r="AC741" s="11" t="s">
        <v>3613</v>
      </c>
      <c r="AD741" s="17" t="s">
        <v>21</v>
      </c>
      <c r="AE741" s="17" t="s">
        <v>60</v>
      </c>
      <c r="AF741" s="18">
        <f>31</f>
        <v>31</v>
      </c>
      <c r="AG741" s="12">
        <v>45320</v>
      </c>
      <c r="AH741" s="17" t="s">
        <v>359</v>
      </c>
      <c r="AI741" s="17" t="s">
        <v>24</v>
      </c>
      <c r="AJ741" s="19">
        <v>0.5</v>
      </c>
      <c r="AK741" s="11">
        <v>2</v>
      </c>
      <c r="AL741" s="13" t="s">
        <v>30</v>
      </c>
      <c r="AM741" s="13">
        <v>5</v>
      </c>
      <c r="AN741" s="13" t="str">
        <f t="shared" si="69"/>
        <v/>
      </c>
      <c r="AO741" s="13" t="str">
        <f t="shared" si="70"/>
        <v>FALSE</v>
      </c>
      <c r="AP741" s="20">
        <f t="shared" si="71"/>
        <v>2.5</v>
      </c>
      <c r="AQ741" s="11" t="str">
        <f t="shared" si="67"/>
        <v>Mid Career</v>
      </c>
      <c r="AR741" s="11" t="str">
        <f t="shared" si="72"/>
        <v>Low</v>
      </c>
      <c r="AS741" s="12">
        <v>45320</v>
      </c>
      <c r="AT741" s="12">
        <v>45320</v>
      </c>
      <c r="AU741" s="11"/>
      <c r="AV741" s="11"/>
      <c r="AW741" s="11"/>
      <c r="AX741" s="11"/>
      <c r="AY741" s="11"/>
      <c r="AZ741" s="11"/>
      <c r="BA741" s="11"/>
      <c r="BB741" s="11">
        <f t="shared" si="68"/>
        <v>1</v>
      </c>
    </row>
    <row r="742" spans="1:54" x14ac:dyDescent="0.3">
      <c r="A742" s="11" t="s">
        <v>3615</v>
      </c>
      <c r="B742" s="11" t="s">
        <v>3616</v>
      </c>
      <c r="C742" s="11" t="s">
        <v>3617</v>
      </c>
      <c r="D742" s="11" t="s">
        <v>34</v>
      </c>
      <c r="E742" s="11" t="s">
        <v>60</v>
      </c>
      <c r="F742" s="11">
        <v>0</v>
      </c>
      <c r="G742" s="12">
        <v>45093</v>
      </c>
      <c r="H742" s="11" t="s">
        <v>106</v>
      </c>
      <c r="I742" s="11" t="s">
        <v>37</v>
      </c>
      <c r="J742" s="11">
        <v>0.48</v>
      </c>
      <c r="K742" s="11">
        <v>1.5</v>
      </c>
      <c r="L742" s="11"/>
      <c r="M742" s="11">
        <v>0</v>
      </c>
      <c r="N742" s="11">
        <v>4</v>
      </c>
      <c r="O742" s="11" t="s">
        <v>2038</v>
      </c>
      <c r="AA742" s="11" t="s">
        <v>3615</v>
      </c>
      <c r="AB742" s="17" t="s">
        <v>3618</v>
      </c>
      <c r="AC742" s="11" t="s">
        <v>3617</v>
      </c>
      <c r="AD742" s="17" t="s">
        <v>40</v>
      </c>
      <c r="AE742" s="17" t="s">
        <v>60</v>
      </c>
      <c r="AF742" s="18">
        <f>31</f>
        <v>31</v>
      </c>
      <c r="AG742" s="12">
        <v>45093</v>
      </c>
      <c r="AH742" s="17" t="s">
        <v>106</v>
      </c>
      <c r="AI742" s="17" t="s">
        <v>37</v>
      </c>
      <c r="AJ742" s="19">
        <v>0.48</v>
      </c>
      <c r="AK742" s="11">
        <v>1.5</v>
      </c>
      <c r="AL742" s="13" t="s">
        <v>30</v>
      </c>
      <c r="AM742" s="13">
        <v>4</v>
      </c>
      <c r="AN742" s="13" t="str">
        <f t="shared" si="69"/>
        <v/>
      </c>
      <c r="AO742" s="13" t="str">
        <f t="shared" si="70"/>
        <v>FALSE</v>
      </c>
      <c r="AP742" s="20">
        <f t="shared" si="71"/>
        <v>1.98</v>
      </c>
      <c r="AQ742" s="11" t="str">
        <f t="shared" si="67"/>
        <v>Mid Career</v>
      </c>
      <c r="AR742" s="11" t="str">
        <f t="shared" si="72"/>
        <v>Low</v>
      </c>
      <c r="AS742" s="11" t="s">
        <v>2038</v>
      </c>
      <c r="AT742" s="12">
        <v>45093</v>
      </c>
      <c r="AU742" s="11" t="s">
        <v>6137</v>
      </c>
      <c r="AV742" s="11" t="s">
        <v>6215</v>
      </c>
      <c r="AW742" s="11"/>
      <c r="AX742" s="11"/>
      <c r="AY742" s="11"/>
      <c r="AZ742" s="11"/>
      <c r="BA742" s="11"/>
      <c r="BB742" s="11">
        <f t="shared" si="68"/>
        <v>3</v>
      </c>
    </row>
    <row r="743" spans="1:54" x14ac:dyDescent="0.3">
      <c r="A743" s="11" t="s">
        <v>3619</v>
      </c>
      <c r="B743" s="11" t="s">
        <v>3620</v>
      </c>
      <c r="C743" s="11" t="s">
        <v>3621</v>
      </c>
      <c r="D743" s="11" t="s">
        <v>67</v>
      </c>
      <c r="E743" s="11" t="s">
        <v>161</v>
      </c>
      <c r="F743" s="11">
        <v>43</v>
      </c>
      <c r="G743" s="12">
        <v>45327</v>
      </c>
      <c r="H743" s="11" t="s">
        <v>53</v>
      </c>
      <c r="I743" s="11" t="s">
        <v>24</v>
      </c>
      <c r="J743" s="11">
        <v>83</v>
      </c>
      <c r="K743" s="11">
        <v>90</v>
      </c>
      <c r="L743" s="11" t="s">
        <v>25</v>
      </c>
      <c r="M743" s="11" t="s">
        <v>38</v>
      </c>
      <c r="N743" s="11">
        <v>2</v>
      </c>
      <c r="O743" s="11" t="s">
        <v>3622</v>
      </c>
      <c r="AA743" s="11" t="s">
        <v>3619</v>
      </c>
      <c r="AB743" s="17" t="s">
        <v>3623</v>
      </c>
      <c r="AC743" s="11" t="s">
        <v>3621</v>
      </c>
      <c r="AD743" s="17" t="s">
        <v>21</v>
      </c>
      <c r="AE743" s="17" t="s">
        <v>60</v>
      </c>
      <c r="AF743" s="18">
        <v>43</v>
      </c>
      <c r="AG743" s="12">
        <v>45327</v>
      </c>
      <c r="AH743" s="17" t="s">
        <v>53</v>
      </c>
      <c r="AI743" s="17" t="s">
        <v>24</v>
      </c>
      <c r="AJ743" s="19">
        <v>0.83</v>
      </c>
      <c r="AK743" s="11">
        <v>1.5</v>
      </c>
      <c r="AL743" s="13" t="s">
        <v>38</v>
      </c>
      <c r="AM743" s="13">
        <v>2</v>
      </c>
      <c r="AN743" s="13" t="str">
        <f t="shared" si="69"/>
        <v/>
      </c>
      <c r="AO743" s="13" t="str">
        <f t="shared" si="70"/>
        <v>FALSE</v>
      </c>
      <c r="AP743" s="20">
        <f t="shared" si="71"/>
        <v>2.33</v>
      </c>
      <c r="AQ743" s="11" t="str">
        <f t="shared" si="67"/>
        <v>Senior</v>
      </c>
      <c r="AR743" s="11" t="str">
        <f t="shared" si="72"/>
        <v>Low</v>
      </c>
      <c r="AS743" s="11" t="s">
        <v>3622</v>
      </c>
      <c r="AT743" s="12">
        <v>45327</v>
      </c>
      <c r="AU743" s="11" t="s">
        <v>5843</v>
      </c>
      <c r="AV743" s="11" t="s">
        <v>5844</v>
      </c>
      <c r="AW743" s="11" t="s">
        <v>5845</v>
      </c>
      <c r="AX743" s="11"/>
      <c r="AY743" s="11"/>
      <c r="AZ743" s="11"/>
      <c r="BA743" s="11"/>
      <c r="BB743" s="11">
        <f t="shared" si="68"/>
        <v>4</v>
      </c>
    </row>
    <row r="744" spans="1:54" x14ac:dyDescent="0.3">
      <c r="A744" s="11" t="s">
        <v>3624</v>
      </c>
      <c r="B744" s="11" t="s">
        <v>3625</v>
      </c>
      <c r="C744" s="11" t="s">
        <v>3626</v>
      </c>
      <c r="D744" s="11" t="s">
        <v>21</v>
      </c>
      <c r="E744" s="11" t="s">
        <v>60</v>
      </c>
      <c r="F744" s="11">
        <v>0</v>
      </c>
      <c r="G744" s="12">
        <v>45235</v>
      </c>
      <c r="H744" s="11" t="s">
        <v>82</v>
      </c>
      <c r="I744" s="11" t="s">
        <v>37</v>
      </c>
      <c r="J744" s="11">
        <v>49</v>
      </c>
      <c r="K744" s="11">
        <v>1</v>
      </c>
      <c r="L744" s="11" t="s">
        <v>54</v>
      </c>
      <c r="M744" s="11" t="s">
        <v>89</v>
      </c>
      <c r="N744" s="11">
        <v>2</v>
      </c>
      <c r="O744" s="12">
        <v>45235</v>
      </c>
      <c r="AA744" s="11" t="s">
        <v>3624</v>
      </c>
      <c r="AB744" s="17" t="s">
        <v>3627</v>
      </c>
      <c r="AC744" s="11" t="s">
        <v>3626</v>
      </c>
      <c r="AD744" s="17" t="s">
        <v>21</v>
      </c>
      <c r="AE744" s="17" t="s">
        <v>60</v>
      </c>
      <c r="AF744" s="18">
        <f>31</f>
        <v>31</v>
      </c>
      <c r="AG744" s="12">
        <v>45235</v>
      </c>
      <c r="AH744" s="17" t="s">
        <v>82</v>
      </c>
      <c r="AI744" s="17" t="s">
        <v>37</v>
      </c>
      <c r="AJ744" s="19">
        <v>0.49</v>
      </c>
      <c r="AK744" s="11">
        <v>1</v>
      </c>
      <c r="AL744" s="13" t="s">
        <v>38</v>
      </c>
      <c r="AM744" s="13">
        <v>2</v>
      </c>
      <c r="AN744" s="13" t="str">
        <f t="shared" si="69"/>
        <v/>
      </c>
      <c r="AO744" s="13" t="str">
        <f t="shared" si="70"/>
        <v>FALSE</v>
      </c>
      <c r="AP744" s="20">
        <f t="shared" si="71"/>
        <v>1.49</v>
      </c>
      <c r="AQ744" s="11" t="str">
        <f t="shared" si="67"/>
        <v>Mid Career</v>
      </c>
      <c r="AR744" s="11" t="str">
        <f t="shared" si="72"/>
        <v>Low</v>
      </c>
      <c r="AS744" s="12">
        <v>45235</v>
      </c>
      <c r="AT744" s="12">
        <v>45235</v>
      </c>
      <c r="AU744" s="11"/>
      <c r="AV744" s="11"/>
      <c r="AW744" s="11"/>
      <c r="AX744" s="11"/>
      <c r="AY744" s="11"/>
      <c r="AZ744" s="11"/>
      <c r="BA744" s="11"/>
      <c r="BB744" s="11">
        <f t="shared" si="68"/>
        <v>1</v>
      </c>
    </row>
    <row r="745" spans="1:54" x14ac:dyDescent="0.3">
      <c r="A745" s="11" t="s">
        <v>3628</v>
      </c>
      <c r="B745" s="11" t="s">
        <v>3629</v>
      </c>
      <c r="C745" s="11" t="s">
        <v>3630</v>
      </c>
      <c r="D745" s="11" t="s">
        <v>128</v>
      </c>
      <c r="E745" s="11" t="s">
        <v>52</v>
      </c>
      <c r="F745" s="11">
        <v>23</v>
      </c>
      <c r="G745" s="12">
        <v>44774</v>
      </c>
      <c r="H745" s="11" t="s">
        <v>23</v>
      </c>
      <c r="I745" s="11" t="s">
        <v>24</v>
      </c>
      <c r="J745" s="11">
        <v>100</v>
      </c>
      <c r="K745" s="11">
        <v>45</v>
      </c>
      <c r="L745" s="11"/>
      <c r="M745" s="11" t="s">
        <v>38</v>
      </c>
      <c r="N745" s="11">
        <v>1</v>
      </c>
      <c r="O745" s="11" t="s">
        <v>354</v>
      </c>
      <c r="AA745" s="11" t="s">
        <v>3628</v>
      </c>
      <c r="AB745" s="17" t="s">
        <v>3631</v>
      </c>
      <c r="AC745" s="11" t="s">
        <v>3630</v>
      </c>
      <c r="AD745" s="17" t="s">
        <v>40</v>
      </c>
      <c r="AE745" s="17" t="s">
        <v>52</v>
      </c>
      <c r="AF745" s="18">
        <v>23</v>
      </c>
      <c r="AG745" s="12">
        <v>44774</v>
      </c>
      <c r="AH745" s="17" t="s">
        <v>23</v>
      </c>
      <c r="AI745" s="17" t="s">
        <v>24</v>
      </c>
      <c r="AJ745" s="19">
        <v>1</v>
      </c>
      <c r="AK745" s="11">
        <v>0.75</v>
      </c>
      <c r="AL745" s="13" t="s">
        <v>38</v>
      </c>
      <c r="AM745" s="13">
        <v>1</v>
      </c>
      <c r="AN745" s="13" t="str">
        <f t="shared" si="69"/>
        <v/>
      </c>
      <c r="AO745" s="13" t="str">
        <f t="shared" si="70"/>
        <v>FALSE</v>
      </c>
      <c r="AP745" s="20">
        <f t="shared" si="71"/>
        <v>1.75</v>
      </c>
      <c r="AQ745" s="11" t="str">
        <f t="shared" si="67"/>
        <v>Early Career</v>
      </c>
      <c r="AR745" s="11" t="str">
        <f t="shared" si="72"/>
        <v>Low</v>
      </c>
      <c r="AS745" s="11" t="s">
        <v>354</v>
      </c>
      <c r="AT745" s="12">
        <v>44774</v>
      </c>
      <c r="AU745" s="11" t="s">
        <v>5976</v>
      </c>
      <c r="AV745" s="11" t="s">
        <v>5977</v>
      </c>
      <c r="AW745" s="11" t="s">
        <v>5978</v>
      </c>
      <c r="AX745" s="11" t="s">
        <v>5979</v>
      </c>
      <c r="AY745" s="11"/>
      <c r="AZ745" s="11"/>
      <c r="BA745" s="11"/>
      <c r="BB745" s="11">
        <f t="shared" si="68"/>
        <v>5</v>
      </c>
    </row>
    <row r="746" spans="1:54" x14ac:dyDescent="0.3">
      <c r="A746" s="11" t="s">
        <v>3632</v>
      </c>
      <c r="B746" s="11" t="s">
        <v>3633</v>
      </c>
      <c r="C746" s="11" t="s">
        <v>3634</v>
      </c>
      <c r="D746" s="11" t="s">
        <v>140</v>
      </c>
      <c r="E746" s="11" t="s">
        <v>60</v>
      </c>
      <c r="F746" s="11">
        <v>0</v>
      </c>
      <c r="G746" s="12">
        <v>45197</v>
      </c>
      <c r="H746" s="11" t="s">
        <v>44</v>
      </c>
      <c r="I746" s="11" t="s">
        <v>45</v>
      </c>
      <c r="J746" s="11">
        <v>58</v>
      </c>
      <c r="K746" s="11">
        <v>90</v>
      </c>
      <c r="L746" s="11" t="s">
        <v>25</v>
      </c>
      <c r="M746" s="11" t="s">
        <v>38</v>
      </c>
      <c r="N746" s="11">
        <v>3</v>
      </c>
      <c r="O746" s="11" t="s">
        <v>3635</v>
      </c>
      <c r="AA746" s="11" t="s">
        <v>3632</v>
      </c>
      <c r="AB746" s="17" t="s">
        <v>3636</v>
      </c>
      <c r="AC746" s="11" t="s">
        <v>3634</v>
      </c>
      <c r="AD746" s="17" t="s">
        <v>21</v>
      </c>
      <c r="AE746" s="17" t="s">
        <v>60</v>
      </c>
      <c r="AF746" s="18">
        <f>31</f>
        <v>31</v>
      </c>
      <c r="AG746" s="12">
        <v>45197</v>
      </c>
      <c r="AH746" s="17" t="s">
        <v>44</v>
      </c>
      <c r="AI746" s="17" t="s">
        <v>45</v>
      </c>
      <c r="AJ746" s="19">
        <v>0.57999999999999996</v>
      </c>
      <c r="AK746" s="11">
        <v>1.5</v>
      </c>
      <c r="AL746" s="13" t="s">
        <v>38</v>
      </c>
      <c r="AM746" s="13">
        <v>3</v>
      </c>
      <c r="AN746" s="13" t="str">
        <f t="shared" si="69"/>
        <v/>
      </c>
      <c r="AO746" s="13" t="str">
        <f t="shared" si="70"/>
        <v>FALSE</v>
      </c>
      <c r="AP746" s="20">
        <f t="shared" si="71"/>
        <v>2.08</v>
      </c>
      <c r="AQ746" s="11" t="str">
        <f t="shared" si="67"/>
        <v>Mid Career</v>
      </c>
      <c r="AR746" s="11" t="str">
        <f t="shared" si="72"/>
        <v>Low</v>
      </c>
      <c r="AS746" s="11" t="s">
        <v>3635</v>
      </c>
      <c r="AT746" s="12">
        <v>45197</v>
      </c>
      <c r="AU746" s="11" t="s">
        <v>5957</v>
      </c>
      <c r="AV746" s="11"/>
      <c r="AW746" s="11"/>
      <c r="AX746" s="11"/>
      <c r="AY746" s="11"/>
      <c r="AZ746" s="11"/>
      <c r="BA746" s="11"/>
      <c r="BB746" s="11">
        <f t="shared" si="68"/>
        <v>2</v>
      </c>
    </row>
    <row r="747" spans="1:54" x14ac:dyDescent="0.3">
      <c r="A747" s="11" t="s">
        <v>3637</v>
      </c>
      <c r="B747" s="11" t="s">
        <v>3638</v>
      </c>
      <c r="C747" s="11" t="s">
        <v>3639</v>
      </c>
      <c r="D747" s="11" t="s">
        <v>67</v>
      </c>
      <c r="E747" s="11" t="s">
        <v>184</v>
      </c>
      <c r="F747" s="11">
        <v>0</v>
      </c>
      <c r="G747" s="12">
        <v>45107</v>
      </c>
      <c r="H747" s="11" t="s">
        <v>61</v>
      </c>
      <c r="I747" s="11" t="s">
        <v>45</v>
      </c>
      <c r="J747" s="11">
        <v>16</v>
      </c>
      <c r="K747" s="11">
        <v>45</v>
      </c>
      <c r="L747" s="11"/>
      <c r="M747" s="11" t="s">
        <v>30</v>
      </c>
      <c r="N747" s="11">
        <v>4</v>
      </c>
      <c r="O747" s="11" t="s">
        <v>3640</v>
      </c>
      <c r="AA747" s="11" t="s">
        <v>3637</v>
      </c>
      <c r="AB747" s="17" t="s">
        <v>3641</v>
      </c>
      <c r="AC747" s="11" t="s">
        <v>3639</v>
      </c>
      <c r="AD747" s="17" t="s">
        <v>21</v>
      </c>
      <c r="AE747" s="17" t="s">
        <v>35</v>
      </c>
      <c r="AF747" s="18">
        <f>31</f>
        <v>31</v>
      </c>
      <c r="AG747" s="12">
        <v>45107</v>
      </c>
      <c r="AH747" s="17" t="s">
        <v>61</v>
      </c>
      <c r="AI747" s="17" t="s">
        <v>45</v>
      </c>
      <c r="AJ747" s="19">
        <v>0.16</v>
      </c>
      <c r="AK747" s="11">
        <v>0.75</v>
      </c>
      <c r="AL747" s="13" t="s">
        <v>30</v>
      </c>
      <c r="AM747" s="13">
        <v>4</v>
      </c>
      <c r="AN747" s="13" t="str">
        <f t="shared" si="69"/>
        <v/>
      </c>
      <c r="AO747" s="13" t="str">
        <f t="shared" si="70"/>
        <v>FALSE</v>
      </c>
      <c r="AP747" s="20">
        <f t="shared" si="71"/>
        <v>0.91</v>
      </c>
      <c r="AQ747" s="11" t="str">
        <f t="shared" si="67"/>
        <v>Mid Career</v>
      </c>
      <c r="AR747" s="11" t="str">
        <f t="shared" si="72"/>
        <v>Low</v>
      </c>
      <c r="AS747" s="11" t="s">
        <v>3640</v>
      </c>
      <c r="AT747" s="12">
        <v>45107</v>
      </c>
      <c r="AU747" s="11" t="s">
        <v>6798</v>
      </c>
      <c r="AV747" s="11" t="s">
        <v>6439</v>
      </c>
      <c r="AW747" s="11" t="s">
        <v>6443</v>
      </c>
      <c r="AX747" s="11" t="s">
        <v>6444</v>
      </c>
      <c r="AY747" s="11" t="s">
        <v>6357</v>
      </c>
      <c r="AZ747" s="11" t="s">
        <v>6358</v>
      </c>
      <c r="BA747" s="11"/>
      <c r="BB747" s="11">
        <f t="shared" si="68"/>
        <v>7</v>
      </c>
    </row>
    <row r="748" spans="1:54" x14ac:dyDescent="0.3">
      <c r="A748" s="11" t="s">
        <v>3642</v>
      </c>
      <c r="B748" s="11" t="s">
        <v>3643</v>
      </c>
      <c r="C748" s="11" t="s">
        <v>3644</v>
      </c>
      <c r="D748" s="11" t="s">
        <v>40</v>
      </c>
      <c r="E748" s="11" t="s">
        <v>60</v>
      </c>
      <c r="F748" s="11">
        <v>45</v>
      </c>
      <c r="G748" s="12">
        <v>44915</v>
      </c>
      <c r="H748" s="11" t="s">
        <v>88</v>
      </c>
      <c r="I748" s="11" t="s">
        <v>45</v>
      </c>
      <c r="J748" s="11">
        <v>7</v>
      </c>
      <c r="K748" s="11">
        <v>45</v>
      </c>
      <c r="L748" s="11"/>
      <c r="M748" s="11" t="s">
        <v>26</v>
      </c>
      <c r="N748" s="11"/>
      <c r="O748" s="12">
        <v>44915</v>
      </c>
      <c r="AA748" s="11" t="s">
        <v>3642</v>
      </c>
      <c r="AB748" s="17" t="s">
        <v>3645</v>
      </c>
      <c r="AC748" s="11" t="s">
        <v>3644</v>
      </c>
      <c r="AD748" s="17" t="s">
        <v>40</v>
      </c>
      <c r="AE748" s="17" t="s">
        <v>60</v>
      </c>
      <c r="AF748" s="18">
        <v>45</v>
      </c>
      <c r="AG748" s="12">
        <v>44915</v>
      </c>
      <c r="AH748" s="17" t="s">
        <v>88</v>
      </c>
      <c r="AI748" s="17" t="s">
        <v>45</v>
      </c>
      <c r="AJ748" s="19">
        <v>7.0000000000000007E-2</v>
      </c>
      <c r="AK748" s="11">
        <v>0.75</v>
      </c>
      <c r="AL748" s="13" t="s">
        <v>30</v>
      </c>
      <c r="AM748" s="13">
        <v>4</v>
      </c>
      <c r="AN748" s="13" t="str">
        <f t="shared" si="69"/>
        <v/>
      </c>
      <c r="AO748" s="13" t="str">
        <f t="shared" si="70"/>
        <v>FALSE</v>
      </c>
      <c r="AP748" s="20">
        <f t="shared" si="71"/>
        <v>0.82000000000000006</v>
      </c>
      <c r="AQ748" s="11" t="str">
        <f t="shared" si="67"/>
        <v>Senior</v>
      </c>
      <c r="AR748" s="11" t="str">
        <f t="shared" si="72"/>
        <v>Low</v>
      </c>
      <c r="AS748" s="12">
        <v>44915</v>
      </c>
      <c r="AT748" s="12">
        <v>44915</v>
      </c>
      <c r="AU748" s="11"/>
      <c r="AV748" s="11"/>
      <c r="AW748" s="11"/>
      <c r="AX748" s="11"/>
      <c r="AY748" s="11"/>
      <c r="AZ748" s="11"/>
      <c r="BA748" s="11"/>
      <c r="BB748" s="11">
        <f t="shared" si="68"/>
        <v>1</v>
      </c>
    </row>
    <row r="749" spans="1:54" x14ac:dyDescent="0.3">
      <c r="A749" s="11" t="s">
        <v>3646</v>
      </c>
      <c r="B749" s="11" t="s">
        <v>3647</v>
      </c>
      <c r="C749" s="11" t="s">
        <v>3648</v>
      </c>
      <c r="D749" s="11" t="s">
        <v>140</v>
      </c>
      <c r="E749" s="11" t="s">
        <v>29</v>
      </c>
      <c r="F749" s="11">
        <v>20</v>
      </c>
      <c r="G749" s="12">
        <v>45440</v>
      </c>
      <c r="H749" s="11" t="s">
        <v>82</v>
      </c>
      <c r="I749" s="11" t="s">
        <v>37</v>
      </c>
      <c r="J749" s="11">
        <v>0.59</v>
      </c>
      <c r="K749" s="11">
        <v>90</v>
      </c>
      <c r="L749" s="11" t="s">
        <v>25</v>
      </c>
      <c r="M749" s="11" t="s">
        <v>30</v>
      </c>
      <c r="N749" s="11"/>
      <c r="O749" s="11" t="s">
        <v>3649</v>
      </c>
      <c r="AA749" s="11" t="s">
        <v>3646</v>
      </c>
      <c r="AB749" s="17" t="s">
        <v>3650</v>
      </c>
      <c r="AC749" s="11" t="s">
        <v>3648</v>
      </c>
      <c r="AD749" s="17" t="s">
        <v>21</v>
      </c>
      <c r="AE749" s="17" t="s">
        <v>29</v>
      </c>
      <c r="AF749" s="18">
        <v>20</v>
      </c>
      <c r="AG749" s="12">
        <v>45440</v>
      </c>
      <c r="AH749" s="17" t="s">
        <v>82</v>
      </c>
      <c r="AI749" s="17" t="s">
        <v>37</v>
      </c>
      <c r="AJ749" s="19">
        <v>0.59</v>
      </c>
      <c r="AK749" s="11">
        <v>1.5</v>
      </c>
      <c r="AL749" s="13" t="s">
        <v>30</v>
      </c>
      <c r="AM749" s="13">
        <v>4</v>
      </c>
      <c r="AN749" s="13" t="str">
        <f t="shared" si="69"/>
        <v/>
      </c>
      <c r="AO749" s="13" t="str">
        <f t="shared" si="70"/>
        <v>FALSE</v>
      </c>
      <c r="AP749" s="20">
        <f t="shared" si="71"/>
        <v>2.09</v>
      </c>
      <c r="AQ749" s="11" t="str">
        <f t="shared" si="67"/>
        <v>Student</v>
      </c>
      <c r="AR749" s="11" t="str">
        <f t="shared" si="72"/>
        <v>Low</v>
      </c>
      <c r="AS749" s="11" t="s">
        <v>3649</v>
      </c>
      <c r="AT749" s="12">
        <v>45440</v>
      </c>
      <c r="AU749" s="11" t="s">
        <v>6411</v>
      </c>
      <c r="AV749" s="11"/>
      <c r="AW749" s="11"/>
      <c r="AX749" s="11"/>
      <c r="AY749" s="11"/>
      <c r="AZ749" s="11"/>
      <c r="BA749" s="11"/>
      <c r="BB749" s="11">
        <f t="shared" si="68"/>
        <v>2</v>
      </c>
    </row>
    <row r="750" spans="1:54" x14ac:dyDescent="0.3">
      <c r="A750" s="11" t="s">
        <v>3651</v>
      </c>
      <c r="B750" s="11" t="s">
        <v>3652</v>
      </c>
      <c r="C750" s="11" t="s">
        <v>3653</v>
      </c>
      <c r="D750" s="11" t="s">
        <v>140</v>
      </c>
      <c r="E750" s="11" t="s">
        <v>29</v>
      </c>
      <c r="F750" s="11"/>
      <c r="G750" s="12">
        <v>44864</v>
      </c>
      <c r="H750" s="11" t="s">
        <v>185</v>
      </c>
      <c r="I750" s="11" t="s">
        <v>69</v>
      </c>
      <c r="J750" s="11">
        <v>0.43</v>
      </c>
      <c r="K750" s="11">
        <v>2</v>
      </c>
      <c r="L750" s="11"/>
      <c r="M750" s="11" t="s">
        <v>26</v>
      </c>
      <c r="N750" s="11">
        <v>5</v>
      </c>
      <c r="O750" s="11" t="s">
        <v>3654</v>
      </c>
      <c r="AA750" s="11" t="s">
        <v>3651</v>
      </c>
      <c r="AB750" s="17" t="s">
        <v>3655</v>
      </c>
      <c r="AC750" s="11" t="s">
        <v>3653</v>
      </c>
      <c r="AD750" s="17" t="s">
        <v>21</v>
      </c>
      <c r="AE750" s="17" t="s">
        <v>29</v>
      </c>
      <c r="AF750" s="18">
        <f>31</f>
        <v>31</v>
      </c>
      <c r="AG750" s="12">
        <v>44864</v>
      </c>
      <c r="AH750" s="17" t="s">
        <v>185</v>
      </c>
      <c r="AI750" s="17" t="s">
        <v>69</v>
      </c>
      <c r="AJ750" s="19">
        <v>0.43</v>
      </c>
      <c r="AK750" s="11">
        <v>2</v>
      </c>
      <c r="AL750" s="13" t="s">
        <v>30</v>
      </c>
      <c r="AM750" s="13">
        <v>5</v>
      </c>
      <c r="AN750" s="13" t="str">
        <f t="shared" si="69"/>
        <v/>
      </c>
      <c r="AO750" s="13" t="str">
        <f t="shared" si="70"/>
        <v>FALSE</v>
      </c>
      <c r="AP750" s="20">
        <f t="shared" si="71"/>
        <v>2.4300000000000002</v>
      </c>
      <c r="AQ750" s="11" t="str">
        <f t="shared" si="67"/>
        <v>Mid Career</v>
      </c>
      <c r="AR750" s="11" t="str">
        <f t="shared" si="72"/>
        <v>Low</v>
      </c>
      <c r="AS750" s="11" t="s">
        <v>3654</v>
      </c>
      <c r="AT750" s="12">
        <v>44864</v>
      </c>
      <c r="AU750" s="11" t="s">
        <v>6158</v>
      </c>
      <c r="AV750" s="11" t="s">
        <v>6159</v>
      </c>
      <c r="AW750" s="11" t="s">
        <v>5985</v>
      </c>
      <c r="AX750" s="11" t="s">
        <v>6160</v>
      </c>
      <c r="AY750" s="11" t="s">
        <v>6614</v>
      </c>
      <c r="AZ750" s="11" t="s">
        <v>5874</v>
      </c>
      <c r="BA750" s="11"/>
      <c r="BB750" s="11">
        <f t="shared" si="68"/>
        <v>7</v>
      </c>
    </row>
    <row r="751" spans="1:54" x14ac:dyDescent="0.3">
      <c r="A751" s="11" t="s">
        <v>3656</v>
      </c>
      <c r="B751" s="11" t="s">
        <v>3657</v>
      </c>
      <c r="C751" s="11" t="s">
        <v>3658</v>
      </c>
      <c r="D751" s="11" t="s">
        <v>67</v>
      </c>
      <c r="E751" s="11" t="s">
        <v>22</v>
      </c>
      <c r="F751" s="11">
        <v>33</v>
      </c>
      <c r="G751" s="12">
        <v>45068</v>
      </c>
      <c r="H751" s="11" t="s">
        <v>185</v>
      </c>
      <c r="I751" s="11" t="s">
        <v>69</v>
      </c>
      <c r="J751" s="11">
        <v>0.76</v>
      </c>
      <c r="K751" s="11">
        <v>2</v>
      </c>
      <c r="L751" s="11"/>
      <c r="M751" s="11" t="s">
        <v>89</v>
      </c>
      <c r="N751" s="11">
        <v>6</v>
      </c>
      <c r="O751" s="11" t="s">
        <v>3659</v>
      </c>
      <c r="AA751" s="11" t="s">
        <v>3656</v>
      </c>
      <c r="AB751" s="17" t="s">
        <v>3660</v>
      </c>
      <c r="AC751" s="11" t="s">
        <v>3658</v>
      </c>
      <c r="AD751" s="17" t="s">
        <v>21</v>
      </c>
      <c r="AE751" s="17" t="s">
        <v>29</v>
      </c>
      <c r="AF751" s="18">
        <v>33</v>
      </c>
      <c r="AG751" s="12">
        <v>45068</v>
      </c>
      <c r="AH751" s="17" t="s">
        <v>185</v>
      </c>
      <c r="AI751" s="17" t="s">
        <v>69</v>
      </c>
      <c r="AJ751" s="19">
        <v>0.76</v>
      </c>
      <c r="AK751" s="11">
        <v>2</v>
      </c>
      <c r="AL751" s="13" t="s">
        <v>38</v>
      </c>
      <c r="AM751" s="13">
        <v>5</v>
      </c>
      <c r="AN751" s="13" t="str">
        <f t="shared" si="69"/>
        <v>High Performer</v>
      </c>
      <c r="AO751" s="13" t="str">
        <f t="shared" si="70"/>
        <v>TRUE</v>
      </c>
      <c r="AP751" s="20">
        <f t="shared" si="71"/>
        <v>2.76</v>
      </c>
      <c r="AQ751" s="11" t="str">
        <f t="shared" si="67"/>
        <v>Mid Career</v>
      </c>
      <c r="AR751" s="11" t="str">
        <f t="shared" si="72"/>
        <v>Low</v>
      </c>
      <c r="AS751" s="11" t="s">
        <v>3659</v>
      </c>
      <c r="AT751" s="12">
        <v>45068</v>
      </c>
      <c r="AU751" s="11" t="s">
        <v>6028</v>
      </c>
      <c r="AV751" s="11" t="s">
        <v>6697</v>
      </c>
      <c r="AW751" s="11" t="s">
        <v>6818</v>
      </c>
      <c r="AX751" s="11"/>
      <c r="AY751" s="11"/>
      <c r="AZ751" s="11"/>
      <c r="BA751" s="11"/>
      <c r="BB751" s="11">
        <f t="shared" si="68"/>
        <v>4</v>
      </c>
    </row>
    <row r="752" spans="1:54" x14ac:dyDescent="0.3">
      <c r="A752" s="11" t="s">
        <v>3661</v>
      </c>
      <c r="B752" s="11" t="s">
        <v>3662</v>
      </c>
      <c r="C752" s="11" t="s">
        <v>3663</v>
      </c>
      <c r="D752" s="11" t="s">
        <v>140</v>
      </c>
      <c r="E752" s="11" t="s">
        <v>22</v>
      </c>
      <c r="F752" s="11">
        <v>34</v>
      </c>
      <c r="G752" s="12">
        <v>44823</v>
      </c>
      <c r="H752" s="11" t="s">
        <v>68</v>
      </c>
      <c r="I752" s="11" t="s">
        <v>69</v>
      </c>
      <c r="J752" s="11">
        <v>0.18</v>
      </c>
      <c r="K752" s="11">
        <v>1</v>
      </c>
      <c r="L752" s="11" t="s">
        <v>54</v>
      </c>
      <c r="M752" s="11" t="s">
        <v>38</v>
      </c>
      <c r="N752" s="11">
        <v>1</v>
      </c>
      <c r="O752" s="11" t="s">
        <v>3438</v>
      </c>
      <c r="AA752" s="11" t="s">
        <v>3661</v>
      </c>
      <c r="AB752" s="17" t="s">
        <v>3664</v>
      </c>
      <c r="AC752" s="11" t="s">
        <v>3663</v>
      </c>
      <c r="AD752" s="17" t="s">
        <v>21</v>
      </c>
      <c r="AE752" s="17" t="s">
        <v>29</v>
      </c>
      <c r="AF752" s="18">
        <v>34</v>
      </c>
      <c r="AG752" s="12">
        <v>44823</v>
      </c>
      <c r="AH752" s="17" t="s">
        <v>68</v>
      </c>
      <c r="AI752" s="17" t="s">
        <v>69</v>
      </c>
      <c r="AJ752" s="19">
        <v>0.18</v>
      </c>
      <c r="AK752" s="11">
        <v>1</v>
      </c>
      <c r="AL752" s="13" t="s">
        <v>38</v>
      </c>
      <c r="AM752" s="13">
        <v>1</v>
      </c>
      <c r="AN752" s="13" t="str">
        <f t="shared" si="69"/>
        <v/>
      </c>
      <c r="AO752" s="13" t="str">
        <f t="shared" si="70"/>
        <v>FALSE</v>
      </c>
      <c r="AP752" s="20">
        <f t="shared" si="71"/>
        <v>1.18</v>
      </c>
      <c r="AQ752" s="11" t="str">
        <f t="shared" si="67"/>
        <v>Mid Career</v>
      </c>
      <c r="AR752" s="11" t="str">
        <f t="shared" si="72"/>
        <v>Low</v>
      </c>
      <c r="AS752" s="11" t="s">
        <v>3438</v>
      </c>
      <c r="AT752" s="12">
        <v>44823</v>
      </c>
      <c r="AU752" s="11" t="s">
        <v>6644</v>
      </c>
      <c r="AV752" s="11" t="s">
        <v>6386</v>
      </c>
      <c r="AW752" s="11" t="s">
        <v>6387</v>
      </c>
      <c r="AX752" s="11" t="s">
        <v>6388</v>
      </c>
      <c r="AY752" s="11"/>
      <c r="AZ752" s="11"/>
      <c r="BA752" s="11"/>
      <c r="BB752" s="11">
        <f t="shared" si="68"/>
        <v>5</v>
      </c>
    </row>
    <row r="753" spans="1:54" x14ac:dyDescent="0.3">
      <c r="A753" s="11" t="s">
        <v>3665</v>
      </c>
      <c r="B753" s="11" t="s">
        <v>3666</v>
      </c>
      <c r="C753" s="11" t="s">
        <v>3667</v>
      </c>
      <c r="D753" s="11" t="s">
        <v>104</v>
      </c>
      <c r="E753" s="11" t="s">
        <v>161</v>
      </c>
      <c r="F753" s="11">
        <v>0</v>
      </c>
      <c r="G753" s="12">
        <v>45350</v>
      </c>
      <c r="H753" s="11" t="s">
        <v>279</v>
      </c>
      <c r="I753" s="11" t="s">
        <v>173</v>
      </c>
      <c r="J753" s="11">
        <v>0.96</v>
      </c>
      <c r="K753" s="11">
        <v>120</v>
      </c>
      <c r="L753" s="11" t="s">
        <v>76</v>
      </c>
      <c r="M753" s="11" t="s">
        <v>26</v>
      </c>
      <c r="N753" s="11">
        <v>3</v>
      </c>
      <c r="O753" s="11" t="s">
        <v>3668</v>
      </c>
      <c r="AA753" s="11" t="s">
        <v>3665</v>
      </c>
      <c r="AB753" s="17" t="s">
        <v>3669</v>
      </c>
      <c r="AC753" s="11" t="s">
        <v>3667</v>
      </c>
      <c r="AD753" s="17" t="s">
        <v>40</v>
      </c>
      <c r="AE753" s="17" t="s">
        <v>60</v>
      </c>
      <c r="AF753" s="18">
        <f>31</f>
        <v>31</v>
      </c>
      <c r="AG753" s="12">
        <v>45350</v>
      </c>
      <c r="AH753" s="17" t="s">
        <v>279</v>
      </c>
      <c r="AI753" s="17" t="s">
        <v>173</v>
      </c>
      <c r="AJ753" s="19">
        <v>0.96</v>
      </c>
      <c r="AK753" s="11">
        <v>2</v>
      </c>
      <c r="AL753" s="13" t="s">
        <v>30</v>
      </c>
      <c r="AM753" s="13">
        <v>3</v>
      </c>
      <c r="AN753" s="13" t="str">
        <f t="shared" si="69"/>
        <v/>
      </c>
      <c r="AO753" s="13" t="str">
        <f t="shared" si="70"/>
        <v>FALSE</v>
      </c>
      <c r="AP753" s="20">
        <f t="shared" si="71"/>
        <v>2.96</v>
      </c>
      <c r="AQ753" s="11" t="str">
        <f t="shared" si="67"/>
        <v>Mid Career</v>
      </c>
      <c r="AR753" s="11" t="str">
        <f t="shared" si="72"/>
        <v>Low</v>
      </c>
      <c r="AS753" s="11" t="s">
        <v>3668</v>
      </c>
      <c r="AT753" s="12">
        <v>45350</v>
      </c>
      <c r="AU753" s="11" t="s">
        <v>6606</v>
      </c>
      <c r="AV753" s="11"/>
      <c r="AW753" s="11"/>
      <c r="AX753" s="11"/>
      <c r="AY753" s="11"/>
      <c r="AZ753" s="11"/>
      <c r="BA753" s="11"/>
      <c r="BB753" s="11">
        <f t="shared" si="68"/>
        <v>2</v>
      </c>
    </row>
    <row r="754" spans="1:54" x14ac:dyDescent="0.3">
      <c r="A754" s="11" t="s">
        <v>3670</v>
      </c>
      <c r="B754" s="11" t="s">
        <v>3671</v>
      </c>
      <c r="C754" s="11" t="s">
        <v>3672</v>
      </c>
      <c r="D754" s="11" t="s">
        <v>128</v>
      </c>
      <c r="E754" s="11" t="s">
        <v>184</v>
      </c>
      <c r="F754" s="11">
        <v>0</v>
      </c>
      <c r="G754" s="12">
        <v>45663</v>
      </c>
      <c r="H754" s="11" t="s">
        <v>68</v>
      </c>
      <c r="I754" s="11" t="s">
        <v>69</v>
      </c>
      <c r="J754" s="11">
        <v>0.76</v>
      </c>
      <c r="K754" s="11">
        <v>1.5</v>
      </c>
      <c r="L754" s="11"/>
      <c r="M754" s="11">
        <v>0</v>
      </c>
      <c r="N754" s="11">
        <v>2</v>
      </c>
      <c r="O754" s="11" t="s">
        <v>3673</v>
      </c>
      <c r="AA754" s="11" t="s">
        <v>3670</v>
      </c>
      <c r="AB754" s="17" t="s">
        <v>3674</v>
      </c>
      <c r="AC754" s="11" t="s">
        <v>3672</v>
      </c>
      <c r="AD754" s="17" t="s">
        <v>40</v>
      </c>
      <c r="AE754" s="17" t="s">
        <v>35</v>
      </c>
      <c r="AF754" s="18">
        <f>31</f>
        <v>31</v>
      </c>
      <c r="AG754" s="12">
        <v>45663</v>
      </c>
      <c r="AH754" s="17" t="s">
        <v>68</v>
      </c>
      <c r="AI754" s="17" t="s">
        <v>69</v>
      </c>
      <c r="AJ754" s="19">
        <v>0.76</v>
      </c>
      <c r="AK754" s="11">
        <v>1.5</v>
      </c>
      <c r="AL754" s="13" t="s">
        <v>30</v>
      </c>
      <c r="AM754" s="13">
        <v>2</v>
      </c>
      <c r="AN754" s="13" t="str">
        <f t="shared" si="69"/>
        <v/>
      </c>
      <c r="AO754" s="13" t="str">
        <f t="shared" si="70"/>
        <v>FALSE</v>
      </c>
      <c r="AP754" s="20">
        <f t="shared" si="71"/>
        <v>2.2599999999999998</v>
      </c>
      <c r="AQ754" s="11" t="str">
        <f t="shared" si="67"/>
        <v>Mid Career</v>
      </c>
      <c r="AR754" s="11" t="str">
        <f t="shared" si="72"/>
        <v>Low</v>
      </c>
      <c r="AS754" s="11" t="s">
        <v>3673</v>
      </c>
      <c r="AT754" s="12">
        <v>45663</v>
      </c>
      <c r="AU754" s="11" t="s">
        <v>6725</v>
      </c>
      <c r="AV754" s="11" t="s">
        <v>5995</v>
      </c>
      <c r="AW754" s="11" t="s">
        <v>5996</v>
      </c>
      <c r="AX754" s="11" t="s">
        <v>5997</v>
      </c>
      <c r="AY754" s="11" t="s">
        <v>5998</v>
      </c>
      <c r="AZ754" s="11" t="s">
        <v>6393</v>
      </c>
      <c r="BA754" s="11"/>
      <c r="BB754" s="11">
        <f t="shared" si="68"/>
        <v>7</v>
      </c>
    </row>
    <row r="755" spans="1:54" x14ac:dyDescent="0.3">
      <c r="A755" s="11" t="s">
        <v>3675</v>
      </c>
      <c r="B755" s="11" t="s">
        <v>3676</v>
      </c>
      <c r="C755" s="11" t="s">
        <v>3677</v>
      </c>
      <c r="D755" s="11" t="s">
        <v>104</v>
      </c>
      <c r="E755" s="11" t="s">
        <v>52</v>
      </c>
      <c r="F755" s="11">
        <v>0</v>
      </c>
      <c r="G755" s="12">
        <v>45476</v>
      </c>
      <c r="H755" s="11" t="s">
        <v>44</v>
      </c>
      <c r="I755" s="11" t="s">
        <v>45</v>
      </c>
      <c r="J755" s="11">
        <v>63</v>
      </c>
      <c r="K755" s="11">
        <v>120</v>
      </c>
      <c r="L755" s="11" t="s">
        <v>76</v>
      </c>
      <c r="M755" s="11" t="s">
        <v>30</v>
      </c>
      <c r="N755" s="11">
        <v>6</v>
      </c>
      <c r="O755" s="11" t="s">
        <v>3678</v>
      </c>
      <c r="AA755" s="11" t="s">
        <v>3675</v>
      </c>
      <c r="AB755" s="17" t="s">
        <v>3679</v>
      </c>
      <c r="AC755" s="11" t="s">
        <v>3677</v>
      </c>
      <c r="AD755" s="17" t="s">
        <v>40</v>
      </c>
      <c r="AE755" s="17" t="s">
        <v>52</v>
      </c>
      <c r="AF755" s="18">
        <f>31</f>
        <v>31</v>
      </c>
      <c r="AG755" s="12">
        <v>45476</v>
      </c>
      <c r="AH755" s="17" t="s">
        <v>44</v>
      </c>
      <c r="AI755" s="17" t="s">
        <v>45</v>
      </c>
      <c r="AJ755" s="19">
        <v>0.63</v>
      </c>
      <c r="AK755" s="11">
        <v>2</v>
      </c>
      <c r="AL755" s="13" t="s">
        <v>30</v>
      </c>
      <c r="AM755" s="13">
        <v>5</v>
      </c>
      <c r="AN755" s="13" t="str">
        <f t="shared" si="69"/>
        <v/>
      </c>
      <c r="AO755" s="13" t="str">
        <f t="shared" si="70"/>
        <v>FALSE</v>
      </c>
      <c r="AP755" s="20">
        <f t="shared" si="71"/>
        <v>2.63</v>
      </c>
      <c r="AQ755" s="11" t="str">
        <f t="shared" si="67"/>
        <v>Mid Career</v>
      </c>
      <c r="AR755" s="11" t="str">
        <f t="shared" si="72"/>
        <v>Low</v>
      </c>
      <c r="AS755" s="11" t="s">
        <v>3678</v>
      </c>
      <c r="AT755" s="12">
        <v>45476</v>
      </c>
      <c r="AU755" s="11" t="s">
        <v>6819</v>
      </c>
      <c r="AV755" s="11" t="s">
        <v>6652</v>
      </c>
      <c r="AW755" s="11"/>
      <c r="AX755" s="11"/>
      <c r="AY755" s="11"/>
      <c r="AZ755" s="11"/>
      <c r="BA755" s="11"/>
      <c r="BB755" s="11">
        <f t="shared" si="68"/>
        <v>3</v>
      </c>
    </row>
    <row r="756" spans="1:54" x14ac:dyDescent="0.3">
      <c r="A756" s="11" t="s">
        <v>3680</v>
      </c>
      <c r="B756" s="11" t="s">
        <v>3681</v>
      </c>
      <c r="C756" s="11" t="s">
        <v>3682</v>
      </c>
      <c r="D756" s="11" t="s">
        <v>104</v>
      </c>
      <c r="E756" s="11" t="s">
        <v>112</v>
      </c>
      <c r="F756" s="11">
        <v>42</v>
      </c>
      <c r="G756" s="12">
        <v>44879</v>
      </c>
      <c r="H756" s="11" t="s">
        <v>172</v>
      </c>
      <c r="I756" s="11" t="s">
        <v>173</v>
      </c>
      <c r="J756" s="11">
        <v>12</v>
      </c>
      <c r="K756" s="11">
        <v>1</v>
      </c>
      <c r="L756" s="11" t="s">
        <v>54</v>
      </c>
      <c r="M756" s="11" t="s">
        <v>26</v>
      </c>
      <c r="N756" s="11">
        <v>1</v>
      </c>
      <c r="O756" s="11" t="s">
        <v>3683</v>
      </c>
      <c r="AA756" s="11" t="s">
        <v>3680</v>
      </c>
      <c r="AB756" s="17" t="s">
        <v>3684</v>
      </c>
      <c r="AC756" s="11" t="s">
        <v>3682</v>
      </c>
      <c r="AD756" s="17" t="s">
        <v>40</v>
      </c>
      <c r="AE756" s="17" t="s">
        <v>35</v>
      </c>
      <c r="AF756" s="18">
        <v>42</v>
      </c>
      <c r="AG756" s="12">
        <v>44879</v>
      </c>
      <c r="AH756" s="17" t="s">
        <v>172</v>
      </c>
      <c r="AI756" s="17" t="s">
        <v>173</v>
      </c>
      <c r="AJ756" s="19">
        <v>0.12</v>
      </c>
      <c r="AK756" s="11">
        <v>1</v>
      </c>
      <c r="AL756" s="13" t="s">
        <v>30</v>
      </c>
      <c r="AM756" s="13">
        <v>1</v>
      </c>
      <c r="AN756" s="13" t="str">
        <f t="shared" si="69"/>
        <v/>
      </c>
      <c r="AO756" s="13" t="str">
        <f t="shared" si="70"/>
        <v>FALSE</v>
      </c>
      <c r="AP756" s="20">
        <f t="shared" si="71"/>
        <v>1.1200000000000001</v>
      </c>
      <c r="AQ756" s="11" t="str">
        <f t="shared" si="67"/>
        <v>Senior</v>
      </c>
      <c r="AR756" s="11" t="str">
        <f t="shared" si="72"/>
        <v>Low</v>
      </c>
      <c r="AS756" s="11" t="s">
        <v>3683</v>
      </c>
      <c r="AT756" s="12">
        <v>44879</v>
      </c>
      <c r="AU756" s="11" t="s">
        <v>6523</v>
      </c>
      <c r="AV756" s="11" t="s">
        <v>6524</v>
      </c>
      <c r="AW756" s="11" t="s">
        <v>6674</v>
      </c>
      <c r="AX756" s="11" t="s">
        <v>6675</v>
      </c>
      <c r="AY756" s="11" t="s">
        <v>6534</v>
      </c>
      <c r="AZ756" s="11" t="s">
        <v>6535</v>
      </c>
      <c r="BA756" s="11" t="s">
        <v>6670</v>
      </c>
      <c r="BB756" s="11">
        <f t="shared" si="68"/>
        <v>8</v>
      </c>
    </row>
    <row r="757" spans="1:54" x14ac:dyDescent="0.3">
      <c r="A757" s="11" t="s">
        <v>3685</v>
      </c>
      <c r="B757" s="11" t="s">
        <v>3686</v>
      </c>
      <c r="C757" s="11" t="s">
        <v>149</v>
      </c>
      <c r="D757" s="11" t="s">
        <v>34</v>
      </c>
      <c r="E757" s="11" t="s">
        <v>112</v>
      </c>
      <c r="F757" s="11">
        <v>44</v>
      </c>
      <c r="G757" s="12">
        <v>45348</v>
      </c>
      <c r="H757" s="11" t="s">
        <v>44</v>
      </c>
      <c r="I757" s="11" t="s">
        <v>45</v>
      </c>
      <c r="J757" s="11">
        <v>0.01</v>
      </c>
      <c r="K757" s="11">
        <v>1</v>
      </c>
      <c r="L757" s="11" t="s">
        <v>54</v>
      </c>
      <c r="M757" s="11">
        <v>0</v>
      </c>
      <c r="N757" s="11">
        <v>3</v>
      </c>
      <c r="O757" s="11" t="s">
        <v>3687</v>
      </c>
      <c r="AA757" s="11" t="s">
        <v>3685</v>
      </c>
      <c r="AB757" s="17" t="s">
        <v>3688</v>
      </c>
      <c r="AC757" s="11" t="s">
        <v>152</v>
      </c>
      <c r="AD757" s="17" t="s">
        <v>40</v>
      </c>
      <c r="AE757" s="17" t="s">
        <v>35</v>
      </c>
      <c r="AF757" s="18">
        <v>44</v>
      </c>
      <c r="AG757" s="12">
        <v>45348</v>
      </c>
      <c r="AH757" s="17" t="s">
        <v>44</v>
      </c>
      <c r="AI757" s="17" t="s">
        <v>45</v>
      </c>
      <c r="AJ757" s="19">
        <v>0.01</v>
      </c>
      <c r="AK757" s="11">
        <v>1</v>
      </c>
      <c r="AL757" s="13" t="s">
        <v>30</v>
      </c>
      <c r="AM757" s="13">
        <v>3</v>
      </c>
      <c r="AN757" s="13" t="str">
        <f t="shared" si="69"/>
        <v/>
      </c>
      <c r="AO757" s="13" t="str">
        <f t="shared" si="70"/>
        <v>FALSE</v>
      </c>
      <c r="AP757" s="20">
        <f t="shared" si="71"/>
        <v>1.01</v>
      </c>
      <c r="AQ757" s="11" t="str">
        <f t="shared" si="67"/>
        <v>Senior</v>
      </c>
      <c r="AR757" s="11" t="str">
        <f t="shared" si="72"/>
        <v>Low</v>
      </c>
      <c r="AS757" s="11" t="s">
        <v>3687</v>
      </c>
      <c r="AT757" s="12">
        <v>45348</v>
      </c>
      <c r="AU757" s="11" t="s">
        <v>5846</v>
      </c>
      <c r="AV757" s="11" t="s">
        <v>5847</v>
      </c>
      <c r="AW757" s="11" t="s">
        <v>5809</v>
      </c>
      <c r="AX757" s="11"/>
      <c r="AY757" s="11"/>
      <c r="AZ757" s="11"/>
      <c r="BA757" s="11"/>
      <c r="BB757" s="11">
        <f t="shared" si="68"/>
        <v>4</v>
      </c>
    </row>
    <row r="758" spans="1:54" x14ac:dyDescent="0.3">
      <c r="A758" s="11" t="s">
        <v>3689</v>
      </c>
      <c r="B758" s="11" t="s">
        <v>3690</v>
      </c>
      <c r="C758" s="11" t="s">
        <v>3691</v>
      </c>
      <c r="D758" s="11" t="s">
        <v>21</v>
      </c>
      <c r="E758" s="11" t="s">
        <v>60</v>
      </c>
      <c r="F758" s="11"/>
      <c r="G758" s="12">
        <v>45073</v>
      </c>
      <c r="H758" s="11" t="s">
        <v>68</v>
      </c>
      <c r="I758" s="11" t="s">
        <v>69</v>
      </c>
      <c r="J758" s="11">
        <v>0.69</v>
      </c>
      <c r="K758" s="11">
        <v>2</v>
      </c>
      <c r="L758" s="11"/>
      <c r="M758" s="11">
        <v>1</v>
      </c>
      <c r="N758" s="11">
        <v>4</v>
      </c>
      <c r="O758" s="11" t="s">
        <v>3692</v>
      </c>
      <c r="AA758" s="11" t="s">
        <v>3689</v>
      </c>
      <c r="AB758" s="17" t="s">
        <v>3693</v>
      </c>
      <c r="AC758" s="11" t="s">
        <v>3691</v>
      </c>
      <c r="AD758" s="17" t="s">
        <v>21</v>
      </c>
      <c r="AE758" s="17" t="s">
        <v>60</v>
      </c>
      <c r="AF758" s="18">
        <f>31</f>
        <v>31</v>
      </c>
      <c r="AG758" s="12">
        <v>45073</v>
      </c>
      <c r="AH758" s="17" t="s">
        <v>68</v>
      </c>
      <c r="AI758" s="17" t="s">
        <v>69</v>
      </c>
      <c r="AJ758" s="19">
        <v>0.69</v>
      </c>
      <c r="AK758" s="11">
        <v>2</v>
      </c>
      <c r="AL758" s="13" t="s">
        <v>38</v>
      </c>
      <c r="AM758" s="13">
        <v>4</v>
      </c>
      <c r="AN758" s="13" t="str">
        <f t="shared" si="69"/>
        <v>High Performer</v>
      </c>
      <c r="AO758" s="13" t="str">
        <f t="shared" si="70"/>
        <v>TRUE</v>
      </c>
      <c r="AP758" s="20">
        <f t="shared" si="71"/>
        <v>2.69</v>
      </c>
      <c r="AQ758" s="11" t="str">
        <f t="shared" si="67"/>
        <v>Mid Career</v>
      </c>
      <c r="AR758" s="11" t="str">
        <f t="shared" si="72"/>
        <v>Low</v>
      </c>
      <c r="AS758" s="11" t="s">
        <v>3692</v>
      </c>
      <c r="AT758" s="12">
        <v>45073</v>
      </c>
      <c r="AU758" s="11" t="s">
        <v>6681</v>
      </c>
      <c r="AV758" s="11" t="s">
        <v>6347</v>
      </c>
      <c r="AW758" s="11" t="s">
        <v>6348</v>
      </c>
      <c r="AX758" s="11" t="s">
        <v>6349</v>
      </c>
      <c r="AY758" s="11" t="s">
        <v>6350</v>
      </c>
      <c r="AZ758" s="11" t="s">
        <v>6351</v>
      </c>
      <c r="BA758" s="11"/>
      <c r="BB758" s="11">
        <f t="shared" si="68"/>
        <v>7</v>
      </c>
    </row>
    <row r="759" spans="1:54" x14ac:dyDescent="0.3">
      <c r="A759" s="11" t="s">
        <v>3694</v>
      </c>
      <c r="B759" s="11" t="s">
        <v>3695</v>
      </c>
      <c r="C759" s="11" t="s">
        <v>3696</v>
      </c>
      <c r="D759" s="11" t="s">
        <v>21</v>
      </c>
      <c r="E759" s="11" t="s">
        <v>29</v>
      </c>
      <c r="F759" s="11">
        <v>43</v>
      </c>
      <c r="G759" s="12">
        <v>45321</v>
      </c>
      <c r="H759" s="11" t="s">
        <v>106</v>
      </c>
      <c r="I759" s="11" t="s">
        <v>37</v>
      </c>
      <c r="J759" s="11">
        <v>0.84</v>
      </c>
      <c r="K759" s="11">
        <v>120</v>
      </c>
      <c r="L759" s="11" t="s">
        <v>76</v>
      </c>
      <c r="M759" s="11" t="s">
        <v>89</v>
      </c>
      <c r="N759" s="11"/>
      <c r="O759" s="11" t="s">
        <v>3697</v>
      </c>
      <c r="AA759" s="11" t="s">
        <v>3694</v>
      </c>
      <c r="AB759" s="17" t="s">
        <v>3698</v>
      </c>
      <c r="AC759" s="11" t="s">
        <v>3696</v>
      </c>
      <c r="AD759" s="17" t="s">
        <v>21</v>
      </c>
      <c r="AE759" s="17" t="s">
        <v>29</v>
      </c>
      <c r="AF759" s="18">
        <v>43</v>
      </c>
      <c r="AG759" s="12">
        <v>45321</v>
      </c>
      <c r="AH759" s="17" t="s">
        <v>106</v>
      </c>
      <c r="AI759" s="17" t="s">
        <v>37</v>
      </c>
      <c r="AJ759" s="19">
        <v>0.84</v>
      </c>
      <c r="AK759" s="11">
        <v>2</v>
      </c>
      <c r="AL759" s="13" t="s">
        <v>38</v>
      </c>
      <c r="AM759" s="13">
        <v>4</v>
      </c>
      <c r="AN759" s="13" t="str">
        <f t="shared" si="69"/>
        <v>High Performer</v>
      </c>
      <c r="AO759" s="13" t="str">
        <f t="shared" si="70"/>
        <v>TRUE</v>
      </c>
      <c r="AP759" s="20">
        <f t="shared" si="71"/>
        <v>2.84</v>
      </c>
      <c r="AQ759" s="11" t="str">
        <f t="shared" si="67"/>
        <v>Senior</v>
      </c>
      <c r="AR759" s="11" t="str">
        <f t="shared" si="72"/>
        <v>Low</v>
      </c>
      <c r="AS759" s="11" t="s">
        <v>3697</v>
      </c>
      <c r="AT759" s="12">
        <v>45321</v>
      </c>
      <c r="AU759" s="11" t="s">
        <v>6700</v>
      </c>
      <c r="AV759" s="11" t="s">
        <v>6742</v>
      </c>
      <c r="AW759" s="11" t="s">
        <v>6668</v>
      </c>
      <c r="AX759" s="11" t="s">
        <v>6669</v>
      </c>
      <c r="AY759" s="11" t="s">
        <v>6505</v>
      </c>
      <c r="AZ759" s="11" t="s">
        <v>6506</v>
      </c>
      <c r="BA759" s="11"/>
      <c r="BB759" s="11">
        <f t="shared" si="68"/>
        <v>7</v>
      </c>
    </row>
    <row r="760" spans="1:54" x14ac:dyDescent="0.3">
      <c r="A760" s="11" t="s">
        <v>3699</v>
      </c>
      <c r="B760" s="11" t="s">
        <v>3700</v>
      </c>
      <c r="C760" s="11" t="s">
        <v>3701</v>
      </c>
      <c r="D760" s="11" t="s">
        <v>40</v>
      </c>
      <c r="E760" s="11" t="s">
        <v>52</v>
      </c>
      <c r="F760" s="11"/>
      <c r="G760" s="12">
        <v>44776</v>
      </c>
      <c r="H760" s="11" t="s">
        <v>82</v>
      </c>
      <c r="I760" s="11" t="s">
        <v>37</v>
      </c>
      <c r="J760" s="11">
        <v>79</v>
      </c>
      <c r="K760" s="11">
        <v>120</v>
      </c>
      <c r="L760" s="11" t="s">
        <v>76</v>
      </c>
      <c r="M760" s="11" t="s">
        <v>30</v>
      </c>
      <c r="N760" s="11">
        <v>5</v>
      </c>
      <c r="O760" s="11" t="s">
        <v>576</v>
      </c>
      <c r="AA760" s="11" t="s">
        <v>3699</v>
      </c>
      <c r="AB760" s="17" t="s">
        <v>3702</v>
      </c>
      <c r="AC760" s="11" t="s">
        <v>3701</v>
      </c>
      <c r="AD760" s="17" t="s">
        <v>40</v>
      </c>
      <c r="AE760" s="17" t="s">
        <v>52</v>
      </c>
      <c r="AF760" s="18">
        <f>31</f>
        <v>31</v>
      </c>
      <c r="AG760" s="12">
        <v>44776</v>
      </c>
      <c r="AH760" s="17" t="s">
        <v>82</v>
      </c>
      <c r="AI760" s="17" t="s">
        <v>37</v>
      </c>
      <c r="AJ760" s="19">
        <v>0.79</v>
      </c>
      <c r="AK760" s="11">
        <v>2</v>
      </c>
      <c r="AL760" s="13" t="s">
        <v>30</v>
      </c>
      <c r="AM760" s="13">
        <v>5</v>
      </c>
      <c r="AN760" s="13" t="str">
        <f t="shared" si="69"/>
        <v/>
      </c>
      <c r="AO760" s="13" t="str">
        <f t="shared" si="70"/>
        <v>FALSE</v>
      </c>
      <c r="AP760" s="20">
        <f t="shared" si="71"/>
        <v>2.79</v>
      </c>
      <c r="AQ760" s="11" t="str">
        <f t="shared" si="67"/>
        <v>Mid Career</v>
      </c>
      <c r="AR760" s="11" t="str">
        <f t="shared" si="72"/>
        <v>Low</v>
      </c>
      <c r="AS760" s="11" t="s">
        <v>576</v>
      </c>
      <c r="AT760" s="12">
        <v>44776</v>
      </c>
      <c r="AU760" s="11" t="s">
        <v>6078</v>
      </c>
      <c r="AV760" s="11"/>
      <c r="AW760" s="11"/>
      <c r="AX760" s="11"/>
      <c r="AY760" s="11"/>
      <c r="AZ760" s="11"/>
      <c r="BA760" s="11"/>
      <c r="BB760" s="11">
        <f t="shared" si="68"/>
        <v>2</v>
      </c>
    </row>
    <row r="761" spans="1:54" x14ac:dyDescent="0.3">
      <c r="A761" s="11" t="s">
        <v>3703</v>
      </c>
      <c r="B761" s="11" t="s">
        <v>3704</v>
      </c>
      <c r="C761" s="11" t="s">
        <v>3705</v>
      </c>
      <c r="D761" s="11" t="s">
        <v>104</v>
      </c>
      <c r="E761" s="11" t="s">
        <v>22</v>
      </c>
      <c r="F761" s="11"/>
      <c r="G761" s="12">
        <v>45628</v>
      </c>
      <c r="H761" s="11" t="s">
        <v>82</v>
      </c>
      <c r="I761" s="11" t="s">
        <v>37</v>
      </c>
      <c r="J761" s="11">
        <v>15</v>
      </c>
      <c r="K761" s="11">
        <v>90</v>
      </c>
      <c r="L761" s="11" t="s">
        <v>25</v>
      </c>
      <c r="M761" s="11">
        <v>1</v>
      </c>
      <c r="N761" s="11">
        <v>3</v>
      </c>
      <c r="O761" s="11" t="s">
        <v>3706</v>
      </c>
      <c r="AA761" s="11" t="s">
        <v>3703</v>
      </c>
      <c r="AB761" s="17" t="s">
        <v>3707</v>
      </c>
      <c r="AC761" s="11" t="s">
        <v>3705</v>
      </c>
      <c r="AD761" s="17" t="s">
        <v>40</v>
      </c>
      <c r="AE761" s="17" t="s">
        <v>29</v>
      </c>
      <c r="AF761" s="18">
        <f>31</f>
        <v>31</v>
      </c>
      <c r="AG761" s="12">
        <v>45628</v>
      </c>
      <c r="AH761" s="17" t="s">
        <v>82</v>
      </c>
      <c r="AI761" s="17" t="s">
        <v>37</v>
      </c>
      <c r="AJ761" s="19">
        <v>0.15</v>
      </c>
      <c r="AK761" s="11">
        <v>1.5</v>
      </c>
      <c r="AL761" s="13" t="s">
        <v>38</v>
      </c>
      <c r="AM761" s="13">
        <v>3</v>
      </c>
      <c r="AN761" s="13" t="str">
        <f t="shared" si="69"/>
        <v/>
      </c>
      <c r="AO761" s="13" t="str">
        <f t="shared" si="70"/>
        <v>FALSE</v>
      </c>
      <c r="AP761" s="20">
        <f t="shared" si="71"/>
        <v>1.65</v>
      </c>
      <c r="AQ761" s="11" t="str">
        <f t="shared" si="67"/>
        <v>Mid Career</v>
      </c>
      <c r="AR761" s="11" t="str">
        <f t="shared" si="72"/>
        <v>Low</v>
      </c>
      <c r="AS761" s="11" t="s">
        <v>3706</v>
      </c>
      <c r="AT761" s="12">
        <v>45628</v>
      </c>
      <c r="AU761" s="11" t="s">
        <v>6519</v>
      </c>
      <c r="AV761" s="11"/>
      <c r="AW761" s="11"/>
      <c r="AX761" s="11"/>
      <c r="AY761" s="11"/>
      <c r="AZ761" s="11"/>
      <c r="BA761" s="11"/>
      <c r="BB761" s="11">
        <f t="shared" si="68"/>
        <v>2</v>
      </c>
    </row>
    <row r="762" spans="1:54" x14ac:dyDescent="0.3">
      <c r="A762" s="11" t="s">
        <v>3708</v>
      </c>
      <c r="B762" s="11" t="s">
        <v>3709</v>
      </c>
      <c r="C762" s="11" t="s">
        <v>3710</v>
      </c>
      <c r="D762" s="11" t="s">
        <v>104</v>
      </c>
      <c r="E762" s="11" t="s">
        <v>35</v>
      </c>
      <c r="F762" s="11">
        <v>18</v>
      </c>
      <c r="G762" s="12">
        <v>45676</v>
      </c>
      <c r="H762" s="11" t="s">
        <v>61</v>
      </c>
      <c r="I762" s="11" t="s">
        <v>45</v>
      </c>
      <c r="J762" s="11">
        <v>53</v>
      </c>
      <c r="K762" s="11">
        <v>2</v>
      </c>
      <c r="L762" s="11"/>
      <c r="M762" s="11" t="s">
        <v>38</v>
      </c>
      <c r="N762" s="11"/>
      <c r="O762" s="11" t="s">
        <v>3711</v>
      </c>
      <c r="AA762" s="11" t="s">
        <v>3708</v>
      </c>
      <c r="AB762" s="17" t="s">
        <v>3712</v>
      </c>
      <c r="AC762" s="11" t="s">
        <v>3710</v>
      </c>
      <c r="AD762" s="17" t="s">
        <v>40</v>
      </c>
      <c r="AE762" s="17" t="s">
        <v>35</v>
      </c>
      <c r="AF762" s="18">
        <v>18</v>
      </c>
      <c r="AG762" s="12">
        <v>45676</v>
      </c>
      <c r="AH762" s="17" t="s">
        <v>61</v>
      </c>
      <c r="AI762" s="17" t="s">
        <v>45</v>
      </c>
      <c r="AJ762" s="19">
        <v>0.53</v>
      </c>
      <c r="AK762" s="11">
        <v>2</v>
      </c>
      <c r="AL762" s="13" t="s">
        <v>38</v>
      </c>
      <c r="AM762" s="13">
        <v>3</v>
      </c>
      <c r="AN762" s="13" t="str">
        <f t="shared" si="69"/>
        <v/>
      </c>
      <c r="AO762" s="13" t="str">
        <f t="shared" si="70"/>
        <v>FALSE</v>
      </c>
      <c r="AP762" s="20">
        <f t="shared" si="71"/>
        <v>2.5300000000000002</v>
      </c>
      <c r="AQ762" s="11" t="str">
        <f t="shared" si="67"/>
        <v>Student</v>
      </c>
      <c r="AR762" s="11" t="str">
        <f t="shared" si="72"/>
        <v>Low</v>
      </c>
      <c r="AS762" s="11" t="s">
        <v>3711</v>
      </c>
      <c r="AT762" s="12">
        <v>45676</v>
      </c>
      <c r="AU762" s="11" t="s">
        <v>6467</v>
      </c>
      <c r="AV762" s="11" t="s">
        <v>6227</v>
      </c>
      <c r="AW762" s="11" t="s">
        <v>5907</v>
      </c>
      <c r="AX762" s="11" t="s">
        <v>5908</v>
      </c>
      <c r="AY762" s="11"/>
      <c r="AZ762" s="11"/>
      <c r="BA762" s="11"/>
      <c r="BB762" s="11">
        <f t="shared" si="68"/>
        <v>5</v>
      </c>
    </row>
    <row r="763" spans="1:54" x14ac:dyDescent="0.3">
      <c r="A763" s="11" t="s">
        <v>3713</v>
      </c>
      <c r="B763" s="11" t="s">
        <v>3714</v>
      </c>
      <c r="C763" s="11" t="s">
        <v>3715</v>
      </c>
      <c r="D763" s="11" t="s">
        <v>51</v>
      </c>
      <c r="E763" s="11" t="s">
        <v>22</v>
      </c>
      <c r="F763" s="11">
        <v>44</v>
      </c>
      <c r="G763" s="12">
        <v>44940</v>
      </c>
      <c r="H763" s="11" t="s">
        <v>36</v>
      </c>
      <c r="I763" s="11" t="s">
        <v>37</v>
      </c>
      <c r="J763" s="11">
        <v>0.73</v>
      </c>
      <c r="K763" s="11">
        <v>2</v>
      </c>
      <c r="L763" s="11"/>
      <c r="M763" s="11">
        <v>1</v>
      </c>
      <c r="N763" s="11">
        <v>4</v>
      </c>
      <c r="O763" s="11" t="s">
        <v>3716</v>
      </c>
      <c r="AA763" s="11" t="s">
        <v>3713</v>
      </c>
      <c r="AB763" s="17" t="s">
        <v>3717</v>
      </c>
      <c r="AC763" s="11" t="s">
        <v>3715</v>
      </c>
      <c r="AD763" s="17" t="s">
        <v>21</v>
      </c>
      <c r="AE763" s="17" t="s">
        <v>29</v>
      </c>
      <c r="AF763" s="18">
        <v>44</v>
      </c>
      <c r="AG763" s="12">
        <v>44940</v>
      </c>
      <c r="AH763" s="17" t="s">
        <v>36</v>
      </c>
      <c r="AI763" s="17" t="s">
        <v>37</v>
      </c>
      <c r="AJ763" s="19">
        <v>0.73</v>
      </c>
      <c r="AK763" s="11">
        <v>2</v>
      </c>
      <c r="AL763" s="13" t="s">
        <v>38</v>
      </c>
      <c r="AM763" s="13">
        <v>4</v>
      </c>
      <c r="AN763" s="13" t="str">
        <f t="shared" si="69"/>
        <v>High Performer</v>
      </c>
      <c r="AO763" s="13" t="str">
        <f t="shared" si="70"/>
        <v>TRUE</v>
      </c>
      <c r="AP763" s="20">
        <f t="shared" si="71"/>
        <v>2.73</v>
      </c>
      <c r="AQ763" s="11" t="str">
        <f t="shared" si="67"/>
        <v>Senior</v>
      </c>
      <c r="AR763" s="11" t="str">
        <f t="shared" si="72"/>
        <v>Low</v>
      </c>
      <c r="AS763" s="11" t="s">
        <v>3716</v>
      </c>
      <c r="AT763" s="12">
        <v>44940</v>
      </c>
      <c r="AU763" s="11" t="s">
        <v>5885</v>
      </c>
      <c r="AV763" s="11" t="s">
        <v>5886</v>
      </c>
      <c r="AW763" s="11" t="s">
        <v>5887</v>
      </c>
      <c r="AX763" s="11" t="s">
        <v>5888</v>
      </c>
      <c r="AY763" s="11" t="s">
        <v>6106</v>
      </c>
      <c r="AZ763" s="11"/>
      <c r="BA763" s="11"/>
      <c r="BB763" s="11">
        <f t="shared" si="68"/>
        <v>6</v>
      </c>
    </row>
    <row r="764" spans="1:54" x14ac:dyDescent="0.3">
      <c r="A764" s="11" t="s">
        <v>3718</v>
      </c>
      <c r="B764" s="11" t="s">
        <v>3719</v>
      </c>
      <c r="C764" s="11" t="s">
        <v>3720</v>
      </c>
      <c r="D764" s="11" t="s">
        <v>128</v>
      </c>
      <c r="E764" s="11" t="s">
        <v>112</v>
      </c>
      <c r="F764" s="11">
        <v>0</v>
      </c>
      <c r="G764" s="12">
        <v>45253</v>
      </c>
      <c r="H764" s="11" t="s">
        <v>185</v>
      </c>
      <c r="I764" s="11" t="s">
        <v>69</v>
      </c>
      <c r="J764" s="11">
        <v>0.4</v>
      </c>
      <c r="K764" s="11">
        <v>1</v>
      </c>
      <c r="L764" s="11" t="s">
        <v>54</v>
      </c>
      <c r="M764" s="11" t="s">
        <v>30</v>
      </c>
      <c r="N764" s="11">
        <v>5</v>
      </c>
      <c r="O764" s="11" t="s">
        <v>3721</v>
      </c>
      <c r="AA764" s="11" t="s">
        <v>3718</v>
      </c>
      <c r="AB764" s="17" t="s">
        <v>3722</v>
      </c>
      <c r="AC764" s="11" t="s">
        <v>3720</v>
      </c>
      <c r="AD764" s="17" t="s">
        <v>40</v>
      </c>
      <c r="AE764" s="17" t="s">
        <v>35</v>
      </c>
      <c r="AF764" s="18">
        <f>31</f>
        <v>31</v>
      </c>
      <c r="AG764" s="12">
        <v>45253</v>
      </c>
      <c r="AH764" s="17" t="s">
        <v>185</v>
      </c>
      <c r="AI764" s="17" t="s">
        <v>69</v>
      </c>
      <c r="AJ764" s="19">
        <v>0.4</v>
      </c>
      <c r="AK764" s="11">
        <v>1</v>
      </c>
      <c r="AL764" s="13" t="s">
        <v>30</v>
      </c>
      <c r="AM764" s="13">
        <v>5</v>
      </c>
      <c r="AN764" s="13" t="str">
        <f t="shared" si="69"/>
        <v/>
      </c>
      <c r="AO764" s="13" t="str">
        <f t="shared" si="70"/>
        <v>FALSE</v>
      </c>
      <c r="AP764" s="20">
        <f t="shared" si="71"/>
        <v>1.4</v>
      </c>
      <c r="AQ764" s="11" t="str">
        <f t="shared" si="67"/>
        <v>Mid Career</v>
      </c>
      <c r="AR764" s="11" t="str">
        <f t="shared" si="72"/>
        <v>Low</v>
      </c>
      <c r="AS764" s="11" t="s">
        <v>3721</v>
      </c>
      <c r="AT764" s="12">
        <v>45253</v>
      </c>
      <c r="AU764" s="11" t="s">
        <v>5873</v>
      </c>
      <c r="AV764" s="11" t="s">
        <v>6225</v>
      </c>
      <c r="AW764" s="11" t="s">
        <v>6226</v>
      </c>
      <c r="AX764" s="11" t="s">
        <v>5951</v>
      </c>
      <c r="AY764" s="11" t="s">
        <v>5952</v>
      </c>
      <c r="AZ764" s="11" t="s">
        <v>5953</v>
      </c>
      <c r="BA764" s="11"/>
      <c r="BB764" s="11">
        <f t="shared" si="68"/>
        <v>7</v>
      </c>
    </row>
    <row r="765" spans="1:54" x14ac:dyDescent="0.3">
      <c r="A765" s="11" t="s">
        <v>3723</v>
      </c>
      <c r="B765" s="11" t="s">
        <v>3724</v>
      </c>
      <c r="C765" s="11" t="s">
        <v>3725</v>
      </c>
      <c r="D765" s="11" t="s">
        <v>128</v>
      </c>
      <c r="E765" s="11" t="s">
        <v>35</v>
      </c>
      <c r="F765" s="11">
        <v>0</v>
      </c>
      <c r="G765" s="12">
        <v>45735</v>
      </c>
      <c r="H765" s="11" t="s">
        <v>88</v>
      </c>
      <c r="I765" s="11" t="s">
        <v>45</v>
      </c>
      <c r="J765" s="11">
        <v>0.11</v>
      </c>
      <c r="K765" s="11">
        <v>2</v>
      </c>
      <c r="L765" s="11"/>
      <c r="M765" s="11" t="s">
        <v>89</v>
      </c>
      <c r="N765" s="11">
        <v>1</v>
      </c>
      <c r="O765" s="11" t="s">
        <v>3726</v>
      </c>
      <c r="AA765" s="11" t="s">
        <v>3723</v>
      </c>
      <c r="AB765" s="17" t="s">
        <v>3727</v>
      </c>
      <c r="AC765" s="11" t="s">
        <v>3725</v>
      </c>
      <c r="AD765" s="17" t="s">
        <v>40</v>
      </c>
      <c r="AE765" s="17" t="s">
        <v>35</v>
      </c>
      <c r="AF765" s="18">
        <f>31</f>
        <v>31</v>
      </c>
      <c r="AG765" s="12">
        <v>45735</v>
      </c>
      <c r="AH765" s="17" t="s">
        <v>88</v>
      </c>
      <c r="AI765" s="17" t="s">
        <v>45</v>
      </c>
      <c r="AJ765" s="19">
        <v>0.11</v>
      </c>
      <c r="AK765" s="11">
        <v>2</v>
      </c>
      <c r="AL765" s="13" t="s">
        <v>38</v>
      </c>
      <c r="AM765" s="13">
        <v>1</v>
      </c>
      <c r="AN765" s="13" t="str">
        <f t="shared" si="69"/>
        <v/>
      </c>
      <c r="AO765" s="13" t="str">
        <f t="shared" si="70"/>
        <v>FALSE</v>
      </c>
      <c r="AP765" s="20">
        <f t="shared" si="71"/>
        <v>2.11</v>
      </c>
      <c r="AQ765" s="11" t="str">
        <f t="shared" si="67"/>
        <v>Mid Career</v>
      </c>
      <c r="AR765" s="11" t="str">
        <f t="shared" si="72"/>
        <v>Low</v>
      </c>
      <c r="AS765" s="11" t="s">
        <v>3726</v>
      </c>
      <c r="AT765" s="12">
        <v>45735</v>
      </c>
      <c r="AU765" s="11" t="s">
        <v>6553</v>
      </c>
      <c r="AV765" s="11" t="s">
        <v>6554</v>
      </c>
      <c r="AW765" s="11"/>
      <c r="AX765" s="11"/>
      <c r="AY765" s="11"/>
      <c r="AZ765" s="11"/>
      <c r="BA765" s="11"/>
      <c r="BB765" s="11">
        <f t="shared" si="68"/>
        <v>3</v>
      </c>
    </row>
    <row r="766" spans="1:54" x14ac:dyDescent="0.3">
      <c r="A766" s="11" t="s">
        <v>3728</v>
      </c>
      <c r="B766" s="11" t="s">
        <v>3729</v>
      </c>
      <c r="C766" s="11" t="s">
        <v>3730</v>
      </c>
      <c r="D766" s="11" t="s">
        <v>51</v>
      </c>
      <c r="E766" s="11" t="s">
        <v>105</v>
      </c>
      <c r="F766" s="11">
        <v>27</v>
      </c>
      <c r="G766" s="12">
        <v>45115</v>
      </c>
      <c r="H766" s="11" t="s">
        <v>82</v>
      </c>
      <c r="I766" s="11" t="s">
        <v>37</v>
      </c>
      <c r="J766" s="11">
        <v>58</v>
      </c>
      <c r="K766" s="11">
        <v>1</v>
      </c>
      <c r="L766" s="11" t="s">
        <v>54</v>
      </c>
      <c r="M766" s="11" t="s">
        <v>26</v>
      </c>
      <c r="N766" s="11"/>
      <c r="O766" s="12">
        <v>45115</v>
      </c>
      <c r="AA766" s="11" t="s">
        <v>3728</v>
      </c>
      <c r="AB766" s="17" t="s">
        <v>3731</v>
      </c>
      <c r="AC766" s="11" t="s">
        <v>3730</v>
      </c>
      <c r="AD766" s="17" t="s">
        <v>21</v>
      </c>
      <c r="AE766" s="17" t="s">
        <v>105</v>
      </c>
      <c r="AF766" s="18">
        <v>27</v>
      </c>
      <c r="AG766" s="12">
        <v>45115</v>
      </c>
      <c r="AH766" s="17" t="s">
        <v>82</v>
      </c>
      <c r="AI766" s="17" t="s">
        <v>37</v>
      </c>
      <c r="AJ766" s="19">
        <v>0.57999999999999996</v>
      </c>
      <c r="AK766" s="11">
        <v>1</v>
      </c>
      <c r="AL766" s="13" t="s">
        <v>30</v>
      </c>
      <c r="AM766" s="13">
        <v>1</v>
      </c>
      <c r="AN766" s="13" t="str">
        <f t="shared" si="69"/>
        <v/>
      </c>
      <c r="AO766" s="13" t="str">
        <f t="shared" si="70"/>
        <v>FALSE</v>
      </c>
      <c r="AP766" s="20">
        <f t="shared" si="71"/>
        <v>1.58</v>
      </c>
      <c r="AQ766" s="11" t="str">
        <f t="shared" si="67"/>
        <v>Early Career</v>
      </c>
      <c r="AR766" s="11" t="str">
        <f t="shared" si="72"/>
        <v>Low</v>
      </c>
      <c r="AS766" s="12">
        <v>45115</v>
      </c>
      <c r="AT766" s="12">
        <v>45115</v>
      </c>
      <c r="AU766" s="11"/>
      <c r="AV766" s="11"/>
      <c r="AW766" s="11"/>
      <c r="AX766" s="11"/>
      <c r="AY766" s="11"/>
      <c r="AZ766" s="11"/>
      <c r="BA766" s="11"/>
      <c r="BB766" s="11">
        <f t="shared" si="68"/>
        <v>1</v>
      </c>
    </row>
    <row r="767" spans="1:54" x14ac:dyDescent="0.3">
      <c r="A767" s="11" t="s">
        <v>3732</v>
      </c>
      <c r="B767" s="11" t="s">
        <v>3733</v>
      </c>
      <c r="C767" s="11" t="s">
        <v>3734</v>
      </c>
      <c r="D767" s="11" t="s">
        <v>21</v>
      </c>
      <c r="E767" s="11" t="s">
        <v>29</v>
      </c>
      <c r="F767" s="11">
        <v>0</v>
      </c>
      <c r="G767" s="12">
        <v>45235</v>
      </c>
      <c r="H767" s="11" t="s">
        <v>68</v>
      </c>
      <c r="I767" s="11" t="s">
        <v>69</v>
      </c>
      <c r="J767" s="11">
        <v>0.18</v>
      </c>
      <c r="K767" s="11">
        <v>2</v>
      </c>
      <c r="L767" s="11"/>
      <c r="M767" s="11" t="s">
        <v>26</v>
      </c>
      <c r="N767" s="11"/>
      <c r="O767" s="12">
        <v>45235</v>
      </c>
      <c r="AA767" s="11" t="s">
        <v>3732</v>
      </c>
      <c r="AB767" s="17" t="s">
        <v>3735</v>
      </c>
      <c r="AC767" s="11" t="s">
        <v>3734</v>
      </c>
      <c r="AD767" s="17" t="s">
        <v>21</v>
      </c>
      <c r="AE767" s="17" t="s">
        <v>29</v>
      </c>
      <c r="AF767" s="18">
        <f>31</f>
        <v>31</v>
      </c>
      <c r="AG767" s="12">
        <v>45235</v>
      </c>
      <c r="AH767" s="17" t="s">
        <v>68</v>
      </c>
      <c r="AI767" s="17" t="s">
        <v>69</v>
      </c>
      <c r="AJ767" s="19">
        <v>0.18</v>
      </c>
      <c r="AK767" s="11">
        <v>2</v>
      </c>
      <c r="AL767" s="13" t="s">
        <v>30</v>
      </c>
      <c r="AM767" s="13">
        <v>1</v>
      </c>
      <c r="AN767" s="13" t="str">
        <f t="shared" si="69"/>
        <v/>
      </c>
      <c r="AO767" s="13" t="str">
        <f t="shared" si="70"/>
        <v>FALSE</v>
      </c>
      <c r="AP767" s="20">
        <f t="shared" si="71"/>
        <v>2.1800000000000002</v>
      </c>
      <c r="AQ767" s="11" t="str">
        <f t="shared" si="67"/>
        <v>Mid Career</v>
      </c>
      <c r="AR767" s="11" t="str">
        <f t="shared" si="72"/>
        <v>Low</v>
      </c>
      <c r="AS767" s="12">
        <v>45235</v>
      </c>
      <c r="AT767" s="12">
        <v>45235</v>
      </c>
      <c r="AU767" s="11"/>
      <c r="AV767" s="11"/>
      <c r="AW767" s="11"/>
      <c r="AX767" s="11"/>
      <c r="AY767" s="11"/>
      <c r="AZ767" s="11"/>
      <c r="BA767" s="11"/>
      <c r="BB767" s="11">
        <f t="shared" si="68"/>
        <v>1</v>
      </c>
    </row>
    <row r="768" spans="1:54" x14ac:dyDescent="0.3">
      <c r="A768" s="11" t="s">
        <v>3736</v>
      </c>
      <c r="B768" s="11" t="s">
        <v>3737</v>
      </c>
      <c r="C768" s="11" t="s">
        <v>3738</v>
      </c>
      <c r="D768" s="11" t="s">
        <v>40</v>
      </c>
      <c r="E768" s="11" t="s">
        <v>22</v>
      </c>
      <c r="F768" s="11"/>
      <c r="G768" s="12">
        <v>44890</v>
      </c>
      <c r="H768" s="11" t="s">
        <v>61</v>
      </c>
      <c r="I768" s="11" t="s">
        <v>45</v>
      </c>
      <c r="J768" s="11">
        <v>0.46</v>
      </c>
      <c r="K768" s="11">
        <v>1.5</v>
      </c>
      <c r="L768" s="11"/>
      <c r="M768" s="11" t="s">
        <v>89</v>
      </c>
      <c r="N768" s="11">
        <v>6</v>
      </c>
      <c r="O768" s="11" t="s">
        <v>3739</v>
      </c>
      <c r="AA768" s="11" t="s">
        <v>3736</v>
      </c>
      <c r="AB768" s="17" t="s">
        <v>3740</v>
      </c>
      <c r="AC768" s="11" t="s">
        <v>3738</v>
      </c>
      <c r="AD768" s="17" t="s">
        <v>40</v>
      </c>
      <c r="AE768" s="17" t="s">
        <v>29</v>
      </c>
      <c r="AF768" s="18">
        <f>31</f>
        <v>31</v>
      </c>
      <c r="AG768" s="12">
        <v>44890</v>
      </c>
      <c r="AH768" s="17" t="s">
        <v>61</v>
      </c>
      <c r="AI768" s="17" t="s">
        <v>45</v>
      </c>
      <c r="AJ768" s="19">
        <v>0.46</v>
      </c>
      <c r="AK768" s="11">
        <v>1.5</v>
      </c>
      <c r="AL768" s="13" t="s">
        <v>38</v>
      </c>
      <c r="AM768" s="13">
        <v>5</v>
      </c>
      <c r="AN768" s="13" t="str">
        <f t="shared" si="69"/>
        <v>High Performer</v>
      </c>
      <c r="AO768" s="13" t="str">
        <f t="shared" si="70"/>
        <v>TRUE</v>
      </c>
      <c r="AP768" s="20">
        <f t="shared" si="71"/>
        <v>1.96</v>
      </c>
      <c r="AQ768" s="11" t="str">
        <f t="shared" si="67"/>
        <v>Mid Career</v>
      </c>
      <c r="AR768" s="11" t="str">
        <f t="shared" si="72"/>
        <v>Low</v>
      </c>
      <c r="AS768" s="11" t="s">
        <v>3739</v>
      </c>
      <c r="AT768" s="12">
        <v>44890</v>
      </c>
      <c r="AU768" s="11" t="s">
        <v>6561</v>
      </c>
      <c r="AV768" s="11" t="s">
        <v>6562</v>
      </c>
      <c r="AW768" s="11"/>
      <c r="AX768" s="11"/>
      <c r="AY768" s="11"/>
      <c r="AZ768" s="11"/>
      <c r="BA768" s="11"/>
      <c r="BB768" s="11">
        <f t="shared" si="68"/>
        <v>3</v>
      </c>
    </row>
    <row r="769" spans="1:54" x14ac:dyDescent="0.3">
      <c r="A769" s="11" t="s">
        <v>3741</v>
      </c>
      <c r="B769" s="11" t="s">
        <v>3742</v>
      </c>
      <c r="C769" s="11" t="s">
        <v>3743</v>
      </c>
      <c r="D769" s="11" t="s">
        <v>40</v>
      </c>
      <c r="E769" s="11" t="s">
        <v>60</v>
      </c>
      <c r="F769" s="11">
        <v>0</v>
      </c>
      <c r="G769" s="12">
        <v>45738</v>
      </c>
      <c r="H769" s="11" t="s">
        <v>172</v>
      </c>
      <c r="I769" s="11" t="s">
        <v>173</v>
      </c>
      <c r="J769" s="11">
        <v>81</v>
      </c>
      <c r="K769" s="11">
        <v>120</v>
      </c>
      <c r="L769" s="11" t="s">
        <v>76</v>
      </c>
      <c r="M769" s="11" t="s">
        <v>89</v>
      </c>
      <c r="N769" s="11">
        <v>4</v>
      </c>
      <c r="O769" s="11" t="s">
        <v>3744</v>
      </c>
      <c r="AA769" s="11" t="s">
        <v>3741</v>
      </c>
      <c r="AB769" s="17" t="s">
        <v>3745</v>
      </c>
      <c r="AC769" s="11" t="s">
        <v>3743</v>
      </c>
      <c r="AD769" s="17" t="s">
        <v>40</v>
      </c>
      <c r="AE769" s="17" t="s">
        <v>60</v>
      </c>
      <c r="AF769" s="18">
        <f>31</f>
        <v>31</v>
      </c>
      <c r="AG769" s="12">
        <v>45738</v>
      </c>
      <c r="AH769" s="17" t="s">
        <v>172</v>
      </c>
      <c r="AI769" s="17" t="s">
        <v>173</v>
      </c>
      <c r="AJ769" s="19">
        <v>0.81</v>
      </c>
      <c r="AK769" s="11">
        <v>2</v>
      </c>
      <c r="AL769" s="13" t="s">
        <v>38</v>
      </c>
      <c r="AM769" s="13">
        <v>4</v>
      </c>
      <c r="AN769" s="13" t="str">
        <f t="shared" si="69"/>
        <v>High Performer</v>
      </c>
      <c r="AO769" s="13" t="str">
        <f t="shared" si="70"/>
        <v>TRUE</v>
      </c>
      <c r="AP769" s="20">
        <f t="shared" si="71"/>
        <v>2.81</v>
      </c>
      <c r="AQ769" s="11" t="str">
        <f t="shared" si="67"/>
        <v>Mid Career</v>
      </c>
      <c r="AR769" s="11" t="str">
        <f t="shared" si="72"/>
        <v>Low</v>
      </c>
      <c r="AS769" s="11" t="s">
        <v>3744</v>
      </c>
      <c r="AT769" s="12">
        <v>45738</v>
      </c>
      <c r="AU769" s="11" t="s">
        <v>6367</v>
      </c>
      <c r="AV769" s="11" t="s">
        <v>6368</v>
      </c>
      <c r="AW769" s="11" t="s">
        <v>6369</v>
      </c>
      <c r="AX769" s="11" t="s">
        <v>6370</v>
      </c>
      <c r="AY769" s="11" t="s">
        <v>6398</v>
      </c>
      <c r="AZ769" s="11" t="s">
        <v>6399</v>
      </c>
      <c r="BA769" s="11"/>
      <c r="BB769" s="11">
        <f t="shared" si="68"/>
        <v>7</v>
      </c>
    </row>
    <row r="770" spans="1:54" x14ac:dyDescent="0.3">
      <c r="A770" s="11" t="s">
        <v>3746</v>
      </c>
      <c r="B770" s="11" t="s">
        <v>3747</v>
      </c>
      <c r="C770" s="11" t="s">
        <v>3748</v>
      </c>
      <c r="D770" s="11" t="s">
        <v>34</v>
      </c>
      <c r="E770" s="11" t="s">
        <v>29</v>
      </c>
      <c r="F770" s="11">
        <v>0</v>
      </c>
      <c r="G770" s="12">
        <v>45546</v>
      </c>
      <c r="H770" s="11" t="s">
        <v>359</v>
      </c>
      <c r="I770" s="11" t="s">
        <v>24</v>
      </c>
      <c r="J770" s="11">
        <v>76</v>
      </c>
      <c r="K770" s="11">
        <v>120</v>
      </c>
      <c r="L770" s="11" t="s">
        <v>76</v>
      </c>
      <c r="M770" s="11" t="s">
        <v>89</v>
      </c>
      <c r="N770" s="11">
        <v>5</v>
      </c>
      <c r="O770" s="11" t="s">
        <v>3749</v>
      </c>
      <c r="AA770" s="11" t="s">
        <v>3746</v>
      </c>
      <c r="AB770" s="17" t="s">
        <v>3750</v>
      </c>
      <c r="AC770" s="11" t="s">
        <v>3748</v>
      </c>
      <c r="AD770" s="17" t="s">
        <v>40</v>
      </c>
      <c r="AE770" s="17" t="s">
        <v>29</v>
      </c>
      <c r="AF770" s="18">
        <f>31</f>
        <v>31</v>
      </c>
      <c r="AG770" s="12">
        <v>45546</v>
      </c>
      <c r="AH770" s="17" t="s">
        <v>359</v>
      </c>
      <c r="AI770" s="17" t="s">
        <v>24</v>
      </c>
      <c r="AJ770" s="19">
        <v>0.76</v>
      </c>
      <c r="AK770" s="11">
        <v>2</v>
      </c>
      <c r="AL770" s="13" t="s">
        <v>38</v>
      </c>
      <c r="AM770" s="13">
        <v>5</v>
      </c>
      <c r="AN770" s="13" t="str">
        <f t="shared" si="69"/>
        <v>High Performer</v>
      </c>
      <c r="AO770" s="13" t="str">
        <f t="shared" si="70"/>
        <v>TRUE</v>
      </c>
      <c r="AP770" s="20">
        <f t="shared" si="71"/>
        <v>2.76</v>
      </c>
      <c r="AQ770" s="11" t="str">
        <f t="shared" ref="AQ770:AQ833" si="73">_xlfn.IFS(AND(AF770&gt;=18,AF770&lt;=22),"Student",AND(AF770&gt;=23,AF770&lt;=30),"Early Career",AND(AF770&gt;=31,AF770&lt;=40),"Mid Career",AF770&gt;=41,"Senior")</f>
        <v>Mid Career</v>
      </c>
      <c r="AR770" s="11" t="str">
        <f t="shared" si="72"/>
        <v>Low</v>
      </c>
      <c r="AS770" s="11" t="s">
        <v>3749</v>
      </c>
      <c r="AT770" s="12">
        <v>45546</v>
      </c>
      <c r="AU770" s="11" t="s">
        <v>6029</v>
      </c>
      <c r="AV770" s="11" t="s">
        <v>6030</v>
      </c>
      <c r="AW770" s="11" t="s">
        <v>6031</v>
      </c>
      <c r="AX770" s="11" t="s">
        <v>6032</v>
      </c>
      <c r="AY770" s="11" t="s">
        <v>6033</v>
      </c>
      <c r="AZ770" s="11"/>
      <c r="BA770" s="11"/>
      <c r="BB770" s="11">
        <f t="shared" ref="BB770:BB833" si="74">COUNTA(AT770:BA770)</f>
        <v>6</v>
      </c>
    </row>
    <row r="771" spans="1:54" x14ac:dyDescent="0.3">
      <c r="A771" s="11" t="s">
        <v>3751</v>
      </c>
      <c r="B771" s="11" t="s">
        <v>3752</v>
      </c>
      <c r="C771" s="11" t="s">
        <v>3753</v>
      </c>
      <c r="D771" s="11" t="s">
        <v>21</v>
      </c>
      <c r="E771" s="11" t="s">
        <v>60</v>
      </c>
      <c r="F771" s="11"/>
      <c r="G771" s="12">
        <v>44998</v>
      </c>
      <c r="H771" s="11" t="s">
        <v>36</v>
      </c>
      <c r="I771" s="11" t="s">
        <v>37</v>
      </c>
      <c r="J771" s="11">
        <v>14</v>
      </c>
      <c r="K771" s="11">
        <v>90</v>
      </c>
      <c r="L771" s="11" t="s">
        <v>25</v>
      </c>
      <c r="M771" s="11" t="s">
        <v>89</v>
      </c>
      <c r="N771" s="11">
        <v>2</v>
      </c>
      <c r="O771" s="11" t="s">
        <v>3754</v>
      </c>
      <c r="AA771" s="11" t="s">
        <v>3751</v>
      </c>
      <c r="AB771" s="17" t="s">
        <v>3755</v>
      </c>
      <c r="AC771" s="11" t="s">
        <v>3753</v>
      </c>
      <c r="AD771" s="17" t="s">
        <v>21</v>
      </c>
      <c r="AE771" s="17" t="s">
        <v>60</v>
      </c>
      <c r="AF771" s="18">
        <f>31</f>
        <v>31</v>
      </c>
      <c r="AG771" s="12">
        <v>44998</v>
      </c>
      <c r="AH771" s="17" t="s">
        <v>36</v>
      </c>
      <c r="AI771" s="17" t="s">
        <v>37</v>
      </c>
      <c r="AJ771" s="19">
        <v>0.14000000000000001</v>
      </c>
      <c r="AK771" s="11">
        <v>1.5</v>
      </c>
      <c r="AL771" s="13" t="s">
        <v>38</v>
      </c>
      <c r="AM771" s="13">
        <v>2</v>
      </c>
      <c r="AN771" s="13" t="str">
        <f t="shared" ref="AN771:AN834" si="75">IF(AND(AL771="Yes",AM771&gt;=4),"High Performer","")</f>
        <v/>
      </c>
      <c r="AO771" s="13" t="str">
        <f t="shared" ref="AO771:AO834" si="76">IF(AND(AL771="Yes",AM771&gt;=4),"TRUE","FALSE")</f>
        <v>FALSE</v>
      </c>
      <c r="AP771" s="20">
        <f t="shared" ref="AP771:AP834" si="77">AJ771+AK771</f>
        <v>1.6400000000000001</v>
      </c>
      <c r="AQ771" s="11" t="str">
        <f t="shared" si="73"/>
        <v>Mid Career</v>
      </c>
      <c r="AR771" s="11" t="str">
        <f t="shared" ref="AR771:AR834" si="78">_xlfn.IFS(AND(AP771&gt;0,AP771&lt;5),"Low",AND(AP771&gt;5,AP771&lt;15),"Medium",AP771&gt;15,"High")</f>
        <v>Low</v>
      </c>
      <c r="AS771" s="11" t="s">
        <v>3754</v>
      </c>
      <c r="AT771" s="12">
        <v>44998</v>
      </c>
      <c r="AU771" s="11" t="s">
        <v>6140</v>
      </c>
      <c r="AV771" s="11" t="s">
        <v>6141</v>
      </c>
      <c r="AW771" s="11"/>
      <c r="AX771" s="11"/>
      <c r="AY771" s="11"/>
      <c r="AZ771" s="11"/>
      <c r="BA771" s="11"/>
      <c r="BB771" s="11">
        <f t="shared" si="74"/>
        <v>3</v>
      </c>
    </row>
    <row r="772" spans="1:54" x14ac:dyDescent="0.3">
      <c r="A772" s="11" t="s">
        <v>3756</v>
      </c>
      <c r="B772" s="11" t="s">
        <v>3757</v>
      </c>
      <c r="C772" s="11" t="s">
        <v>3758</v>
      </c>
      <c r="D772" s="11" t="s">
        <v>51</v>
      </c>
      <c r="E772" s="11" t="s">
        <v>52</v>
      </c>
      <c r="F772" s="11">
        <v>23</v>
      </c>
      <c r="G772" s="12">
        <v>45249</v>
      </c>
      <c r="H772" s="11" t="s">
        <v>88</v>
      </c>
      <c r="I772" s="11" t="s">
        <v>45</v>
      </c>
      <c r="J772" s="11">
        <v>63</v>
      </c>
      <c r="K772" s="11">
        <v>120</v>
      </c>
      <c r="L772" s="11" t="s">
        <v>76</v>
      </c>
      <c r="M772" s="11">
        <v>0</v>
      </c>
      <c r="N772" s="11">
        <v>4</v>
      </c>
      <c r="O772" s="11" t="s">
        <v>3759</v>
      </c>
      <c r="AA772" s="11" t="s">
        <v>3756</v>
      </c>
      <c r="AB772" s="17" t="s">
        <v>3760</v>
      </c>
      <c r="AC772" s="11" t="s">
        <v>3758</v>
      </c>
      <c r="AD772" s="17" t="s">
        <v>21</v>
      </c>
      <c r="AE772" s="17" t="s">
        <v>52</v>
      </c>
      <c r="AF772" s="18">
        <v>23</v>
      </c>
      <c r="AG772" s="12">
        <v>45249</v>
      </c>
      <c r="AH772" s="17" t="s">
        <v>88</v>
      </c>
      <c r="AI772" s="17" t="s">
        <v>45</v>
      </c>
      <c r="AJ772" s="19">
        <v>0.63</v>
      </c>
      <c r="AK772" s="11">
        <v>2</v>
      </c>
      <c r="AL772" s="13" t="s">
        <v>30</v>
      </c>
      <c r="AM772" s="13">
        <v>4</v>
      </c>
      <c r="AN772" s="13" t="str">
        <f t="shared" si="75"/>
        <v/>
      </c>
      <c r="AO772" s="13" t="str">
        <f t="shared" si="76"/>
        <v>FALSE</v>
      </c>
      <c r="AP772" s="20">
        <f t="shared" si="77"/>
        <v>2.63</v>
      </c>
      <c r="AQ772" s="11" t="str">
        <f t="shared" si="73"/>
        <v>Early Career</v>
      </c>
      <c r="AR772" s="11" t="str">
        <f t="shared" si="78"/>
        <v>Low</v>
      </c>
      <c r="AS772" s="11" t="s">
        <v>3759</v>
      </c>
      <c r="AT772" s="12">
        <v>45249</v>
      </c>
      <c r="AU772" s="11" t="s">
        <v>6061</v>
      </c>
      <c r="AV772" s="11" t="s">
        <v>6639</v>
      </c>
      <c r="AW772" s="11" t="s">
        <v>6640</v>
      </c>
      <c r="AX772" s="11" t="s">
        <v>6641</v>
      </c>
      <c r="AY772" s="11"/>
      <c r="AZ772" s="11"/>
      <c r="BA772" s="11"/>
      <c r="BB772" s="11">
        <f t="shared" si="74"/>
        <v>5</v>
      </c>
    </row>
    <row r="773" spans="1:54" x14ac:dyDescent="0.3">
      <c r="A773" s="11" t="s">
        <v>3761</v>
      </c>
      <c r="B773" s="11" t="s">
        <v>3762</v>
      </c>
      <c r="C773" s="11" t="s">
        <v>3763</v>
      </c>
      <c r="D773" s="11" t="s">
        <v>140</v>
      </c>
      <c r="E773" s="11" t="s">
        <v>22</v>
      </c>
      <c r="F773" s="11"/>
      <c r="G773" s="12">
        <v>44759</v>
      </c>
      <c r="H773" s="11" t="s">
        <v>61</v>
      </c>
      <c r="I773" s="11" t="s">
        <v>45</v>
      </c>
      <c r="J773" s="11">
        <v>75</v>
      </c>
      <c r="K773" s="11">
        <v>45</v>
      </c>
      <c r="L773" s="11"/>
      <c r="M773" s="11" t="s">
        <v>38</v>
      </c>
      <c r="N773" s="11">
        <v>3</v>
      </c>
      <c r="O773" s="11" t="s">
        <v>3764</v>
      </c>
      <c r="AA773" s="11" t="s">
        <v>3761</v>
      </c>
      <c r="AB773" s="17" t="s">
        <v>3765</v>
      </c>
      <c r="AC773" s="11" t="s">
        <v>3763</v>
      </c>
      <c r="AD773" s="17" t="s">
        <v>21</v>
      </c>
      <c r="AE773" s="17" t="s">
        <v>29</v>
      </c>
      <c r="AF773" s="18">
        <f>31</f>
        <v>31</v>
      </c>
      <c r="AG773" s="12">
        <v>44759</v>
      </c>
      <c r="AH773" s="17" t="s">
        <v>61</v>
      </c>
      <c r="AI773" s="17" t="s">
        <v>45</v>
      </c>
      <c r="AJ773" s="19">
        <v>0.75</v>
      </c>
      <c r="AK773" s="11">
        <v>0.75</v>
      </c>
      <c r="AL773" s="13" t="s">
        <v>38</v>
      </c>
      <c r="AM773" s="13">
        <v>3</v>
      </c>
      <c r="AN773" s="13" t="str">
        <f t="shared" si="75"/>
        <v/>
      </c>
      <c r="AO773" s="13" t="str">
        <f t="shared" si="76"/>
        <v>FALSE</v>
      </c>
      <c r="AP773" s="20">
        <f t="shared" si="77"/>
        <v>1.5</v>
      </c>
      <c r="AQ773" s="11" t="str">
        <f t="shared" si="73"/>
        <v>Mid Career</v>
      </c>
      <c r="AR773" s="11" t="str">
        <f t="shared" si="78"/>
        <v>Low</v>
      </c>
      <c r="AS773" s="11" t="s">
        <v>3764</v>
      </c>
      <c r="AT773" s="12">
        <v>44759</v>
      </c>
      <c r="AU773" s="11" t="s">
        <v>5856</v>
      </c>
      <c r="AV773" s="11"/>
      <c r="AW773" s="11"/>
      <c r="AX773" s="11"/>
      <c r="AY773" s="11"/>
      <c r="AZ773" s="11"/>
      <c r="BA773" s="11"/>
      <c r="BB773" s="11">
        <f t="shared" si="74"/>
        <v>2</v>
      </c>
    </row>
    <row r="774" spans="1:54" x14ac:dyDescent="0.3">
      <c r="A774" s="11" t="s">
        <v>3766</v>
      </c>
      <c r="B774" s="11" t="s">
        <v>3767</v>
      </c>
      <c r="C774" s="11" t="s">
        <v>3768</v>
      </c>
      <c r="D774" s="11" t="s">
        <v>21</v>
      </c>
      <c r="E774" s="11" t="s">
        <v>161</v>
      </c>
      <c r="F774" s="11">
        <v>23</v>
      </c>
      <c r="G774" s="12">
        <v>45146</v>
      </c>
      <c r="H774" s="11" t="s">
        <v>88</v>
      </c>
      <c r="I774" s="11" t="s">
        <v>45</v>
      </c>
      <c r="J774" s="11">
        <v>0.25</v>
      </c>
      <c r="K774" s="11">
        <v>45</v>
      </c>
      <c r="L774" s="11"/>
      <c r="M774" s="11" t="s">
        <v>38</v>
      </c>
      <c r="N774" s="11">
        <v>5</v>
      </c>
      <c r="O774" s="11" t="s">
        <v>3769</v>
      </c>
      <c r="AA774" s="11" t="s">
        <v>3766</v>
      </c>
      <c r="AB774" s="17" t="s">
        <v>3770</v>
      </c>
      <c r="AC774" s="11" t="s">
        <v>3768</v>
      </c>
      <c r="AD774" s="17" t="s">
        <v>21</v>
      </c>
      <c r="AE774" s="17" t="s">
        <v>60</v>
      </c>
      <c r="AF774" s="18">
        <v>23</v>
      </c>
      <c r="AG774" s="12">
        <v>45146</v>
      </c>
      <c r="AH774" s="17" t="s">
        <v>88</v>
      </c>
      <c r="AI774" s="17" t="s">
        <v>45</v>
      </c>
      <c r="AJ774" s="19">
        <v>0.25</v>
      </c>
      <c r="AK774" s="11">
        <v>0.75</v>
      </c>
      <c r="AL774" s="13" t="s">
        <v>38</v>
      </c>
      <c r="AM774" s="13">
        <v>5</v>
      </c>
      <c r="AN774" s="13" t="str">
        <f t="shared" si="75"/>
        <v>High Performer</v>
      </c>
      <c r="AO774" s="13" t="str">
        <f t="shared" si="76"/>
        <v>TRUE</v>
      </c>
      <c r="AP774" s="20">
        <f t="shared" si="77"/>
        <v>1</v>
      </c>
      <c r="AQ774" s="11" t="str">
        <f t="shared" si="73"/>
        <v>Early Career</v>
      </c>
      <c r="AR774" s="11" t="str">
        <f t="shared" si="78"/>
        <v>Low</v>
      </c>
      <c r="AS774" s="11" t="s">
        <v>3769</v>
      </c>
      <c r="AT774" s="12">
        <v>45146</v>
      </c>
      <c r="AU774" s="11" t="s">
        <v>5817</v>
      </c>
      <c r="AV774" s="11"/>
      <c r="AW774" s="11"/>
      <c r="AX774" s="11"/>
      <c r="AY774" s="11"/>
      <c r="AZ774" s="11"/>
      <c r="BA774" s="11"/>
      <c r="BB774" s="11">
        <f t="shared" si="74"/>
        <v>2</v>
      </c>
    </row>
    <row r="775" spans="1:54" x14ac:dyDescent="0.3">
      <c r="A775" s="11" t="s">
        <v>3771</v>
      </c>
      <c r="B775" s="11" t="s">
        <v>3772</v>
      </c>
      <c r="C775" s="11" t="s">
        <v>149</v>
      </c>
      <c r="D775" s="11" t="s">
        <v>128</v>
      </c>
      <c r="E775" s="11" t="s">
        <v>184</v>
      </c>
      <c r="F775" s="11">
        <v>31</v>
      </c>
      <c r="G775" s="12">
        <v>45706</v>
      </c>
      <c r="H775" s="11" t="s">
        <v>82</v>
      </c>
      <c r="I775" s="11" t="s">
        <v>37</v>
      </c>
      <c r="J775" s="11">
        <v>82</v>
      </c>
      <c r="K775" s="11">
        <v>45</v>
      </c>
      <c r="L775" s="11"/>
      <c r="M775" s="11" t="s">
        <v>89</v>
      </c>
      <c r="N775" s="11">
        <v>5</v>
      </c>
      <c r="O775" s="11" t="s">
        <v>3773</v>
      </c>
      <c r="AA775" s="11" t="s">
        <v>3771</v>
      </c>
      <c r="AB775" s="17" t="s">
        <v>3774</v>
      </c>
      <c r="AC775" s="11" t="s">
        <v>152</v>
      </c>
      <c r="AD775" s="17" t="s">
        <v>40</v>
      </c>
      <c r="AE775" s="17" t="s">
        <v>35</v>
      </c>
      <c r="AF775" s="18">
        <v>31</v>
      </c>
      <c r="AG775" s="12">
        <v>45706</v>
      </c>
      <c r="AH775" s="17" t="s">
        <v>82</v>
      </c>
      <c r="AI775" s="17" t="s">
        <v>37</v>
      </c>
      <c r="AJ775" s="19">
        <v>0.82</v>
      </c>
      <c r="AK775" s="11">
        <v>0.75</v>
      </c>
      <c r="AL775" s="13" t="s">
        <v>38</v>
      </c>
      <c r="AM775" s="13">
        <v>5</v>
      </c>
      <c r="AN775" s="13" t="str">
        <f t="shared" si="75"/>
        <v>High Performer</v>
      </c>
      <c r="AO775" s="13" t="str">
        <f t="shared" si="76"/>
        <v>TRUE</v>
      </c>
      <c r="AP775" s="20">
        <f t="shared" si="77"/>
        <v>1.5699999999999998</v>
      </c>
      <c r="AQ775" s="11" t="str">
        <f t="shared" si="73"/>
        <v>Mid Career</v>
      </c>
      <c r="AR775" s="11" t="str">
        <f t="shared" si="78"/>
        <v>Low</v>
      </c>
      <c r="AS775" s="11" t="s">
        <v>3773</v>
      </c>
      <c r="AT775" s="12">
        <v>45706</v>
      </c>
      <c r="AU775" s="11" t="s">
        <v>6820</v>
      </c>
      <c r="AV775" s="11" t="s">
        <v>6821</v>
      </c>
      <c r="AW775" s="11" t="s">
        <v>6812</v>
      </c>
      <c r="AX775" s="11" t="s">
        <v>6822</v>
      </c>
      <c r="AY775" s="11"/>
      <c r="AZ775" s="11"/>
      <c r="BA775" s="11"/>
      <c r="BB775" s="11">
        <f t="shared" si="74"/>
        <v>5</v>
      </c>
    </row>
    <row r="776" spans="1:54" x14ac:dyDescent="0.3">
      <c r="A776" s="11" t="s">
        <v>3775</v>
      </c>
      <c r="B776" s="11" t="s">
        <v>3776</v>
      </c>
      <c r="C776" s="11" t="s">
        <v>3777</v>
      </c>
      <c r="D776" s="11" t="s">
        <v>67</v>
      </c>
      <c r="E776" s="11" t="s">
        <v>105</v>
      </c>
      <c r="F776" s="11">
        <v>0</v>
      </c>
      <c r="G776" s="12">
        <v>44891</v>
      </c>
      <c r="H776" s="11" t="s">
        <v>172</v>
      </c>
      <c r="I776" s="11" t="s">
        <v>173</v>
      </c>
      <c r="J776" s="11">
        <v>0.4</v>
      </c>
      <c r="K776" s="11">
        <v>2</v>
      </c>
      <c r="L776" s="11"/>
      <c r="M776" s="11" t="s">
        <v>26</v>
      </c>
      <c r="N776" s="11">
        <v>1</v>
      </c>
      <c r="O776" s="11" t="s">
        <v>3778</v>
      </c>
      <c r="AA776" s="11" t="s">
        <v>3775</v>
      </c>
      <c r="AB776" s="17" t="s">
        <v>3779</v>
      </c>
      <c r="AC776" s="11" t="s">
        <v>3777</v>
      </c>
      <c r="AD776" s="17" t="s">
        <v>21</v>
      </c>
      <c r="AE776" s="17" t="s">
        <v>105</v>
      </c>
      <c r="AF776" s="18">
        <f>31</f>
        <v>31</v>
      </c>
      <c r="AG776" s="12">
        <v>44891</v>
      </c>
      <c r="AH776" s="17" t="s">
        <v>172</v>
      </c>
      <c r="AI776" s="17" t="s">
        <v>173</v>
      </c>
      <c r="AJ776" s="19">
        <v>0.4</v>
      </c>
      <c r="AK776" s="11">
        <v>2</v>
      </c>
      <c r="AL776" s="13" t="s">
        <v>30</v>
      </c>
      <c r="AM776" s="13">
        <v>1</v>
      </c>
      <c r="AN776" s="13" t="str">
        <f t="shared" si="75"/>
        <v/>
      </c>
      <c r="AO776" s="13" t="str">
        <f t="shared" si="76"/>
        <v>FALSE</v>
      </c>
      <c r="AP776" s="20">
        <f t="shared" si="77"/>
        <v>2.4</v>
      </c>
      <c r="AQ776" s="11" t="str">
        <f t="shared" si="73"/>
        <v>Mid Career</v>
      </c>
      <c r="AR776" s="11" t="str">
        <f t="shared" si="78"/>
        <v>Low</v>
      </c>
      <c r="AS776" s="11" t="s">
        <v>3778</v>
      </c>
      <c r="AT776" s="12">
        <v>44891</v>
      </c>
      <c r="AU776" s="11" t="s">
        <v>6333</v>
      </c>
      <c r="AV776" s="11" t="s">
        <v>6334</v>
      </c>
      <c r="AW776" s="11" t="s">
        <v>6335</v>
      </c>
      <c r="AX776" s="11" t="s">
        <v>6823</v>
      </c>
      <c r="AY776" s="11" t="s">
        <v>6663</v>
      </c>
      <c r="AZ776" s="11"/>
      <c r="BA776" s="11"/>
      <c r="BB776" s="11">
        <f t="shared" si="74"/>
        <v>6</v>
      </c>
    </row>
    <row r="777" spans="1:54" x14ac:dyDescent="0.3">
      <c r="A777" s="11" t="s">
        <v>3780</v>
      </c>
      <c r="B777" s="11" t="s">
        <v>3781</v>
      </c>
      <c r="C777" s="11" t="s">
        <v>3782</v>
      </c>
      <c r="D777" s="11" t="s">
        <v>21</v>
      </c>
      <c r="E777" s="11" t="s">
        <v>22</v>
      </c>
      <c r="F777" s="11"/>
      <c r="G777" s="12">
        <v>44908</v>
      </c>
      <c r="H777" s="11" t="s">
        <v>106</v>
      </c>
      <c r="I777" s="11" t="s">
        <v>37</v>
      </c>
      <c r="J777" s="11">
        <v>0.67</v>
      </c>
      <c r="K777" s="11">
        <v>2</v>
      </c>
      <c r="L777" s="11"/>
      <c r="M777" s="11" t="s">
        <v>38</v>
      </c>
      <c r="N777" s="11">
        <v>2</v>
      </c>
      <c r="O777" s="11" t="s">
        <v>3783</v>
      </c>
      <c r="AA777" s="11" t="s">
        <v>3780</v>
      </c>
      <c r="AB777" s="17" t="s">
        <v>3784</v>
      </c>
      <c r="AC777" s="11" t="s">
        <v>3782</v>
      </c>
      <c r="AD777" s="17" t="s">
        <v>21</v>
      </c>
      <c r="AE777" s="17" t="s">
        <v>29</v>
      </c>
      <c r="AF777" s="18">
        <f>31</f>
        <v>31</v>
      </c>
      <c r="AG777" s="12">
        <v>44908</v>
      </c>
      <c r="AH777" s="17" t="s">
        <v>106</v>
      </c>
      <c r="AI777" s="17" t="s">
        <v>37</v>
      </c>
      <c r="AJ777" s="19">
        <v>0.67</v>
      </c>
      <c r="AK777" s="11">
        <v>2</v>
      </c>
      <c r="AL777" s="13" t="s">
        <v>38</v>
      </c>
      <c r="AM777" s="13">
        <v>2</v>
      </c>
      <c r="AN777" s="13" t="str">
        <f t="shared" si="75"/>
        <v/>
      </c>
      <c r="AO777" s="13" t="str">
        <f t="shared" si="76"/>
        <v>FALSE</v>
      </c>
      <c r="AP777" s="20">
        <f t="shared" si="77"/>
        <v>2.67</v>
      </c>
      <c r="AQ777" s="11" t="str">
        <f t="shared" si="73"/>
        <v>Mid Career</v>
      </c>
      <c r="AR777" s="11" t="str">
        <f t="shared" si="78"/>
        <v>Low</v>
      </c>
      <c r="AS777" s="11" t="s">
        <v>3783</v>
      </c>
      <c r="AT777" s="12">
        <v>44908</v>
      </c>
      <c r="AU777" s="11" t="s">
        <v>5918</v>
      </c>
      <c r="AV777" s="11" t="s">
        <v>6102</v>
      </c>
      <c r="AW777" s="11" t="s">
        <v>6103</v>
      </c>
      <c r="AX777" s="11" t="s">
        <v>6104</v>
      </c>
      <c r="AY777" s="11" t="s">
        <v>5968</v>
      </c>
      <c r="AZ777" s="11" t="s">
        <v>6105</v>
      </c>
      <c r="BA777" s="11"/>
      <c r="BB777" s="11">
        <f t="shared" si="74"/>
        <v>7</v>
      </c>
    </row>
    <row r="778" spans="1:54" x14ac:dyDescent="0.3">
      <c r="A778" s="11" t="s">
        <v>3785</v>
      </c>
      <c r="B778" s="11" t="s">
        <v>3786</v>
      </c>
      <c r="C778" s="11" t="s">
        <v>3787</v>
      </c>
      <c r="D778" s="11" t="s">
        <v>67</v>
      </c>
      <c r="E778" s="11" t="s">
        <v>22</v>
      </c>
      <c r="F778" s="11">
        <v>0</v>
      </c>
      <c r="G778" s="12">
        <v>44720</v>
      </c>
      <c r="H778" s="11" t="s">
        <v>279</v>
      </c>
      <c r="I778" s="11" t="s">
        <v>173</v>
      </c>
      <c r="J778" s="11">
        <v>0.35</v>
      </c>
      <c r="K778" s="11">
        <v>120</v>
      </c>
      <c r="L778" s="11" t="s">
        <v>76</v>
      </c>
      <c r="M778" s="11" t="s">
        <v>89</v>
      </c>
      <c r="N778" s="11">
        <v>4</v>
      </c>
      <c r="O778" s="12">
        <v>44720</v>
      </c>
      <c r="AA778" s="11" t="s">
        <v>3785</v>
      </c>
      <c r="AB778" s="17" t="s">
        <v>3788</v>
      </c>
      <c r="AC778" s="11" t="s">
        <v>3787</v>
      </c>
      <c r="AD778" s="17" t="s">
        <v>21</v>
      </c>
      <c r="AE778" s="17" t="s">
        <v>29</v>
      </c>
      <c r="AF778" s="18">
        <f>31</f>
        <v>31</v>
      </c>
      <c r="AG778" s="12">
        <v>44720</v>
      </c>
      <c r="AH778" s="17" t="s">
        <v>279</v>
      </c>
      <c r="AI778" s="17" t="s">
        <v>173</v>
      </c>
      <c r="AJ778" s="19">
        <v>0.35</v>
      </c>
      <c r="AK778" s="11">
        <v>2</v>
      </c>
      <c r="AL778" s="13" t="s">
        <v>38</v>
      </c>
      <c r="AM778" s="13">
        <v>4</v>
      </c>
      <c r="AN778" s="13" t="str">
        <f t="shared" si="75"/>
        <v>High Performer</v>
      </c>
      <c r="AO778" s="13" t="str">
        <f t="shared" si="76"/>
        <v>TRUE</v>
      </c>
      <c r="AP778" s="20">
        <f t="shared" si="77"/>
        <v>2.35</v>
      </c>
      <c r="AQ778" s="11" t="str">
        <f t="shared" si="73"/>
        <v>Mid Career</v>
      </c>
      <c r="AR778" s="11" t="str">
        <f t="shared" si="78"/>
        <v>Low</v>
      </c>
      <c r="AS778" s="12">
        <v>44720</v>
      </c>
      <c r="AT778" s="12">
        <v>44720</v>
      </c>
      <c r="AU778" s="11"/>
      <c r="AV778" s="11"/>
      <c r="AW778" s="11"/>
      <c r="AX778" s="11"/>
      <c r="AY778" s="11"/>
      <c r="AZ778" s="11"/>
      <c r="BA778" s="11"/>
      <c r="BB778" s="11">
        <f t="shared" si="74"/>
        <v>1</v>
      </c>
    </row>
    <row r="779" spans="1:54" x14ac:dyDescent="0.3">
      <c r="A779" s="11" t="s">
        <v>3789</v>
      </c>
      <c r="B779" s="11" t="s">
        <v>3790</v>
      </c>
      <c r="C779" s="11" t="s">
        <v>3791</v>
      </c>
      <c r="D779" s="11" t="s">
        <v>40</v>
      </c>
      <c r="E779" s="11" t="s">
        <v>184</v>
      </c>
      <c r="F779" s="11">
        <v>38</v>
      </c>
      <c r="G779" s="12">
        <v>45507</v>
      </c>
      <c r="H779" s="11" t="s">
        <v>106</v>
      </c>
      <c r="I779" s="11" t="s">
        <v>37</v>
      </c>
      <c r="J779" s="11">
        <v>0.51</v>
      </c>
      <c r="K779" s="11">
        <v>2</v>
      </c>
      <c r="L779" s="11"/>
      <c r="M779" s="11" t="s">
        <v>89</v>
      </c>
      <c r="N779" s="11">
        <v>1</v>
      </c>
      <c r="O779" s="11" t="s">
        <v>3792</v>
      </c>
      <c r="AA779" s="11" t="s">
        <v>3789</v>
      </c>
      <c r="AB779" s="17" t="s">
        <v>3793</v>
      </c>
      <c r="AC779" s="11" t="s">
        <v>3791</v>
      </c>
      <c r="AD779" s="17" t="s">
        <v>40</v>
      </c>
      <c r="AE779" s="17" t="s">
        <v>35</v>
      </c>
      <c r="AF779" s="18">
        <v>38</v>
      </c>
      <c r="AG779" s="12">
        <v>45507</v>
      </c>
      <c r="AH779" s="17" t="s">
        <v>106</v>
      </c>
      <c r="AI779" s="17" t="s">
        <v>37</v>
      </c>
      <c r="AJ779" s="19">
        <v>0.51</v>
      </c>
      <c r="AK779" s="11">
        <v>2</v>
      </c>
      <c r="AL779" s="13" t="s">
        <v>38</v>
      </c>
      <c r="AM779" s="13">
        <v>1</v>
      </c>
      <c r="AN779" s="13" t="str">
        <f t="shared" si="75"/>
        <v/>
      </c>
      <c r="AO779" s="13" t="str">
        <f t="shared" si="76"/>
        <v>FALSE</v>
      </c>
      <c r="AP779" s="20">
        <f t="shared" si="77"/>
        <v>2.5099999999999998</v>
      </c>
      <c r="AQ779" s="11" t="str">
        <f t="shared" si="73"/>
        <v>Mid Career</v>
      </c>
      <c r="AR779" s="11" t="str">
        <f t="shared" si="78"/>
        <v>Low</v>
      </c>
      <c r="AS779" s="11" t="s">
        <v>3792</v>
      </c>
      <c r="AT779" s="12">
        <v>45507</v>
      </c>
      <c r="AU779" s="11" t="s">
        <v>6824</v>
      </c>
      <c r="AV779" s="11" t="s">
        <v>6825</v>
      </c>
      <c r="AW779" s="11" t="s">
        <v>6232</v>
      </c>
      <c r="AX779" s="11" t="s">
        <v>6233</v>
      </c>
      <c r="AY779" s="11" t="s">
        <v>6234</v>
      </c>
      <c r="AZ779" s="11" t="s">
        <v>6235</v>
      </c>
      <c r="BA779" s="11" t="s">
        <v>6236</v>
      </c>
      <c r="BB779" s="11">
        <f t="shared" si="74"/>
        <v>8</v>
      </c>
    </row>
    <row r="780" spans="1:54" x14ac:dyDescent="0.3">
      <c r="A780" s="11" t="s">
        <v>3794</v>
      </c>
      <c r="B780" s="11" t="s">
        <v>3795</v>
      </c>
      <c r="C780" s="11" t="s">
        <v>3796</v>
      </c>
      <c r="D780" s="11" t="s">
        <v>140</v>
      </c>
      <c r="E780" s="11" t="s">
        <v>35</v>
      </c>
      <c r="F780" s="11"/>
      <c r="G780" s="12">
        <v>45058</v>
      </c>
      <c r="H780" s="11" t="s">
        <v>134</v>
      </c>
      <c r="I780" s="11" t="s">
        <v>69</v>
      </c>
      <c r="J780" s="11">
        <v>0.44</v>
      </c>
      <c r="K780" s="11">
        <v>2</v>
      </c>
      <c r="L780" s="11"/>
      <c r="M780" s="11" t="s">
        <v>30</v>
      </c>
      <c r="N780" s="11">
        <v>4</v>
      </c>
      <c r="O780" s="11" t="s">
        <v>3797</v>
      </c>
      <c r="AA780" s="11" t="s">
        <v>3794</v>
      </c>
      <c r="AB780" s="17" t="s">
        <v>3798</v>
      </c>
      <c r="AC780" s="11" t="s">
        <v>3796</v>
      </c>
      <c r="AD780" s="17" t="s">
        <v>21</v>
      </c>
      <c r="AE780" s="17" t="s">
        <v>35</v>
      </c>
      <c r="AF780" s="18">
        <f>31</f>
        <v>31</v>
      </c>
      <c r="AG780" s="12">
        <v>45058</v>
      </c>
      <c r="AH780" s="17" t="s">
        <v>134</v>
      </c>
      <c r="AI780" s="17" t="s">
        <v>69</v>
      </c>
      <c r="AJ780" s="19">
        <v>0.44</v>
      </c>
      <c r="AK780" s="11">
        <v>2</v>
      </c>
      <c r="AL780" s="13" t="s">
        <v>30</v>
      </c>
      <c r="AM780" s="13">
        <v>4</v>
      </c>
      <c r="AN780" s="13" t="str">
        <f t="shared" si="75"/>
        <v/>
      </c>
      <c r="AO780" s="13" t="str">
        <f t="shared" si="76"/>
        <v>FALSE</v>
      </c>
      <c r="AP780" s="20">
        <f t="shared" si="77"/>
        <v>2.44</v>
      </c>
      <c r="AQ780" s="11" t="str">
        <f t="shared" si="73"/>
        <v>Mid Career</v>
      </c>
      <c r="AR780" s="11" t="str">
        <f t="shared" si="78"/>
        <v>Low</v>
      </c>
      <c r="AS780" s="11" t="s">
        <v>3797</v>
      </c>
      <c r="AT780" s="12">
        <v>45058</v>
      </c>
      <c r="AU780" s="11" t="s">
        <v>6826</v>
      </c>
      <c r="AV780" s="11" t="s">
        <v>6827</v>
      </c>
      <c r="AW780" s="11" t="s">
        <v>6134</v>
      </c>
      <c r="AX780" s="11" t="s">
        <v>6135</v>
      </c>
      <c r="AY780" s="11"/>
      <c r="AZ780" s="11"/>
      <c r="BA780" s="11"/>
      <c r="BB780" s="11">
        <f t="shared" si="74"/>
        <v>5</v>
      </c>
    </row>
    <row r="781" spans="1:54" x14ac:dyDescent="0.3">
      <c r="A781" s="11" t="s">
        <v>3799</v>
      </c>
      <c r="B781" s="11" t="s">
        <v>3800</v>
      </c>
      <c r="C781" s="11" t="s">
        <v>3801</v>
      </c>
      <c r="D781" s="11" t="s">
        <v>128</v>
      </c>
      <c r="E781" s="11" t="s">
        <v>29</v>
      </c>
      <c r="F781" s="11">
        <v>0</v>
      </c>
      <c r="G781" s="12">
        <v>45342</v>
      </c>
      <c r="H781" s="11" t="s">
        <v>134</v>
      </c>
      <c r="I781" s="11" t="s">
        <v>69</v>
      </c>
      <c r="J781" s="11">
        <v>13</v>
      </c>
      <c r="K781" s="11">
        <v>2</v>
      </c>
      <c r="L781" s="11"/>
      <c r="M781" s="11" t="s">
        <v>26</v>
      </c>
      <c r="N781" s="11">
        <v>1</v>
      </c>
      <c r="O781" s="11" t="s">
        <v>3802</v>
      </c>
      <c r="AA781" s="11" t="s">
        <v>3799</v>
      </c>
      <c r="AB781" s="17" t="s">
        <v>3803</v>
      </c>
      <c r="AC781" s="11" t="s">
        <v>3801</v>
      </c>
      <c r="AD781" s="17" t="s">
        <v>40</v>
      </c>
      <c r="AE781" s="17" t="s">
        <v>29</v>
      </c>
      <c r="AF781" s="18">
        <f>31</f>
        <v>31</v>
      </c>
      <c r="AG781" s="12">
        <v>45342</v>
      </c>
      <c r="AH781" s="17" t="s">
        <v>134</v>
      </c>
      <c r="AI781" s="17" t="s">
        <v>69</v>
      </c>
      <c r="AJ781" s="19">
        <v>0.13</v>
      </c>
      <c r="AK781" s="11">
        <v>2</v>
      </c>
      <c r="AL781" s="13" t="s">
        <v>30</v>
      </c>
      <c r="AM781" s="13">
        <v>1</v>
      </c>
      <c r="AN781" s="13" t="str">
        <f t="shared" si="75"/>
        <v/>
      </c>
      <c r="AO781" s="13" t="str">
        <f t="shared" si="76"/>
        <v>FALSE</v>
      </c>
      <c r="AP781" s="20">
        <f t="shared" si="77"/>
        <v>2.13</v>
      </c>
      <c r="AQ781" s="11" t="str">
        <f t="shared" si="73"/>
        <v>Mid Career</v>
      </c>
      <c r="AR781" s="11" t="str">
        <f t="shared" si="78"/>
        <v>Low</v>
      </c>
      <c r="AS781" s="11" t="s">
        <v>3802</v>
      </c>
      <c r="AT781" s="12">
        <v>45342</v>
      </c>
      <c r="AU781" s="11" t="s">
        <v>6669</v>
      </c>
      <c r="AV781" s="11"/>
      <c r="AW781" s="11"/>
      <c r="AX781" s="11"/>
      <c r="AY781" s="11"/>
      <c r="AZ781" s="11"/>
      <c r="BA781" s="11"/>
      <c r="BB781" s="11">
        <f t="shared" si="74"/>
        <v>2</v>
      </c>
    </row>
    <row r="782" spans="1:54" x14ac:dyDescent="0.3">
      <c r="A782" s="11" t="s">
        <v>3804</v>
      </c>
      <c r="B782" s="11" t="s">
        <v>3805</v>
      </c>
      <c r="C782" s="11" t="s">
        <v>3806</v>
      </c>
      <c r="D782" s="11" t="s">
        <v>40</v>
      </c>
      <c r="E782" s="11" t="s">
        <v>52</v>
      </c>
      <c r="F782" s="11">
        <v>43</v>
      </c>
      <c r="G782" s="12">
        <v>44746</v>
      </c>
      <c r="H782" s="11" t="s">
        <v>279</v>
      </c>
      <c r="I782" s="11" t="s">
        <v>173</v>
      </c>
      <c r="J782" s="11">
        <v>47</v>
      </c>
      <c r="K782" s="11">
        <v>1</v>
      </c>
      <c r="L782" s="11" t="s">
        <v>54</v>
      </c>
      <c r="M782" s="11" t="s">
        <v>38</v>
      </c>
      <c r="N782" s="11">
        <v>6</v>
      </c>
      <c r="O782" s="11" t="s">
        <v>3807</v>
      </c>
      <c r="AA782" s="11" t="s">
        <v>3804</v>
      </c>
      <c r="AB782" s="17" t="s">
        <v>3808</v>
      </c>
      <c r="AC782" s="11" t="s">
        <v>3806</v>
      </c>
      <c r="AD782" s="17" t="s">
        <v>40</v>
      </c>
      <c r="AE782" s="17" t="s">
        <v>52</v>
      </c>
      <c r="AF782" s="18">
        <v>43</v>
      </c>
      <c r="AG782" s="12">
        <v>44746</v>
      </c>
      <c r="AH782" s="17" t="s">
        <v>279</v>
      </c>
      <c r="AI782" s="17" t="s">
        <v>173</v>
      </c>
      <c r="AJ782" s="19">
        <v>0.47</v>
      </c>
      <c r="AK782" s="11">
        <v>1</v>
      </c>
      <c r="AL782" s="13" t="s">
        <v>38</v>
      </c>
      <c r="AM782" s="13">
        <v>5</v>
      </c>
      <c r="AN782" s="13" t="str">
        <f t="shared" si="75"/>
        <v>High Performer</v>
      </c>
      <c r="AO782" s="13" t="str">
        <f t="shared" si="76"/>
        <v>TRUE</v>
      </c>
      <c r="AP782" s="20">
        <f t="shared" si="77"/>
        <v>1.47</v>
      </c>
      <c r="AQ782" s="11" t="str">
        <f t="shared" si="73"/>
        <v>Senior</v>
      </c>
      <c r="AR782" s="11" t="str">
        <f t="shared" si="78"/>
        <v>Low</v>
      </c>
      <c r="AS782" s="11" t="s">
        <v>3807</v>
      </c>
      <c r="AT782" s="12">
        <v>44746</v>
      </c>
      <c r="AU782" s="11" t="s">
        <v>6564</v>
      </c>
      <c r="AV782" s="11" t="s">
        <v>6565</v>
      </c>
      <c r="AW782" s="11" t="s">
        <v>6566</v>
      </c>
      <c r="AX782" s="11"/>
      <c r="AY782" s="11"/>
      <c r="AZ782" s="11"/>
      <c r="BA782" s="11"/>
      <c r="BB782" s="11">
        <f t="shared" si="74"/>
        <v>4</v>
      </c>
    </row>
    <row r="783" spans="1:54" x14ac:dyDescent="0.3">
      <c r="A783" s="11" t="s">
        <v>3809</v>
      </c>
      <c r="B783" s="11" t="s">
        <v>3810</v>
      </c>
      <c r="C783" s="11" t="s">
        <v>3811</v>
      </c>
      <c r="D783" s="11" t="s">
        <v>140</v>
      </c>
      <c r="E783" s="11" t="s">
        <v>29</v>
      </c>
      <c r="F783" s="11"/>
      <c r="G783" s="12">
        <v>45004</v>
      </c>
      <c r="H783" s="11" t="s">
        <v>359</v>
      </c>
      <c r="I783" s="11" t="s">
        <v>24</v>
      </c>
      <c r="J783" s="11">
        <v>0.48</v>
      </c>
      <c r="K783" s="11">
        <v>1</v>
      </c>
      <c r="L783" s="11" t="s">
        <v>54</v>
      </c>
      <c r="M783" s="11">
        <v>1</v>
      </c>
      <c r="N783" s="11">
        <v>3</v>
      </c>
      <c r="O783" s="11" t="s">
        <v>1690</v>
      </c>
      <c r="AA783" s="11" t="s">
        <v>3809</v>
      </c>
      <c r="AB783" s="17" t="s">
        <v>3812</v>
      </c>
      <c r="AC783" s="11" t="s">
        <v>3811</v>
      </c>
      <c r="AD783" s="17" t="s">
        <v>21</v>
      </c>
      <c r="AE783" s="17" t="s">
        <v>29</v>
      </c>
      <c r="AF783" s="18">
        <f>31</f>
        <v>31</v>
      </c>
      <c r="AG783" s="12">
        <v>45004</v>
      </c>
      <c r="AH783" s="17" t="s">
        <v>359</v>
      </c>
      <c r="AI783" s="17" t="s">
        <v>24</v>
      </c>
      <c r="AJ783" s="19">
        <v>0.48</v>
      </c>
      <c r="AK783" s="11">
        <v>1</v>
      </c>
      <c r="AL783" s="13" t="s">
        <v>38</v>
      </c>
      <c r="AM783" s="13">
        <v>3</v>
      </c>
      <c r="AN783" s="13" t="str">
        <f t="shared" si="75"/>
        <v/>
      </c>
      <c r="AO783" s="13" t="str">
        <f t="shared" si="76"/>
        <v>FALSE</v>
      </c>
      <c r="AP783" s="20">
        <f t="shared" si="77"/>
        <v>1.48</v>
      </c>
      <c r="AQ783" s="11" t="str">
        <f t="shared" si="73"/>
        <v>Mid Career</v>
      </c>
      <c r="AR783" s="11" t="str">
        <f t="shared" si="78"/>
        <v>Low</v>
      </c>
      <c r="AS783" s="11" t="s">
        <v>1690</v>
      </c>
      <c r="AT783" s="12">
        <v>45004</v>
      </c>
      <c r="AU783" s="11" t="s">
        <v>5842</v>
      </c>
      <c r="AV783" s="11" t="s">
        <v>6515</v>
      </c>
      <c r="AW783" s="11" t="s">
        <v>6285</v>
      </c>
      <c r="AX783" s="11" t="s">
        <v>6286</v>
      </c>
      <c r="AY783" s="11" t="s">
        <v>6254</v>
      </c>
      <c r="AZ783" s="11"/>
      <c r="BA783" s="11"/>
      <c r="BB783" s="11">
        <f t="shared" si="74"/>
        <v>6</v>
      </c>
    </row>
    <row r="784" spans="1:54" x14ac:dyDescent="0.3">
      <c r="A784" s="11" t="s">
        <v>3813</v>
      </c>
      <c r="B784" s="11" t="s">
        <v>3814</v>
      </c>
      <c r="C784" s="11" t="s">
        <v>3815</v>
      </c>
      <c r="D784" s="11" t="s">
        <v>34</v>
      </c>
      <c r="E784" s="11" t="s">
        <v>184</v>
      </c>
      <c r="F784" s="11">
        <v>0</v>
      </c>
      <c r="G784" s="12">
        <v>45330</v>
      </c>
      <c r="H784" s="11" t="s">
        <v>134</v>
      </c>
      <c r="I784" s="11" t="s">
        <v>69</v>
      </c>
      <c r="J784" s="11">
        <v>0.67</v>
      </c>
      <c r="K784" s="11">
        <v>1</v>
      </c>
      <c r="L784" s="11" t="s">
        <v>54</v>
      </c>
      <c r="M784" s="11" t="s">
        <v>89</v>
      </c>
      <c r="N784" s="11">
        <v>2</v>
      </c>
      <c r="O784" s="11" t="s">
        <v>3816</v>
      </c>
      <c r="AA784" s="11" t="s">
        <v>3813</v>
      </c>
      <c r="AB784" s="17" t="s">
        <v>3817</v>
      </c>
      <c r="AC784" s="11" t="s">
        <v>3815</v>
      </c>
      <c r="AD784" s="17" t="s">
        <v>40</v>
      </c>
      <c r="AE784" s="17" t="s">
        <v>35</v>
      </c>
      <c r="AF784" s="18">
        <f>31</f>
        <v>31</v>
      </c>
      <c r="AG784" s="12">
        <v>45330</v>
      </c>
      <c r="AH784" s="17" t="s">
        <v>134</v>
      </c>
      <c r="AI784" s="17" t="s">
        <v>69</v>
      </c>
      <c r="AJ784" s="19">
        <v>0.67</v>
      </c>
      <c r="AK784" s="11">
        <v>1</v>
      </c>
      <c r="AL784" s="13" t="s">
        <v>38</v>
      </c>
      <c r="AM784" s="13">
        <v>2</v>
      </c>
      <c r="AN784" s="13" t="str">
        <f t="shared" si="75"/>
        <v/>
      </c>
      <c r="AO784" s="13" t="str">
        <f t="shared" si="76"/>
        <v>FALSE</v>
      </c>
      <c r="AP784" s="20">
        <f t="shared" si="77"/>
        <v>1.67</v>
      </c>
      <c r="AQ784" s="11" t="str">
        <f t="shared" si="73"/>
        <v>Mid Career</v>
      </c>
      <c r="AR784" s="11" t="str">
        <f t="shared" si="78"/>
        <v>Low</v>
      </c>
      <c r="AS784" s="11" t="s">
        <v>3816</v>
      </c>
      <c r="AT784" s="12">
        <v>45330</v>
      </c>
      <c r="AU784" s="11" t="s">
        <v>6375</v>
      </c>
      <c r="AV784" s="11" t="s">
        <v>6501</v>
      </c>
      <c r="AW784" s="11" t="s">
        <v>6502</v>
      </c>
      <c r="AX784" s="11" t="s">
        <v>6503</v>
      </c>
      <c r="AY784" s="11" t="s">
        <v>6504</v>
      </c>
      <c r="AZ784" s="11" t="s">
        <v>6792</v>
      </c>
      <c r="BA784" s="11" t="s">
        <v>5960</v>
      </c>
      <c r="BB784" s="11">
        <f t="shared" si="74"/>
        <v>8</v>
      </c>
    </row>
    <row r="785" spans="1:54" x14ac:dyDescent="0.3">
      <c r="A785" s="11" t="s">
        <v>3818</v>
      </c>
      <c r="B785" s="11" t="s">
        <v>3819</v>
      </c>
      <c r="C785" s="11" t="s">
        <v>3820</v>
      </c>
      <c r="D785" s="11" t="s">
        <v>21</v>
      </c>
      <c r="E785" s="11" t="s">
        <v>29</v>
      </c>
      <c r="F785" s="11">
        <v>33</v>
      </c>
      <c r="G785" s="12">
        <v>45388</v>
      </c>
      <c r="H785" s="11" t="s">
        <v>61</v>
      </c>
      <c r="I785" s="11" t="s">
        <v>45</v>
      </c>
      <c r="J785" s="11">
        <v>0.31</v>
      </c>
      <c r="K785" s="11">
        <v>2</v>
      </c>
      <c r="L785" s="11"/>
      <c r="M785" s="11">
        <v>0</v>
      </c>
      <c r="N785" s="11"/>
      <c r="O785" s="11" t="s">
        <v>3821</v>
      </c>
      <c r="AA785" s="11" t="s">
        <v>3818</v>
      </c>
      <c r="AB785" s="17" t="s">
        <v>3822</v>
      </c>
      <c r="AC785" s="11" t="s">
        <v>3820</v>
      </c>
      <c r="AD785" s="17" t="s">
        <v>21</v>
      </c>
      <c r="AE785" s="17" t="s">
        <v>29</v>
      </c>
      <c r="AF785" s="18">
        <v>33</v>
      </c>
      <c r="AG785" s="12">
        <v>45388</v>
      </c>
      <c r="AH785" s="17" t="s">
        <v>61</v>
      </c>
      <c r="AI785" s="17" t="s">
        <v>45</v>
      </c>
      <c r="AJ785" s="19">
        <v>0.31</v>
      </c>
      <c r="AK785" s="11">
        <v>2</v>
      </c>
      <c r="AL785" s="13" t="s">
        <v>30</v>
      </c>
      <c r="AM785" s="13">
        <v>2</v>
      </c>
      <c r="AN785" s="13" t="str">
        <f t="shared" si="75"/>
        <v/>
      </c>
      <c r="AO785" s="13" t="str">
        <f t="shared" si="76"/>
        <v>FALSE</v>
      </c>
      <c r="AP785" s="20">
        <f t="shared" si="77"/>
        <v>2.31</v>
      </c>
      <c r="AQ785" s="11" t="str">
        <f t="shared" si="73"/>
        <v>Mid Career</v>
      </c>
      <c r="AR785" s="11" t="str">
        <f t="shared" si="78"/>
        <v>Low</v>
      </c>
      <c r="AS785" s="11" t="s">
        <v>3821</v>
      </c>
      <c r="AT785" s="12">
        <v>45388</v>
      </c>
      <c r="AU785" s="11" t="s">
        <v>5938</v>
      </c>
      <c r="AV785" s="11"/>
      <c r="AW785" s="11"/>
      <c r="AX785" s="11"/>
      <c r="AY785" s="11"/>
      <c r="AZ785" s="11"/>
      <c r="BA785" s="11"/>
      <c r="BB785" s="11">
        <f t="shared" si="74"/>
        <v>2</v>
      </c>
    </row>
    <row r="786" spans="1:54" x14ac:dyDescent="0.3">
      <c r="A786" s="11" t="s">
        <v>3823</v>
      </c>
      <c r="B786" s="11" t="s">
        <v>3824</v>
      </c>
      <c r="C786" s="11" t="s">
        <v>3825</v>
      </c>
      <c r="D786" s="11" t="s">
        <v>67</v>
      </c>
      <c r="E786" s="11" t="s">
        <v>52</v>
      </c>
      <c r="F786" s="11"/>
      <c r="G786" s="12">
        <v>45077</v>
      </c>
      <c r="H786" s="11" t="s">
        <v>200</v>
      </c>
      <c r="I786" s="11" t="s">
        <v>173</v>
      </c>
      <c r="J786" s="11">
        <v>0.43</v>
      </c>
      <c r="K786" s="11">
        <v>90</v>
      </c>
      <c r="L786" s="11" t="s">
        <v>25</v>
      </c>
      <c r="M786" s="11">
        <v>1</v>
      </c>
      <c r="N786" s="11">
        <v>2</v>
      </c>
      <c r="O786" s="11" t="s">
        <v>3826</v>
      </c>
      <c r="AA786" s="11" t="s">
        <v>3823</v>
      </c>
      <c r="AB786" s="17" t="s">
        <v>3827</v>
      </c>
      <c r="AC786" s="11" t="s">
        <v>3825</v>
      </c>
      <c r="AD786" s="17" t="s">
        <v>21</v>
      </c>
      <c r="AE786" s="17" t="s">
        <v>52</v>
      </c>
      <c r="AF786" s="18">
        <f>31</f>
        <v>31</v>
      </c>
      <c r="AG786" s="12">
        <v>45077</v>
      </c>
      <c r="AH786" s="17" t="s">
        <v>200</v>
      </c>
      <c r="AI786" s="17" t="s">
        <v>173</v>
      </c>
      <c r="AJ786" s="19">
        <v>0.43</v>
      </c>
      <c r="AK786" s="11">
        <v>1.5</v>
      </c>
      <c r="AL786" s="13" t="s">
        <v>38</v>
      </c>
      <c r="AM786" s="13">
        <v>2</v>
      </c>
      <c r="AN786" s="13" t="str">
        <f t="shared" si="75"/>
        <v/>
      </c>
      <c r="AO786" s="13" t="str">
        <f t="shared" si="76"/>
        <v>FALSE</v>
      </c>
      <c r="AP786" s="20">
        <f t="shared" si="77"/>
        <v>1.93</v>
      </c>
      <c r="AQ786" s="11" t="str">
        <f t="shared" si="73"/>
        <v>Mid Career</v>
      </c>
      <c r="AR786" s="11" t="str">
        <f t="shared" si="78"/>
        <v>Low</v>
      </c>
      <c r="AS786" s="11" t="s">
        <v>3826</v>
      </c>
      <c r="AT786" s="12">
        <v>45077</v>
      </c>
      <c r="AU786" s="11" t="s">
        <v>6494</v>
      </c>
      <c r="AV786" s="11" t="s">
        <v>6161</v>
      </c>
      <c r="AW786" s="11" t="s">
        <v>6162</v>
      </c>
      <c r="AX786" s="11" t="s">
        <v>6550</v>
      </c>
      <c r="AY786" s="11" t="s">
        <v>6551</v>
      </c>
      <c r="AZ786" s="11" t="s">
        <v>6612</v>
      </c>
      <c r="BA786" s="11"/>
      <c r="BB786" s="11">
        <f t="shared" si="74"/>
        <v>7</v>
      </c>
    </row>
    <row r="787" spans="1:54" x14ac:dyDescent="0.3">
      <c r="A787" s="11" t="s">
        <v>3828</v>
      </c>
      <c r="B787" s="11" t="s">
        <v>3829</v>
      </c>
      <c r="C787" s="11" t="s">
        <v>3830</v>
      </c>
      <c r="D787" s="11" t="s">
        <v>104</v>
      </c>
      <c r="E787" s="11" t="s">
        <v>105</v>
      </c>
      <c r="F787" s="11"/>
      <c r="G787" s="12">
        <v>44943</v>
      </c>
      <c r="H787" s="11" t="s">
        <v>23</v>
      </c>
      <c r="I787" s="11" t="s">
        <v>24</v>
      </c>
      <c r="J787" s="11">
        <v>0.56999999999999995</v>
      </c>
      <c r="K787" s="11">
        <v>2</v>
      </c>
      <c r="L787" s="11"/>
      <c r="M787" s="11">
        <v>0</v>
      </c>
      <c r="N787" s="11">
        <v>6</v>
      </c>
      <c r="O787" s="11" t="s">
        <v>3831</v>
      </c>
      <c r="AA787" s="11" t="s">
        <v>3828</v>
      </c>
      <c r="AB787" s="17" t="s">
        <v>3832</v>
      </c>
      <c r="AC787" s="11" t="s">
        <v>3830</v>
      </c>
      <c r="AD787" s="17" t="s">
        <v>40</v>
      </c>
      <c r="AE787" s="17" t="s">
        <v>105</v>
      </c>
      <c r="AF787" s="18">
        <f>31</f>
        <v>31</v>
      </c>
      <c r="AG787" s="12">
        <v>44943</v>
      </c>
      <c r="AH787" s="17" t="s">
        <v>23</v>
      </c>
      <c r="AI787" s="17" t="s">
        <v>24</v>
      </c>
      <c r="AJ787" s="19">
        <v>0.56999999999999995</v>
      </c>
      <c r="AK787" s="11">
        <v>2</v>
      </c>
      <c r="AL787" s="13" t="s">
        <v>30</v>
      </c>
      <c r="AM787" s="13">
        <v>5</v>
      </c>
      <c r="AN787" s="13" t="str">
        <f t="shared" si="75"/>
        <v/>
      </c>
      <c r="AO787" s="13" t="str">
        <f t="shared" si="76"/>
        <v>FALSE</v>
      </c>
      <c r="AP787" s="20">
        <f t="shared" si="77"/>
        <v>2.57</v>
      </c>
      <c r="AQ787" s="11" t="str">
        <f t="shared" si="73"/>
        <v>Mid Career</v>
      </c>
      <c r="AR787" s="11" t="str">
        <f t="shared" si="78"/>
        <v>Low</v>
      </c>
      <c r="AS787" s="11" t="s">
        <v>3831</v>
      </c>
      <c r="AT787" s="12">
        <v>44943</v>
      </c>
      <c r="AU787" s="11" t="s">
        <v>6105</v>
      </c>
      <c r="AV787" s="11" t="s">
        <v>6131</v>
      </c>
      <c r="AW787" s="11" t="s">
        <v>6132</v>
      </c>
      <c r="AX787" s="11"/>
      <c r="AY787" s="11"/>
      <c r="AZ787" s="11"/>
      <c r="BA787" s="11"/>
      <c r="BB787" s="11">
        <f t="shared" si="74"/>
        <v>4</v>
      </c>
    </row>
    <row r="788" spans="1:54" x14ac:dyDescent="0.3">
      <c r="A788" s="11" t="s">
        <v>3833</v>
      </c>
      <c r="B788" s="11" t="s">
        <v>3834</v>
      </c>
      <c r="C788" s="11" t="s">
        <v>149</v>
      </c>
      <c r="D788" s="11" t="s">
        <v>140</v>
      </c>
      <c r="E788" s="11" t="s">
        <v>60</v>
      </c>
      <c r="F788" s="11">
        <v>26</v>
      </c>
      <c r="G788" s="12">
        <v>45208</v>
      </c>
      <c r="H788" s="11" t="s">
        <v>88</v>
      </c>
      <c r="I788" s="11" t="s">
        <v>45</v>
      </c>
      <c r="J788" s="11">
        <v>0.13</v>
      </c>
      <c r="K788" s="11">
        <v>90</v>
      </c>
      <c r="L788" s="11" t="s">
        <v>25</v>
      </c>
      <c r="M788" s="11">
        <v>1</v>
      </c>
      <c r="N788" s="11"/>
      <c r="O788" s="11" t="s">
        <v>3835</v>
      </c>
      <c r="AA788" s="11" t="s">
        <v>3833</v>
      </c>
      <c r="AB788" s="17" t="s">
        <v>3836</v>
      </c>
      <c r="AC788" s="11" t="s">
        <v>152</v>
      </c>
      <c r="AD788" s="17" t="s">
        <v>21</v>
      </c>
      <c r="AE788" s="17" t="s">
        <v>60</v>
      </c>
      <c r="AF788" s="18">
        <v>26</v>
      </c>
      <c r="AG788" s="12">
        <v>45208</v>
      </c>
      <c r="AH788" s="17" t="s">
        <v>88</v>
      </c>
      <c r="AI788" s="17" t="s">
        <v>45</v>
      </c>
      <c r="AJ788" s="19">
        <v>0.13</v>
      </c>
      <c r="AK788" s="11">
        <v>1.5</v>
      </c>
      <c r="AL788" s="13" t="s">
        <v>38</v>
      </c>
      <c r="AM788" s="13">
        <v>5</v>
      </c>
      <c r="AN788" s="13" t="str">
        <f t="shared" si="75"/>
        <v>High Performer</v>
      </c>
      <c r="AO788" s="13" t="str">
        <f t="shared" si="76"/>
        <v>TRUE</v>
      </c>
      <c r="AP788" s="20">
        <f t="shared" si="77"/>
        <v>1.63</v>
      </c>
      <c r="AQ788" s="11" t="str">
        <f t="shared" si="73"/>
        <v>Early Career</v>
      </c>
      <c r="AR788" s="11" t="str">
        <f t="shared" si="78"/>
        <v>Low</v>
      </c>
      <c r="AS788" s="11" t="s">
        <v>3835</v>
      </c>
      <c r="AT788" s="12">
        <v>45208</v>
      </c>
      <c r="AU788" s="11" t="s">
        <v>6828</v>
      </c>
      <c r="AV788" s="11"/>
      <c r="AW788" s="11"/>
      <c r="AX788" s="11"/>
      <c r="AY788" s="11"/>
      <c r="AZ788" s="11"/>
      <c r="BA788" s="11"/>
      <c r="BB788" s="11">
        <f t="shared" si="74"/>
        <v>2</v>
      </c>
    </row>
    <row r="789" spans="1:54" x14ac:dyDescent="0.3">
      <c r="A789" s="11" t="s">
        <v>3837</v>
      </c>
      <c r="B789" s="11" t="s">
        <v>3838</v>
      </c>
      <c r="C789" s="11" t="s">
        <v>3839</v>
      </c>
      <c r="D789" s="11" t="s">
        <v>104</v>
      </c>
      <c r="E789" s="11" t="s">
        <v>112</v>
      </c>
      <c r="F789" s="11">
        <v>28</v>
      </c>
      <c r="G789" s="12">
        <v>44966</v>
      </c>
      <c r="H789" s="11" t="s">
        <v>68</v>
      </c>
      <c r="I789" s="11" t="s">
        <v>69</v>
      </c>
      <c r="J789" s="11">
        <v>10</v>
      </c>
      <c r="K789" s="11">
        <v>1.5</v>
      </c>
      <c r="L789" s="11"/>
      <c r="M789" s="11" t="s">
        <v>38</v>
      </c>
      <c r="N789" s="11">
        <v>3</v>
      </c>
      <c r="O789" s="11" t="s">
        <v>3840</v>
      </c>
      <c r="AA789" s="11" t="s">
        <v>3837</v>
      </c>
      <c r="AB789" s="17" t="s">
        <v>3841</v>
      </c>
      <c r="AC789" s="11" t="s">
        <v>3839</v>
      </c>
      <c r="AD789" s="17" t="s">
        <v>40</v>
      </c>
      <c r="AE789" s="17" t="s">
        <v>35</v>
      </c>
      <c r="AF789" s="18">
        <v>28</v>
      </c>
      <c r="AG789" s="12">
        <v>44966</v>
      </c>
      <c r="AH789" s="17" t="s">
        <v>68</v>
      </c>
      <c r="AI789" s="17" t="s">
        <v>69</v>
      </c>
      <c r="AJ789" s="19">
        <v>0.1</v>
      </c>
      <c r="AK789" s="11">
        <v>1.5</v>
      </c>
      <c r="AL789" s="13" t="s">
        <v>38</v>
      </c>
      <c r="AM789" s="13">
        <v>3</v>
      </c>
      <c r="AN789" s="13" t="str">
        <f t="shared" si="75"/>
        <v/>
      </c>
      <c r="AO789" s="13" t="str">
        <f t="shared" si="76"/>
        <v>FALSE</v>
      </c>
      <c r="AP789" s="20">
        <f t="shared" si="77"/>
        <v>1.6</v>
      </c>
      <c r="AQ789" s="11" t="str">
        <f t="shared" si="73"/>
        <v>Early Career</v>
      </c>
      <c r="AR789" s="11" t="str">
        <f t="shared" si="78"/>
        <v>Low</v>
      </c>
      <c r="AS789" s="11" t="s">
        <v>3840</v>
      </c>
      <c r="AT789" s="12">
        <v>44966</v>
      </c>
      <c r="AU789" s="11" t="s">
        <v>6805</v>
      </c>
      <c r="AV789" s="11" t="s">
        <v>6806</v>
      </c>
      <c r="AW789" s="11" t="s">
        <v>6807</v>
      </c>
      <c r="AX789" s="11" t="s">
        <v>5834</v>
      </c>
      <c r="AY789" s="11"/>
      <c r="AZ789" s="11"/>
      <c r="BA789" s="11"/>
      <c r="BB789" s="11">
        <f t="shared" si="74"/>
        <v>5</v>
      </c>
    </row>
    <row r="790" spans="1:54" x14ac:dyDescent="0.3">
      <c r="A790" s="11" t="s">
        <v>3842</v>
      </c>
      <c r="B790" s="11" t="s">
        <v>3843</v>
      </c>
      <c r="C790" s="11" t="s">
        <v>3844</v>
      </c>
      <c r="D790" s="11" t="s">
        <v>34</v>
      </c>
      <c r="E790" s="11" t="s">
        <v>112</v>
      </c>
      <c r="F790" s="11"/>
      <c r="G790" s="12">
        <v>45433</v>
      </c>
      <c r="H790" s="11" t="s">
        <v>23</v>
      </c>
      <c r="I790" s="11" t="s">
        <v>24</v>
      </c>
      <c r="J790" s="11">
        <v>24</v>
      </c>
      <c r="K790" s="11">
        <v>1</v>
      </c>
      <c r="L790" s="11" t="s">
        <v>54</v>
      </c>
      <c r="M790" s="11" t="s">
        <v>89</v>
      </c>
      <c r="N790" s="11">
        <v>3</v>
      </c>
      <c r="O790" s="11" t="s">
        <v>3845</v>
      </c>
      <c r="AA790" s="11" t="s">
        <v>3842</v>
      </c>
      <c r="AB790" s="17" t="s">
        <v>3846</v>
      </c>
      <c r="AC790" s="11" t="s">
        <v>3844</v>
      </c>
      <c r="AD790" s="17" t="s">
        <v>40</v>
      </c>
      <c r="AE790" s="17" t="s">
        <v>35</v>
      </c>
      <c r="AF790" s="18">
        <f>31</f>
        <v>31</v>
      </c>
      <c r="AG790" s="12">
        <v>45433</v>
      </c>
      <c r="AH790" s="17" t="s">
        <v>23</v>
      </c>
      <c r="AI790" s="17" t="s">
        <v>24</v>
      </c>
      <c r="AJ790" s="19">
        <v>0.24</v>
      </c>
      <c r="AK790" s="11">
        <v>1</v>
      </c>
      <c r="AL790" s="13" t="s">
        <v>38</v>
      </c>
      <c r="AM790" s="13">
        <v>3</v>
      </c>
      <c r="AN790" s="13" t="str">
        <f t="shared" si="75"/>
        <v/>
      </c>
      <c r="AO790" s="13" t="str">
        <f t="shared" si="76"/>
        <v>FALSE</v>
      </c>
      <c r="AP790" s="20">
        <f t="shared" si="77"/>
        <v>1.24</v>
      </c>
      <c r="AQ790" s="11" t="str">
        <f t="shared" si="73"/>
        <v>Mid Career</v>
      </c>
      <c r="AR790" s="11" t="str">
        <f t="shared" si="78"/>
        <v>Low</v>
      </c>
      <c r="AS790" s="11" t="s">
        <v>3845</v>
      </c>
      <c r="AT790" s="12">
        <v>45433</v>
      </c>
      <c r="AU790" s="11" t="s">
        <v>6410</v>
      </c>
      <c r="AV790" s="11" t="s">
        <v>6411</v>
      </c>
      <c r="AW790" s="11" t="s">
        <v>6412</v>
      </c>
      <c r="AX790" s="11" t="s">
        <v>6413</v>
      </c>
      <c r="AY790" s="11" t="s">
        <v>6344</v>
      </c>
      <c r="AZ790" s="11" t="s">
        <v>6345</v>
      </c>
      <c r="BA790" s="11"/>
      <c r="BB790" s="11">
        <f t="shared" si="74"/>
        <v>7</v>
      </c>
    </row>
    <row r="791" spans="1:54" x14ac:dyDescent="0.3">
      <c r="A791" s="11" t="s">
        <v>3847</v>
      </c>
      <c r="B791" s="11" t="s">
        <v>3848</v>
      </c>
      <c r="C791" s="11" t="s">
        <v>3849</v>
      </c>
      <c r="D791" s="11" t="s">
        <v>21</v>
      </c>
      <c r="E791" s="11" t="s">
        <v>52</v>
      </c>
      <c r="F791" s="11">
        <v>0</v>
      </c>
      <c r="G791" s="12">
        <v>44949</v>
      </c>
      <c r="H791" s="11" t="s">
        <v>53</v>
      </c>
      <c r="I791" s="11" t="s">
        <v>24</v>
      </c>
      <c r="J791" s="11">
        <v>0.06</v>
      </c>
      <c r="K791" s="11">
        <v>1.5</v>
      </c>
      <c r="L791" s="11"/>
      <c r="M791" s="11" t="s">
        <v>30</v>
      </c>
      <c r="N791" s="11">
        <v>1</v>
      </c>
      <c r="O791" s="11" t="s">
        <v>3850</v>
      </c>
      <c r="AA791" s="11" t="s">
        <v>3847</v>
      </c>
      <c r="AB791" s="17" t="s">
        <v>3851</v>
      </c>
      <c r="AC791" s="11" t="s">
        <v>3849</v>
      </c>
      <c r="AD791" s="17" t="s">
        <v>21</v>
      </c>
      <c r="AE791" s="17" t="s">
        <v>52</v>
      </c>
      <c r="AF791" s="18">
        <f>31</f>
        <v>31</v>
      </c>
      <c r="AG791" s="12">
        <v>44949</v>
      </c>
      <c r="AH791" s="17" t="s">
        <v>53</v>
      </c>
      <c r="AI791" s="17" t="s">
        <v>24</v>
      </c>
      <c r="AJ791" s="19">
        <v>0.06</v>
      </c>
      <c r="AK791" s="11">
        <v>1.5</v>
      </c>
      <c r="AL791" s="13" t="s">
        <v>30</v>
      </c>
      <c r="AM791" s="13">
        <v>1</v>
      </c>
      <c r="AN791" s="13" t="str">
        <f t="shared" si="75"/>
        <v/>
      </c>
      <c r="AO791" s="13" t="str">
        <f t="shared" si="76"/>
        <v>FALSE</v>
      </c>
      <c r="AP791" s="20">
        <f t="shared" si="77"/>
        <v>1.56</v>
      </c>
      <c r="AQ791" s="11" t="str">
        <f t="shared" si="73"/>
        <v>Mid Career</v>
      </c>
      <c r="AR791" s="11" t="str">
        <f t="shared" si="78"/>
        <v>Low</v>
      </c>
      <c r="AS791" s="11" t="s">
        <v>3850</v>
      </c>
      <c r="AT791" s="12">
        <v>44949</v>
      </c>
      <c r="AU791" s="11" t="s">
        <v>6829</v>
      </c>
      <c r="AV791" s="11" t="s">
        <v>6757</v>
      </c>
      <c r="AW791" s="11" t="s">
        <v>6783</v>
      </c>
      <c r="AX791" s="11"/>
      <c r="AY791" s="11"/>
      <c r="AZ791" s="11"/>
      <c r="BA791" s="11"/>
      <c r="BB791" s="11">
        <f t="shared" si="74"/>
        <v>4</v>
      </c>
    </row>
    <row r="792" spans="1:54" x14ac:dyDescent="0.3">
      <c r="A792" s="11" t="s">
        <v>3852</v>
      </c>
      <c r="B792" s="11" t="s">
        <v>3853</v>
      </c>
      <c r="C792" s="11" t="s">
        <v>3854</v>
      </c>
      <c r="D792" s="11" t="s">
        <v>51</v>
      </c>
      <c r="E792" s="11" t="s">
        <v>184</v>
      </c>
      <c r="F792" s="11"/>
      <c r="G792" s="12">
        <v>45744</v>
      </c>
      <c r="H792" s="11" t="s">
        <v>68</v>
      </c>
      <c r="I792" s="11" t="s">
        <v>69</v>
      </c>
      <c r="J792" s="11">
        <v>88</v>
      </c>
      <c r="K792" s="11">
        <v>90</v>
      </c>
      <c r="L792" s="11" t="s">
        <v>25</v>
      </c>
      <c r="M792" s="11" t="s">
        <v>38</v>
      </c>
      <c r="N792" s="11">
        <v>3</v>
      </c>
      <c r="O792" s="11" t="s">
        <v>3855</v>
      </c>
      <c r="AA792" s="11" t="s">
        <v>3852</v>
      </c>
      <c r="AB792" s="17" t="s">
        <v>3856</v>
      </c>
      <c r="AC792" s="11" t="s">
        <v>3854</v>
      </c>
      <c r="AD792" s="17" t="s">
        <v>21</v>
      </c>
      <c r="AE792" s="17" t="s">
        <v>35</v>
      </c>
      <c r="AF792" s="18">
        <f>31</f>
        <v>31</v>
      </c>
      <c r="AG792" s="12">
        <v>45744</v>
      </c>
      <c r="AH792" s="17" t="s">
        <v>68</v>
      </c>
      <c r="AI792" s="17" t="s">
        <v>69</v>
      </c>
      <c r="AJ792" s="19">
        <v>0.88</v>
      </c>
      <c r="AK792" s="11">
        <v>1.5</v>
      </c>
      <c r="AL792" s="13" t="s">
        <v>38</v>
      </c>
      <c r="AM792" s="13">
        <v>3</v>
      </c>
      <c r="AN792" s="13" t="str">
        <f t="shared" si="75"/>
        <v/>
      </c>
      <c r="AO792" s="13" t="str">
        <f t="shared" si="76"/>
        <v>FALSE</v>
      </c>
      <c r="AP792" s="20">
        <f t="shared" si="77"/>
        <v>2.38</v>
      </c>
      <c r="AQ792" s="11" t="str">
        <f t="shared" si="73"/>
        <v>Mid Career</v>
      </c>
      <c r="AR792" s="11" t="str">
        <f t="shared" si="78"/>
        <v>Low</v>
      </c>
      <c r="AS792" s="11" t="s">
        <v>3855</v>
      </c>
      <c r="AT792" s="12">
        <v>45744</v>
      </c>
      <c r="AU792" s="11" t="s">
        <v>5986</v>
      </c>
      <c r="AV792" s="11"/>
      <c r="AW792" s="11"/>
      <c r="AX792" s="11"/>
      <c r="AY792" s="11"/>
      <c r="AZ792" s="11"/>
      <c r="BA792" s="11"/>
      <c r="BB792" s="11">
        <f t="shared" si="74"/>
        <v>2</v>
      </c>
    </row>
    <row r="793" spans="1:54" x14ac:dyDescent="0.3">
      <c r="A793" s="11" t="s">
        <v>3857</v>
      </c>
      <c r="B793" s="11" t="s">
        <v>3858</v>
      </c>
      <c r="C793" s="11" t="s">
        <v>3859</v>
      </c>
      <c r="D793" s="11" t="s">
        <v>51</v>
      </c>
      <c r="E793" s="11" t="s">
        <v>60</v>
      </c>
      <c r="F793" s="11">
        <v>0</v>
      </c>
      <c r="G793" s="12">
        <v>45237</v>
      </c>
      <c r="H793" s="11" t="s">
        <v>23</v>
      </c>
      <c r="I793" s="11" t="s">
        <v>24</v>
      </c>
      <c r="J793" s="11">
        <v>79</v>
      </c>
      <c r="K793" s="11">
        <v>45</v>
      </c>
      <c r="L793" s="11"/>
      <c r="M793" s="11" t="s">
        <v>26</v>
      </c>
      <c r="N793" s="11">
        <v>4</v>
      </c>
      <c r="O793" s="11" t="s">
        <v>3860</v>
      </c>
      <c r="AA793" s="11" t="s">
        <v>3857</v>
      </c>
      <c r="AB793" s="17" t="s">
        <v>3861</v>
      </c>
      <c r="AC793" s="11" t="s">
        <v>3859</v>
      </c>
      <c r="AD793" s="17" t="s">
        <v>21</v>
      </c>
      <c r="AE793" s="17" t="s">
        <v>60</v>
      </c>
      <c r="AF793" s="18">
        <f>31</f>
        <v>31</v>
      </c>
      <c r="AG793" s="12">
        <v>45237</v>
      </c>
      <c r="AH793" s="17" t="s">
        <v>23</v>
      </c>
      <c r="AI793" s="17" t="s">
        <v>24</v>
      </c>
      <c r="AJ793" s="19">
        <v>0.79</v>
      </c>
      <c r="AK793" s="11">
        <v>0.75</v>
      </c>
      <c r="AL793" s="13" t="s">
        <v>30</v>
      </c>
      <c r="AM793" s="13">
        <v>4</v>
      </c>
      <c r="AN793" s="13" t="str">
        <f t="shared" si="75"/>
        <v/>
      </c>
      <c r="AO793" s="13" t="str">
        <f t="shared" si="76"/>
        <v>FALSE</v>
      </c>
      <c r="AP793" s="20">
        <f t="shared" si="77"/>
        <v>1.54</v>
      </c>
      <c r="AQ793" s="11" t="str">
        <f t="shared" si="73"/>
        <v>Mid Career</v>
      </c>
      <c r="AR793" s="11" t="str">
        <f t="shared" si="78"/>
        <v>Low</v>
      </c>
      <c r="AS793" s="11" t="s">
        <v>3860</v>
      </c>
      <c r="AT793" s="12">
        <v>45237</v>
      </c>
      <c r="AU793" s="11" t="s">
        <v>6092</v>
      </c>
      <c r="AV793" s="11" t="s">
        <v>6275</v>
      </c>
      <c r="AW793" s="11"/>
      <c r="AX793" s="11"/>
      <c r="AY793" s="11"/>
      <c r="AZ793" s="11"/>
      <c r="BA793" s="11"/>
      <c r="BB793" s="11">
        <f t="shared" si="74"/>
        <v>3</v>
      </c>
    </row>
    <row r="794" spans="1:54" x14ac:dyDescent="0.3">
      <c r="A794" s="11" t="s">
        <v>3862</v>
      </c>
      <c r="B794" s="11" t="s">
        <v>3863</v>
      </c>
      <c r="C794" s="11" t="s">
        <v>3864</v>
      </c>
      <c r="D794" s="11" t="s">
        <v>21</v>
      </c>
      <c r="E794" s="11" t="s">
        <v>60</v>
      </c>
      <c r="F794" s="11">
        <v>39</v>
      </c>
      <c r="G794" s="12">
        <v>44797</v>
      </c>
      <c r="H794" s="11" t="s">
        <v>61</v>
      </c>
      <c r="I794" s="11" t="s">
        <v>45</v>
      </c>
      <c r="J794" s="11">
        <v>0.54</v>
      </c>
      <c r="K794" s="11">
        <v>1.5</v>
      </c>
      <c r="L794" s="11"/>
      <c r="M794" s="11" t="s">
        <v>30</v>
      </c>
      <c r="N794" s="11">
        <v>3</v>
      </c>
      <c r="O794" s="11" t="s">
        <v>3865</v>
      </c>
      <c r="AA794" s="11" t="s">
        <v>3862</v>
      </c>
      <c r="AB794" s="17" t="s">
        <v>3866</v>
      </c>
      <c r="AC794" s="11" t="s">
        <v>3864</v>
      </c>
      <c r="AD794" s="17" t="s">
        <v>21</v>
      </c>
      <c r="AE794" s="17" t="s">
        <v>60</v>
      </c>
      <c r="AF794" s="18">
        <v>39</v>
      </c>
      <c r="AG794" s="12">
        <v>44797</v>
      </c>
      <c r="AH794" s="17" t="s">
        <v>61</v>
      </c>
      <c r="AI794" s="17" t="s">
        <v>45</v>
      </c>
      <c r="AJ794" s="19">
        <v>0.54</v>
      </c>
      <c r="AK794" s="11">
        <v>1.5</v>
      </c>
      <c r="AL794" s="13" t="s">
        <v>30</v>
      </c>
      <c r="AM794" s="13">
        <v>3</v>
      </c>
      <c r="AN794" s="13" t="str">
        <f t="shared" si="75"/>
        <v/>
      </c>
      <c r="AO794" s="13" t="str">
        <f t="shared" si="76"/>
        <v>FALSE</v>
      </c>
      <c r="AP794" s="20">
        <f t="shared" si="77"/>
        <v>2.04</v>
      </c>
      <c r="AQ794" s="11" t="str">
        <f t="shared" si="73"/>
        <v>Mid Career</v>
      </c>
      <c r="AR794" s="11" t="str">
        <f t="shared" si="78"/>
        <v>Low</v>
      </c>
      <c r="AS794" s="11" t="s">
        <v>3865</v>
      </c>
      <c r="AT794" s="12">
        <v>44797</v>
      </c>
      <c r="AU794" s="11" t="s">
        <v>6122</v>
      </c>
      <c r="AV794" s="11" t="s">
        <v>6123</v>
      </c>
      <c r="AW794" s="11"/>
      <c r="AX794" s="11"/>
      <c r="AY794" s="11"/>
      <c r="AZ794" s="11"/>
      <c r="BA794" s="11"/>
      <c r="BB794" s="11">
        <f t="shared" si="74"/>
        <v>3</v>
      </c>
    </row>
    <row r="795" spans="1:54" x14ac:dyDescent="0.3">
      <c r="A795" s="11" t="s">
        <v>3867</v>
      </c>
      <c r="B795" s="11" t="s">
        <v>3868</v>
      </c>
      <c r="C795" s="11" t="s">
        <v>3869</v>
      </c>
      <c r="D795" s="11" t="s">
        <v>34</v>
      </c>
      <c r="E795" s="11" t="s">
        <v>105</v>
      </c>
      <c r="F795" s="11">
        <v>0</v>
      </c>
      <c r="G795" s="12">
        <v>45004</v>
      </c>
      <c r="H795" s="11" t="s">
        <v>106</v>
      </c>
      <c r="I795" s="11" t="s">
        <v>37</v>
      </c>
      <c r="J795" s="11">
        <v>0.05</v>
      </c>
      <c r="K795" s="11">
        <v>90</v>
      </c>
      <c r="L795" s="11" t="s">
        <v>25</v>
      </c>
      <c r="M795" s="11" t="s">
        <v>26</v>
      </c>
      <c r="N795" s="11">
        <v>6</v>
      </c>
      <c r="O795" s="11" t="s">
        <v>3870</v>
      </c>
      <c r="AA795" s="11" t="s">
        <v>3867</v>
      </c>
      <c r="AB795" s="17" t="s">
        <v>3871</v>
      </c>
      <c r="AC795" s="11" t="s">
        <v>3869</v>
      </c>
      <c r="AD795" s="17" t="s">
        <v>40</v>
      </c>
      <c r="AE795" s="17" t="s">
        <v>105</v>
      </c>
      <c r="AF795" s="18">
        <f>31</f>
        <v>31</v>
      </c>
      <c r="AG795" s="12">
        <v>45004</v>
      </c>
      <c r="AH795" s="17" t="s">
        <v>106</v>
      </c>
      <c r="AI795" s="17" t="s">
        <v>37</v>
      </c>
      <c r="AJ795" s="19">
        <v>0.05</v>
      </c>
      <c r="AK795" s="11">
        <v>1.5</v>
      </c>
      <c r="AL795" s="13" t="s">
        <v>30</v>
      </c>
      <c r="AM795" s="13">
        <v>5</v>
      </c>
      <c r="AN795" s="13" t="str">
        <f t="shared" si="75"/>
        <v/>
      </c>
      <c r="AO795" s="13" t="str">
        <f t="shared" si="76"/>
        <v>FALSE</v>
      </c>
      <c r="AP795" s="20">
        <f t="shared" si="77"/>
        <v>1.55</v>
      </c>
      <c r="AQ795" s="11" t="str">
        <f t="shared" si="73"/>
        <v>Mid Career</v>
      </c>
      <c r="AR795" s="11" t="str">
        <f t="shared" si="78"/>
        <v>Low</v>
      </c>
      <c r="AS795" s="11" t="s">
        <v>3870</v>
      </c>
      <c r="AT795" s="12">
        <v>45004</v>
      </c>
      <c r="AU795" s="11" t="s">
        <v>5842</v>
      </c>
      <c r="AV795" s="11" t="s">
        <v>6515</v>
      </c>
      <c r="AW795" s="11" t="s">
        <v>6285</v>
      </c>
      <c r="AX795" s="11" t="s">
        <v>6286</v>
      </c>
      <c r="AY795" s="11" t="s">
        <v>6254</v>
      </c>
      <c r="AZ795" s="11" t="s">
        <v>6255</v>
      </c>
      <c r="BA795" s="11" t="s">
        <v>6256</v>
      </c>
      <c r="BB795" s="11">
        <f t="shared" si="74"/>
        <v>8</v>
      </c>
    </row>
    <row r="796" spans="1:54" x14ac:dyDescent="0.3">
      <c r="A796" s="11" t="s">
        <v>3872</v>
      </c>
      <c r="B796" s="11" t="s">
        <v>3873</v>
      </c>
      <c r="C796" s="11" t="s">
        <v>3874</v>
      </c>
      <c r="D796" s="11" t="s">
        <v>140</v>
      </c>
      <c r="E796" s="11" t="s">
        <v>52</v>
      </c>
      <c r="F796" s="11"/>
      <c r="G796" s="12">
        <v>45272</v>
      </c>
      <c r="H796" s="11" t="s">
        <v>23</v>
      </c>
      <c r="I796" s="11" t="s">
        <v>24</v>
      </c>
      <c r="J796" s="11">
        <v>0.62</v>
      </c>
      <c r="K796" s="11">
        <v>1</v>
      </c>
      <c r="L796" s="11" t="s">
        <v>54</v>
      </c>
      <c r="M796" s="11" t="s">
        <v>38</v>
      </c>
      <c r="N796" s="11"/>
      <c r="O796" s="11" t="s">
        <v>3875</v>
      </c>
      <c r="AA796" s="11" t="s">
        <v>3872</v>
      </c>
      <c r="AB796" s="17" t="s">
        <v>3876</v>
      </c>
      <c r="AC796" s="11" t="s">
        <v>3874</v>
      </c>
      <c r="AD796" s="17" t="s">
        <v>21</v>
      </c>
      <c r="AE796" s="17" t="s">
        <v>52</v>
      </c>
      <c r="AF796" s="18">
        <f>31</f>
        <v>31</v>
      </c>
      <c r="AG796" s="12">
        <v>45272</v>
      </c>
      <c r="AH796" s="17" t="s">
        <v>23</v>
      </c>
      <c r="AI796" s="17" t="s">
        <v>24</v>
      </c>
      <c r="AJ796" s="19">
        <v>0.62</v>
      </c>
      <c r="AK796" s="11">
        <v>1</v>
      </c>
      <c r="AL796" s="13" t="s">
        <v>38</v>
      </c>
      <c r="AM796" s="13">
        <v>5</v>
      </c>
      <c r="AN796" s="13" t="str">
        <f t="shared" si="75"/>
        <v>High Performer</v>
      </c>
      <c r="AO796" s="13" t="str">
        <f t="shared" si="76"/>
        <v>TRUE</v>
      </c>
      <c r="AP796" s="20">
        <f t="shared" si="77"/>
        <v>1.62</v>
      </c>
      <c r="AQ796" s="11" t="str">
        <f t="shared" si="73"/>
        <v>Mid Career</v>
      </c>
      <c r="AR796" s="11" t="str">
        <f t="shared" si="78"/>
        <v>Low</v>
      </c>
      <c r="AS796" s="11" t="s">
        <v>3875</v>
      </c>
      <c r="AT796" s="12">
        <v>45272</v>
      </c>
      <c r="AU796" s="11" t="s">
        <v>6830</v>
      </c>
      <c r="AV796" s="11" t="s">
        <v>6831</v>
      </c>
      <c r="AW796" s="11" t="s">
        <v>6698</v>
      </c>
      <c r="AX796" s="11" t="s">
        <v>6270</v>
      </c>
      <c r="AY796" s="11"/>
      <c r="AZ796" s="11"/>
      <c r="BA796" s="11"/>
      <c r="BB796" s="11">
        <f t="shared" si="74"/>
        <v>5</v>
      </c>
    </row>
    <row r="797" spans="1:54" x14ac:dyDescent="0.3">
      <c r="A797" s="11" t="s">
        <v>3877</v>
      </c>
      <c r="B797" s="11" t="s">
        <v>3878</v>
      </c>
      <c r="C797" s="11" t="s">
        <v>3879</v>
      </c>
      <c r="D797" s="11" t="s">
        <v>40</v>
      </c>
      <c r="E797" s="11" t="s">
        <v>60</v>
      </c>
      <c r="F797" s="11">
        <v>31</v>
      </c>
      <c r="G797" s="12">
        <v>45301</v>
      </c>
      <c r="H797" s="11" t="s">
        <v>88</v>
      </c>
      <c r="I797" s="11" t="s">
        <v>45</v>
      </c>
      <c r="J797" s="11">
        <v>76</v>
      </c>
      <c r="K797" s="11">
        <v>45</v>
      </c>
      <c r="L797" s="11"/>
      <c r="M797" s="11" t="s">
        <v>26</v>
      </c>
      <c r="N797" s="11">
        <v>4</v>
      </c>
      <c r="O797" s="11" t="s">
        <v>3880</v>
      </c>
      <c r="AA797" s="11" t="s">
        <v>3877</v>
      </c>
      <c r="AB797" s="17" t="s">
        <v>3881</v>
      </c>
      <c r="AC797" s="11" t="s">
        <v>3879</v>
      </c>
      <c r="AD797" s="17" t="s">
        <v>40</v>
      </c>
      <c r="AE797" s="17" t="s">
        <v>60</v>
      </c>
      <c r="AF797" s="18">
        <v>31</v>
      </c>
      <c r="AG797" s="12">
        <v>45301</v>
      </c>
      <c r="AH797" s="17" t="s">
        <v>88</v>
      </c>
      <c r="AI797" s="17" t="s">
        <v>45</v>
      </c>
      <c r="AJ797" s="19">
        <v>0.76</v>
      </c>
      <c r="AK797" s="11">
        <v>0.75</v>
      </c>
      <c r="AL797" s="13" t="s">
        <v>30</v>
      </c>
      <c r="AM797" s="13">
        <v>4</v>
      </c>
      <c r="AN797" s="13" t="str">
        <f t="shared" si="75"/>
        <v/>
      </c>
      <c r="AO797" s="13" t="str">
        <f t="shared" si="76"/>
        <v>FALSE</v>
      </c>
      <c r="AP797" s="20">
        <f t="shared" si="77"/>
        <v>1.51</v>
      </c>
      <c r="AQ797" s="11" t="str">
        <f t="shared" si="73"/>
        <v>Mid Career</v>
      </c>
      <c r="AR797" s="11" t="str">
        <f t="shared" si="78"/>
        <v>Low</v>
      </c>
      <c r="AS797" s="11" t="s">
        <v>3880</v>
      </c>
      <c r="AT797" s="12">
        <v>45301</v>
      </c>
      <c r="AU797" s="11" t="s">
        <v>6328</v>
      </c>
      <c r="AV797" s="11" t="s">
        <v>6832</v>
      </c>
      <c r="AW797" s="11" t="s">
        <v>6289</v>
      </c>
      <c r="AX797" s="11" t="s">
        <v>6211</v>
      </c>
      <c r="AY797" s="11" t="s">
        <v>6212</v>
      </c>
      <c r="AZ797" s="11"/>
      <c r="BA797" s="11"/>
      <c r="BB797" s="11">
        <f t="shared" si="74"/>
        <v>6</v>
      </c>
    </row>
    <row r="798" spans="1:54" x14ac:dyDescent="0.3">
      <c r="A798" s="11" t="s">
        <v>3882</v>
      </c>
      <c r="B798" s="11" t="s">
        <v>3883</v>
      </c>
      <c r="C798" s="11" t="s">
        <v>3884</v>
      </c>
      <c r="D798" s="11" t="s">
        <v>51</v>
      </c>
      <c r="E798" s="11" t="s">
        <v>22</v>
      </c>
      <c r="F798" s="11">
        <v>38</v>
      </c>
      <c r="G798" s="12">
        <v>45521</v>
      </c>
      <c r="H798" s="11" t="s">
        <v>61</v>
      </c>
      <c r="I798" s="11" t="s">
        <v>45</v>
      </c>
      <c r="J798" s="11">
        <v>0.89</v>
      </c>
      <c r="K798" s="11">
        <v>90</v>
      </c>
      <c r="L798" s="11" t="s">
        <v>25</v>
      </c>
      <c r="M798" s="11">
        <v>0</v>
      </c>
      <c r="N798" s="11">
        <v>4</v>
      </c>
      <c r="O798" s="12">
        <v>45521</v>
      </c>
      <c r="AA798" s="11" t="s">
        <v>3882</v>
      </c>
      <c r="AB798" s="17" t="s">
        <v>3885</v>
      </c>
      <c r="AC798" s="11" t="s">
        <v>3884</v>
      </c>
      <c r="AD798" s="17" t="s">
        <v>21</v>
      </c>
      <c r="AE798" s="17" t="s">
        <v>29</v>
      </c>
      <c r="AF798" s="18">
        <v>38</v>
      </c>
      <c r="AG798" s="12">
        <v>45521</v>
      </c>
      <c r="AH798" s="17" t="s">
        <v>61</v>
      </c>
      <c r="AI798" s="17" t="s">
        <v>45</v>
      </c>
      <c r="AJ798" s="19">
        <v>0.89</v>
      </c>
      <c r="AK798" s="11">
        <v>1.5</v>
      </c>
      <c r="AL798" s="13" t="s">
        <v>30</v>
      </c>
      <c r="AM798" s="13">
        <v>4</v>
      </c>
      <c r="AN798" s="13" t="str">
        <f t="shared" si="75"/>
        <v/>
      </c>
      <c r="AO798" s="13" t="str">
        <f t="shared" si="76"/>
        <v>FALSE</v>
      </c>
      <c r="AP798" s="20">
        <f t="shared" si="77"/>
        <v>2.39</v>
      </c>
      <c r="AQ798" s="11" t="str">
        <f t="shared" si="73"/>
        <v>Mid Career</v>
      </c>
      <c r="AR798" s="11" t="str">
        <f t="shared" si="78"/>
        <v>Low</v>
      </c>
      <c r="AS798" s="12">
        <v>45521</v>
      </c>
      <c r="AT798" s="12">
        <v>45521</v>
      </c>
      <c r="AU798" s="11"/>
      <c r="AV798" s="11"/>
      <c r="AW798" s="11"/>
      <c r="AX798" s="11"/>
      <c r="AY798" s="11"/>
      <c r="AZ798" s="11"/>
      <c r="BA798" s="11"/>
      <c r="BB798" s="11">
        <f t="shared" si="74"/>
        <v>1</v>
      </c>
    </row>
    <row r="799" spans="1:54" x14ac:dyDescent="0.3">
      <c r="A799" s="11" t="s">
        <v>3886</v>
      </c>
      <c r="B799" s="11" t="s">
        <v>3887</v>
      </c>
      <c r="C799" s="11" t="s">
        <v>3888</v>
      </c>
      <c r="D799" s="11" t="s">
        <v>34</v>
      </c>
      <c r="E799" s="11" t="s">
        <v>52</v>
      </c>
      <c r="F799" s="11">
        <v>24</v>
      </c>
      <c r="G799" s="12">
        <v>44927</v>
      </c>
      <c r="H799" s="11" t="s">
        <v>82</v>
      </c>
      <c r="I799" s="11" t="s">
        <v>37</v>
      </c>
      <c r="J799" s="11">
        <v>44</v>
      </c>
      <c r="K799" s="11">
        <v>2</v>
      </c>
      <c r="L799" s="11"/>
      <c r="M799" s="11">
        <v>0</v>
      </c>
      <c r="N799" s="11">
        <v>3</v>
      </c>
      <c r="O799" s="11" t="s">
        <v>3889</v>
      </c>
      <c r="AA799" s="11" t="s">
        <v>3886</v>
      </c>
      <c r="AB799" s="17" t="s">
        <v>3890</v>
      </c>
      <c r="AC799" s="11" t="s">
        <v>3888</v>
      </c>
      <c r="AD799" s="17" t="s">
        <v>40</v>
      </c>
      <c r="AE799" s="17" t="s">
        <v>52</v>
      </c>
      <c r="AF799" s="18">
        <v>24</v>
      </c>
      <c r="AG799" s="12">
        <v>44927</v>
      </c>
      <c r="AH799" s="17" t="s">
        <v>82</v>
      </c>
      <c r="AI799" s="17" t="s">
        <v>37</v>
      </c>
      <c r="AJ799" s="19">
        <v>0.44</v>
      </c>
      <c r="AK799" s="11">
        <v>2</v>
      </c>
      <c r="AL799" s="13" t="s">
        <v>30</v>
      </c>
      <c r="AM799" s="13">
        <v>3</v>
      </c>
      <c r="AN799" s="13" t="str">
        <f t="shared" si="75"/>
        <v/>
      </c>
      <c r="AO799" s="13" t="str">
        <f t="shared" si="76"/>
        <v>FALSE</v>
      </c>
      <c r="AP799" s="20">
        <f t="shared" si="77"/>
        <v>2.44</v>
      </c>
      <c r="AQ799" s="11" t="str">
        <f t="shared" si="73"/>
        <v>Early Career</v>
      </c>
      <c r="AR799" s="11" t="str">
        <f t="shared" si="78"/>
        <v>Low</v>
      </c>
      <c r="AS799" s="11" t="s">
        <v>3889</v>
      </c>
      <c r="AT799" s="12">
        <v>44927</v>
      </c>
      <c r="AU799" s="11" t="s">
        <v>5878</v>
      </c>
      <c r="AV799" s="11" t="s">
        <v>5879</v>
      </c>
      <c r="AW799" s="11"/>
      <c r="AX799" s="11"/>
      <c r="AY799" s="11"/>
      <c r="AZ799" s="11"/>
      <c r="BA799" s="11"/>
      <c r="BB799" s="11">
        <f t="shared" si="74"/>
        <v>3</v>
      </c>
    </row>
    <row r="800" spans="1:54" x14ac:dyDescent="0.3">
      <c r="A800" s="11" t="s">
        <v>3891</v>
      </c>
      <c r="B800" s="11" t="s">
        <v>3892</v>
      </c>
      <c r="C800" s="11" t="s">
        <v>3893</v>
      </c>
      <c r="D800" s="11" t="s">
        <v>40</v>
      </c>
      <c r="E800" s="11" t="s">
        <v>161</v>
      </c>
      <c r="F800" s="11">
        <v>39</v>
      </c>
      <c r="G800" s="12">
        <v>44974</v>
      </c>
      <c r="H800" s="11" t="s">
        <v>88</v>
      </c>
      <c r="I800" s="11" t="s">
        <v>45</v>
      </c>
      <c r="J800" s="11">
        <v>72</v>
      </c>
      <c r="K800" s="11">
        <v>120</v>
      </c>
      <c r="L800" s="11" t="s">
        <v>76</v>
      </c>
      <c r="M800" s="11" t="s">
        <v>26</v>
      </c>
      <c r="N800" s="11">
        <v>6</v>
      </c>
      <c r="O800" s="11" t="s">
        <v>3894</v>
      </c>
      <c r="AA800" s="11" t="s">
        <v>3891</v>
      </c>
      <c r="AB800" s="17" t="s">
        <v>3895</v>
      </c>
      <c r="AC800" s="11" t="s">
        <v>3893</v>
      </c>
      <c r="AD800" s="17" t="s">
        <v>40</v>
      </c>
      <c r="AE800" s="17" t="s">
        <v>60</v>
      </c>
      <c r="AF800" s="18">
        <v>39</v>
      </c>
      <c r="AG800" s="12">
        <v>44974</v>
      </c>
      <c r="AH800" s="17" t="s">
        <v>88</v>
      </c>
      <c r="AI800" s="17" t="s">
        <v>45</v>
      </c>
      <c r="AJ800" s="19">
        <v>0.72</v>
      </c>
      <c r="AK800" s="11">
        <v>2</v>
      </c>
      <c r="AL800" s="13" t="s">
        <v>30</v>
      </c>
      <c r="AM800" s="13">
        <v>5</v>
      </c>
      <c r="AN800" s="13" t="str">
        <f t="shared" si="75"/>
        <v/>
      </c>
      <c r="AO800" s="13" t="str">
        <f t="shared" si="76"/>
        <v>FALSE</v>
      </c>
      <c r="AP800" s="20">
        <f t="shared" si="77"/>
        <v>2.7199999999999998</v>
      </c>
      <c r="AQ800" s="11" t="str">
        <f t="shared" si="73"/>
        <v>Mid Career</v>
      </c>
      <c r="AR800" s="11" t="str">
        <f t="shared" si="78"/>
        <v>Low</v>
      </c>
      <c r="AS800" s="11" t="s">
        <v>3894</v>
      </c>
      <c r="AT800" s="12">
        <v>44974</v>
      </c>
      <c r="AU800" s="11" t="s">
        <v>6538</v>
      </c>
      <c r="AV800" s="11"/>
      <c r="AW800" s="11"/>
      <c r="AX800" s="11"/>
      <c r="AY800" s="11"/>
      <c r="AZ800" s="11"/>
      <c r="BA800" s="11"/>
      <c r="BB800" s="11">
        <f t="shared" si="74"/>
        <v>2</v>
      </c>
    </row>
    <row r="801" spans="1:54" x14ac:dyDescent="0.3">
      <c r="A801" s="11" t="s">
        <v>3896</v>
      </c>
      <c r="B801" s="11" t="s">
        <v>3897</v>
      </c>
      <c r="C801" s="11" t="s">
        <v>3898</v>
      </c>
      <c r="D801" s="11" t="s">
        <v>51</v>
      </c>
      <c r="E801" s="11" t="s">
        <v>52</v>
      </c>
      <c r="F801" s="11">
        <v>0</v>
      </c>
      <c r="G801" s="12">
        <v>44947</v>
      </c>
      <c r="H801" s="11" t="s">
        <v>82</v>
      </c>
      <c r="I801" s="11" t="s">
        <v>37</v>
      </c>
      <c r="J801" s="11">
        <v>0.08</v>
      </c>
      <c r="K801" s="11">
        <v>2</v>
      </c>
      <c r="L801" s="11"/>
      <c r="M801" s="11" t="s">
        <v>30</v>
      </c>
      <c r="N801" s="11">
        <v>6</v>
      </c>
      <c r="O801" s="11" t="s">
        <v>3899</v>
      </c>
      <c r="AA801" s="11" t="s">
        <v>3896</v>
      </c>
      <c r="AB801" s="17" t="s">
        <v>3900</v>
      </c>
      <c r="AC801" s="11" t="s">
        <v>3898</v>
      </c>
      <c r="AD801" s="17" t="s">
        <v>21</v>
      </c>
      <c r="AE801" s="17" t="s">
        <v>52</v>
      </c>
      <c r="AF801" s="18">
        <f>31</f>
        <v>31</v>
      </c>
      <c r="AG801" s="12">
        <v>44947</v>
      </c>
      <c r="AH801" s="17" t="s">
        <v>82</v>
      </c>
      <c r="AI801" s="17" t="s">
        <v>37</v>
      </c>
      <c r="AJ801" s="19">
        <v>0.08</v>
      </c>
      <c r="AK801" s="11">
        <v>2</v>
      </c>
      <c r="AL801" s="13" t="s">
        <v>30</v>
      </c>
      <c r="AM801" s="13">
        <v>5</v>
      </c>
      <c r="AN801" s="13" t="str">
        <f t="shared" si="75"/>
        <v/>
      </c>
      <c r="AO801" s="13" t="str">
        <f t="shared" si="76"/>
        <v>FALSE</v>
      </c>
      <c r="AP801" s="20">
        <f t="shared" si="77"/>
        <v>2.08</v>
      </c>
      <c r="AQ801" s="11" t="str">
        <f t="shared" si="73"/>
        <v>Mid Career</v>
      </c>
      <c r="AR801" s="11" t="str">
        <f t="shared" si="78"/>
        <v>Low</v>
      </c>
      <c r="AS801" s="11" t="s">
        <v>3899</v>
      </c>
      <c r="AT801" s="12">
        <v>44947</v>
      </c>
      <c r="AU801" s="11" t="s">
        <v>5886</v>
      </c>
      <c r="AV801" s="11" t="s">
        <v>5887</v>
      </c>
      <c r="AW801" s="11"/>
      <c r="AX801" s="11"/>
      <c r="AY801" s="11"/>
      <c r="AZ801" s="11"/>
      <c r="BA801" s="11"/>
      <c r="BB801" s="11">
        <f t="shared" si="74"/>
        <v>3</v>
      </c>
    </row>
    <row r="802" spans="1:54" x14ac:dyDescent="0.3">
      <c r="A802" s="11" t="s">
        <v>3901</v>
      </c>
      <c r="B802" s="11" t="s">
        <v>3902</v>
      </c>
      <c r="C802" s="11" t="s">
        <v>3903</v>
      </c>
      <c r="D802" s="11" t="s">
        <v>34</v>
      </c>
      <c r="E802" s="11" t="s">
        <v>112</v>
      </c>
      <c r="F802" s="11">
        <v>0</v>
      </c>
      <c r="G802" s="12">
        <v>45632</v>
      </c>
      <c r="H802" s="11" t="s">
        <v>44</v>
      </c>
      <c r="I802" s="11" t="s">
        <v>45</v>
      </c>
      <c r="J802" s="11">
        <v>0</v>
      </c>
      <c r="K802" s="11">
        <v>2</v>
      </c>
      <c r="L802" s="11"/>
      <c r="M802" s="11" t="s">
        <v>89</v>
      </c>
      <c r="N802" s="11">
        <v>1</v>
      </c>
      <c r="O802" s="11" t="s">
        <v>3904</v>
      </c>
      <c r="AA802" s="11" t="s">
        <v>3901</v>
      </c>
      <c r="AB802" s="17" t="s">
        <v>3905</v>
      </c>
      <c r="AC802" s="11" t="s">
        <v>3903</v>
      </c>
      <c r="AD802" s="17" t="s">
        <v>40</v>
      </c>
      <c r="AE802" s="17" t="s">
        <v>35</v>
      </c>
      <c r="AF802" s="18">
        <f>31</f>
        <v>31</v>
      </c>
      <c r="AG802" s="12">
        <v>45632</v>
      </c>
      <c r="AH802" s="17" t="s">
        <v>44</v>
      </c>
      <c r="AI802" s="17" t="s">
        <v>45</v>
      </c>
      <c r="AJ802" s="19">
        <v>0</v>
      </c>
      <c r="AK802" s="11">
        <v>2</v>
      </c>
      <c r="AL802" s="13" t="s">
        <v>38</v>
      </c>
      <c r="AM802" s="13">
        <v>1</v>
      </c>
      <c r="AN802" s="13" t="str">
        <f t="shared" si="75"/>
        <v/>
      </c>
      <c r="AO802" s="13" t="str">
        <f t="shared" si="76"/>
        <v>FALSE</v>
      </c>
      <c r="AP802" s="20">
        <f t="shared" si="77"/>
        <v>2</v>
      </c>
      <c r="AQ802" s="11" t="str">
        <f t="shared" si="73"/>
        <v>Mid Career</v>
      </c>
      <c r="AR802" s="11" t="str">
        <f t="shared" si="78"/>
        <v>Low</v>
      </c>
      <c r="AS802" s="11" t="s">
        <v>3904</v>
      </c>
      <c r="AT802" s="12">
        <v>45632</v>
      </c>
      <c r="AU802" s="11" t="s">
        <v>6037</v>
      </c>
      <c r="AV802" s="11" t="s">
        <v>6038</v>
      </c>
      <c r="AW802" s="11" t="s">
        <v>6039</v>
      </c>
      <c r="AX802" s="11" t="s">
        <v>6040</v>
      </c>
      <c r="AY802" s="11" t="s">
        <v>6041</v>
      </c>
      <c r="AZ802" s="11" t="s">
        <v>6633</v>
      </c>
      <c r="BA802" s="11"/>
      <c r="BB802" s="11">
        <f t="shared" si="74"/>
        <v>7</v>
      </c>
    </row>
    <row r="803" spans="1:54" x14ac:dyDescent="0.3">
      <c r="A803" s="11" t="s">
        <v>3906</v>
      </c>
      <c r="B803" s="11" t="s">
        <v>3907</v>
      </c>
      <c r="C803" s="11" t="s">
        <v>3908</v>
      </c>
      <c r="D803" s="11" t="s">
        <v>67</v>
      </c>
      <c r="E803" s="11" t="s">
        <v>105</v>
      </c>
      <c r="F803" s="11">
        <v>0</v>
      </c>
      <c r="G803" s="12">
        <v>44981</v>
      </c>
      <c r="H803" s="11" t="s">
        <v>44</v>
      </c>
      <c r="I803" s="11" t="s">
        <v>45</v>
      </c>
      <c r="J803" s="11">
        <v>0.1</v>
      </c>
      <c r="K803" s="11">
        <v>120</v>
      </c>
      <c r="L803" s="11" t="s">
        <v>76</v>
      </c>
      <c r="M803" s="11" t="s">
        <v>30</v>
      </c>
      <c r="N803" s="11">
        <v>3</v>
      </c>
      <c r="O803" s="11" t="s">
        <v>3909</v>
      </c>
      <c r="AA803" s="11" t="s">
        <v>3906</v>
      </c>
      <c r="AB803" s="17" t="s">
        <v>3910</v>
      </c>
      <c r="AC803" s="11" t="s">
        <v>3908</v>
      </c>
      <c r="AD803" s="17" t="s">
        <v>21</v>
      </c>
      <c r="AE803" s="17" t="s">
        <v>105</v>
      </c>
      <c r="AF803" s="18">
        <f>31</f>
        <v>31</v>
      </c>
      <c r="AG803" s="12">
        <v>44981</v>
      </c>
      <c r="AH803" s="17" t="s">
        <v>44</v>
      </c>
      <c r="AI803" s="17" t="s">
        <v>45</v>
      </c>
      <c r="AJ803" s="19">
        <v>0.1</v>
      </c>
      <c r="AK803" s="11">
        <v>2</v>
      </c>
      <c r="AL803" s="13" t="s">
        <v>30</v>
      </c>
      <c r="AM803" s="13">
        <v>3</v>
      </c>
      <c r="AN803" s="13" t="str">
        <f t="shared" si="75"/>
        <v/>
      </c>
      <c r="AO803" s="13" t="str">
        <f t="shared" si="76"/>
        <v>FALSE</v>
      </c>
      <c r="AP803" s="20">
        <f t="shared" si="77"/>
        <v>2.1</v>
      </c>
      <c r="AQ803" s="11" t="str">
        <f t="shared" si="73"/>
        <v>Mid Career</v>
      </c>
      <c r="AR803" s="11" t="str">
        <f t="shared" si="78"/>
        <v>Low</v>
      </c>
      <c r="AS803" s="11" t="s">
        <v>3909</v>
      </c>
      <c r="AT803" s="12">
        <v>44981</v>
      </c>
      <c r="AU803" s="11" t="s">
        <v>6539</v>
      </c>
      <c r="AV803" s="11" t="s">
        <v>6540</v>
      </c>
      <c r="AW803" s="11" t="s">
        <v>6541</v>
      </c>
      <c r="AX803" s="11"/>
      <c r="AY803" s="11"/>
      <c r="AZ803" s="11"/>
      <c r="BA803" s="11"/>
      <c r="BB803" s="11">
        <f t="shared" si="74"/>
        <v>4</v>
      </c>
    </row>
    <row r="804" spans="1:54" x14ac:dyDescent="0.3">
      <c r="A804" s="11" t="s">
        <v>3911</v>
      </c>
      <c r="B804" s="11" t="s">
        <v>3912</v>
      </c>
      <c r="C804" s="11" t="s">
        <v>3913</v>
      </c>
      <c r="D804" s="11" t="s">
        <v>128</v>
      </c>
      <c r="E804" s="11" t="s">
        <v>105</v>
      </c>
      <c r="F804" s="11">
        <v>26</v>
      </c>
      <c r="G804" s="12">
        <v>44937</v>
      </c>
      <c r="H804" s="11" t="s">
        <v>185</v>
      </c>
      <c r="I804" s="11" t="s">
        <v>69</v>
      </c>
      <c r="J804" s="11">
        <v>0.22</v>
      </c>
      <c r="K804" s="11">
        <v>2</v>
      </c>
      <c r="L804" s="11"/>
      <c r="M804" s="11" t="s">
        <v>26</v>
      </c>
      <c r="N804" s="11">
        <v>5</v>
      </c>
      <c r="O804" s="11" t="s">
        <v>3914</v>
      </c>
      <c r="AA804" s="11" t="s">
        <v>3911</v>
      </c>
      <c r="AB804" s="17" t="s">
        <v>3915</v>
      </c>
      <c r="AC804" s="11" t="s">
        <v>3913</v>
      </c>
      <c r="AD804" s="17" t="s">
        <v>40</v>
      </c>
      <c r="AE804" s="17" t="s">
        <v>105</v>
      </c>
      <c r="AF804" s="18">
        <v>26</v>
      </c>
      <c r="AG804" s="12">
        <v>44937</v>
      </c>
      <c r="AH804" s="17" t="s">
        <v>185</v>
      </c>
      <c r="AI804" s="17" t="s">
        <v>69</v>
      </c>
      <c r="AJ804" s="19">
        <v>0.22</v>
      </c>
      <c r="AK804" s="11">
        <v>2</v>
      </c>
      <c r="AL804" s="13" t="s">
        <v>30</v>
      </c>
      <c r="AM804" s="13">
        <v>5</v>
      </c>
      <c r="AN804" s="13" t="str">
        <f t="shared" si="75"/>
        <v/>
      </c>
      <c r="AO804" s="13" t="str">
        <f t="shared" si="76"/>
        <v>FALSE</v>
      </c>
      <c r="AP804" s="20">
        <f t="shared" si="77"/>
        <v>2.2200000000000002</v>
      </c>
      <c r="AQ804" s="11" t="str">
        <f t="shared" si="73"/>
        <v>Early Career</v>
      </c>
      <c r="AR804" s="11" t="str">
        <f t="shared" si="78"/>
        <v>Low</v>
      </c>
      <c r="AS804" s="11" t="s">
        <v>3914</v>
      </c>
      <c r="AT804" s="12">
        <v>44937</v>
      </c>
      <c r="AU804" s="11" t="s">
        <v>6397</v>
      </c>
      <c r="AV804" s="11" t="s">
        <v>6661</v>
      </c>
      <c r="AW804" s="11" t="s">
        <v>6662</v>
      </c>
      <c r="AX804" s="11" t="s">
        <v>6801</v>
      </c>
      <c r="AY804" s="11"/>
      <c r="AZ804" s="11"/>
      <c r="BA804" s="11"/>
      <c r="BB804" s="11">
        <f t="shared" si="74"/>
        <v>5</v>
      </c>
    </row>
    <row r="805" spans="1:54" x14ac:dyDescent="0.3">
      <c r="A805" s="11" t="s">
        <v>3916</v>
      </c>
      <c r="B805" s="11" t="s">
        <v>3917</v>
      </c>
      <c r="C805" s="11" t="s">
        <v>3918</v>
      </c>
      <c r="D805" s="11" t="s">
        <v>104</v>
      </c>
      <c r="E805" s="11" t="s">
        <v>29</v>
      </c>
      <c r="F805" s="11">
        <v>0</v>
      </c>
      <c r="G805" s="12">
        <v>44957</v>
      </c>
      <c r="H805" s="11" t="s">
        <v>61</v>
      </c>
      <c r="I805" s="11" t="s">
        <v>45</v>
      </c>
      <c r="J805" s="11">
        <v>0.8</v>
      </c>
      <c r="K805" s="11">
        <v>2</v>
      </c>
      <c r="L805" s="11"/>
      <c r="M805" s="11" t="s">
        <v>38</v>
      </c>
      <c r="N805" s="11">
        <v>4</v>
      </c>
      <c r="O805" s="11" t="s">
        <v>3919</v>
      </c>
      <c r="AA805" s="11" t="s">
        <v>3916</v>
      </c>
      <c r="AB805" s="17" t="s">
        <v>3920</v>
      </c>
      <c r="AC805" s="11" t="s">
        <v>3918</v>
      </c>
      <c r="AD805" s="17" t="s">
        <v>40</v>
      </c>
      <c r="AE805" s="17" t="s">
        <v>29</v>
      </c>
      <c r="AF805" s="18">
        <f>31</f>
        <v>31</v>
      </c>
      <c r="AG805" s="12">
        <v>44957</v>
      </c>
      <c r="AH805" s="17" t="s">
        <v>61</v>
      </c>
      <c r="AI805" s="17" t="s">
        <v>45</v>
      </c>
      <c r="AJ805" s="19">
        <v>0.8</v>
      </c>
      <c r="AK805" s="11">
        <v>2</v>
      </c>
      <c r="AL805" s="13" t="s">
        <v>38</v>
      </c>
      <c r="AM805" s="13">
        <v>4</v>
      </c>
      <c r="AN805" s="13" t="str">
        <f t="shared" si="75"/>
        <v>High Performer</v>
      </c>
      <c r="AO805" s="13" t="str">
        <f t="shared" si="76"/>
        <v>TRUE</v>
      </c>
      <c r="AP805" s="20">
        <f t="shared" si="77"/>
        <v>2.8</v>
      </c>
      <c r="AQ805" s="11" t="str">
        <f t="shared" si="73"/>
        <v>Mid Career</v>
      </c>
      <c r="AR805" s="11" t="str">
        <f t="shared" si="78"/>
        <v>Low</v>
      </c>
      <c r="AS805" s="11" t="s">
        <v>3919</v>
      </c>
      <c r="AT805" s="12">
        <v>44957</v>
      </c>
      <c r="AU805" s="11" t="s">
        <v>6132</v>
      </c>
      <c r="AV805" s="11"/>
      <c r="AW805" s="11"/>
      <c r="AX805" s="11"/>
      <c r="AY805" s="11"/>
      <c r="AZ805" s="11"/>
      <c r="BA805" s="11"/>
      <c r="BB805" s="11">
        <f t="shared" si="74"/>
        <v>2</v>
      </c>
    </row>
    <row r="806" spans="1:54" x14ac:dyDescent="0.3">
      <c r="A806" s="11" t="s">
        <v>3921</v>
      </c>
      <c r="B806" s="11" t="s">
        <v>3922</v>
      </c>
      <c r="C806" s="11" t="s">
        <v>3923</v>
      </c>
      <c r="D806" s="11" t="s">
        <v>40</v>
      </c>
      <c r="E806" s="11" t="s">
        <v>22</v>
      </c>
      <c r="F806" s="11">
        <v>20</v>
      </c>
      <c r="G806" s="12">
        <v>44999</v>
      </c>
      <c r="H806" s="11" t="s">
        <v>36</v>
      </c>
      <c r="I806" s="11" t="s">
        <v>37</v>
      </c>
      <c r="J806" s="11">
        <v>0.59</v>
      </c>
      <c r="K806" s="11">
        <v>120</v>
      </c>
      <c r="L806" s="11" t="s">
        <v>76</v>
      </c>
      <c r="M806" s="11" t="s">
        <v>38</v>
      </c>
      <c r="N806" s="11">
        <v>4</v>
      </c>
      <c r="O806" s="11" t="s">
        <v>3924</v>
      </c>
      <c r="AA806" s="11" t="s">
        <v>3921</v>
      </c>
      <c r="AB806" s="17" t="s">
        <v>3925</v>
      </c>
      <c r="AC806" s="11" t="s">
        <v>3923</v>
      </c>
      <c r="AD806" s="17" t="s">
        <v>40</v>
      </c>
      <c r="AE806" s="17" t="s">
        <v>29</v>
      </c>
      <c r="AF806" s="18">
        <v>20</v>
      </c>
      <c r="AG806" s="12">
        <v>44999</v>
      </c>
      <c r="AH806" s="17" t="s">
        <v>36</v>
      </c>
      <c r="AI806" s="17" t="s">
        <v>37</v>
      </c>
      <c r="AJ806" s="19">
        <v>0.59</v>
      </c>
      <c r="AK806" s="11">
        <v>2</v>
      </c>
      <c r="AL806" s="13" t="s">
        <v>38</v>
      </c>
      <c r="AM806" s="13">
        <v>4</v>
      </c>
      <c r="AN806" s="13" t="str">
        <f t="shared" si="75"/>
        <v>High Performer</v>
      </c>
      <c r="AO806" s="13" t="str">
        <f t="shared" si="76"/>
        <v>TRUE</v>
      </c>
      <c r="AP806" s="20">
        <f t="shared" si="77"/>
        <v>2.59</v>
      </c>
      <c r="AQ806" s="11" t="str">
        <f t="shared" si="73"/>
        <v>Student</v>
      </c>
      <c r="AR806" s="11" t="str">
        <f t="shared" si="78"/>
        <v>Low</v>
      </c>
      <c r="AS806" s="11" t="s">
        <v>3924</v>
      </c>
      <c r="AT806" s="12">
        <v>44999</v>
      </c>
      <c r="AU806" s="11" t="s">
        <v>5814</v>
      </c>
      <c r="AV806" s="11" t="s">
        <v>5815</v>
      </c>
      <c r="AW806" s="11" t="s">
        <v>5816</v>
      </c>
      <c r="AX806" s="11" t="s">
        <v>5980</v>
      </c>
      <c r="AY806" s="11" t="s">
        <v>5981</v>
      </c>
      <c r="AZ806" s="11"/>
      <c r="BA806" s="11"/>
      <c r="BB806" s="11">
        <f t="shared" si="74"/>
        <v>6</v>
      </c>
    </row>
    <row r="807" spans="1:54" x14ac:dyDescent="0.3">
      <c r="A807" s="11" t="s">
        <v>3926</v>
      </c>
      <c r="B807" s="11" t="s">
        <v>3927</v>
      </c>
      <c r="C807" s="11" t="s">
        <v>3928</v>
      </c>
      <c r="D807" s="11" t="s">
        <v>128</v>
      </c>
      <c r="E807" s="11" t="s">
        <v>22</v>
      </c>
      <c r="F807" s="11">
        <v>39</v>
      </c>
      <c r="G807" s="12">
        <v>45046</v>
      </c>
      <c r="H807" s="11" t="s">
        <v>172</v>
      </c>
      <c r="I807" s="11" t="s">
        <v>173</v>
      </c>
      <c r="J807" s="11">
        <v>0.72</v>
      </c>
      <c r="K807" s="11">
        <v>90</v>
      </c>
      <c r="L807" s="11" t="s">
        <v>25</v>
      </c>
      <c r="M807" s="11">
        <v>1</v>
      </c>
      <c r="N807" s="11">
        <v>3</v>
      </c>
      <c r="O807" s="11" t="s">
        <v>3929</v>
      </c>
      <c r="AA807" s="11" t="s">
        <v>3926</v>
      </c>
      <c r="AB807" s="17" t="s">
        <v>3930</v>
      </c>
      <c r="AC807" s="11" t="s">
        <v>3928</v>
      </c>
      <c r="AD807" s="17" t="s">
        <v>40</v>
      </c>
      <c r="AE807" s="17" t="s">
        <v>29</v>
      </c>
      <c r="AF807" s="18">
        <v>39</v>
      </c>
      <c r="AG807" s="12">
        <v>45046</v>
      </c>
      <c r="AH807" s="17" t="s">
        <v>172</v>
      </c>
      <c r="AI807" s="17" t="s">
        <v>173</v>
      </c>
      <c r="AJ807" s="19">
        <v>0.72</v>
      </c>
      <c r="AK807" s="11">
        <v>1.5</v>
      </c>
      <c r="AL807" s="13" t="s">
        <v>38</v>
      </c>
      <c r="AM807" s="13">
        <v>3</v>
      </c>
      <c r="AN807" s="13" t="str">
        <f t="shared" si="75"/>
        <v/>
      </c>
      <c r="AO807" s="13" t="str">
        <f t="shared" si="76"/>
        <v>FALSE</v>
      </c>
      <c r="AP807" s="20">
        <f t="shared" si="77"/>
        <v>2.2199999999999998</v>
      </c>
      <c r="AQ807" s="11" t="str">
        <f t="shared" si="73"/>
        <v>Mid Career</v>
      </c>
      <c r="AR807" s="11" t="str">
        <f t="shared" si="78"/>
        <v>Low</v>
      </c>
      <c r="AS807" s="11" t="s">
        <v>3929</v>
      </c>
      <c r="AT807" s="12">
        <v>45046</v>
      </c>
      <c r="AU807" s="11" t="s">
        <v>6256</v>
      </c>
      <c r="AV807" s="11" t="s">
        <v>6257</v>
      </c>
      <c r="AW807" s="11" t="s">
        <v>6258</v>
      </c>
      <c r="AX807" s="11" t="s">
        <v>6833</v>
      </c>
      <c r="AY807" s="11" t="s">
        <v>5961</v>
      </c>
      <c r="AZ807" s="11"/>
      <c r="BA807" s="11"/>
      <c r="BB807" s="11">
        <f t="shared" si="74"/>
        <v>6</v>
      </c>
    </row>
    <row r="808" spans="1:54" x14ac:dyDescent="0.3">
      <c r="A808" s="11" t="s">
        <v>3931</v>
      </c>
      <c r="B808" s="11" t="s">
        <v>3932</v>
      </c>
      <c r="C808" s="11" t="s">
        <v>3933</v>
      </c>
      <c r="D808" s="11" t="s">
        <v>34</v>
      </c>
      <c r="E808" s="11" t="s">
        <v>161</v>
      </c>
      <c r="F808" s="11"/>
      <c r="G808" s="12">
        <v>45331</v>
      </c>
      <c r="H808" s="11" t="s">
        <v>185</v>
      </c>
      <c r="I808" s="11" t="s">
        <v>69</v>
      </c>
      <c r="J808" s="11">
        <v>0.83</v>
      </c>
      <c r="K808" s="11">
        <v>1.5</v>
      </c>
      <c r="L808" s="11"/>
      <c r="M808" s="11" t="s">
        <v>89</v>
      </c>
      <c r="N808" s="11">
        <v>1</v>
      </c>
      <c r="O808" s="11" t="s">
        <v>2682</v>
      </c>
      <c r="AA808" s="11" t="s">
        <v>3931</v>
      </c>
      <c r="AB808" s="17" t="s">
        <v>3934</v>
      </c>
      <c r="AC808" s="11" t="s">
        <v>3933</v>
      </c>
      <c r="AD808" s="17" t="s">
        <v>40</v>
      </c>
      <c r="AE808" s="17" t="s">
        <v>60</v>
      </c>
      <c r="AF808" s="18">
        <f>31</f>
        <v>31</v>
      </c>
      <c r="AG808" s="12">
        <v>45331</v>
      </c>
      <c r="AH808" s="17" t="s">
        <v>185</v>
      </c>
      <c r="AI808" s="17" t="s">
        <v>69</v>
      </c>
      <c r="AJ808" s="19">
        <v>0.83</v>
      </c>
      <c r="AK808" s="11">
        <v>1.5</v>
      </c>
      <c r="AL808" s="13" t="s">
        <v>38</v>
      </c>
      <c r="AM808" s="13">
        <v>1</v>
      </c>
      <c r="AN808" s="13" t="str">
        <f t="shared" si="75"/>
        <v/>
      </c>
      <c r="AO808" s="13" t="str">
        <f t="shared" si="76"/>
        <v>FALSE</v>
      </c>
      <c r="AP808" s="20">
        <f t="shared" si="77"/>
        <v>2.33</v>
      </c>
      <c r="AQ808" s="11" t="str">
        <f t="shared" si="73"/>
        <v>Mid Career</v>
      </c>
      <c r="AR808" s="11" t="str">
        <f t="shared" si="78"/>
        <v>Low</v>
      </c>
      <c r="AS808" s="11" t="s">
        <v>2682</v>
      </c>
      <c r="AT808" s="12">
        <v>45331</v>
      </c>
      <c r="AU808" s="11" t="s">
        <v>5964</v>
      </c>
      <c r="AV808" s="11"/>
      <c r="AW808" s="11"/>
      <c r="AX808" s="11"/>
      <c r="AY808" s="11"/>
      <c r="AZ808" s="11"/>
      <c r="BA808" s="11"/>
      <c r="BB808" s="11">
        <f t="shared" si="74"/>
        <v>2</v>
      </c>
    </row>
    <row r="809" spans="1:54" x14ac:dyDescent="0.3">
      <c r="A809" s="11" t="s">
        <v>3935</v>
      </c>
      <c r="B809" s="11" t="s">
        <v>3936</v>
      </c>
      <c r="C809" s="11" t="s">
        <v>3937</v>
      </c>
      <c r="D809" s="11" t="s">
        <v>51</v>
      </c>
      <c r="E809" s="11" t="s">
        <v>60</v>
      </c>
      <c r="F809" s="11">
        <v>0</v>
      </c>
      <c r="G809" s="12">
        <v>45640</v>
      </c>
      <c r="H809" s="11" t="s">
        <v>36</v>
      </c>
      <c r="I809" s="11" t="s">
        <v>37</v>
      </c>
      <c r="J809" s="11">
        <v>0.18</v>
      </c>
      <c r="K809" s="11">
        <v>1</v>
      </c>
      <c r="L809" s="11" t="s">
        <v>54</v>
      </c>
      <c r="M809" s="11" t="s">
        <v>89</v>
      </c>
      <c r="N809" s="11">
        <v>5</v>
      </c>
      <c r="O809" s="12">
        <v>45640</v>
      </c>
      <c r="AA809" s="11" t="s">
        <v>3935</v>
      </c>
      <c r="AB809" s="17" t="s">
        <v>3938</v>
      </c>
      <c r="AC809" s="11" t="s">
        <v>3937</v>
      </c>
      <c r="AD809" s="17" t="s">
        <v>21</v>
      </c>
      <c r="AE809" s="17" t="s">
        <v>60</v>
      </c>
      <c r="AF809" s="18">
        <f>31</f>
        <v>31</v>
      </c>
      <c r="AG809" s="12">
        <v>45640</v>
      </c>
      <c r="AH809" s="17" t="s">
        <v>36</v>
      </c>
      <c r="AI809" s="17" t="s">
        <v>37</v>
      </c>
      <c r="AJ809" s="19">
        <v>0.18</v>
      </c>
      <c r="AK809" s="11">
        <v>1</v>
      </c>
      <c r="AL809" s="13" t="s">
        <v>38</v>
      </c>
      <c r="AM809" s="13">
        <v>5</v>
      </c>
      <c r="AN809" s="13" t="str">
        <f t="shared" si="75"/>
        <v>High Performer</v>
      </c>
      <c r="AO809" s="13" t="str">
        <f t="shared" si="76"/>
        <v>TRUE</v>
      </c>
      <c r="AP809" s="20">
        <f t="shared" si="77"/>
        <v>1.18</v>
      </c>
      <c r="AQ809" s="11" t="str">
        <f t="shared" si="73"/>
        <v>Mid Career</v>
      </c>
      <c r="AR809" s="11" t="str">
        <f t="shared" si="78"/>
        <v>Low</v>
      </c>
      <c r="AS809" s="12">
        <v>45640</v>
      </c>
      <c r="AT809" s="12">
        <v>45640</v>
      </c>
      <c r="AU809" s="11"/>
      <c r="AV809" s="11"/>
      <c r="AW809" s="11"/>
      <c r="AX809" s="11"/>
      <c r="AY809" s="11"/>
      <c r="AZ809" s="11"/>
      <c r="BA809" s="11"/>
      <c r="BB809" s="11">
        <f t="shared" si="74"/>
        <v>1</v>
      </c>
    </row>
    <row r="810" spans="1:54" x14ac:dyDescent="0.3">
      <c r="A810" s="11" t="s">
        <v>3939</v>
      </c>
      <c r="B810" s="11" t="s">
        <v>3940</v>
      </c>
      <c r="C810" s="11" t="s">
        <v>3941</v>
      </c>
      <c r="D810" s="11" t="s">
        <v>51</v>
      </c>
      <c r="E810" s="11" t="s">
        <v>105</v>
      </c>
      <c r="F810" s="11"/>
      <c r="G810" s="12">
        <v>44704</v>
      </c>
      <c r="H810" s="11" t="s">
        <v>134</v>
      </c>
      <c r="I810" s="11" t="s">
        <v>69</v>
      </c>
      <c r="J810" s="11">
        <v>0.19</v>
      </c>
      <c r="K810" s="11">
        <v>1.5</v>
      </c>
      <c r="L810" s="11"/>
      <c r="M810" s="11">
        <v>1</v>
      </c>
      <c r="N810" s="11">
        <v>5</v>
      </c>
      <c r="O810" s="11" t="s">
        <v>3942</v>
      </c>
      <c r="AA810" s="11" t="s">
        <v>3939</v>
      </c>
      <c r="AB810" s="17" t="s">
        <v>3943</v>
      </c>
      <c r="AC810" s="11" t="s">
        <v>3941</v>
      </c>
      <c r="AD810" s="17" t="s">
        <v>21</v>
      </c>
      <c r="AE810" s="17" t="s">
        <v>105</v>
      </c>
      <c r="AF810" s="18">
        <f>31</f>
        <v>31</v>
      </c>
      <c r="AG810" s="12">
        <v>44704</v>
      </c>
      <c r="AH810" s="17" t="s">
        <v>134</v>
      </c>
      <c r="AI810" s="17" t="s">
        <v>69</v>
      </c>
      <c r="AJ810" s="19">
        <v>0.19</v>
      </c>
      <c r="AK810" s="11">
        <v>1.5</v>
      </c>
      <c r="AL810" s="13" t="s">
        <v>38</v>
      </c>
      <c r="AM810" s="13">
        <v>5</v>
      </c>
      <c r="AN810" s="13" t="str">
        <f t="shared" si="75"/>
        <v>High Performer</v>
      </c>
      <c r="AO810" s="13" t="str">
        <f t="shared" si="76"/>
        <v>TRUE</v>
      </c>
      <c r="AP810" s="20">
        <f t="shared" si="77"/>
        <v>1.69</v>
      </c>
      <c r="AQ810" s="11" t="str">
        <f t="shared" si="73"/>
        <v>Mid Career</v>
      </c>
      <c r="AR810" s="11" t="str">
        <f t="shared" si="78"/>
        <v>Low</v>
      </c>
      <c r="AS810" s="11" t="s">
        <v>3942</v>
      </c>
      <c r="AT810" s="12">
        <v>44704</v>
      </c>
      <c r="AU810" s="11" t="s">
        <v>6476</v>
      </c>
      <c r="AV810" s="11" t="s">
        <v>6477</v>
      </c>
      <c r="AW810" s="11" t="s">
        <v>6478</v>
      </c>
      <c r="AX810" s="11"/>
      <c r="AY810" s="11"/>
      <c r="AZ810" s="11"/>
      <c r="BA810" s="11"/>
      <c r="BB810" s="11">
        <f t="shared" si="74"/>
        <v>4</v>
      </c>
    </row>
    <row r="811" spans="1:54" x14ac:dyDescent="0.3">
      <c r="A811" s="11" t="s">
        <v>3944</v>
      </c>
      <c r="B811" s="11" t="s">
        <v>3945</v>
      </c>
      <c r="C811" s="11" t="s">
        <v>3946</v>
      </c>
      <c r="D811" s="11" t="s">
        <v>34</v>
      </c>
      <c r="E811" s="11" t="s">
        <v>161</v>
      </c>
      <c r="F811" s="11">
        <v>0</v>
      </c>
      <c r="G811" s="12">
        <v>44990</v>
      </c>
      <c r="H811" s="11" t="s">
        <v>68</v>
      </c>
      <c r="I811" s="11" t="s">
        <v>69</v>
      </c>
      <c r="J811" s="11">
        <v>0.61</v>
      </c>
      <c r="K811" s="11">
        <v>1.5</v>
      </c>
      <c r="L811" s="11"/>
      <c r="M811" s="11" t="s">
        <v>30</v>
      </c>
      <c r="N811" s="11">
        <v>2</v>
      </c>
      <c r="O811" s="12">
        <v>44990</v>
      </c>
      <c r="AA811" s="11" t="s">
        <v>3944</v>
      </c>
      <c r="AB811" s="17" t="s">
        <v>3947</v>
      </c>
      <c r="AC811" s="11" t="s">
        <v>3946</v>
      </c>
      <c r="AD811" s="17" t="s">
        <v>40</v>
      </c>
      <c r="AE811" s="17" t="s">
        <v>60</v>
      </c>
      <c r="AF811" s="18">
        <f>31</f>
        <v>31</v>
      </c>
      <c r="AG811" s="12">
        <v>44990</v>
      </c>
      <c r="AH811" s="17" t="s">
        <v>68</v>
      </c>
      <c r="AI811" s="17" t="s">
        <v>69</v>
      </c>
      <c r="AJ811" s="19">
        <v>0.61</v>
      </c>
      <c r="AK811" s="11">
        <v>1.5</v>
      </c>
      <c r="AL811" s="13" t="s">
        <v>30</v>
      </c>
      <c r="AM811" s="13">
        <v>2</v>
      </c>
      <c r="AN811" s="13" t="str">
        <f t="shared" si="75"/>
        <v/>
      </c>
      <c r="AO811" s="13" t="str">
        <f t="shared" si="76"/>
        <v>FALSE</v>
      </c>
      <c r="AP811" s="20">
        <f t="shared" si="77"/>
        <v>2.11</v>
      </c>
      <c r="AQ811" s="11" t="str">
        <f t="shared" si="73"/>
        <v>Mid Career</v>
      </c>
      <c r="AR811" s="11" t="str">
        <f t="shared" si="78"/>
        <v>Low</v>
      </c>
      <c r="AS811" s="12">
        <v>44990</v>
      </c>
      <c r="AT811" s="12">
        <v>44990</v>
      </c>
      <c r="AU811" s="11"/>
      <c r="AV811" s="11"/>
      <c r="AW811" s="11"/>
      <c r="AX811" s="11"/>
      <c r="AY811" s="11"/>
      <c r="AZ811" s="11"/>
      <c r="BA811" s="11"/>
      <c r="BB811" s="11">
        <f t="shared" si="74"/>
        <v>1</v>
      </c>
    </row>
    <row r="812" spans="1:54" x14ac:dyDescent="0.3">
      <c r="A812" s="11" t="s">
        <v>3948</v>
      </c>
      <c r="B812" s="11" t="s">
        <v>3949</v>
      </c>
      <c r="C812" s="11" t="s">
        <v>3950</v>
      </c>
      <c r="D812" s="11" t="s">
        <v>51</v>
      </c>
      <c r="E812" s="11" t="s">
        <v>161</v>
      </c>
      <c r="F812" s="11"/>
      <c r="G812" s="12">
        <v>45661</v>
      </c>
      <c r="H812" s="11" t="s">
        <v>172</v>
      </c>
      <c r="I812" s="11" t="s">
        <v>173</v>
      </c>
      <c r="J812" s="11">
        <v>0.95</v>
      </c>
      <c r="K812" s="11">
        <v>90</v>
      </c>
      <c r="L812" s="11" t="s">
        <v>25</v>
      </c>
      <c r="M812" s="11" t="s">
        <v>89</v>
      </c>
      <c r="N812" s="11"/>
      <c r="O812" s="12">
        <v>45661</v>
      </c>
      <c r="AA812" s="11" t="s">
        <v>3948</v>
      </c>
      <c r="AB812" s="17" t="s">
        <v>3951</v>
      </c>
      <c r="AC812" s="11" t="s">
        <v>3950</v>
      </c>
      <c r="AD812" s="17" t="s">
        <v>21</v>
      </c>
      <c r="AE812" s="17" t="s">
        <v>60</v>
      </c>
      <c r="AF812" s="18">
        <f>31</f>
        <v>31</v>
      </c>
      <c r="AG812" s="12">
        <v>45661</v>
      </c>
      <c r="AH812" s="17" t="s">
        <v>172</v>
      </c>
      <c r="AI812" s="17" t="s">
        <v>173</v>
      </c>
      <c r="AJ812" s="19">
        <v>0.95</v>
      </c>
      <c r="AK812" s="11">
        <v>1.5</v>
      </c>
      <c r="AL812" s="13" t="s">
        <v>38</v>
      </c>
      <c r="AM812" s="13">
        <v>2</v>
      </c>
      <c r="AN812" s="13" t="str">
        <f t="shared" si="75"/>
        <v/>
      </c>
      <c r="AO812" s="13" t="str">
        <f t="shared" si="76"/>
        <v>FALSE</v>
      </c>
      <c r="AP812" s="20">
        <f t="shared" si="77"/>
        <v>2.4500000000000002</v>
      </c>
      <c r="AQ812" s="11" t="str">
        <f t="shared" si="73"/>
        <v>Mid Career</v>
      </c>
      <c r="AR812" s="11" t="str">
        <f t="shared" si="78"/>
        <v>Low</v>
      </c>
      <c r="AS812" s="12">
        <v>45661</v>
      </c>
      <c r="AT812" s="12">
        <v>45661</v>
      </c>
      <c r="AU812" s="11"/>
      <c r="AV812" s="11"/>
      <c r="AW812" s="11"/>
      <c r="AX812" s="11"/>
      <c r="AY812" s="11"/>
      <c r="AZ812" s="11"/>
      <c r="BA812" s="11"/>
      <c r="BB812" s="11">
        <f t="shared" si="74"/>
        <v>1</v>
      </c>
    </row>
    <row r="813" spans="1:54" x14ac:dyDescent="0.3">
      <c r="A813" s="11" t="s">
        <v>3952</v>
      </c>
      <c r="B813" s="11" t="s">
        <v>3953</v>
      </c>
      <c r="C813" s="11" t="s">
        <v>3954</v>
      </c>
      <c r="D813" s="11" t="s">
        <v>104</v>
      </c>
      <c r="E813" s="11" t="s">
        <v>60</v>
      </c>
      <c r="F813" s="11"/>
      <c r="G813" s="12">
        <v>44843</v>
      </c>
      <c r="H813" s="11" t="s">
        <v>82</v>
      </c>
      <c r="I813" s="11" t="s">
        <v>37</v>
      </c>
      <c r="J813" s="11">
        <v>0.49</v>
      </c>
      <c r="K813" s="11">
        <v>1</v>
      </c>
      <c r="L813" s="11" t="s">
        <v>54</v>
      </c>
      <c r="M813" s="11">
        <v>1</v>
      </c>
      <c r="N813" s="11"/>
      <c r="O813" s="11" t="s">
        <v>3955</v>
      </c>
      <c r="AA813" s="11" t="s">
        <v>3952</v>
      </c>
      <c r="AB813" s="17" t="s">
        <v>3956</v>
      </c>
      <c r="AC813" s="11" t="s">
        <v>3954</v>
      </c>
      <c r="AD813" s="17" t="s">
        <v>40</v>
      </c>
      <c r="AE813" s="17" t="s">
        <v>60</v>
      </c>
      <c r="AF813" s="18">
        <f>31</f>
        <v>31</v>
      </c>
      <c r="AG813" s="12">
        <v>44843</v>
      </c>
      <c r="AH813" s="17" t="s">
        <v>82</v>
      </c>
      <c r="AI813" s="17" t="s">
        <v>37</v>
      </c>
      <c r="AJ813" s="19">
        <v>0.49</v>
      </c>
      <c r="AK813" s="11">
        <v>1</v>
      </c>
      <c r="AL813" s="13" t="s">
        <v>38</v>
      </c>
      <c r="AM813" s="13">
        <v>2</v>
      </c>
      <c r="AN813" s="13" t="str">
        <f t="shared" si="75"/>
        <v/>
      </c>
      <c r="AO813" s="13" t="str">
        <f t="shared" si="76"/>
        <v>FALSE</v>
      </c>
      <c r="AP813" s="20">
        <f t="shared" si="77"/>
        <v>1.49</v>
      </c>
      <c r="AQ813" s="11" t="str">
        <f t="shared" si="73"/>
        <v>Mid Career</v>
      </c>
      <c r="AR813" s="11" t="str">
        <f t="shared" si="78"/>
        <v>Low</v>
      </c>
      <c r="AS813" s="11" t="s">
        <v>3955</v>
      </c>
      <c r="AT813" s="12">
        <v>44843</v>
      </c>
      <c r="AU813" s="11" t="s">
        <v>6453</v>
      </c>
      <c r="AV813" s="11" t="s">
        <v>6579</v>
      </c>
      <c r="AW813" s="11" t="s">
        <v>6157</v>
      </c>
      <c r="AX813" s="11" t="s">
        <v>6158</v>
      </c>
      <c r="AY813" s="11" t="s">
        <v>6159</v>
      </c>
      <c r="AZ813" s="11"/>
      <c r="BA813" s="11"/>
      <c r="BB813" s="11">
        <f t="shared" si="74"/>
        <v>6</v>
      </c>
    </row>
    <row r="814" spans="1:54" x14ac:dyDescent="0.3">
      <c r="A814" s="11" t="s">
        <v>3957</v>
      </c>
      <c r="B814" s="11" t="s">
        <v>3958</v>
      </c>
      <c r="C814" s="11" t="s">
        <v>3959</v>
      </c>
      <c r="D814" s="11" t="s">
        <v>67</v>
      </c>
      <c r="E814" s="11" t="s">
        <v>60</v>
      </c>
      <c r="F814" s="11">
        <v>0</v>
      </c>
      <c r="G814" s="12">
        <v>45375</v>
      </c>
      <c r="H814" s="11" t="s">
        <v>185</v>
      </c>
      <c r="I814" s="11" t="s">
        <v>69</v>
      </c>
      <c r="J814" s="11">
        <v>0.84</v>
      </c>
      <c r="K814" s="11">
        <v>1.5</v>
      </c>
      <c r="L814" s="11"/>
      <c r="M814" s="11" t="s">
        <v>89</v>
      </c>
      <c r="N814" s="11">
        <v>5</v>
      </c>
      <c r="O814" s="11" t="s">
        <v>3960</v>
      </c>
      <c r="AA814" s="11" t="s">
        <v>3957</v>
      </c>
      <c r="AB814" s="17" t="s">
        <v>3961</v>
      </c>
      <c r="AC814" s="11" t="s">
        <v>3959</v>
      </c>
      <c r="AD814" s="17" t="s">
        <v>21</v>
      </c>
      <c r="AE814" s="17" t="s">
        <v>60</v>
      </c>
      <c r="AF814" s="18">
        <f>31</f>
        <v>31</v>
      </c>
      <c r="AG814" s="12">
        <v>45375</v>
      </c>
      <c r="AH814" s="17" t="s">
        <v>185</v>
      </c>
      <c r="AI814" s="17" t="s">
        <v>69</v>
      </c>
      <c r="AJ814" s="19">
        <v>0.84</v>
      </c>
      <c r="AK814" s="11">
        <v>1.5</v>
      </c>
      <c r="AL814" s="13" t="s">
        <v>38</v>
      </c>
      <c r="AM814" s="13">
        <v>5</v>
      </c>
      <c r="AN814" s="13" t="str">
        <f t="shared" si="75"/>
        <v>High Performer</v>
      </c>
      <c r="AO814" s="13" t="str">
        <f t="shared" si="76"/>
        <v>TRUE</v>
      </c>
      <c r="AP814" s="20">
        <f t="shared" si="77"/>
        <v>2.34</v>
      </c>
      <c r="AQ814" s="11" t="str">
        <f t="shared" si="73"/>
        <v>Mid Career</v>
      </c>
      <c r="AR814" s="11" t="str">
        <f t="shared" si="78"/>
        <v>Low</v>
      </c>
      <c r="AS814" s="11" t="s">
        <v>3960</v>
      </c>
      <c r="AT814" s="12">
        <v>45375</v>
      </c>
      <c r="AU814" s="11" t="s">
        <v>6175</v>
      </c>
      <c r="AV814" s="11" t="s">
        <v>6242</v>
      </c>
      <c r="AW814" s="11" t="s">
        <v>6243</v>
      </c>
      <c r="AX814" s="11" t="s">
        <v>6244</v>
      </c>
      <c r="AY814" s="11"/>
      <c r="AZ814" s="11"/>
      <c r="BA814" s="11"/>
      <c r="BB814" s="11">
        <f t="shared" si="74"/>
        <v>5</v>
      </c>
    </row>
    <row r="815" spans="1:54" x14ac:dyDescent="0.3">
      <c r="A815" s="11" t="s">
        <v>3962</v>
      </c>
      <c r="B815" s="11" t="s">
        <v>3963</v>
      </c>
      <c r="C815" s="11" t="s">
        <v>3964</v>
      </c>
      <c r="D815" s="11" t="s">
        <v>128</v>
      </c>
      <c r="E815" s="11" t="s">
        <v>184</v>
      </c>
      <c r="F815" s="11">
        <v>0</v>
      </c>
      <c r="G815" s="12">
        <v>45084</v>
      </c>
      <c r="H815" s="11" t="s">
        <v>200</v>
      </c>
      <c r="I815" s="11" t="s">
        <v>173</v>
      </c>
      <c r="J815" s="11">
        <v>67</v>
      </c>
      <c r="K815" s="11">
        <v>2</v>
      </c>
      <c r="L815" s="11"/>
      <c r="M815" s="11" t="s">
        <v>30</v>
      </c>
      <c r="N815" s="11">
        <v>4</v>
      </c>
      <c r="O815" s="11" t="s">
        <v>3965</v>
      </c>
      <c r="AA815" s="11" t="s">
        <v>3962</v>
      </c>
      <c r="AB815" s="17" t="s">
        <v>3966</v>
      </c>
      <c r="AC815" s="11" t="s">
        <v>3964</v>
      </c>
      <c r="AD815" s="17" t="s">
        <v>40</v>
      </c>
      <c r="AE815" s="17" t="s">
        <v>35</v>
      </c>
      <c r="AF815" s="18">
        <f>31</f>
        <v>31</v>
      </c>
      <c r="AG815" s="12">
        <v>45084</v>
      </c>
      <c r="AH815" s="17" t="s">
        <v>200</v>
      </c>
      <c r="AI815" s="17" t="s">
        <v>173</v>
      </c>
      <c r="AJ815" s="19">
        <v>0.67</v>
      </c>
      <c r="AK815" s="11">
        <v>2</v>
      </c>
      <c r="AL815" s="13" t="s">
        <v>30</v>
      </c>
      <c r="AM815" s="13">
        <v>4</v>
      </c>
      <c r="AN815" s="13" t="str">
        <f t="shared" si="75"/>
        <v/>
      </c>
      <c r="AO815" s="13" t="str">
        <f t="shared" si="76"/>
        <v>FALSE</v>
      </c>
      <c r="AP815" s="20">
        <f t="shared" si="77"/>
        <v>2.67</v>
      </c>
      <c r="AQ815" s="11" t="str">
        <f t="shared" si="73"/>
        <v>Mid Career</v>
      </c>
      <c r="AR815" s="11" t="str">
        <f t="shared" si="78"/>
        <v>Low</v>
      </c>
      <c r="AS815" s="11" t="s">
        <v>3965</v>
      </c>
      <c r="AT815" s="12">
        <v>45084</v>
      </c>
      <c r="AU815" s="11" t="s">
        <v>6161</v>
      </c>
      <c r="AV815" s="11" t="s">
        <v>6162</v>
      </c>
      <c r="AW815" s="11" t="s">
        <v>6550</v>
      </c>
      <c r="AX815" s="11"/>
      <c r="AY815" s="11"/>
      <c r="AZ815" s="11"/>
      <c r="BA815" s="11"/>
      <c r="BB815" s="11">
        <f t="shared" si="74"/>
        <v>4</v>
      </c>
    </row>
    <row r="816" spans="1:54" x14ac:dyDescent="0.3">
      <c r="A816" s="11" t="s">
        <v>3967</v>
      </c>
      <c r="B816" s="11" t="s">
        <v>3968</v>
      </c>
      <c r="C816" s="11" t="s">
        <v>3969</v>
      </c>
      <c r="D816" s="11" t="s">
        <v>128</v>
      </c>
      <c r="E816" s="11" t="s">
        <v>112</v>
      </c>
      <c r="F816" s="11">
        <v>0</v>
      </c>
      <c r="G816" s="12">
        <v>45238</v>
      </c>
      <c r="H816" s="11" t="s">
        <v>200</v>
      </c>
      <c r="I816" s="11" t="s">
        <v>173</v>
      </c>
      <c r="J816" s="11">
        <v>0.82</v>
      </c>
      <c r="K816" s="11">
        <v>120</v>
      </c>
      <c r="L816" s="11" t="s">
        <v>76</v>
      </c>
      <c r="M816" s="11" t="s">
        <v>26</v>
      </c>
      <c r="N816" s="11">
        <v>4</v>
      </c>
      <c r="O816" s="11" t="s">
        <v>3970</v>
      </c>
      <c r="AA816" s="11" t="s">
        <v>3967</v>
      </c>
      <c r="AB816" s="17" t="s">
        <v>3971</v>
      </c>
      <c r="AC816" s="11" t="s">
        <v>3969</v>
      </c>
      <c r="AD816" s="17" t="s">
        <v>40</v>
      </c>
      <c r="AE816" s="17" t="s">
        <v>35</v>
      </c>
      <c r="AF816" s="18">
        <f>31</f>
        <v>31</v>
      </c>
      <c r="AG816" s="12">
        <v>45238</v>
      </c>
      <c r="AH816" s="17" t="s">
        <v>200</v>
      </c>
      <c r="AI816" s="17" t="s">
        <v>173</v>
      </c>
      <c r="AJ816" s="19">
        <v>0.82</v>
      </c>
      <c r="AK816" s="11">
        <v>2</v>
      </c>
      <c r="AL816" s="13" t="s">
        <v>30</v>
      </c>
      <c r="AM816" s="13">
        <v>4</v>
      </c>
      <c r="AN816" s="13" t="str">
        <f t="shared" si="75"/>
        <v/>
      </c>
      <c r="AO816" s="13" t="str">
        <f t="shared" si="76"/>
        <v>FALSE</v>
      </c>
      <c r="AP816" s="20">
        <f t="shared" si="77"/>
        <v>2.82</v>
      </c>
      <c r="AQ816" s="11" t="str">
        <f t="shared" si="73"/>
        <v>Mid Career</v>
      </c>
      <c r="AR816" s="11" t="str">
        <f t="shared" si="78"/>
        <v>Low</v>
      </c>
      <c r="AS816" s="11" t="s">
        <v>3970</v>
      </c>
      <c r="AT816" s="12">
        <v>45238</v>
      </c>
      <c r="AU816" s="11" t="s">
        <v>6266</v>
      </c>
      <c r="AV816" s="11" t="s">
        <v>6267</v>
      </c>
      <c r="AW816" s="11" t="s">
        <v>6268</v>
      </c>
      <c r="AX816" s="11" t="s">
        <v>6525</v>
      </c>
      <c r="AY816" s="11"/>
      <c r="AZ816" s="11"/>
      <c r="BA816" s="11"/>
      <c r="BB816" s="11">
        <f t="shared" si="74"/>
        <v>5</v>
      </c>
    </row>
    <row r="817" spans="1:54" x14ac:dyDescent="0.3">
      <c r="A817" s="11" t="s">
        <v>3972</v>
      </c>
      <c r="B817" s="11" t="s">
        <v>3973</v>
      </c>
      <c r="C817" s="11" t="s">
        <v>3974</v>
      </c>
      <c r="D817" s="11" t="s">
        <v>128</v>
      </c>
      <c r="E817" s="11" t="s">
        <v>105</v>
      </c>
      <c r="F817" s="11">
        <v>0</v>
      </c>
      <c r="G817" s="12">
        <v>45231</v>
      </c>
      <c r="H817" s="11" t="s">
        <v>88</v>
      </c>
      <c r="I817" s="11" t="s">
        <v>45</v>
      </c>
      <c r="J817" s="11">
        <v>0.51</v>
      </c>
      <c r="K817" s="11">
        <v>45</v>
      </c>
      <c r="L817" s="11"/>
      <c r="M817" s="11">
        <v>0</v>
      </c>
      <c r="N817" s="11">
        <v>1</v>
      </c>
      <c r="O817" s="11" t="s">
        <v>3975</v>
      </c>
      <c r="AA817" s="11" t="s">
        <v>3972</v>
      </c>
      <c r="AB817" s="17" t="s">
        <v>3976</v>
      </c>
      <c r="AC817" s="11" t="s">
        <v>3974</v>
      </c>
      <c r="AD817" s="17" t="s">
        <v>40</v>
      </c>
      <c r="AE817" s="17" t="s">
        <v>105</v>
      </c>
      <c r="AF817" s="18">
        <f>31</f>
        <v>31</v>
      </c>
      <c r="AG817" s="12">
        <v>45231</v>
      </c>
      <c r="AH817" s="17" t="s">
        <v>88</v>
      </c>
      <c r="AI817" s="17" t="s">
        <v>45</v>
      </c>
      <c r="AJ817" s="19">
        <v>0.51</v>
      </c>
      <c r="AK817" s="11">
        <v>0.75</v>
      </c>
      <c r="AL817" s="13" t="s">
        <v>30</v>
      </c>
      <c r="AM817" s="13">
        <v>1</v>
      </c>
      <c r="AN817" s="13" t="str">
        <f t="shared" si="75"/>
        <v/>
      </c>
      <c r="AO817" s="13" t="str">
        <f t="shared" si="76"/>
        <v>FALSE</v>
      </c>
      <c r="AP817" s="20">
        <f t="shared" si="77"/>
        <v>1.26</v>
      </c>
      <c r="AQ817" s="11" t="str">
        <f t="shared" si="73"/>
        <v>Mid Career</v>
      </c>
      <c r="AR817" s="11" t="str">
        <f t="shared" si="78"/>
        <v>Low</v>
      </c>
      <c r="AS817" s="11" t="s">
        <v>3975</v>
      </c>
      <c r="AT817" s="12">
        <v>45231</v>
      </c>
      <c r="AU817" s="11" t="s">
        <v>6265</v>
      </c>
      <c r="AV817" s="11" t="s">
        <v>6266</v>
      </c>
      <c r="AW817" s="11" t="s">
        <v>6267</v>
      </c>
      <c r="AX817" s="11" t="s">
        <v>6268</v>
      </c>
      <c r="AY817" s="11" t="s">
        <v>6525</v>
      </c>
      <c r="AZ817" s="11"/>
      <c r="BA817" s="11"/>
      <c r="BB817" s="11">
        <f t="shared" si="74"/>
        <v>6</v>
      </c>
    </row>
    <row r="818" spans="1:54" x14ac:dyDescent="0.3">
      <c r="A818" s="11" t="s">
        <v>3977</v>
      </c>
      <c r="B818" s="11" t="s">
        <v>3978</v>
      </c>
      <c r="C818" s="11" t="s">
        <v>3979</v>
      </c>
      <c r="D818" s="11" t="s">
        <v>104</v>
      </c>
      <c r="E818" s="11" t="s">
        <v>29</v>
      </c>
      <c r="F818" s="11">
        <v>0</v>
      </c>
      <c r="G818" s="12">
        <v>45077</v>
      </c>
      <c r="H818" s="11" t="s">
        <v>68</v>
      </c>
      <c r="I818" s="11" t="s">
        <v>69</v>
      </c>
      <c r="J818" s="11">
        <v>13</v>
      </c>
      <c r="K818" s="11">
        <v>1</v>
      </c>
      <c r="L818" s="11" t="s">
        <v>54</v>
      </c>
      <c r="M818" s="11" t="s">
        <v>89</v>
      </c>
      <c r="N818" s="11">
        <v>2</v>
      </c>
      <c r="O818" s="11" t="s">
        <v>3980</v>
      </c>
      <c r="AA818" s="11" t="s">
        <v>3977</v>
      </c>
      <c r="AB818" s="17" t="s">
        <v>3981</v>
      </c>
      <c r="AC818" s="11" t="s">
        <v>3979</v>
      </c>
      <c r="AD818" s="17" t="s">
        <v>40</v>
      </c>
      <c r="AE818" s="17" t="s">
        <v>29</v>
      </c>
      <c r="AF818" s="18">
        <f>31</f>
        <v>31</v>
      </c>
      <c r="AG818" s="12">
        <v>45077</v>
      </c>
      <c r="AH818" s="17" t="s">
        <v>68</v>
      </c>
      <c r="AI818" s="17" t="s">
        <v>69</v>
      </c>
      <c r="AJ818" s="19">
        <v>0.13</v>
      </c>
      <c r="AK818" s="11">
        <v>1</v>
      </c>
      <c r="AL818" s="13" t="s">
        <v>38</v>
      </c>
      <c r="AM818" s="13">
        <v>2</v>
      </c>
      <c r="AN818" s="13" t="str">
        <f t="shared" si="75"/>
        <v/>
      </c>
      <c r="AO818" s="13" t="str">
        <f t="shared" si="76"/>
        <v>FALSE</v>
      </c>
      <c r="AP818" s="20">
        <f t="shared" si="77"/>
        <v>1.1299999999999999</v>
      </c>
      <c r="AQ818" s="11" t="str">
        <f t="shared" si="73"/>
        <v>Mid Career</v>
      </c>
      <c r="AR818" s="11" t="str">
        <f t="shared" si="78"/>
        <v>Low</v>
      </c>
      <c r="AS818" s="11" t="s">
        <v>3980</v>
      </c>
      <c r="AT818" s="12">
        <v>45077</v>
      </c>
      <c r="AU818" s="11" t="s">
        <v>6494</v>
      </c>
      <c r="AV818" s="11" t="s">
        <v>6161</v>
      </c>
      <c r="AW818" s="11" t="s">
        <v>6162</v>
      </c>
      <c r="AX818" s="11"/>
      <c r="AY818" s="11"/>
      <c r="AZ818" s="11"/>
      <c r="BA818" s="11"/>
      <c r="BB818" s="11">
        <f t="shared" si="74"/>
        <v>4</v>
      </c>
    </row>
    <row r="819" spans="1:54" x14ac:dyDescent="0.3">
      <c r="A819" s="11" t="s">
        <v>3982</v>
      </c>
      <c r="B819" s="11" t="s">
        <v>3983</v>
      </c>
      <c r="C819" s="11" t="s">
        <v>3984</v>
      </c>
      <c r="D819" s="11" t="s">
        <v>104</v>
      </c>
      <c r="E819" s="11" t="s">
        <v>60</v>
      </c>
      <c r="F819" s="11">
        <v>0</v>
      </c>
      <c r="G819" s="12">
        <v>45400</v>
      </c>
      <c r="H819" s="11" t="s">
        <v>359</v>
      </c>
      <c r="I819" s="11" t="s">
        <v>24</v>
      </c>
      <c r="J819" s="11">
        <v>0.03</v>
      </c>
      <c r="K819" s="11">
        <v>45</v>
      </c>
      <c r="L819" s="11"/>
      <c r="M819" s="11" t="s">
        <v>26</v>
      </c>
      <c r="N819" s="11">
        <v>2</v>
      </c>
      <c r="O819" s="11" t="s">
        <v>2335</v>
      </c>
      <c r="AA819" s="11" t="s">
        <v>3982</v>
      </c>
      <c r="AB819" s="17" t="s">
        <v>3985</v>
      </c>
      <c r="AC819" s="11" t="s">
        <v>3984</v>
      </c>
      <c r="AD819" s="17" t="s">
        <v>40</v>
      </c>
      <c r="AE819" s="17" t="s">
        <v>60</v>
      </c>
      <c r="AF819" s="18">
        <f>31</f>
        <v>31</v>
      </c>
      <c r="AG819" s="12">
        <v>45400</v>
      </c>
      <c r="AH819" s="17" t="s">
        <v>359</v>
      </c>
      <c r="AI819" s="17" t="s">
        <v>24</v>
      </c>
      <c r="AJ819" s="19">
        <v>0.03</v>
      </c>
      <c r="AK819" s="11">
        <v>0.75</v>
      </c>
      <c r="AL819" s="13" t="s">
        <v>30</v>
      </c>
      <c r="AM819" s="13">
        <v>2</v>
      </c>
      <c r="AN819" s="13" t="str">
        <f t="shared" si="75"/>
        <v/>
      </c>
      <c r="AO819" s="13" t="str">
        <f t="shared" si="76"/>
        <v>FALSE</v>
      </c>
      <c r="AP819" s="20">
        <f t="shared" si="77"/>
        <v>0.78</v>
      </c>
      <c r="AQ819" s="11" t="str">
        <f t="shared" si="73"/>
        <v>Mid Career</v>
      </c>
      <c r="AR819" s="11" t="str">
        <f t="shared" si="78"/>
        <v>Low</v>
      </c>
      <c r="AS819" s="11" t="s">
        <v>2335</v>
      </c>
      <c r="AT819" s="12">
        <v>45400</v>
      </c>
      <c r="AU819" s="11" t="s">
        <v>5922</v>
      </c>
      <c r="AV819" s="11" t="s">
        <v>5923</v>
      </c>
      <c r="AW819" s="11" t="s">
        <v>5924</v>
      </c>
      <c r="AX819" s="11" t="s">
        <v>5925</v>
      </c>
      <c r="AY819" s="11" t="s">
        <v>6459</v>
      </c>
      <c r="AZ819" s="11"/>
      <c r="BA819" s="11"/>
      <c r="BB819" s="11">
        <f t="shared" si="74"/>
        <v>6</v>
      </c>
    </row>
    <row r="820" spans="1:54" x14ac:dyDescent="0.3">
      <c r="A820" s="11" t="s">
        <v>3986</v>
      </c>
      <c r="B820" s="11" t="s">
        <v>3987</v>
      </c>
      <c r="C820" s="11" t="s">
        <v>3988</v>
      </c>
      <c r="D820" s="11" t="s">
        <v>51</v>
      </c>
      <c r="E820" s="11" t="s">
        <v>29</v>
      </c>
      <c r="F820" s="11">
        <v>36</v>
      </c>
      <c r="G820" s="12">
        <v>45682</v>
      </c>
      <c r="H820" s="11" t="s">
        <v>61</v>
      </c>
      <c r="I820" s="11" t="s">
        <v>45</v>
      </c>
      <c r="J820" s="11">
        <v>0.25</v>
      </c>
      <c r="K820" s="11">
        <v>1</v>
      </c>
      <c r="L820" s="11" t="s">
        <v>54</v>
      </c>
      <c r="M820" s="11">
        <v>0</v>
      </c>
      <c r="N820" s="11"/>
      <c r="O820" s="11" t="s">
        <v>3989</v>
      </c>
      <c r="AA820" s="11" t="s">
        <v>3986</v>
      </c>
      <c r="AB820" s="17" t="s">
        <v>3990</v>
      </c>
      <c r="AC820" s="11" t="s">
        <v>3988</v>
      </c>
      <c r="AD820" s="17" t="s">
        <v>21</v>
      </c>
      <c r="AE820" s="17" t="s">
        <v>29</v>
      </c>
      <c r="AF820" s="18">
        <v>36</v>
      </c>
      <c r="AG820" s="12">
        <v>45682</v>
      </c>
      <c r="AH820" s="17" t="s">
        <v>61</v>
      </c>
      <c r="AI820" s="17" t="s">
        <v>45</v>
      </c>
      <c r="AJ820" s="19">
        <v>0.25</v>
      </c>
      <c r="AK820" s="11">
        <v>1</v>
      </c>
      <c r="AL820" s="13" t="s">
        <v>30</v>
      </c>
      <c r="AM820" s="13">
        <v>2</v>
      </c>
      <c r="AN820" s="13" t="str">
        <f t="shared" si="75"/>
        <v/>
      </c>
      <c r="AO820" s="13" t="str">
        <f t="shared" si="76"/>
        <v>FALSE</v>
      </c>
      <c r="AP820" s="20">
        <f t="shared" si="77"/>
        <v>1.25</v>
      </c>
      <c r="AQ820" s="11" t="str">
        <f t="shared" si="73"/>
        <v>Mid Career</v>
      </c>
      <c r="AR820" s="11" t="str">
        <f t="shared" si="78"/>
        <v>Low</v>
      </c>
      <c r="AS820" s="11" t="s">
        <v>3989</v>
      </c>
      <c r="AT820" s="12">
        <v>45682</v>
      </c>
      <c r="AU820" s="11" t="s">
        <v>6834</v>
      </c>
      <c r="AV820" s="11" t="s">
        <v>6216</v>
      </c>
      <c r="AW820" s="11" t="s">
        <v>6217</v>
      </c>
      <c r="AX820" s="11" t="s">
        <v>6218</v>
      </c>
      <c r="AY820" s="11" t="s">
        <v>6423</v>
      </c>
      <c r="AZ820" s="11" t="s">
        <v>6424</v>
      </c>
      <c r="BA820" s="11" t="s">
        <v>6365</v>
      </c>
      <c r="BB820" s="11">
        <f t="shared" si="74"/>
        <v>8</v>
      </c>
    </row>
    <row r="821" spans="1:54" x14ac:dyDescent="0.3">
      <c r="A821" s="11" t="s">
        <v>3991</v>
      </c>
      <c r="B821" s="11" t="s">
        <v>3992</v>
      </c>
      <c r="C821" s="11" t="s">
        <v>3993</v>
      </c>
      <c r="D821" s="11" t="s">
        <v>21</v>
      </c>
      <c r="E821" s="11" t="s">
        <v>184</v>
      </c>
      <c r="F821" s="11">
        <v>0</v>
      </c>
      <c r="G821" s="12">
        <v>45575</v>
      </c>
      <c r="H821" s="11" t="s">
        <v>23</v>
      </c>
      <c r="I821" s="11" t="s">
        <v>24</v>
      </c>
      <c r="J821" s="11">
        <v>46</v>
      </c>
      <c r="K821" s="11">
        <v>90</v>
      </c>
      <c r="L821" s="11" t="s">
        <v>25</v>
      </c>
      <c r="M821" s="11">
        <v>0</v>
      </c>
      <c r="N821" s="11">
        <v>6</v>
      </c>
      <c r="O821" s="12">
        <v>45575</v>
      </c>
      <c r="AA821" s="11" t="s">
        <v>3991</v>
      </c>
      <c r="AB821" s="17" t="s">
        <v>3994</v>
      </c>
      <c r="AC821" s="11" t="s">
        <v>3993</v>
      </c>
      <c r="AD821" s="17" t="s">
        <v>21</v>
      </c>
      <c r="AE821" s="17" t="s">
        <v>35</v>
      </c>
      <c r="AF821" s="18">
        <f>31</f>
        <v>31</v>
      </c>
      <c r="AG821" s="12">
        <v>45575</v>
      </c>
      <c r="AH821" s="17" t="s">
        <v>23</v>
      </c>
      <c r="AI821" s="17" t="s">
        <v>24</v>
      </c>
      <c r="AJ821" s="19">
        <v>0.46</v>
      </c>
      <c r="AK821" s="11">
        <v>1.5</v>
      </c>
      <c r="AL821" s="13" t="s">
        <v>30</v>
      </c>
      <c r="AM821" s="13">
        <v>5</v>
      </c>
      <c r="AN821" s="13" t="str">
        <f t="shared" si="75"/>
        <v/>
      </c>
      <c r="AO821" s="13" t="str">
        <f t="shared" si="76"/>
        <v>FALSE</v>
      </c>
      <c r="AP821" s="20">
        <f t="shared" si="77"/>
        <v>1.96</v>
      </c>
      <c r="AQ821" s="11" t="str">
        <f t="shared" si="73"/>
        <v>Mid Career</v>
      </c>
      <c r="AR821" s="11" t="str">
        <f t="shared" si="78"/>
        <v>Low</v>
      </c>
      <c r="AS821" s="12">
        <v>45575</v>
      </c>
      <c r="AT821" s="12">
        <v>45575</v>
      </c>
      <c r="AU821" s="11"/>
      <c r="AV821" s="11"/>
      <c r="AW821" s="11"/>
      <c r="AX821" s="11"/>
      <c r="AY821" s="11"/>
      <c r="AZ821" s="11"/>
      <c r="BA821" s="11"/>
      <c r="BB821" s="11">
        <f t="shared" si="74"/>
        <v>1</v>
      </c>
    </row>
    <row r="822" spans="1:54" x14ac:dyDescent="0.3">
      <c r="A822" s="11" t="s">
        <v>3995</v>
      </c>
      <c r="B822" s="11" t="s">
        <v>3996</v>
      </c>
      <c r="C822" s="11" t="s">
        <v>3997</v>
      </c>
      <c r="D822" s="11" t="s">
        <v>128</v>
      </c>
      <c r="E822" s="11" t="s">
        <v>29</v>
      </c>
      <c r="F822" s="11"/>
      <c r="G822" s="12">
        <v>45455</v>
      </c>
      <c r="H822" s="11" t="s">
        <v>82</v>
      </c>
      <c r="I822" s="11" t="s">
        <v>37</v>
      </c>
      <c r="J822" s="11">
        <v>0.6</v>
      </c>
      <c r="K822" s="11">
        <v>90</v>
      </c>
      <c r="L822" s="11" t="s">
        <v>25</v>
      </c>
      <c r="M822" s="11" t="s">
        <v>89</v>
      </c>
      <c r="N822" s="11">
        <v>5</v>
      </c>
      <c r="O822" s="11" t="s">
        <v>3998</v>
      </c>
      <c r="AA822" s="11" t="s">
        <v>3995</v>
      </c>
      <c r="AB822" s="17" t="s">
        <v>3999</v>
      </c>
      <c r="AC822" s="11" t="s">
        <v>3997</v>
      </c>
      <c r="AD822" s="17" t="s">
        <v>40</v>
      </c>
      <c r="AE822" s="17" t="s">
        <v>29</v>
      </c>
      <c r="AF822" s="18">
        <f>31</f>
        <v>31</v>
      </c>
      <c r="AG822" s="12">
        <v>45455</v>
      </c>
      <c r="AH822" s="17" t="s">
        <v>82</v>
      </c>
      <c r="AI822" s="17" t="s">
        <v>37</v>
      </c>
      <c r="AJ822" s="19">
        <v>0.6</v>
      </c>
      <c r="AK822" s="11">
        <v>1.5</v>
      </c>
      <c r="AL822" s="13" t="s">
        <v>38</v>
      </c>
      <c r="AM822" s="13">
        <v>5</v>
      </c>
      <c r="AN822" s="13" t="str">
        <f t="shared" si="75"/>
        <v>High Performer</v>
      </c>
      <c r="AO822" s="13" t="str">
        <f t="shared" si="76"/>
        <v>TRUE</v>
      </c>
      <c r="AP822" s="20">
        <f t="shared" si="77"/>
        <v>2.1</v>
      </c>
      <c r="AQ822" s="11" t="str">
        <f t="shared" si="73"/>
        <v>Mid Career</v>
      </c>
      <c r="AR822" s="11" t="str">
        <f t="shared" si="78"/>
        <v>Low</v>
      </c>
      <c r="AS822" s="11" t="s">
        <v>3998</v>
      </c>
      <c r="AT822" s="12">
        <v>45455</v>
      </c>
      <c r="AU822" s="11" t="s">
        <v>6835</v>
      </c>
      <c r="AV822" s="11" t="s">
        <v>6836</v>
      </c>
      <c r="AW822" s="11" t="s">
        <v>6837</v>
      </c>
      <c r="AX822" s="11"/>
      <c r="AY822" s="11"/>
      <c r="AZ822" s="11"/>
      <c r="BA822" s="11"/>
      <c r="BB822" s="11">
        <f t="shared" si="74"/>
        <v>4</v>
      </c>
    </row>
    <row r="823" spans="1:54" x14ac:dyDescent="0.3">
      <c r="A823" s="11" t="s">
        <v>4000</v>
      </c>
      <c r="B823" s="11" t="s">
        <v>4001</v>
      </c>
      <c r="C823" s="11" t="s">
        <v>4002</v>
      </c>
      <c r="D823" s="11" t="s">
        <v>67</v>
      </c>
      <c r="E823" s="11" t="s">
        <v>35</v>
      </c>
      <c r="F823" s="11"/>
      <c r="G823" s="12">
        <v>45072</v>
      </c>
      <c r="H823" s="11" t="s">
        <v>106</v>
      </c>
      <c r="I823" s="11" t="s">
        <v>37</v>
      </c>
      <c r="J823" s="11">
        <v>0.15</v>
      </c>
      <c r="K823" s="11">
        <v>45</v>
      </c>
      <c r="L823" s="11"/>
      <c r="M823" s="11" t="s">
        <v>38</v>
      </c>
      <c r="N823" s="11">
        <v>4</v>
      </c>
      <c r="O823" s="11" t="s">
        <v>4003</v>
      </c>
      <c r="AA823" s="11" t="s">
        <v>4000</v>
      </c>
      <c r="AB823" s="17" t="s">
        <v>4004</v>
      </c>
      <c r="AC823" s="11" t="s">
        <v>4002</v>
      </c>
      <c r="AD823" s="17" t="s">
        <v>21</v>
      </c>
      <c r="AE823" s="17" t="s">
        <v>35</v>
      </c>
      <c r="AF823" s="18">
        <f>31</f>
        <v>31</v>
      </c>
      <c r="AG823" s="12">
        <v>45072</v>
      </c>
      <c r="AH823" s="17" t="s">
        <v>106</v>
      </c>
      <c r="AI823" s="17" t="s">
        <v>37</v>
      </c>
      <c r="AJ823" s="19">
        <v>0.15</v>
      </c>
      <c r="AK823" s="11">
        <v>0.75</v>
      </c>
      <c r="AL823" s="13" t="s">
        <v>38</v>
      </c>
      <c r="AM823" s="13">
        <v>4</v>
      </c>
      <c r="AN823" s="13" t="str">
        <f t="shared" si="75"/>
        <v>High Performer</v>
      </c>
      <c r="AO823" s="13" t="str">
        <f t="shared" si="76"/>
        <v>TRUE</v>
      </c>
      <c r="AP823" s="20">
        <f t="shared" si="77"/>
        <v>0.9</v>
      </c>
      <c r="AQ823" s="11" t="str">
        <f t="shared" si="73"/>
        <v>Mid Career</v>
      </c>
      <c r="AR823" s="11" t="str">
        <f t="shared" si="78"/>
        <v>Low</v>
      </c>
      <c r="AS823" s="11" t="s">
        <v>4003</v>
      </c>
      <c r="AT823" s="12">
        <v>45072</v>
      </c>
      <c r="AU823" s="11" t="s">
        <v>6134</v>
      </c>
      <c r="AV823" s="11" t="s">
        <v>6135</v>
      </c>
      <c r="AW823" s="11"/>
      <c r="AX823" s="11"/>
      <c r="AY823" s="11"/>
      <c r="AZ823" s="11"/>
      <c r="BA823" s="11"/>
      <c r="BB823" s="11">
        <f t="shared" si="74"/>
        <v>3</v>
      </c>
    </row>
    <row r="824" spans="1:54" x14ac:dyDescent="0.3">
      <c r="A824" s="11" t="s">
        <v>4005</v>
      </c>
      <c r="B824" s="11" t="s">
        <v>4006</v>
      </c>
      <c r="C824" s="11" t="s">
        <v>4007</v>
      </c>
      <c r="D824" s="11" t="s">
        <v>34</v>
      </c>
      <c r="E824" s="11" t="s">
        <v>22</v>
      </c>
      <c r="F824" s="11">
        <v>37</v>
      </c>
      <c r="G824" s="12">
        <v>44809</v>
      </c>
      <c r="H824" s="11" t="s">
        <v>134</v>
      </c>
      <c r="I824" s="11" t="s">
        <v>69</v>
      </c>
      <c r="J824" s="11">
        <v>20</v>
      </c>
      <c r="K824" s="11">
        <v>1.5</v>
      </c>
      <c r="L824" s="11"/>
      <c r="M824" s="11" t="s">
        <v>89</v>
      </c>
      <c r="N824" s="11">
        <v>3</v>
      </c>
      <c r="O824" s="11" t="s">
        <v>2218</v>
      </c>
      <c r="AA824" s="11" t="s">
        <v>4005</v>
      </c>
      <c r="AB824" s="17" t="s">
        <v>4008</v>
      </c>
      <c r="AC824" s="11" t="s">
        <v>4007</v>
      </c>
      <c r="AD824" s="17" t="s">
        <v>40</v>
      </c>
      <c r="AE824" s="17" t="s">
        <v>29</v>
      </c>
      <c r="AF824" s="18">
        <v>37</v>
      </c>
      <c r="AG824" s="12">
        <v>44809</v>
      </c>
      <c r="AH824" s="17" t="s">
        <v>134</v>
      </c>
      <c r="AI824" s="17" t="s">
        <v>69</v>
      </c>
      <c r="AJ824" s="19">
        <v>0.2</v>
      </c>
      <c r="AK824" s="11">
        <v>1.5</v>
      </c>
      <c r="AL824" s="13" t="s">
        <v>38</v>
      </c>
      <c r="AM824" s="13">
        <v>3</v>
      </c>
      <c r="AN824" s="13" t="str">
        <f t="shared" si="75"/>
        <v/>
      </c>
      <c r="AO824" s="13" t="str">
        <f t="shared" si="76"/>
        <v>FALSE</v>
      </c>
      <c r="AP824" s="20">
        <f t="shared" si="77"/>
        <v>1.7</v>
      </c>
      <c r="AQ824" s="11" t="str">
        <f t="shared" si="73"/>
        <v>Mid Career</v>
      </c>
      <c r="AR824" s="11" t="str">
        <f t="shared" si="78"/>
        <v>Low</v>
      </c>
      <c r="AS824" s="11" t="s">
        <v>2218</v>
      </c>
      <c r="AT824" s="12">
        <v>44809</v>
      </c>
      <c r="AU824" s="11" t="s">
        <v>5803</v>
      </c>
      <c r="AV824" s="11" t="s">
        <v>5804</v>
      </c>
      <c r="AW824" s="11" t="s">
        <v>6644</v>
      </c>
      <c r="AX824" s="11" t="s">
        <v>6386</v>
      </c>
      <c r="AY824" s="11" t="s">
        <v>6387</v>
      </c>
      <c r="AZ824" s="11"/>
      <c r="BA824" s="11"/>
      <c r="BB824" s="11">
        <f t="shared" si="74"/>
        <v>6</v>
      </c>
    </row>
    <row r="825" spans="1:54" x14ac:dyDescent="0.3">
      <c r="A825" s="11" t="s">
        <v>4009</v>
      </c>
      <c r="B825" s="11" t="s">
        <v>4010</v>
      </c>
      <c r="C825" s="11" t="s">
        <v>4011</v>
      </c>
      <c r="D825" s="11" t="s">
        <v>40</v>
      </c>
      <c r="E825" s="11" t="s">
        <v>60</v>
      </c>
      <c r="F825" s="11">
        <v>0</v>
      </c>
      <c r="G825" s="12">
        <v>44830</v>
      </c>
      <c r="H825" s="11" t="s">
        <v>82</v>
      </c>
      <c r="I825" s="11" t="s">
        <v>37</v>
      </c>
      <c r="J825" s="11">
        <v>0.43</v>
      </c>
      <c r="K825" s="11">
        <v>1</v>
      </c>
      <c r="L825" s="11" t="s">
        <v>54</v>
      </c>
      <c r="M825" s="11" t="s">
        <v>38</v>
      </c>
      <c r="N825" s="11">
        <v>4</v>
      </c>
      <c r="O825" s="11" t="s">
        <v>4012</v>
      </c>
      <c r="AA825" s="11" t="s">
        <v>4009</v>
      </c>
      <c r="AB825" s="17" t="s">
        <v>4013</v>
      </c>
      <c r="AC825" s="11" t="s">
        <v>4011</v>
      </c>
      <c r="AD825" s="17" t="s">
        <v>40</v>
      </c>
      <c r="AE825" s="17" t="s">
        <v>60</v>
      </c>
      <c r="AF825" s="18">
        <f>31</f>
        <v>31</v>
      </c>
      <c r="AG825" s="12">
        <v>44830</v>
      </c>
      <c r="AH825" s="17" t="s">
        <v>82</v>
      </c>
      <c r="AI825" s="17" t="s">
        <v>37</v>
      </c>
      <c r="AJ825" s="19">
        <v>0.43</v>
      </c>
      <c r="AK825" s="11">
        <v>1</v>
      </c>
      <c r="AL825" s="13" t="s">
        <v>38</v>
      </c>
      <c r="AM825" s="13">
        <v>4</v>
      </c>
      <c r="AN825" s="13" t="str">
        <f t="shared" si="75"/>
        <v>High Performer</v>
      </c>
      <c r="AO825" s="13" t="str">
        <f t="shared" si="76"/>
        <v>TRUE</v>
      </c>
      <c r="AP825" s="20">
        <f t="shared" si="77"/>
        <v>1.43</v>
      </c>
      <c r="AQ825" s="11" t="str">
        <f t="shared" si="73"/>
        <v>Mid Career</v>
      </c>
      <c r="AR825" s="11" t="str">
        <f t="shared" si="78"/>
        <v>Low</v>
      </c>
      <c r="AS825" s="11" t="s">
        <v>4012</v>
      </c>
      <c r="AT825" s="12">
        <v>44830</v>
      </c>
      <c r="AU825" s="11" t="s">
        <v>6386</v>
      </c>
      <c r="AV825" s="11" t="s">
        <v>6387</v>
      </c>
      <c r="AW825" s="11" t="s">
        <v>6388</v>
      </c>
      <c r="AX825" s="11" t="s">
        <v>6389</v>
      </c>
      <c r="AY825" s="11"/>
      <c r="AZ825" s="11"/>
      <c r="BA825" s="11"/>
      <c r="BB825" s="11">
        <f t="shared" si="74"/>
        <v>5</v>
      </c>
    </row>
    <row r="826" spans="1:54" x14ac:dyDescent="0.3">
      <c r="A826" s="11" t="s">
        <v>4014</v>
      </c>
      <c r="B826" s="11" t="s">
        <v>4015</v>
      </c>
      <c r="C826" s="11" t="s">
        <v>4016</v>
      </c>
      <c r="D826" s="11" t="s">
        <v>40</v>
      </c>
      <c r="E826" s="11" t="s">
        <v>184</v>
      </c>
      <c r="F826" s="11"/>
      <c r="G826" s="12">
        <v>45427</v>
      </c>
      <c r="H826" s="11" t="s">
        <v>23</v>
      </c>
      <c r="I826" s="11" t="s">
        <v>24</v>
      </c>
      <c r="J826" s="11">
        <v>72</v>
      </c>
      <c r="K826" s="11">
        <v>1.5</v>
      </c>
      <c r="L826" s="11"/>
      <c r="M826" s="11">
        <v>1</v>
      </c>
      <c r="N826" s="11">
        <v>5</v>
      </c>
      <c r="O826" s="11" t="s">
        <v>4017</v>
      </c>
      <c r="AA826" s="11" t="s">
        <v>4014</v>
      </c>
      <c r="AB826" s="17" t="s">
        <v>4018</v>
      </c>
      <c r="AC826" s="11" t="s">
        <v>4016</v>
      </c>
      <c r="AD826" s="17" t="s">
        <v>40</v>
      </c>
      <c r="AE826" s="17" t="s">
        <v>35</v>
      </c>
      <c r="AF826" s="18">
        <f>31</f>
        <v>31</v>
      </c>
      <c r="AG826" s="12">
        <v>45427</v>
      </c>
      <c r="AH826" s="17" t="s">
        <v>23</v>
      </c>
      <c r="AI826" s="17" t="s">
        <v>24</v>
      </c>
      <c r="AJ826" s="19">
        <v>0.72</v>
      </c>
      <c r="AK826" s="11">
        <v>1.5</v>
      </c>
      <c r="AL826" s="13" t="s">
        <v>38</v>
      </c>
      <c r="AM826" s="13">
        <v>5</v>
      </c>
      <c r="AN826" s="13" t="str">
        <f t="shared" si="75"/>
        <v>High Performer</v>
      </c>
      <c r="AO826" s="13" t="str">
        <f t="shared" si="76"/>
        <v>TRUE</v>
      </c>
      <c r="AP826" s="20">
        <f t="shared" si="77"/>
        <v>2.2199999999999998</v>
      </c>
      <c r="AQ826" s="11" t="str">
        <f t="shared" si="73"/>
        <v>Mid Career</v>
      </c>
      <c r="AR826" s="11" t="str">
        <f t="shared" si="78"/>
        <v>Low</v>
      </c>
      <c r="AS826" s="11" t="s">
        <v>4017</v>
      </c>
      <c r="AT826" s="12">
        <v>45427</v>
      </c>
      <c r="AU826" s="11" t="s">
        <v>6545</v>
      </c>
      <c r="AV826" s="11" t="s">
        <v>6546</v>
      </c>
      <c r="AW826" s="11" t="s">
        <v>6547</v>
      </c>
      <c r="AX826" s="11" t="s">
        <v>6548</v>
      </c>
      <c r="AY826" s="11" t="s">
        <v>6835</v>
      </c>
      <c r="AZ826" s="11" t="s">
        <v>6836</v>
      </c>
      <c r="BA826" s="11" t="s">
        <v>6837</v>
      </c>
      <c r="BB826" s="11">
        <f t="shared" si="74"/>
        <v>8</v>
      </c>
    </row>
    <row r="827" spans="1:54" x14ac:dyDescent="0.3">
      <c r="A827" s="11" t="s">
        <v>4019</v>
      </c>
      <c r="B827" s="11" t="s">
        <v>4020</v>
      </c>
      <c r="C827" s="11" t="s">
        <v>4021</v>
      </c>
      <c r="D827" s="11" t="s">
        <v>67</v>
      </c>
      <c r="E827" s="11" t="s">
        <v>22</v>
      </c>
      <c r="F827" s="11"/>
      <c r="G827" s="12">
        <v>44922</v>
      </c>
      <c r="H827" s="11" t="s">
        <v>53</v>
      </c>
      <c r="I827" s="11" t="s">
        <v>24</v>
      </c>
      <c r="J827" s="11">
        <v>0.05</v>
      </c>
      <c r="K827" s="11">
        <v>90</v>
      </c>
      <c r="L827" s="11" t="s">
        <v>25</v>
      </c>
      <c r="M827" s="11" t="s">
        <v>26</v>
      </c>
      <c r="N827" s="11">
        <v>1</v>
      </c>
      <c r="O827" s="11" t="s">
        <v>4022</v>
      </c>
      <c r="AA827" s="11" t="s">
        <v>4019</v>
      </c>
      <c r="AB827" s="17" t="s">
        <v>4023</v>
      </c>
      <c r="AC827" s="11" t="s">
        <v>4021</v>
      </c>
      <c r="AD827" s="17" t="s">
        <v>21</v>
      </c>
      <c r="AE827" s="17" t="s">
        <v>29</v>
      </c>
      <c r="AF827" s="18">
        <f>31</f>
        <v>31</v>
      </c>
      <c r="AG827" s="12">
        <v>44922</v>
      </c>
      <c r="AH827" s="17" t="s">
        <v>53</v>
      </c>
      <c r="AI827" s="17" t="s">
        <v>24</v>
      </c>
      <c r="AJ827" s="19">
        <v>0.05</v>
      </c>
      <c r="AK827" s="11">
        <v>1.5</v>
      </c>
      <c r="AL827" s="13" t="s">
        <v>30</v>
      </c>
      <c r="AM827" s="13">
        <v>1</v>
      </c>
      <c r="AN827" s="13" t="str">
        <f t="shared" si="75"/>
        <v/>
      </c>
      <c r="AO827" s="13" t="str">
        <f t="shared" si="76"/>
        <v>FALSE</v>
      </c>
      <c r="AP827" s="20">
        <f t="shared" si="77"/>
        <v>1.55</v>
      </c>
      <c r="AQ827" s="11" t="str">
        <f t="shared" si="73"/>
        <v>Mid Career</v>
      </c>
      <c r="AR827" s="11" t="str">
        <f t="shared" si="78"/>
        <v>Low</v>
      </c>
      <c r="AS827" s="11" t="s">
        <v>4022</v>
      </c>
      <c r="AT827" s="12">
        <v>44922</v>
      </c>
      <c r="AU827" s="11" t="s">
        <v>6103</v>
      </c>
      <c r="AV827" s="11" t="s">
        <v>6104</v>
      </c>
      <c r="AW827" s="11" t="s">
        <v>5968</v>
      </c>
      <c r="AX827" s="11" t="s">
        <v>6105</v>
      </c>
      <c r="AY827" s="11" t="s">
        <v>6131</v>
      </c>
      <c r="AZ827" s="11" t="s">
        <v>6132</v>
      </c>
      <c r="BA827" s="11" t="s">
        <v>6487</v>
      </c>
      <c r="BB827" s="11">
        <f t="shared" si="74"/>
        <v>8</v>
      </c>
    </row>
    <row r="828" spans="1:54" x14ac:dyDescent="0.3">
      <c r="A828" s="11" t="s">
        <v>4024</v>
      </c>
      <c r="B828" s="11" t="s">
        <v>4025</v>
      </c>
      <c r="C828" s="11" t="s">
        <v>149</v>
      </c>
      <c r="D828" s="11" t="s">
        <v>140</v>
      </c>
      <c r="E828" s="11" t="s">
        <v>35</v>
      </c>
      <c r="F828" s="11"/>
      <c r="G828" s="12">
        <v>45713</v>
      </c>
      <c r="H828" s="11" t="s">
        <v>23</v>
      </c>
      <c r="I828" s="11" t="s">
        <v>24</v>
      </c>
      <c r="J828" s="11">
        <v>0.48</v>
      </c>
      <c r="K828" s="11">
        <v>90</v>
      </c>
      <c r="L828" s="11" t="s">
        <v>25</v>
      </c>
      <c r="M828" s="11" t="s">
        <v>30</v>
      </c>
      <c r="N828" s="11"/>
      <c r="O828" s="12">
        <v>45713</v>
      </c>
      <c r="AA828" s="11" t="s">
        <v>4024</v>
      </c>
      <c r="AB828" s="17" t="s">
        <v>4026</v>
      </c>
      <c r="AC828" s="11" t="s">
        <v>152</v>
      </c>
      <c r="AD828" s="17" t="s">
        <v>21</v>
      </c>
      <c r="AE828" s="17" t="s">
        <v>35</v>
      </c>
      <c r="AF828" s="18">
        <f>31</f>
        <v>31</v>
      </c>
      <c r="AG828" s="12">
        <v>45713</v>
      </c>
      <c r="AH828" s="17" t="s">
        <v>23</v>
      </c>
      <c r="AI828" s="17" t="s">
        <v>24</v>
      </c>
      <c r="AJ828" s="19">
        <v>0.48</v>
      </c>
      <c r="AK828" s="11">
        <v>1.5</v>
      </c>
      <c r="AL828" s="13" t="s">
        <v>30</v>
      </c>
      <c r="AM828" s="13">
        <v>1</v>
      </c>
      <c r="AN828" s="13" t="str">
        <f t="shared" si="75"/>
        <v/>
      </c>
      <c r="AO828" s="13" t="str">
        <f t="shared" si="76"/>
        <v>FALSE</v>
      </c>
      <c r="AP828" s="20">
        <f t="shared" si="77"/>
        <v>1.98</v>
      </c>
      <c r="AQ828" s="11" t="str">
        <f t="shared" si="73"/>
        <v>Mid Career</v>
      </c>
      <c r="AR828" s="11" t="str">
        <f t="shared" si="78"/>
        <v>Low</v>
      </c>
      <c r="AS828" s="12">
        <v>45713</v>
      </c>
      <c r="AT828" s="12">
        <v>45713</v>
      </c>
      <c r="AU828" s="11"/>
      <c r="AV828" s="11"/>
      <c r="AW828" s="11"/>
      <c r="AX828" s="11"/>
      <c r="AY828" s="11"/>
      <c r="AZ828" s="11"/>
      <c r="BA828" s="11"/>
      <c r="BB828" s="11">
        <f t="shared" si="74"/>
        <v>1</v>
      </c>
    </row>
    <row r="829" spans="1:54" x14ac:dyDescent="0.3">
      <c r="A829" s="11" t="s">
        <v>4027</v>
      </c>
      <c r="B829" s="11" t="s">
        <v>4028</v>
      </c>
      <c r="C829" s="11" t="s">
        <v>4029</v>
      </c>
      <c r="D829" s="11" t="s">
        <v>40</v>
      </c>
      <c r="E829" s="11" t="s">
        <v>105</v>
      </c>
      <c r="F829" s="11">
        <v>25</v>
      </c>
      <c r="G829" s="12">
        <v>45042</v>
      </c>
      <c r="H829" s="11" t="s">
        <v>134</v>
      </c>
      <c r="I829" s="11" t="s">
        <v>69</v>
      </c>
      <c r="J829" s="11">
        <v>0.78</v>
      </c>
      <c r="K829" s="11">
        <v>1.5</v>
      </c>
      <c r="L829" s="11"/>
      <c r="M829" s="11" t="s">
        <v>26</v>
      </c>
      <c r="N829" s="11">
        <v>3</v>
      </c>
      <c r="O829" s="11" t="s">
        <v>4030</v>
      </c>
      <c r="AA829" s="11" t="s">
        <v>4027</v>
      </c>
      <c r="AB829" s="17" t="s">
        <v>4031</v>
      </c>
      <c r="AC829" s="11" t="s">
        <v>4029</v>
      </c>
      <c r="AD829" s="17" t="s">
        <v>40</v>
      </c>
      <c r="AE829" s="17" t="s">
        <v>105</v>
      </c>
      <c r="AF829" s="18">
        <v>25</v>
      </c>
      <c r="AG829" s="12">
        <v>45042</v>
      </c>
      <c r="AH829" s="17" t="s">
        <v>134</v>
      </c>
      <c r="AI829" s="17" t="s">
        <v>69</v>
      </c>
      <c r="AJ829" s="19">
        <v>0.78</v>
      </c>
      <c r="AK829" s="11">
        <v>1.5</v>
      </c>
      <c r="AL829" s="13" t="s">
        <v>30</v>
      </c>
      <c r="AM829" s="13">
        <v>3</v>
      </c>
      <c r="AN829" s="13" t="str">
        <f t="shared" si="75"/>
        <v/>
      </c>
      <c r="AO829" s="13" t="str">
        <f t="shared" si="76"/>
        <v>FALSE</v>
      </c>
      <c r="AP829" s="20">
        <f t="shared" si="77"/>
        <v>2.2800000000000002</v>
      </c>
      <c r="AQ829" s="11" t="str">
        <f t="shared" si="73"/>
        <v>Early Career</v>
      </c>
      <c r="AR829" s="11" t="str">
        <f t="shared" si="78"/>
        <v>Low</v>
      </c>
      <c r="AS829" s="11" t="s">
        <v>4030</v>
      </c>
      <c r="AT829" s="12">
        <v>45042</v>
      </c>
      <c r="AU829" s="11" t="s">
        <v>6760</v>
      </c>
      <c r="AV829" s="11" t="s">
        <v>6490</v>
      </c>
      <c r="AW829" s="11"/>
      <c r="AX829" s="11"/>
      <c r="AY829" s="11"/>
      <c r="AZ829" s="11"/>
      <c r="BA829" s="11"/>
      <c r="BB829" s="11">
        <f t="shared" si="74"/>
        <v>3</v>
      </c>
    </row>
    <row r="830" spans="1:54" x14ac:dyDescent="0.3">
      <c r="A830" s="11" t="s">
        <v>4032</v>
      </c>
      <c r="B830" s="11" t="s">
        <v>4033</v>
      </c>
      <c r="C830" s="11" t="s">
        <v>4034</v>
      </c>
      <c r="D830" s="11" t="s">
        <v>140</v>
      </c>
      <c r="E830" s="11" t="s">
        <v>60</v>
      </c>
      <c r="F830" s="11">
        <v>27</v>
      </c>
      <c r="G830" s="12">
        <v>45361</v>
      </c>
      <c r="H830" s="11" t="s">
        <v>134</v>
      </c>
      <c r="I830" s="11" t="s">
        <v>69</v>
      </c>
      <c r="J830" s="11">
        <v>31</v>
      </c>
      <c r="K830" s="11">
        <v>1.5</v>
      </c>
      <c r="L830" s="11"/>
      <c r="M830" s="11">
        <v>1</v>
      </c>
      <c r="N830" s="11">
        <v>6</v>
      </c>
      <c r="O830" s="12">
        <v>45361</v>
      </c>
      <c r="AA830" s="11" t="s">
        <v>4032</v>
      </c>
      <c r="AB830" s="17" t="s">
        <v>4035</v>
      </c>
      <c r="AC830" s="11" t="s">
        <v>4034</v>
      </c>
      <c r="AD830" s="17" t="s">
        <v>21</v>
      </c>
      <c r="AE830" s="17" t="s">
        <v>60</v>
      </c>
      <c r="AF830" s="18">
        <v>27</v>
      </c>
      <c r="AG830" s="12">
        <v>45361</v>
      </c>
      <c r="AH830" s="17" t="s">
        <v>134</v>
      </c>
      <c r="AI830" s="17" t="s">
        <v>69</v>
      </c>
      <c r="AJ830" s="19">
        <v>0.31</v>
      </c>
      <c r="AK830" s="11">
        <v>1.5</v>
      </c>
      <c r="AL830" s="13" t="s">
        <v>38</v>
      </c>
      <c r="AM830" s="13">
        <v>5</v>
      </c>
      <c r="AN830" s="13" t="str">
        <f t="shared" si="75"/>
        <v>High Performer</v>
      </c>
      <c r="AO830" s="13" t="str">
        <f t="shared" si="76"/>
        <v>TRUE</v>
      </c>
      <c r="AP830" s="20">
        <f t="shared" si="77"/>
        <v>1.81</v>
      </c>
      <c r="AQ830" s="11" t="str">
        <f t="shared" si="73"/>
        <v>Early Career</v>
      </c>
      <c r="AR830" s="11" t="str">
        <f t="shared" si="78"/>
        <v>Low</v>
      </c>
      <c r="AS830" s="12">
        <v>45361</v>
      </c>
      <c r="AT830" s="12">
        <v>45361</v>
      </c>
      <c r="AU830" s="11"/>
      <c r="AV830" s="11"/>
      <c r="AW830" s="11"/>
      <c r="AX830" s="11"/>
      <c r="AY830" s="11"/>
      <c r="AZ830" s="11"/>
      <c r="BA830" s="11"/>
      <c r="BB830" s="11">
        <f t="shared" si="74"/>
        <v>1</v>
      </c>
    </row>
    <row r="831" spans="1:54" x14ac:dyDescent="0.3">
      <c r="A831" s="11" t="s">
        <v>4036</v>
      </c>
      <c r="B831" s="11" t="s">
        <v>4037</v>
      </c>
      <c r="C831" s="11" t="s">
        <v>4038</v>
      </c>
      <c r="D831" s="11" t="s">
        <v>51</v>
      </c>
      <c r="E831" s="11" t="s">
        <v>161</v>
      </c>
      <c r="F831" s="11">
        <v>0</v>
      </c>
      <c r="G831" s="12">
        <v>45462</v>
      </c>
      <c r="H831" s="11" t="s">
        <v>200</v>
      </c>
      <c r="I831" s="11" t="s">
        <v>173</v>
      </c>
      <c r="J831" s="11">
        <v>0.84</v>
      </c>
      <c r="K831" s="11">
        <v>45</v>
      </c>
      <c r="L831" s="11"/>
      <c r="M831" s="11" t="s">
        <v>26</v>
      </c>
      <c r="N831" s="11">
        <v>1</v>
      </c>
      <c r="O831" s="11" t="s">
        <v>4039</v>
      </c>
      <c r="AA831" s="11" t="s">
        <v>4036</v>
      </c>
      <c r="AB831" s="17" t="s">
        <v>4040</v>
      </c>
      <c r="AC831" s="11" t="s">
        <v>4038</v>
      </c>
      <c r="AD831" s="17" t="s">
        <v>21</v>
      </c>
      <c r="AE831" s="17" t="s">
        <v>60</v>
      </c>
      <c r="AF831" s="18">
        <f>31</f>
        <v>31</v>
      </c>
      <c r="AG831" s="12">
        <v>45462</v>
      </c>
      <c r="AH831" s="17" t="s">
        <v>200</v>
      </c>
      <c r="AI831" s="17" t="s">
        <v>173</v>
      </c>
      <c r="AJ831" s="19">
        <v>0.84</v>
      </c>
      <c r="AK831" s="11">
        <v>0.75</v>
      </c>
      <c r="AL831" s="13" t="s">
        <v>30</v>
      </c>
      <c r="AM831" s="13">
        <v>1</v>
      </c>
      <c r="AN831" s="13" t="str">
        <f t="shared" si="75"/>
        <v/>
      </c>
      <c r="AO831" s="13" t="str">
        <f t="shared" si="76"/>
        <v>FALSE</v>
      </c>
      <c r="AP831" s="20">
        <f t="shared" si="77"/>
        <v>1.5899999999999999</v>
      </c>
      <c r="AQ831" s="11" t="str">
        <f t="shared" si="73"/>
        <v>Mid Career</v>
      </c>
      <c r="AR831" s="11" t="str">
        <f t="shared" si="78"/>
        <v>Low</v>
      </c>
      <c r="AS831" s="11" t="s">
        <v>4039</v>
      </c>
      <c r="AT831" s="12">
        <v>45462</v>
      </c>
      <c r="AU831" s="11" t="s">
        <v>6836</v>
      </c>
      <c r="AV831" s="11" t="s">
        <v>6837</v>
      </c>
      <c r="AW831" s="11"/>
      <c r="AX831" s="11"/>
      <c r="AY831" s="11"/>
      <c r="AZ831" s="11"/>
      <c r="BA831" s="11"/>
      <c r="BB831" s="11">
        <f t="shared" si="74"/>
        <v>3</v>
      </c>
    </row>
    <row r="832" spans="1:54" x14ac:dyDescent="0.3">
      <c r="A832" s="11" t="s">
        <v>4041</v>
      </c>
      <c r="B832" s="11" t="s">
        <v>4042</v>
      </c>
      <c r="C832" s="11" t="s">
        <v>4043</v>
      </c>
      <c r="D832" s="11" t="s">
        <v>34</v>
      </c>
      <c r="E832" s="11" t="s">
        <v>184</v>
      </c>
      <c r="F832" s="11">
        <v>0</v>
      </c>
      <c r="G832" s="12">
        <v>45738</v>
      </c>
      <c r="H832" s="11" t="s">
        <v>134</v>
      </c>
      <c r="I832" s="11" t="s">
        <v>69</v>
      </c>
      <c r="J832" s="11">
        <v>37</v>
      </c>
      <c r="K832" s="11">
        <v>2</v>
      </c>
      <c r="L832" s="11"/>
      <c r="M832" s="11" t="s">
        <v>89</v>
      </c>
      <c r="N832" s="11">
        <v>6</v>
      </c>
      <c r="O832" s="11" t="s">
        <v>4044</v>
      </c>
      <c r="AA832" s="11" t="s">
        <v>4041</v>
      </c>
      <c r="AB832" s="17" t="s">
        <v>4045</v>
      </c>
      <c r="AC832" s="11" t="s">
        <v>4043</v>
      </c>
      <c r="AD832" s="17" t="s">
        <v>40</v>
      </c>
      <c r="AE832" s="17" t="s">
        <v>35</v>
      </c>
      <c r="AF832" s="18">
        <f>31</f>
        <v>31</v>
      </c>
      <c r="AG832" s="12">
        <v>45738</v>
      </c>
      <c r="AH832" s="17" t="s">
        <v>134</v>
      </c>
      <c r="AI832" s="17" t="s">
        <v>69</v>
      </c>
      <c r="AJ832" s="19">
        <v>0.37</v>
      </c>
      <c r="AK832" s="11">
        <v>2</v>
      </c>
      <c r="AL832" s="13" t="s">
        <v>38</v>
      </c>
      <c r="AM832" s="13">
        <v>5</v>
      </c>
      <c r="AN832" s="13" t="str">
        <f t="shared" si="75"/>
        <v>High Performer</v>
      </c>
      <c r="AO832" s="13" t="str">
        <f t="shared" si="76"/>
        <v>TRUE</v>
      </c>
      <c r="AP832" s="20">
        <f t="shared" si="77"/>
        <v>2.37</v>
      </c>
      <c r="AQ832" s="11" t="str">
        <f t="shared" si="73"/>
        <v>Mid Career</v>
      </c>
      <c r="AR832" s="11" t="str">
        <f t="shared" si="78"/>
        <v>Low</v>
      </c>
      <c r="AS832" s="11" t="s">
        <v>4044</v>
      </c>
      <c r="AT832" s="12">
        <v>45738</v>
      </c>
      <c r="AU832" s="11" t="s">
        <v>6367</v>
      </c>
      <c r="AV832" s="11" t="s">
        <v>6368</v>
      </c>
      <c r="AW832" s="11" t="s">
        <v>6369</v>
      </c>
      <c r="AX832" s="11" t="s">
        <v>6370</v>
      </c>
      <c r="AY832" s="11"/>
      <c r="AZ832" s="11"/>
      <c r="BA832" s="11"/>
      <c r="BB832" s="11">
        <f t="shared" si="74"/>
        <v>5</v>
      </c>
    </row>
    <row r="833" spans="1:54" x14ac:dyDescent="0.3">
      <c r="A833" s="11" t="s">
        <v>4046</v>
      </c>
      <c r="B833" s="11" t="s">
        <v>4047</v>
      </c>
      <c r="C833" s="11" t="s">
        <v>4048</v>
      </c>
      <c r="D833" s="11" t="s">
        <v>51</v>
      </c>
      <c r="E833" s="11" t="s">
        <v>29</v>
      </c>
      <c r="F833" s="11">
        <v>0</v>
      </c>
      <c r="G833" s="12">
        <v>45265</v>
      </c>
      <c r="H833" s="11" t="s">
        <v>61</v>
      </c>
      <c r="I833" s="11" t="s">
        <v>45</v>
      </c>
      <c r="J833" s="11">
        <v>0.17</v>
      </c>
      <c r="K833" s="11">
        <v>2</v>
      </c>
      <c r="L833" s="11"/>
      <c r="M833" s="11" t="s">
        <v>26</v>
      </c>
      <c r="N833" s="11">
        <v>6</v>
      </c>
      <c r="O833" s="11" t="s">
        <v>4049</v>
      </c>
      <c r="AA833" s="11" t="s">
        <v>4046</v>
      </c>
      <c r="AB833" s="17" t="s">
        <v>4050</v>
      </c>
      <c r="AC833" s="11" t="s">
        <v>4048</v>
      </c>
      <c r="AD833" s="17" t="s">
        <v>21</v>
      </c>
      <c r="AE833" s="17" t="s">
        <v>29</v>
      </c>
      <c r="AF833" s="18">
        <f>31</f>
        <v>31</v>
      </c>
      <c r="AG833" s="12">
        <v>45265</v>
      </c>
      <c r="AH833" s="17" t="s">
        <v>61</v>
      </c>
      <c r="AI833" s="17" t="s">
        <v>45</v>
      </c>
      <c r="AJ833" s="19">
        <v>0.17</v>
      </c>
      <c r="AK833" s="11">
        <v>2</v>
      </c>
      <c r="AL833" s="13" t="s">
        <v>30</v>
      </c>
      <c r="AM833" s="13">
        <v>5</v>
      </c>
      <c r="AN833" s="13" t="str">
        <f t="shared" si="75"/>
        <v/>
      </c>
      <c r="AO833" s="13" t="str">
        <f t="shared" si="76"/>
        <v>FALSE</v>
      </c>
      <c r="AP833" s="20">
        <f t="shared" si="77"/>
        <v>2.17</v>
      </c>
      <c r="AQ833" s="11" t="str">
        <f t="shared" si="73"/>
        <v>Mid Career</v>
      </c>
      <c r="AR833" s="11" t="str">
        <f t="shared" si="78"/>
        <v>Low</v>
      </c>
      <c r="AS833" s="11" t="s">
        <v>4049</v>
      </c>
      <c r="AT833" s="12">
        <v>45265</v>
      </c>
      <c r="AU833" s="11" t="s">
        <v>6513</v>
      </c>
      <c r="AV833" s="11" t="s">
        <v>6830</v>
      </c>
      <c r="AW833" s="11" t="s">
        <v>6831</v>
      </c>
      <c r="AX833" s="11" t="s">
        <v>6698</v>
      </c>
      <c r="AY833" s="11" t="s">
        <v>6270</v>
      </c>
      <c r="AZ833" s="11" t="s">
        <v>6205</v>
      </c>
      <c r="BA833" s="11" t="s">
        <v>6206</v>
      </c>
      <c r="BB833" s="11">
        <f t="shared" si="74"/>
        <v>8</v>
      </c>
    </row>
    <row r="834" spans="1:54" x14ac:dyDescent="0.3">
      <c r="A834" s="11" t="s">
        <v>4051</v>
      </c>
      <c r="B834" s="11" t="s">
        <v>4052</v>
      </c>
      <c r="C834" s="11" t="s">
        <v>149</v>
      </c>
      <c r="D834" s="11" t="s">
        <v>34</v>
      </c>
      <c r="E834" s="11" t="s">
        <v>22</v>
      </c>
      <c r="F834" s="11">
        <v>27</v>
      </c>
      <c r="G834" s="12">
        <v>45106</v>
      </c>
      <c r="H834" s="11" t="s">
        <v>23</v>
      </c>
      <c r="I834" s="11" t="s">
        <v>24</v>
      </c>
      <c r="J834" s="11">
        <v>14</v>
      </c>
      <c r="K834" s="11">
        <v>1</v>
      </c>
      <c r="L834" s="11" t="s">
        <v>54</v>
      </c>
      <c r="M834" s="11">
        <v>1</v>
      </c>
      <c r="N834" s="11">
        <v>1</v>
      </c>
      <c r="O834" s="11" t="s">
        <v>2098</v>
      </c>
      <c r="AA834" s="11" t="s">
        <v>4051</v>
      </c>
      <c r="AB834" s="17" t="s">
        <v>4053</v>
      </c>
      <c r="AC834" s="11" t="s">
        <v>152</v>
      </c>
      <c r="AD834" s="17" t="s">
        <v>40</v>
      </c>
      <c r="AE834" s="17" t="s">
        <v>29</v>
      </c>
      <c r="AF834" s="18">
        <v>27</v>
      </c>
      <c r="AG834" s="12">
        <v>45106</v>
      </c>
      <c r="AH834" s="17" t="s">
        <v>23</v>
      </c>
      <c r="AI834" s="17" t="s">
        <v>24</v>
      </c>
      <c r="AJ834" s="19">
        <v>0.14000000000000001</v>
      </c>
      <c r="AK834" s="11">
        <v>1</v>
      </c>
      <c r="AL834" s="13" t="s">
        <v>38</v>
      </c>
      <c r="AM834" s="13">
        <v>1</v>
      </c>
      <c r="AN834" s="13" t="str">
        <f t="shared" si="75"/>
        <v/>
      </c>
      <c r="AO834" s="13" t="str">
        <f t="shared" si="76"/>
        <v>FALSE</v>
      </c>
      <c r="AP834" s="20">
        <f t="shared" si="77"/>
        <v>1.1400000000000001</v>
      </c>
      <c r="AQ834" s="11" t="str">
        <f t="shared" ref="AQ834:AQ897" si="79">_xlfn.IFS(AND(AF834&gt;=18,AF834&lt;=22),"Student",AND(AF834&gt;=23,AF834&lt;=30),"Early Career",AND(AF834&gt;=31,AF834&lt;=40),"Mid Career",AF834&gt;=41,"Senior")</f>
        <v>Early Career</v>
      </c>
      <c r="AR834" s="11" t="str">
        <f t="shared" si="78"/>
        <v>Low</v>
      </c>
      <c r="AS834" s="11" t="s">
        <v>2098</v>
      </c>
      <c r="AT834" s="12">
        <v>45106</v>
      </c>
      <c r="AU834" s="11" t="s">
        <v>6094</v>
      </c>
      <c r="AV834" s="11" t="s">
        <v>5805</v>
      </c>
      <c r="AW834" s="11" t="s">
        <v>5806</v>
      </c>
      <c r="AX834" s="11" t="s">
        <v>5807</v>
      </c>
      <c r="AY834" s="11" t="s">
        <v>5808</v>
      </c>
      <c r="AZ834" s="11" t="s">
        <v>6392</v>
      </c>
      <c r="BA834" s="11" t="s">
        <v>6624</v>
      </c>
      <c r="BB834" s="11">
        <f t="shared" ref="BB834:BB897" si="80">COUNTA(AT834:BA834)</f>
        <v>8</v>
      </c>
    </row>
    <row r="835" spans="1:54" x14ac:dyDescent="0.3">
      <c r="A835" s="11" t="s">
        <v>4054</v>
      </c>
      <c r="B835" s="11" t="s">
        <v>4055</v>
      </c>
      <c r="C835" s="11" t="s">
        <v>4056</v>
      </c>
      <c r="D835" s="11" t="s">
        <v>104</v>
      </c>
      <c r="E835" s="11" t="s">
        <v>112</v>
      </c>
      <c r="F835" s="11">
        <v>0</v>
      </c>
      <c r="G835" s="12">
        <v>45470</v>
      </c>
      <c r="H835" s="11" t="s">
        <v>68</v>
      </c>
      <c r="I835" s="11" t="s">
        <v>69</v>
      </c>
      <c r="J835" s="11">
        <v>0.05</v>
      </c>
      <c r="K835" s="11">
        <v>120</v>
      </c>
      <c r="L835" s="11" t="s">
        <v>76</v>
      </c>
      <c r="M835" s="11">
        <v>1</v>
      </c>
      <c r="N835" s="11">
        <v>2</v>
      </c>
      <c r="O835" s="12">
        <v>45470</v>
      </c>
      <c r="AA835" s="11" t="s">
        <v>4054</v>
      </c>
      <c r="AB835" s="17" t="s">
        <v>4057</v>
      </c>
      <c r="AC835" s="11" t="s">
        <v>4056</v>
      </c>
      <c r="AD835" s="17" t="s">
        <v>40</v>
      </c>
      <c r="AE835" s="17" t="s">
        <v>35</v>
      </c>
      <c r="AF835" s="18">
        <f>31</f>
        <v>31</v>
      </c>
      <c r="AG835" s="12">
        <v>45470</v>
      </c>
      <c r="AH835" s="17" t="s">
        <v>68</v>
      </c>
      <c r="AI835" s="17" t="s">
        <v>69</v>
      </c>
      <c r="AJ835" s="19">
        <v>0.05</v>
      </c>
      <c r="AK835" s="11">
        <v>2</v>
      </c>
      <c r="AL835" s="13" t="s">
        <v>38</v>
      </c>
      <c r="AM835" s="13">
        <v>2</v>
      </c>
      <c r="AN835" s="13" t="str">
        <f t="shared" ref="AN835:AN898" si="81">IF(AND(AL835="Yes",AM835&gt;=4),"High Performer","")</f>
        <v/>
      </c>
      <c r="AO835" s="13" t="str">
        <f t="shared" ref="AO835:AO898" si="82">IF(AND(AL835="Yes",AM835&gt;=4),"TRUE","FALSE")</f>
        <v>FALSE</v>
      </c>
      <c r="AP835" s="20">
        <f t="shared" ref="AP835:AP898" si="83">AJ835+AK835</f>
        <v>2.0499999999999998</v>
      </c>
      <c r="AQ835" s="11" t="str">
        <f t="shared" si="79"/>
        <v>Mid Career</v>
      </c>
      <c r="AR835" s="11" t="str">
        <f t="shared" ref="AR835:AR898" si="84">_xlfn.IFS(AND(AP835&gt;0,AP835&lt;5),"Low",AND(AP835&gt;5,AP835&lt;15),"Medium",AP835&gt;15,"High")</f>
        <v>Low</v>
      </c>
      <c r="AS835" s="12">
        <v>45470</v>
      </c>
      <c r="AT835" s="12">
        <v>45470</v>
      </c>
      <c r="AU835" s="11"/>
      <c r="AV835" s="11"/>
      <c r="AW835" s="11"/>
      <c r="AX835" s="11"/>
      <c r="AY835" s="11"/>
      <c r="AZ835" s="11"/>
      <c r="BA835" s="11"/>
      <c r="BB835" s="11">
        <f t="shared" si="80"/>
        <v>1</v>
      </c>
    </row>
    <row r="836" spans="1:54" x14ac:dyDescent="0.3">
      <c r="A836" s="11" t="s">
        <v>4058</v>
      </c>
      <c r="B836" s="11" t="s">
        <v>298</v>
      </c>
      <c r="C836" s="11" t="s">
        <v>4059</v>
      </c>
      <c r="D836" s="11" t="s">
        <v>104</v>
      </c>
      <c r="E836" s="11" t="s">
        <v>22</v>
      </c>
      <c r="F836" s="11">
        <v>0</v>
      </c>
      <c r="G836" s="12">
        <v>44849</v>
      </c>
      <c r="H836" s="11" t="s">
        <v>44</v>
      </c>
      <c r="I836" s="11" t="s">
        <v>45</v>
      </c>
      <c r="J836" s="11">
        <v>75</v>
      </c>
      <c r="K836" s="11">
        <v>2</v>
      </c>
      <c r="L836" s="11"/>
      <c r="M836" s="11" t="s">
        <v>89</v>
      </c>
      <c r="N836" s="11">
        <v>2</v>
      </c>
      <c r="O836" s="11" t="s">
        <v>4060</v>
      </c>
      <c r="AA836" s="11" t="s">
        <v>4058</v>
      </c>
      <c r="AB836" s="17" t="s">
        <v>301</v>
      </c>
      <c r="AC836" s="11" t="s">
        <v>4059</v>
      </c>
      <c r="AD836" s="17" t="s">
        <v>40</v>
      </c>
      <c r="AE836" s="17" t="s">
        <v>29</v>
      </c>
      <c r="AF836" s="18">
        <f>31</f>
        <v>31</v>
      </c>
      <c r="AG836" s="12">
        <v>44849</v>
      </c>
      <c r="AH836" s="17" t="s">
        <v>44</v>
      </c>
      <c r="AI836" s="17" t="s">
        <v>45</v>
      </c>
      <c r="AJ836" s="19">
        <v>0.75</v>
      </c>
      <c r="AK836" s="11">
        <v>2</v>
      </c>
      <c r="AL836" s="13" t="s">
        <v>38</v>
      </c>
      <c r="AM836" s="13">
        <v>2</v>
      </c>
      <c r="AN836" s="13" t="str">
        <f t="shared" si="81"/>
        <v/>
      </c>
      <c r="AO836" s="13" t="str">
        <f t="shared" si="82"/>
        <v>FALSE</v>
      </c>
      <c r="AP836" s="20">
        <f t="shared" si="83"/>
        <v>2.75</v>
      </c>
      <c r="AQ836" s="11" t="str">
        <f t="shared" si="79"/>
        <v>Mid Career</v>
      </c>
      <c r="AR836" s="11" t="str">
        <f t="shared" si="84"/>
        <v>Low</v>
      </c>
      <c r="AS836" s="11" t="s">
        <v>4060</v>
      </c>
      <c r="AT836" s="12">
        <v>44849</v>
      </c>
      <c r="AU836" s="11" t="s">
        <v>6838</v>
      </c>
      <c r="AV836" s="11" t="s">
        <v>6728</v>
      </c>
      <c r="AW836" s="11" t="s">
        <v>6329</v>
      </c>
      <c r="AX836" s="11" t="s">
        <v>6330</v>
      </c>
      <c r="AY836" s="11" t="s">
        <v>6331</v>
      </c>
      <c r="AZ836" s="11"/>
      <c r="BA836" s="11"/>
      <c r="BB836" s="11">
        <f t="shared" si="80"/>
        <v>6</v>
      </c>
    </row>
    <row r="837" spans="1:54" x14ac:dyDescent="0.3">
      <c r="A837" s="11" t="s">
        <v>4061</v>
      </c>
      <c r="B837" s="11" t="s">
        <v>4062</v>
      </c>
      <c r="C837" s="11" t="s">
        <v>4063</v>
      </c>
      <c r="D837" s="11" t="s">
        <v>104</v>
      </c>
      <c r="E837" s="11" t="s">
        <v>112</v>
      </c>
      <c r="F837" s="11">
        <v>26</v>
      </c>
      <c r="G837" s="12">
        <v>45691</v>
      </c>
      <c r="H837" s="11" t="s">
        <v>53</v>
      </c>
      <c r="I837" s="11" t="s">
        <v>24</v>
      </c>
      <c r="J837" s="11">
        <v>36</v>
      </c>
      <c r="K837" s="11">
        <v>1</v>
      </c>
      <c r="L837" s="11" t="s">
        <v>54</v>
      </c>
      <c r="M837" s="11" t="s">
        <v>30</v>
      </c>
      <c r="N837" s="11">
        <v>6</v>
      </c>
      <c r="O837" s="11" t="s">
        <v>4064</v>
      </c>
      <c r="AA837" s="11" t="s">
        <v>4061</v>
      </c>
      <c r="AB837" s="17" t="s">
        <v>4065</v>
      </c>
      <c r="AC837" s="11" t="s">
        <v>4063</v>
      </c>
      <c r="AD837" s="17" t="s">
        <v>40</v>
      </c>
      <c r="AE837" s="17" t="s">
        <v>35</v>
      </c>
      <c r="AF837" s="18">
        <v>26</v>
      </c>
      <c r="AG837" s="12">
        <v>45691</v>
      </c>
      <c r="AH837" s="17" t="s">
        <v>53</v>
      </c>
      <c r="AI837" s="17" t="s">
        <v>24</v>
      </c>
      <c r="AJ837" s="19">
        <v>0.36</v>
      </c>
      <c r="AK837" s="11">
        <v>1</v>
      </c>
      <c r="AL837" s="13" t="s">
        <v>30</v>
      </c>
      <c r="AM837" s="13">
        <v>5</v>
      </c>
      <c r="AN837" s="13" t="str">
        <f t="shared" si="81"/>
        <v/>
      </c>
      <c r="AO837" s="13" t="str">
        <f t="shared" si="82"/>
        <v>FALSE</v>
      </c>
      <c r="AP837" s="20">
        <f t="shared" si="83"/>
        <v>1.3599999999999999</v>
      </c>
      <c r="AQ837" s="11" t="str">
        <f t="shared" si="79"/>
        <v>Early Career</v>
      </c>
      <c r="AR837" s="11" t="str">
        <f t="shared" si="84"/>
        <v>Low</v>
      </c>
      <c r="AS837" s="11" t="s">
        <v>4064</v>
      </c>
      <c r="AT837" s="12">
        <v>45691</v>
      </c>
      <c r="AU837" s="11" t="s">
        <v>5998</v>
      </c>
      <c r="AV837" s="11" t="s">
        <v>6393</v>
      </c>
      <c r="AW837" s="11" t="s">
        <v>5993</v>
      </c>
      <c r="AX837" s="11" t="s">
        <v>5994</v>
      </c>
      <c r="AY837" s="11" t="s">
        <v>6394</v>
      </c>
      <c r="AZ837" s="11" t="s">
        <v>6395</v>
      </c>
      <c r="BA837" s="11"/>
      <c r="BB837" s="11">
        <f t="shared" si="80"/>
        <v>7</v>
      </c>
    </row>
    <row r="838" spans="1:54" x14ac:dyDescent="0.3">
      <c r="A838" s="11" t="s">
        <v>4066</v>
      </c>
      <c r="B838" s="11" t="s">
        <v>4067</v>
      </c>
      <c r="C838" s="11" t="s">
        <v>4068</v>
      </c>
      <c r="D838" s="11" t="s">
        <v>34</v>
      </c>
      <c r="E838" s="11" t="s">
        <v>184</v>
      </c>
      <c r="F838" s="11"/>
      <c r="G838" s="12">
        <v>45044</v>
      </c>
      <c r="H838" s="11" t="s">
        <v>279</v>
      </c>
      <c r="I838" s="11" t="s">
        <v>173</v>
      </c>
      <c r="J838" s="11">
        <v>35</v>
      </c>
      <c r="K838" s="11">
        <v>2</v>
      </c>
      <c r="L838" s="11"/>
      <c r="M838" s="11" t="s">
        <v>38</v>
      </c>
      <c r="N838" s="11">
        <v>1</v>
      </c>
      <c r="O838" s="12">
        <v>45044</v>
      </c>
      <c r="AA838" s="11" t="s">
        <v>4066</v>
      </c>
      <c r="AB838" s="17" t="s">
        <v>4069</v>
      </c>
      <c r="AC838" s="11" t="s">
        <v>4068</v>
      </c>
      <c r="AD838" s="17" t="s">
        <v>40</v>
      </c>
      <c r="AE838" s="17" t="s">
        <v>35</v>
      </c>
      <c r="AF838" s="18">
        <f>31</f>
        <v>31</v>
      </c>
      <c r="AG838" s="12">
        <v>45044</v>
      </c>
      <c r="AH838" s="17" t="s">
        <v>279</v>
      </c>
      <c r="AI838" s="17" t="s">
        <v>173</v>
      </c>
      <c r="AJ838" s="19">
        <v>0.35</v>
      </c>
      <c r="AK838" s="11">
        <v>2</v>
      </c>
      <c r="AL838" s="13" t="s">
        <v>38</v>
      </c>
      <c r="AM838" s="13">
        <v>1</v>
      </c>
      <c r="AN838" s="13" t="str">
        <f t="shared" si="81"/>
        <v/>
      </c>
      <c r="AO838" s="13" t="str">
        <f t="shared" si="82"/>
        <v>FALSE</v>
      </c>
      <c r="AP838" s="20">
        <f t="shared" si="83"/>
        <v>2.35</v>
      </c>
      <c r="AQ838" s="11" t="str">
        <f t="shared" si="79"/>
        <v>Mid Career</v>
      </c>
      <c r="AR838" s="11" t="str">
        <f t="shared" si="84"/>
        <v>Low</v>
      </c>
      <c r="AS838" s="12">
        <v>45044</v>
      </c>
      <c r="AT838" s="12">
        <v>45044</v>
      </c>
      <c r="AU838" s="11"/>
      <c r="AV838" s="11"/>
      <c r="AW838" s="11"/>
      <c r="AX838" s="11"/>
      <c r="AY838" s="11"/>
      <c r="AZ838" s="11"/>
      <c r="BA838" s="11"/>
      <c r="BB838" s="11">
        <f t="shared" si="80"/>
        <v>1</v>
      </c>
    </row>
    <row r="839" spans="1:54" x14ac:dyDescent="0.3">
      <c r="A839" s="11" t="s">
        <v>4070</v>
      </c>
      <c r="B839" s="11" t="s">
        <v>4071</v>
      </c>
      <c r="C839" s="11" t="s">
        <v>4072</v>
      </c>
      <c r="D839" s="11" t="s">
        <v>67</v>
      </c>
      <c r="E839" s="11" t="s">
        <v>52</v>
      </c>
      <c r="F839" s="11">
        <v>45</v>
      </c>
      <c r="G839" s="12">
        <v>45712</v>
      </c>
      <c r="H839" s="11" t="s">
        <v>61</v>
      </c>
      <c r="I839" s="11" t="s">
        <v>45</v>
      </c>
      <c r="J839" s="11">
        <v>77</v>
      </c>
      <c r="K839" s="11">
        <v>1</v>
      </c>
      <c r="L839" s="11" t="s">
        <v>54</v>
      </c>
      <c r="M839" s="11" t="s">
        <v>89</v>
      </c>
      <c r="N839" s="11">
        <v>1</v>
      </c>
      <c r="O839" s="11" t="s">
        <v>4073</v>
      </c>
      <c r="AA839" s="11" t="s">
        <v>4070</v>
      </c>
      <c r="AB839" s="17" t="s">
        <v>4074</v>
      </c>
      <c r="AC839" s="11" t="s">
        <v>4072</v>
      </c>
      <c r="AD839" s="17" t="s">
        <v>21</v>
      </c>
      <c r="AE839" s="17" t="s">
        <v>52</v>
      </c>
      <c r="AF839" s="18">
        <v>45</v>
      </c>
      <c r="AG839" s="12">
        <v>45712</v>
      </c>
      <c r="AH839" s="17" t="s">
        <v>61</v>
      </c>
      <c r="AI839" s="17" t="s">
        <v>45</v>
      </c>
      <c r="AJ839" s="19">
        <v>0.77</v>
      </c>
      <c r="AK839" s="11">
        <v>1</v>
      </c>
      <c r="AL839" s="13" t="s">
        <v>38</v>
      </c>
      <c r="AM839" s="13">
        <v>1</v>
      </c>
      <c r="AN839" s="13" t="str">
        <f t="shared" si="81"/>
        <v/>
      </c>
      <c r="AO839" s="13" t="str">
        <f t="shared" si="82"/>
        <v>FALSE</v>
      </c>
      <c r="AP839" s="20">
        <f t="shared" si="83"/>
        <v>1.77</v>
      </c>
      <c r="AQ839" s="11" t="str">
        <f t="shared" si="79"/>
        <v>Senior</v>
      </c>
      <c r="AR839" s="11" t="str">
        <f t="shared" si="84"/>
        <v>Low</v>
      </c>
      <c r="AS839" s="11" t="s">
        <v>4073</v>
      </c>
      <c r="AT839" s="12">
        <v>45712</v>
      </c>
      <c r="AU839" s="11" t="s">
        <v>5994</v>
      </c>
      <c r="AV839" s="11" t="s">
        <v>6394</v>
      </c>
      <c r="AW839" s="11" t="s">
        <v>6395</v>
      </c>
      <c r="AX839" s="11" t="s">
        <v>6396</v>
      </c>
      <c r="AY839" s="11"/>
      <c r="AZ839" s="11"/>
      <c r="BA839" s="11"/>
      <c r="BB839" s="11">
        <f t="shared" si="80"/>
        <v>5</v>
      </c>
    </row>
    <row r="840" spans="1:54" x14ac:dyDescent="0.3">
      <c r="A840" s="11" t="s">
        <v>4075</v>
      </c>
      <c r="B840" s="11" t="s">
        <v>4076</v>
      </c>
      <c r="C840" s="11" t="s">
        <v>4077</v>
      </c>
      <c r="D840" s="11" t="s">
        <v>40</v>
      </c>
      <c r="E840" s="11" t="s">
        <v>29</v>
      </c>
      <c r="F840" s="11">
        <v>0</v>
      </c>
      <c r="G840" s="12">
        <v>45634</v>
      </c>
      <c r="H840" s="11" t="s">
        <v>185</v>
      </c>
      <c r="I840" s="11" t="s">
        <v>69</v>
      </c>
      <c r="J840" s="11">
        <v>61</v>
      </c>
      <c r="K840" s="11">
        <v>1.5</v>
      </c>
      <c r="L840" s="11"/>
      <c r="M840" s="11" t="s">
        <v>89</v>
      </c>
      <c r="N840" s="11"/>
      <c r="O840" s="11" t="s">
        <v>4078</v>
      </c>
      <c r="AA840" s="11" t="s">
        <v>4075</v>
      </c>
      <c r="AB840" s="17" t="s">
        <v>4079</v>
      </c>
      <c r="AC840" s="11" t="s">
        <v>4077</v>
      </c>
      <c r="AD840" s="17" t="s">
        <v>40</v>
      </c>
      <c r="AE840" s="17" t="s">
        <v>29</v>
      </c>
      <c r="AF840" s="18">
        <f>31</f>
        <v>31</v>
      </c>
      <c r="AG840" s="12">
        <v>45634</v>
      </c>
      <c r="AH840" s="17" t="s">
        <v>185</v>
      </c>
      <c r="AI840" s="17" t="s">
        <v>69</v>
      </c>
      <c r="AJ840" s="19">
        <v>0.61</v>
      </c>
      <c r="AK840" s="11">
        <v>1.5</v>
      </c>
      <c r="AL840" s="13" t="s">
        <v>38</v>
      </c>
      <c r="AM840" s="13">
        <v>1</v>
      </c>
      <c r="AN840" s="13" t="str">
        <f t="shared" si="81"/>
        <v/>
      </c>
      <c r="AO840" s="13" t="str">
        <f t="shared" si="82"/>
        <v>FALSE</v>
      </c>
      <c r="AP840" s="20">
        <f t="shared" si="83"/>
        <v>2.11</v>
      </c>
      <c r="AQ840" s="11" t="str">
        <f t="shared" si="79"/>
        <v>Mid Career</v>
      </c>
      <c r="AR840" s="11" t="str">
        <f t="shared" si="84"/>
        <v>Low</v>
      </c>
      <c r="AS840" s="11" t="s">
        <v>4078</v>
      </c>
      <c r="AT840" s="12">
        <v>45634</v>
      </c>
      <c r="AU840" s="11" t="s">
        <v>6651</v>
      </c>
      <c r="AV840" s="11" t="s">
        <v>6462</v>
      </c>
      <c r="AW840" s="11" t="s">
        <v>6463</v>
      </c>
      <c r="AX840" s="11" t="s">
        <v>6464</v>
      </c>
      <c r="AY840" s="11" t="s">
        <v>6465</v>
      </c>
      <c r="AZ840" s="11" t="s">
        <v>6466</v>
      </c>
      <c r="BA840" s="11" t="s">
        <v>6467</v>
      </c>
      <c r="BB840" s="11">
        <f t="shared" si="80"/>
        <v>8</v>
      </c>
    </row>
    <row r="841" spans="1:54" x14ac:dyDescent="0.3">
      <c r="A841" s="11" t="s">
        <v>4080</v>
      </c>
      <c r="B841" s="11" t="s">
        <v>4081</v>
      </c>
      <c r="C841" s="11" t="s">
        <v>4082</v>
      </c>
      <c r="D841" s="11" t="s">
        <v>40</v>
      </c>
      <c r="E841" s="11" t="s">
        <v>105</v>
      </c>
      <c r="F841" s="11">
        <v>0</v>
      </c>
      <c r="G841" s="12">
        <v>45322</v>
      </c>
      <c r="H841" s="11" t="s">
        <v>185</v>
      </c>
      <c r="I841" s="11" t="s">
        <v>69</v>
      </c>
      <c r="J841" s="11">
        <v>0.63</v>
      </c>
      <c r="K841" s="11">
        <v>2</v>
      </c>
      <c r="L841" s="11"/>
      <c r="M841" s="11">
        <v>0</v>
      </c>
      <c r="N841" s="11">
        <v>2</v>
      </c>
      <c r="O841" s="11" t="s">
        <v>851</v>
      </c>
      <c r="AA841" s="11" t="s">
        <v>4080</v>
      </c>
      <c r="AB841" s="17" t="s">
        <v>4083</v>
      </c>
      <c r="AC841" s="11" t="s">
        <v>4082</v>
      </c>
      <c r="AD841" s="17" t="s">
        <v>40</v>
      </c>
      <c r="AE841" s="17" t="s">
        <v>105</v>
      </c>
      <c r="AF841" s="18">
        <f>31</f>
        <v>31</v>
      </c>
      <c r="AG841" s="12">
        <v>45322</v>
      </c>
      <c r="AH841" s="17" t="s">
        <v>185</v>
      </c>
      <c r="AI841" s="17" t="s">
        <v>69</v>
      </c>
      <c r="AJ841" s="19">
        <v>0.63</v>
      </c>
      <c r="AK841" s="11">
        <v>2</v>
      </c>
      <c r="AL841" s="13" t="s">
        <v>30</v>
      </c>
      <c r="AM841" s="13">
        <v>2</v>
      </c>
      <c r="AN841" s="13" t="str">
        <f t="shared" si="81"/>
        <v/>
      </c>
      <c r="AO841" s="13" t="str">
        <f t="shared" si="82"/>
        <v>FALSE</v>
      </c>
      <c r="AP841" s="20">
        <f t="shared" si="83"/>
        <v>2.63</v>
      </c>
      <c r="AQ841" s="11" t="str">
        <f t="shared" si="79"/>
        <v>Mid Career</v>
      </c>
      <c r="AR841" s="11" t="str">
        <f t="shared" si="84"/>
        <v>Low</v>
      </c>
      <c r="AS841" s="11" t="s">
        <v>851</v>
      </c>
      <c r="AT841" s="12">
        <v>45322</v>
      </c>
      <c r="AU841" s="11" t="s">
        <v>6211</v>
      </c>
      <c r="AV841" s="11" t="s">
        <v>6212</v>
      </c>
      <c r="AW841" s="11" t="s">
        <v>6213</v>
      </c>
      <c r="AX841" s="11" t="s">
        <v>6214</v>
      </c>
      <c r="AY841" s="11"/>
      <c r="AZ841" s="11"/>
      <c r="BA841" s="11"/>
      <c r="BB841" s="11">
        <f t="shared" si="80"/>
        <v>5</v>
      </c>
    </row>
    <row r="842" spans="1:54" x14ac:dyDescent="0.3">
      <c r="A842" s="11" t="s">
        <v>4084</v>
      </c>
      <c r="B842" s="11" t="s">
        <v>4085</v>
      </c>
      <c r="C842" s="11" t="s">
        <v>4086</v>
      </c>
      <c r="D842" s="11" t="s">
        <v>34</v>
      </c>
      <c r="E842" s="11" t="s">
        <v>35</v>
      </c>
      <c r="F842" s="11"/>
      <c r="G842" s="12">
        <v>45034</v>
      </c>
      <c r="H842" s="11" t="s">
        <v>82</v>
      </c>
      <c r="I842" s="11" t="s">
        <v>37</v>
      </c>
      <c r="J842" s="11">
        <v>0.28999999999999998</v>
      </c>
      <c r="K842" s="11">
        <v>1.5</v>
      </c>
      <c r="L842" s="11"/>
      <c r="M842" s="11" t="s">
        <v>89</v>
      </c>
      <c r="N842" s="11">
        <v>1</v>
      </c>
      <c r="O842" s="11" t="s">
        <v>4087</v>
      </c>
      <c r="AA842" s="11" t="s">
        <v>4084</v>
      </c>
      <c r="AB842" s="17" t="s">
        <v>4088</v>
      </c>
      <c r="AC842" s="11" t="s">
        <v>4086</v>
      </c>
      <c r="AD842" s="17" t="s">
        <v>40</v>
      </c>
      <c r="AE842" s="17" t="s">
        <v>35</v>
      </c>
      <c r="AF842" s="18">
        <f>31</f>
        <v>31</v>
      </c>
      <c r="AG842" s="12">
        <v>45034</v>
      </c>
      <c r="AH842" s="17" t="s">
        <v>82</v>
      </c>
      <c r="AI842" s="17" t="s">
        <v>37</v>
      </c>
      <c r="AJ842" s="19">
        <v>0.28999999999999998</v>
      </c>
      <c r="AK842" s="11">
        <v>1.5</v>
      </c>
      <c r="AL842" s="13" t="s">
        <v>38</v>
      </c>
      <c r="AM842" s="13">
        <v>1</v>
      </c>
      <c r="AN842" s="13" t="str">
        <f t="shared" si="81"/>
        <v/>
      </c>
      <c r="AO842" s="13" t="str">
        <f t="shared" si="82"/>
        <v>FALSE</v>
      </c>
      <c r="AP842" s="20">
        <f t="shared" si="83"/>
        <v>1.79</v>
      </c>
      <c r="AQ842" s="11" t="str">
        <f t="shared" si="79"/>
        <v>Mid Career</v>
      </c>
      <c r="AR842" s="11" t="str">
        <f t="shared" si="84"/>
        <v>Low</v>
      </c>
      <c r="AS842" s="11" t="s">
        <v>4087</v>
      </c>
      <c r="AT842" s="12">
        <v>45034</v>
      </c>
      <c r="AU842" s="11" t="s">
        <v>5982</v>
      </c>
      <c r="AV842" s="11" t="s">
        <v>5983</v>
      </c>
      <c r="AW842" s="11" t="s">
        <v>5984</v>
      </c>
      <c r="AX842" s="11" t="s">
        <v>6758</v>
      </c>
      <c r="AY842" s="11" t="s">
        <v>6759</v>
      </c>
      <c r="AZ842" s="11"/>
      <c r="BA842" s="11"/>
      <c r="BB842" s="11">
        <f t="shared" si="80"/>
        <v>6</v>
      </c>
    </row>
    <row r="843" spans="1:54" x14ac:dyDescent="0.3">
      <c r="A843" s="11" t="s">
        <v>4089</v>
      </c>
      <c r="B843" s="11" t="s">
        <v>4090</v>
      </c>
      <c r="C843" s="11" t="s">
        <v>4091</v>
      </c>
      <c r="D843" s="11" t="s">
        <v>67</v>
      </c>
      <c r="E843" s="11" t="s">
        <v>184</v>
      </c>
      <c r="F843" s="11">
        <v>0</v>
      </c>
      <c r="G843" s="12">
        <v>44742</v>
      </c>
      <c r="H843" s="11" t="s">
        <v>106</v>
      </c>
      <c r="I843" s="11" t="s">
        <v>37</v>
      </c>
      <c r="J843" s="11">
        <v>0.56000000000000005</v>
      </c>
      <c r="K843" s="11">
        <v>1.5</v>
      </c>
      <c r="L843" s="11"/>
      <c r="M843" s="11">
        <v>0</v>
      </c>
      <c r="N843" s="11">
        <v>1</v>
      </c>
      <c r="O843" s="11" t="s">
        <v>4092</v>
      </c>
      <c r="AA843" s="11" t="s">
        <v>4089</v>
      </c>
      <c r="AB843" s="17" t="s">
        <v>4093</v>
      </c>
      <c r="AC843" s="11" t="s">
        <v>4091</v>
      </c>
      <c r="AD843" s="17" t="s">
        <v>21</v>
      </c>
      <c r="AE843" s="17" t="s">
        <v>35</v>
      </c>
      <c r="AF843" s="18">
        <f>31</f>
        <v>31</v>
      </c>
      <c r="AG843" s="12">
        <v>44742</v>
      </c>
      <c r="AH843" s="17" t="s">
        <v>106</v>
      </c>
      <c r="AI843" s="17" t="s">
        <v>37</v>
      </c>
      <c r="AJ843" s="19">
        <v>0.56000000000000005</v>
      </c>
      <c r="AK843" s="11">
        <v>1.5</v>
      </c>
      <c r="AL843" s="13" t="s">
        <v>30</v>
      </c>
      <c r="AM843" s="13">
        <v>1</v>
      </c>
      <c r="AN843" s="13" t="str">
        <f t="shared" si="81"/>
        <v/>
      </c>
      <c r="AO843" s="13" t="str">
        <f t="shared" si="82"/>
        <v>FALSE</v>
      </c>
      <c r="AP843" s="20">
        <f t="shared" si="83"/>
        <v>2.06</v>
      </c>
      <c r="AQ843" s="11" t="str">
        <f t="shared" si="79"/>
        <v>Mid Career</v>
      </c>
      <c r="AR843" s="11" t="str">
        <f t="shared" si="84"/>
        <v>Low</v>
      </c>
      <c r="AS843" s="11" t="s">
        <v>4092</v>
      </c>
      <c r="AT843" s="12">
        <v>44742</v>
      </c>
      <c r="AU843" s="11" t="s">
        <v>6498</v>
      </c>
      <c r="AV843" s="11" t="s">
        <v>6499</v>
      </c>
      <c r="AW843" s="11" t="s">
        <v>6500</v>
      </c>
      <c r="AX843" s="11" t="s">
        <v>6251</v>
      </c>
      <c r="AY843" s="11" t="s">
        <v>6252</v>
      </c>
      <c r="AZ843" s="11"/>
      <c r="BA843" s="11"/>
      <c r="BB843" s="11">
        <f t="shared" si="80"/>
        <v>6</v>
      </c>
    </row>
    <row r="844" spans="1:54" x14ac:dyDescent="0.3">
      <c r="A844" s="11" t="s">
        <v>4094</v>
      </c>
      <c r="B844" s="11" t="s">
        <v>4095</v>
      </c>
      <c r="C844" s="11" t="s">
        <v>4096</v>
      </c>
      <c r="D844" s="11" t="s">
        <v>67</v>
      </c>
      <c r="E844" s="11" t="s">
        <v>161</v>
      </c>
      <c r="F844" s="11">
        <v>0</v>
      </c>
      <c r="G844" s="12">
        <v>45451</v>
      </c>
      <c r="H844" s="11" t="s">
        <v>68</v>
      </c>
      <c r="I844" s="11" t="s">
        <v>69</v>
      </c>
      <c r="J844" s="11">
        <v>1</v>
      </c>
      <c r="K844" s="11">
        <v>1.5</v>
      </c>
      <c r="L844" s="11"/>
      <c r="M844" s="11" t="s">
        <v>38</v>
      </c>
      <c r="N844" s="11">
        <v>3</v>
      </c>
      <c r="O844" s="11" t="s">
        <v>4097</v>
      </c>
      <c r="AA844" s="11" t="s">
        <v>4094</v>
      </c>
      <c r="AB844" s="17" t="s">
        <v>4098</v>
      </c>
      <c r="AC844" s="11" t="s">
        <v>4096</v>
      </c>
      <c r="AD844" s="17" t="s">
        <v>21</v>
      </c>
      <c r="AE844" s="17" t="s">
        <v>60</v>
      </c>
      <c r="AF844" s="18">
        <f>31</f>
        <v>31</v>
      </c>
      <c r="AG844" s="12">
        <v>45451</v>
      </c>
      <c r="AH844" s="17" t="s">
        <v>68</v>
      </c>
      <c r="AI844" s="17" t="s">
        <v>69</v>
      </c>
      <c r="AJ844" s="19">
        <v>1</v>
      </c>
      <c r="AK844" s="11">
        <v>1.5</v>
      </c>
      <c r="AL844" s="13" t="s">
        <v>38</v>
      </c>
      <c r="AM844" s="13">
        <v>3</v>
      </c>
      <c r="AN844" s="13" t="str">
        <f t="shared" si="81"/>
        <v/>
      </c>
      <c r="AO844" s="13" t="str">
        <f t="shared" si="82"/>
        <v>FALSE</v>
      </c>
      <c r="AP844" s="20">
        <f t="shared" si="83"/>
        <v>2.5</v>
      </c>
      <c r="AQ844" s="11" t="str">
        <f t="shared" si="79"/>
        <v>Mid Career</v>
      </c>
      <c r="AR844" s="11" t="str">
        <f t="shared" si="84"/>
        <v>Low</v>
      </c>
      <c r="AS844" s="11" t="s">
        <v>4097</v>
      </c>
      <c r="AT844" s="12">
        <v>45451</v>
      </c>
      <c r="AU844" s="11" t="s">
        <v>6780</v>
      </c>
      <c r="AV844" s="11" t="s">
        <v>6839</v>
      </c>
      <c r="AW844" s="11"/>
      <c r="AX844" s="11"/>
      <c r="AY844" s="11"/>
      <c r="AZ844" s="11"/>
      <c r="BA844" s="11"/>
      <c r="BB844" s="11">
        <f t="shared" si="80"/>
        <v>3</v>
      </c>
    </row>
    <row r="845" spans="1:54" x14ac:dyDescent="0.3">
      <c r="A845" s="11" t="s">
        <v>4099</v>
      </c>
      <c r="B845" s="11" t="s">
        <v>4100</v>
      </c>
      <c r="C845" s="11" t="s">
        <v>4101</v>
      </c>
      <c r="D845" s="11" t="s">
        <v>67</v>
      </c>
      <c r="E845" s="11" t="s">
        <v>105</v>
      </c>
      <c r="F845" s="11">
        <v>0</v>
      </c>
      <c r="G845" s="12">
        <v>45125</v>
      </c>
      <c r="H845" s="11" t="s">
        <v>359</v>
      </c>
      <c r="I845" s="11" t="s">
        <v>24</v>
      </c>
      <c r="J845" s="11">
        <v>0.77</v>
      </c>
      <c r="K845" s="11">
        <v>45</v>
      </c>
      <c r="L845" s="11"/>
      <c r="M845" s="11">
        <v>0</v>
      </c>
      <c r="N845" s="11">
        <v>2</v>
      </c>
      <c r="O845" s="11" t="s">
        <v>4102</v>
      </c>
      <c r="AA845" s="11" t="s">
        <v>4099</v>
      </c>
      <c r="AB845" s="17" t="s">
        <v>4103</v>
      </c>
      <c r="AC845" s="11" t="s">
        <v>4101</v>
      </c>
      <c r="AD845" s="17" t="s">
        <v>21</v>
      </c>
      <c r="AE845" s="17" t="s">
        <v>105</v>
      </c>
      <c r="AF845" s="18">
        <f>31</f>
        <v>31</v>
      </c>
      <c r="AG845" s="12">
        <v>45125</v>
      </c>
      <c r="AH845" s="17" t="s">
        <v>359</v>
      </c>
      <c r="AI845" s="17" t="s">
        <v>24</v>
      </c>
      <c r="AJ845" s="19">
        <v>0.77</v>
      </c>
      <c r="AK845" s="11">
        <v>0.75</v>
      </c>
      <c r="AL845" s="13" t="s">
        <v>30</v>
      </c>
      <c r="AM845" s="13">
        <v>2</v>
      </c>
      <c r="AN845" s="13" t="str">
        <f t="shared" si="81"/>
        <v/>
      </c>
      <c r="AO845" s="13" t="str">
        <f t="shared" si="82"/>
        <v>FALSE</v>
      </c>
      <c r="AP845" s="20">
        <f t="shared" si="83"/>
        <v>1.52</v>
      </c>
      <c r="AQ845" s="11" t="str">
        <f t="shared" si="79"/>
        <v>Mid Career</v>
      </c>
      <c r="AR845" s="11" t="str">
        <f t="shared" si="84"/>
        <v>Low</v>
      </c>
      <c r="AS845" s="11" t="s">
        <v>4102</v>
      </c>
      <c r="AT845" s="12">
        <v>45125</v>
      </c>
      <c r="AU845" s="11" t="s">
        <v>6720</v>
      </c>
      <c r="AV845" s="11" t="s">
        <v>6721</v>
      </c>
      <c r="AW845" s="11"/>
      <c r="AX845" s="11"/>
      <c r="AY845" s="11"/>
      <c r="AZ845" s="11"/>
      <c r="BA845" s="11"/>
      <c r="BB845" s="11">
        <f t="shared" si="80"/>
        <v>3</v>
      </c>
    </row>
    <row r="846" spans="1:54" x14ac:dyDescent="0.3">
      <c r="A846" s="11" t="s">
        <v>4104</v>
      </c>
      <c r="B846" s="11" t="s">
        <v>4105</v>
      </c>
      <c r="C846" s="11" t="s">
        <v>4106</v>
      </c>
      <c r="D846" s="11" t="s">
        <v>104</v>
      </c>
      <c r="E846" s="11" t="s">
        <v>112</v>
      </c>
      <c r="F846" s="11">
        <v>41</v>
      </c>
      <c r="G846" s="12">
        <v>44818</v>
      </c>
      <c r="H846" s="11" t="s">
        <v>200</v>
      </c>
      <c r="I846" s="11" t="s">
        <v>173</v>
      </c>
      <c r="J846" s="11">
        <v>28</v>
      </c>
      <c r="K846" s="11">
        <v>1.5</v>
      </c>
      <c r="L846" s="11"/>
      <c r="M846" s="11">
        <v>1</v>
      </c>
      <c r="N846" s="11">
        <v>5</v>
      </c>
      <c r="O846" s="11" t="s">
        <v>4107</v>
      </c>
      <c r="AA846" s="11" t="s">
        <v>4104</v>
      </c>
      <c r="AB846" s="17" t="s">
        <v>4108</v>
      </c>
      <c r="AC846" s="11" t="s">
        <v>4106</v>
      </c>
      <c r="AD846" s="17" t="s">
        <v>40</v>
      </c>
      <c r="AE846" s="17" t="s">
        <v>35</v>
      </c>
      <c r="AF846" s="18">
        <v>41</v>
      </c>
      <c r="AG846" s="12">
        <v>44818</v>
      </c>
      <c r="AH846" s="17" t="s">
        <v>200</v>
      </c>
      <c r="AI846" s="17" t="s">
        <v>173</v>
      </c>
      <c r="AJ846" s="19">
        <v>0.28000000000000003</v>
      </c>
      <c r="AK846" s="11">
        <v>1.5</v>
      </c>
      <c r="AL846" s="13" t="s">
        <v>38</v>
      </c>
      <c r="AM846" s="13">
        <v>5</v>
      </c>
      <c r="AN846" s="13" t="str">
        <f t="shared" si="81"/>
        <v>High Performer</v>
      </c>
      <c r="AO846" s="13" t="str">
        <f t="shared" si="82"/>
        <v>TRUE</v>
      </c>
      <c r="AP846" s="20">
        <f t="shared" si="83"/>
        <v>1.78</v>
      </c>
      <c r="AQ846" s="11" t="str">
        <f t="shared" si="79"/>
        <v>Senior</v>
      </c>
      <c r="AR846" s="11" t="str">
        <f t="shared" si="84"/>
        <v>Low</v>
      </c>
      <c r="AS846" s="11" t="s">
        <v>4107</v>
      </c>
      <c r="AT846" s="12">
        <v>44818</v>
      </c>
      <c r="AU846" s="11" t="s">
        <v>6125</v>
      </c>
      <c r="AV846" s="11"/>
      <c r="AW846" s="11"/>
      <c r="AX846" s="11"/>
      <c r="AY846" s="11"/>
      <c r="AZ846" s="11"/>
      <c r="BA846" s="11"/>
      <c r="BB846" s="11">
        <f t="shared" si="80"/>
        <v>2</v>
      </c>
    </row>
    <row r="847" spans="1:54" x14ac:dyDescent="0.3">
      <c r="A847" s="11" t="s">
        <v>4109</v>
      </c>
      <c r="B847" s="11" t="s">
        <v>4110</v>
      </c>
      <c r="C847" s="11" t="s">
        <v>4111</v>
      </c>
      <c r="D847" s="11" t="s">
        <v>34</v>
      </c>
      <c r="E847" s="11" t="s">
        <v>105</v>
      </c>
      <c r="F847" s="11">
        <v>28</v>
      </c>
      <c r="G847" s="12">
        <v>45062</v>
      </c>
      <c r="H847" s="11" t="s">
        <v>53</v>
      </c>
      <c r="I847" s="11" t="s">
        <v>24</v>
      </c>
      <c r="J847" s="11">
        <v>0.56000000000000005</v>
      </c>
      <c r="K847" s="11">
        <v>1</v>
      </c>
      <c r="L847" s="11" t="s">
        <v>54</v>
      </c>
      <c r="M847" s="11" t="s">
        <v>38</v>
      </c>
      <c r="N847" s="11">
        <v>3</v>
      </c>
      <c r="O847" s="11" t="s">
        <v>4112</v>
      </c>
      <c r="AA847" s="11" t="s">
        <v>4109</v>
      </c>
      <c r="AB847" s="17" t="s">
        <v>4113</v>
      </c>
      <c r="AC847" s="11" t="s">
        <v>4111</v>
      </c>
      <c r="AD847" s="17" t="s">
        <v>40</v>
      </c>
      <c r="AE847" s="17" t="s">
        <v>105</v>
      </c>
      <c r="AF847" s="18">
        <v>28</v>
      </c>
      <c r="AG847" s="12">
        <v>45062</v>
      </c>
      <c r="AH847" s="17" t="s">
        <v>53</v>
      </c>
      <c r="AI847" s="17" t="s">
        <v>24</v>
      </c>
      <c r="AJ847" s="19">
        <v>0.56000000000000005</v>
      </c>
      <c r="AK847" s="11">
        <v>1</v>
      </c>
      <c r="AL847" s="13" t="s">
        <v>38</v>
      </c>
      <c r="AM847" s="13">
        <v>3</v>
      </c>
      <c r="AN847" s="13" t="str">
        <f t="shared" si="81"/>
        <v/>
      </c>
      <c r="AO847" s="13" t="str">
        <f t="shared" si="82"/>
        <v>FALSE</v>
      </c>
      <c r="AP847" s="20">
        <f t="shared" si="83"/>
        <v>1.56</v>
      </c>
      <c r="AQ847" s="11" t="str">
        <f t="shared" si="79"/>
        <v>Early Career</v>
      </c>
      <c r="AR847" s="11" t="str">
        <f t="shared" si="84"/>
        <v>Low</v>
      </c>
      <c r="AS847" s="11" t="s">
        <v>4112</v>
      </c>
      <c r="AT847" s="12">
        <v>45062</v>
      </c>
      <c r="AU847" s="11" t="s">
        <v>6759</v>
      </c>
      <c r="AV847" s="11" t="s">
        <v>6840</v>
      </c>
      <c r="AW847" s="11" t="s">
        <v>6648</v>
      </c>
      <c r="AX847" s="11" t="s">
        <v>6314</v>
      </c>
      <c r="AY847" s="11" t="s">
        <v>6315</v>
      </c>
      <c r="AZ847" s="11" t="s">
        <v>6316</v>
      </c>
      <c r="BA847" s="11" t="s">
        <v>6317</v>
      </c>
      <c r="BB847" s="11">
        <f t="shared" si="80"/>
        <v>8</v>
      </c>
    </row>
    <row r="848" spans="1:54" x14ac:dyDescent="0.3">
      <c r="A848" s="11" t="s">
        <v>4114</v>
      </c>
      <c r="B848" s="11" t="s">
        <v>4115</v>
      </c>
      <c r="C848" s="11" t="s">
        <v>4116</v>
      </c>
      <c r="D848" s="11" t="s">
        <v>104</v>
      </c>
      <c r="E848" s="11" t="s">
        <v>184</v>
      </c>
      <c r="F848" s="11"/>
      <c r="G848" s="12">
        <v>44969</v>
      </c>
      <c r="H848" s="11" t="s">
        <v>200</v>
      </c>
      <c r="I848" s="11" t="s">
        <v>173</v>
      </c>
      <c r="J848" s="11">
        <v>88</v>
      </c>
      <c r="K848" s="11">
        <v>1</v>
      </c>
      <c r="L848" s="11" t="s">
        <v>54</v>
      </c>
      <c r="M848" s="11" t="s">
        <v>89</v>
      </c>
      <c r="N848" s="11">
        <v>2</v>
      </c>
      <c r="O848" s="11" t="s">
        <v>4117</v>
      </c>
      <c r="AA848" s="11" t="s">
        <v>4114</v>
      </c>
      <c r="AB848" s="17" t="s">
        <v>4118</v>
      </c>
      <c r="AC848" s="11" t="s">
        <v>4116</v>
      </c>
      <c r="AD848" s="17" t="s">
        <v>40</v>
      </c>
      <c r="AE848" s="17" t="s">
        <v>35</v>
      </c>
      <c r="AF848" s="18">
        <f>31</f>
        <v>31</v>
      </c>
      <c r="AG848" s="12">
        <v>44969</v>
      </c>
      <c r="AH848" s="17" t="s">
        <v>200</v>
      </c>
      <c r="AI848" s="17" t="s">
        <v>173</v>
      </c>
      <c r="AJ848" s="19">
        <v>0.88</v>
      </c>
      <c r="AK848" s="11">
        <v>1</v>
      </c>
      <c r="AL848" s="13" t="s">
        <v>38</v>
      </c>
      <c r="AM848" s="13">
        <v>2</v>
      </c>
      <c r="AN848" s="13" t="str">
        <f t="shared" si="81"/>
        <v/>
      </c>
      <c r="AO848" s="13" t="str">
        <f t="shared" si="82"/>
        <v>FALSE</v>
      </c>
      <c r="AP848" s="20">
        <f t="shared" si="83"/>
        <v>1.88</v>
      </c>
      <c r="AQ848" s="11" t="str">
        <f t="shared" si="79"/>
        <v>Mid Career</v>
      </c>
      <c r="AR848" s="11" t="str">
        <f t="shared" si="84"/>
        <v>Low</v>
      </c>
      <c r="AS848" s="11" t="s">
        <v>4117</v>
      </c>
      <c r="AT848" s="12">
        <v>44969</v>
      </c>
      <c r="AU848" s="11" t="s">
        <v>6841</v>
      </c>
      <c r="AV848" s="11" t="s">
        <v>6842</v>
      </c>
      <c r="AW848" s="11" t="s">
        <v>6843</v>
      </c>
      <c r="AX848" s="11" t="s">
        <v>5840</v>
      </c>
      <c r="AY848" s="11" t="s">
        <v>5841</v>
      </c>
      <c r="AZ848" s="11"/>
      <c r="BA848" s="11"/>
      <c r="BB848" s="11">
        <f t="shared" si="80"/>
        <v>6</v>
      </c>
    </row>
    <row r="849" spans="1:54" x14ac:dyDescent="0.3">
      <c r="A849" s="11" t="s">
        <v>4119</v>
      </c>
      <c r="B849" s="11" t="s">
        <v>4120</v>
      </c>
      <c r="C849" s="11" t="s">
        <v>4121</v>
      </c>
      <c r="D849" s="11" t="s">
        <v>128</v>
      </c>
      <c r="E849" s="11" t="s">
        <v>112</v>
      </c>
      <c r="F849" s="11"/>
      <c r="G849" s="12">
        <v>45378</v>
      </c>
      <c r="H849" s="11" t="s">
        <v>88</v>
      </c>
      <c r="I849" s="11" t="s">
        <v>45</v>
      </c>
      <c r="J849" s="11">
        <v>1</v>
      </c>
      <c r="K849" s="11">
        <v>45</v>
      </c>
      <c r="L849" s="11"/>
      <c r="M849" s="11">
        <v>0</v>
      </c>
      <c r="N849" s="11">
        <v>4</v>
      </c>
      <c r="O849" s="11" t="s">
        <v>4122</v>
      </c>
      <c r="AA849" s="11" t="s">
        <v>4119</v>
      </c>
      <c r="AB849" s="17" t="s">
        <v>4123</v>
      </c>
      <c r="AC849" s="11" t="s">
        <v>4121</v>
      </c>
      <c r="AD849" s="17" t="s">
        <v>40</v>
      </c>
      <c r="AE849" s="17" t="s">
        <v>35</v>
      </c>
      <c r="AF849" s="18">
        <f>31</f>
        <v>31</v>
      </c>
      <c r="AG849" s="12">
        <v>45378</v>
      </c>
      <c r="AH849" s="17" t="s">
        <v>88</v>
      </c>
      <c r="AI849" s="17" t="s">
        <v>45</v>
      </c>
      <c r="AJ849" s="19">
        <v>1</v>
      </c>
      <c r="AK849" s="11">
        <v>0.75</v>
      </c>
      <c r="AL849" s="13" t="s">
        <v>30</v>
      </c>
      <c r="AM849" s="13">
        <v>4</v>
      </c>
      <c r="AN849" s="13" t="str">
        <f t="shared" si="81"/>
        <v/>
      </c>
      <c r="AO849" s="13" t="str">
        <f t="shared" si="82"/>
        <v>FALSE</v>
      </c>
      <c r="AP849" s="20">
        <f t="shared" si="83"/>
        <v>1.75</v>
      </c>
      <c r="AQ849" s="11" t="str">
        <f t="shared" si="79"/>
        <v>Mid Career</v>
      </c>
      <c r="AR849" s="11" t="str">
        <f t="shared" si="84"/>
        <v>Low</v>
      </c>
      <c r="AS849" s="11" t="s">
        <v>4122</v>
      </c>
      <c r="AT849" s="12">
        <v>45378</v>
      </c>
      <c r="AU849" s="11" t="s">
        <v>6089</v>
      </c>
      <c r="AV849" s="11" t="s">
        <v>6090</v>
      </c>
      <c r="AW849" s="11" t="s">
        <v>6091</v>
      </c>
      <c r="AX849" s="11" t="s">
        <v>6209</v>
      </c>
      <c r="AY849" s="11" t="s">
        <v>6210</v>
      </c>
      <c r="AZ849" s="11" t="s">
        <v>6543</v>
      </c>
      <c r="BA849" s="11" t="s">
        <v>6544</v>
      </c>
      <c r="BB849" s="11">
        <f t="shared" si="80"/>
        <v>8</v>
      </c>
    </row>
    <row r="850" spans="1:54" x14ac:dyDescent="0.3">
      <c r="A850" s="11" t="s">
        <v>4124</v>
      </c>
      <c r="B850" s="11" t="s">
        <v>4125</v>
      </c>
      <c r="C850" s="11" t="s">
        <v>4126</v>
      </c>
      <c r="D850" s="11" t="s">
        <v>128</v>
      </c>
      <c r="E850" s="11" t="s">
        <v>161</v>
      </c>
      <c r="F850" s="11">
        <v>38</v>
      </c>
      <c r="G850" s="12">
        <v>45384</v>
      </c>
      <c r="H850" s="11" t="s">
        <v>172</v>
      </c>
      <c r="I850" s="11" t="s">
        <v>173</v>
      </c>
      <c r="J850" s="11">
        <v>0.15</v>
      </c>
      <c r="K850" s="11">
        <v>2</v>
      </c>
      <c r="L850" s="11"/>
      <c r="M850" s="11" t="s">
        <v>30</v>
      </c>
      <c r="N850" s="11">
        <v>1</v>
      </c>
      <c r="O850" s="11" t="s">
        <v>4127</v>
      </c>
      <c r="AA850" s="11" t="s">
        <v>4124</v>
      </c>
      <c r="AB850" s="17" t="s">
        <v>4128</v>
      </c>
      <c r="AC850" s="11" t="s">
        <v>4126</v>
      </c>
      <c r="AD850" s="17" t="s">
        <v>40</v>
      </c>
      <c r="AE850" s="17" t="s">
        <v>60</v>
      </c>
      <c r="AF850" s="18">
        <v>38</v>
      </c>
      <c r="AG850" s="12">
        <v>45384</v>
      </c>
      <c r="AH850" s="17" t="s">
        <v>172</v>
      </c>
      <c r="AI850" s="17" t="s">
        <v>173</v>
      </c>
      <c r="AJ850" s="19">
        <v>0.15</v>
      </c>
      <c r="AK850" s="11">
        <v>2</v>
      </c>
      <c r="AL850" s="13" t="s">
        <v>30</v>
      </c>
      <c r="AM850" s="13">
        <v>1</v>
      </c>
      <c r="AN850" s="13" t="str">
        <f t="shared" si="81"/>
        <v/>
      </c>
      <c r="AO850" s="13" t="str">
        <f t="shared" si="82"/>
        <v>FALSE</v>
      </c>
      <c r="AP850" s="20">
        <f t="shared" si="83"/>
        <v>2.15</v>
      </c>
      <c r="AQ850" s="11" t="str">
        <f t="shared" si="79"/>
        <v>Mid Career</v>
      </c>
      <c r="AR850" s="11" t="str">
        <f t="shared" si="84"/>
        <v>Low</v>
      </c>
      <c r="AS850" s="11" t="s">
        <v>4127</v>
      </c>
      <c r="AT850" s="12">
        <v>45384</v>
      </c>
      <c r="AU850" s="11" t="s">
        <v>6238</v>
      </c>
      <c r="AV850" s="11" t="s">
        <v>6239</v>
      </c>
      <c r="AW850" s="11" t="s">
        <v>6768</v>
      </c>
      <c r="AX850" s="11" t="s">
        <v>6636</v>
      </c>
      <c r="AY850" s="11"/>
      <c r="AZ850" s="11"/>
      <c r="BA850" s="11"/>
      <c r="BB850" s="11">
        <f t="shared" si="80"/>
        <v>5</v>
      </c>
    </row>
    <row r="851" spans="1:54" x14ac:dyDescent="0.3">
      <c r="A851" s="11" t="s">
        <v>4129</v>
      </c>
      <c r="B851" s="11" t="s">
        <v>4130</v>
      </c>
      <c r="C851" s="11" t="s">
        <v>4131</v>
      </c>
      <c r="D851" s="11" t="s">
        <v>128</v>
      </c>
      <c r="E851" s="11" t="s">
        <v>35</v>
      </c>
      <c r="F851" s="11"/>
      <c r="G851" s="12">
        <v>45185</v>
      </c>
      <c r="H851" s="11" t="s">
        <v>23</v>
      </c>
      <c r="I851" s="11" t="s">
        <v>24</v>
      </c>
      <c r="J851" s="11">
        <v>0.7</v>
      </c>
      <c r="K851" s="11">
        <v>120</v>
      </c>
      <c r="L851" s="11" t="s">
        <v>76</v>
      </c>
      <c r="M851" s="11" t="s">
        <v>26</v>
      </c>
      <c r="N851" s="11"/>
      <c r="O851" s="11" t="s">
        <v>4132</v>
      </c>
      <c r="AA851" s="11" t="s">
        <v>4129</v>
      </c>
      <c r="AB851" s="17" t="s">
        <v>4133</v>
      </c>
      <c r="AC851" s="11" t="s">
        <v>4131</v>
      </c>
      <c r="AD851" s="17" t="s">
        <v>40</v>
      </c>
      <c r="AE851" s="17" t="s">
        <v>35</v>
      </c>
      <c r="AF851" s="18">
        <f>31</f>
        <v>31</v>
      </c>
      <c r="AG851" s="12">
        <v>45185</v>
      </c>
      <c r="AH851" s="17" t="s">
        <v>23</v>
      </c>
      <c r="AI851" s="17" t="s">
        <v>24</v>
      </c>
      <c r="AJ851" s="19">
        <v>0.7</v>
      </c>
      <c r="AK851" s="11">
        <v>2</v>
      </c>
      <c r="AL851" s="13" t="s">
        <v>30</v>
      </c>
      <c r="AM851" s="13">
        <v>1</v>
      </c>
      <c r="AN851" s="13" t="str">
        <f t="shared" si="81"/>
        <v/>
      </c>
      <c r="AO851" s="13" t="str">
        <f t="shared" si="82"/>
        <v>FALSE</v>
      </c>
      <c r="AP851" s="20">
        <f t="shared" si="83"/>
        <v>2.7</v>
      </c>
      <c r="AQ851" s="11" t="str">
        <f t="shared" si="79"/>
        <v>Mid Career</v>
      </c>
      <c r="AR851" s="11" t="str">
        <f t="shared" si="84"/>
        <v>Low</v>
      </c>
      <c r="AS851" s="11" t="s">
        <v>4132</v>
      </c>
      <c r="AT851" s="12">
        <v>45185</v>
      </c>
      <c r="AU851" s="11" t="s">
        <v>6795</v>
      </c>
      <c r="AV851" s="11"/>
      <c r="AW851" s="11"/>
      <c r="AX851" s="11"/>
      <c r="AY851" s="11"/>
      <c r="AZ851" s="11"/>
      <c r="BA851" s="11"/>
      <c r="BB851" s="11">
        <f t="shared" si="80"/>
        <v>2</v>
      </c>
    </row>
    <row r="852" spans="1:54" x14ac:dyDescent="0.3">
      <c r="A852" s="11" t="s">
        <v>4134</v>
      </c>
      <c r="B852" s="11" t="s">
        <v>4135</v>
      </c>
      <c r="C852" s="11" t="s">
        <v>4136</v>
      </c>
      <c r="D852" s="11" t="s">
        <v>21</v>
      </c>
      <c r="E852" s="11" t="s">
        <v>184</v>
      </c>
      <c r="F852" s="11"/>
      <c r="G852" s="12">
        <v>45390</v>
      </c>
      <c r="H852" s="11" t="s">
        <v>23</v>
      </c>
      <c r="I852" s="11" t="s">
        <v>24</v>
      </c>
      <c r="J852" s="11">
        <v>0.51</v>
      </c>
      <c r="K852" s="11">
        <v>120</v>
      </c>
      <c r="L852" s="11" t="s">
        <v>76</v>
      </c>
      <c r="M852" s="11">
        <v>1</v>
      </c>
      <c r="N852" s="11"/>
      <c r="O852" s="11" t="s">
        <v>4137</v>
      </c>
      <c r="AA852" s="11" t="s">
        <v>4134</v>
      </c>
      <c r="AB852" s="17" t="s">
        <v>4138</v>
      </c>
      <c r="AC852" s="11" t="s">
        <v>4136</v>
      </c>
      <c r="AD852" s="17" t="s">
        <v>21</v>
      </c>
      <c r="AE852" s="17" t="s">
        <v>35</v>
      </c>
      <c r="AF852" s="18">
        <f>31</f>
        <v>31</v>
      </c>
      <c r="AG852" s="12">
        <v>45390</v>
      </c>
      <c r="AH852" s="17" t="s">
        <v>23</v>
      </c>
      <c r="AI852" s="17" t="s">
        <v>24</v>
      </c>
      <c r="AJ852" s="19">
        <v>0.51</v>
      </c>
      <c r="AK852" s="11">
        <v>2</v>
      </c>
      <c r="AL852" s="13" t="s">
        <v>38</v>
      </c>
      <c r="AM852" s="13">
        <v>1</v>
      </c>
      <c r="AN852" s="13" t="str">
        <f t="shared" si="81"/>
        <v/>
      </c>
      <c r="AO852" s="13" t="str">
        <f t="shared" si="82"/>
        <v>FALSE</v>
      </c>
      <c r="AP852" s="20">
        <f t="shared" si="83"/>
        <v>2.5099999999999998</v>
      </c>
      <c r="AQ852" s="11" t="str">
        <f t="shared" si="79"/>
        <v>Mid Career</v>
      </c>
      <c r="AR852" s="11" t="str">
        <f t="shared" si="84"/>
        <v>Low</v>
      </c>
      <c r="AS852" s="11" t="s">
        <v>4137</v>
      </c>
      <c r="AT852" s="12">
        <v>45390</v>
      </c>
      <c r="AU852" s="11" t="s">
        <v>5813</v>
      </c>
      <c r="AV852" s="11" t="s">
        <v>6613</v>
      </c>
      <c r="AW852" s="11" t="s">
        <v>6469</v>
      </c>
      <c r="AX852" s="11" t="s">
        <v>6470</v>
      </c>
      <c r="AY852" s="11" t="s">
        <v>6471</v>
      </c>
      <c r="AZ852" s="11" t="s">
        <v>6472</v>
      </c>
      <c r="BA852" s="11"/>
      <c r="BB852" s="11">
        <f t="shared" si="80"/>
        <v>7</v>
      </c>
    </row>
    <row r="853" spans="1:54" x14ac:dyDescent="0.3">
      <c r="A853" s="11" t="s">
        <v>4139</v>
      </c>
      <c r="B853" s="11" t="s">
        <v>4140</v>
      </c>
      <c r="C853" s="11" t="s">
        <v>4141</v>
      </c>
      <c r="D853" s="11" t="s">
        <v>104</v>
      </c>
      <c r="E853" s="11" t="s">
        <v>52</v>
      </c>
      <c r="F853" s="11"/>
      <c r="G853" s="12">
        <v>45198</v>
      </c>
      <c r="H853" s="11" t="s">
        <v>53</v>
      </c>
      <c r="I853" s="11" t="s">
        <v>24</v>
      </c>
      <c r="J853" s="11">
        <v>45</v>
      </c>
      <c r="K853" s="11">
        <v>1.5</v>
      </c>
      <c r="L853" s="11"/>
      <c r="M853" s="11">
        <v>0</v>
      </c>
      <c r="N853" s="11">
        <v>4</v>
      </c>
      <c r="O853" s="12">
        <v>45198</v>
      </c>
      <c r="AA853" s="11" t="s">
        <v>4139</v>
      </c>
      <c r="AB853" s="17" t="s">
        <v>4142</v>
      </c>
      <c r="AC853" s="11" t="s">
        <v>4141</v>
      </c>
      <c r="AD853" s="17" t="s">
        <v>40</v>
      </c>
      <c r="AE853" s="17" t="s">
        <v>52</v>
      </c>
      <c r="AF853" s="18">
        <f>31</f>
        <v>31</v>
      </c>
      <c r="AG853" s="12">
        <v>45198</v>
      </c>
      <c r="AH853" s="17" t="s">
        <v>53</v>
      </c>
      <c r="AI853" s="17" t="s">
        <v>24</v>
      </c>
      <c r="AJ853" s="19">
        <v>0.45</v>
      </c>
      <c r="AK853" s="11">
        <v>1.5</v>
      </c>
      <c r="AL853" s="13" t="s">
        <v>30</v>
      </c>
      <c r="AM853" s="13">
        <v>4</v>
      </c>
      <c r="AN853" s="13" t="str">
        <f t="shared" si="81"/>
        <v/>
      </c>
      <c r="AO853" s="13" t="str">
        <f t="shared" si="82"/>
        <v>FALSE</v>
      </c>
      <c r="AP853" s="20">
        <f t="shared" si="83"/>
        <v>1.95</v>
      </c>
      <c r="AQ853" s="11" t="str">
        <f t="shared" si="79"/>
        <v>Mid Career</v>
      </c>
      <c r="AR853" s="11" t="str">
        <f t="shared" si="84"/>
        <v>Low</v>
      </c>
      <c r="AS853" s="12">
        <v>45198</v>
      </c>
      <c r="AT853" s="12">
        <v>45198</v>
      </c>
      <c r="AU853" s="11"/>
      <c r="AV853" s="11"/>
      <c r="AW853" s="11"/>
      <c r="AX853" s="11"/>
      <c r="AY853" s="11"/>
      <c r="AZ853" s="11"/>
      <c r="BA853" s="11"/>
      <c r="BB853" s="11">
        <f t="shared" si="80"/>
        <v>1</v>
      </c>
    </row>
    <row r="854" spans="1:54" x14ac:dyDescent="0.3">
      <c r="A854" s="11" t="s">
        <v>4143</v>
      </c>
      <c r="B854" s="11" t="s">
        <v>4144</v>
      </c>
      <c r="C854" s="11" t="s">
        <v>4145</v>
      </c>
      <c r="D854" s="11" t="s">
        <v>104</v>
      </c>
      <c r="E854" s="11" t="s">
        <v>184</v>
      </c>
      <c r="F854" s="11">
        <v>32</v>
      </c>
      <c r="G854" s="12">
        <v>44821</v>
      </c>
      <c r="H854" s="11" t="s">
        <v>172</v>
      </c>
      <c r="I854" s="11" t="s">
        <v>173</v>
      </c>
      <c r="J854" s="11">
        <v>75</v>
      </c>
      <c r="K854" s="11">
        <v>90</v>
      </c>
      <c r="L854" s="11" t="s">
        <v>25</v>
      </c>
      <c r="M854" s="11">
        <v>1</v>
      </c>
      <c r="N854" s="11">
        <v>5</v>
      </c>
      <c r="O854" s="11" t="s">
        <v>4146</v>
      </c>
      <c r="AA854" s="11" t="s">
        <v>4143</v>
      </c>
      <c r="AB854" s="17" t="s">
        <v>4147</v>
      </c>
      <c r="AC854" s="11" t="s">
        <v>4145</v>
      </c>
      <c r="AD854" s="17" t="s">
        <v>40</v>
      </c>
      <c r="AE854" s="17" t="s">
        <v>35</v>
      </c>
      <c r="AF854" s="18">
        <v>32</v>
      </c>
      <c r="AG854" s="12">
        <v>44821</v>
      </c>
      <c r="AH854" s="17" t="s">
        <v>172</v>
      </c>
      <c r="AI854" s="17" t="s">
        <v>173</v>
      </c>
      <c r="AJ854" s="19">
        <v>0.75</v>
      </c>
      <c r="AK854" s="11">
        <v>1.5</v>
      </c>
      <c r="AL854" s="13" t="s">
        <v>38</v>
      </c>
      <c r="AM854" s="13">
        <v>5</v>
      </c>
      <c r="AN854" s="13" t="str">
        <f t="shared" si="81"/>
        <v>High Performer</v>
      </c>
      <c r="AO854" s="13" t="str">
        <f t="shared" si="82"/>
        <v>TRUE</v>
      </c>
      <c r="AP854" s="20">
        <f t="shared" si="83"/>
        <v>2.25</v>
      </c>
      <c r="AQ854" s="11" t="str">
        <f t="shared" si="79"/>
        <v>Mid Career</v>
      </c>
      <c r="AR854" s="11" t="str">
        <f t="shared" si="84"/>
        <v>Low</v>
      </c>
      <c r="AS854" s="11" t="s">
        <v>4146</v>
      </c>
      <c r="AT854" s="12">
        <v>44821</v>
      </c>
      <c r="AU854" s="11" t="s">
        <v>6114</v>
      </c>
      <c r="AV854" s="11"/>
      <c r="AW854" s="11"/>
      <c r="AX854" s="11"/>
      <c r="AY854" s="11"/>
      <c r="AZ854" s="11"/>
      <c r="BA854" s="11"/>
      <c r="BB854" s="11">
        <f t="shared" si="80"/>
        <v>2</v>
      </c>
    </row>
    <row r="855" spans="1:54" x14ac:dyDescent="0.3">
      <c r="A855" s="11" t="s">
        <v>4148</v>
      </c>
      <c r="B855" s="11" t="s">
        <v>4149</v>
      </c>
      <c r="C855" s="11" t="s">
        <v>4150</v>
      </c>
      <c r="D855" s="11" t="s">
        <v>104</v>
      </c>
      <c r="E855" s="11" t="s">
        <v>52</v>
      </c>
      <c r="F855" s="11"/>
      <c r="G855" s="12">
        <v>44928</v>
      </c>
      <c r="H855" s="11" t="s">
        <v>44</v>
      </c>
      <c r="I855" s="11" t="s">
        <v>45</v>
      </c>
      <c r="J855" s="11">
        <v>0.06</v>
      </c>
      <c r="K855" s="11">
        <v>2</v>
      </c>
      <c r="L855" s="11"/>
      <c r="M855" s="11" t="s">
        <v>26</v>
      </c>
      <c r="N855" s="11">
        <v>5</v>
      </c>
      <c r="O855" s="11" t="s">
        <v>4151</v>
      </c>
      <c r="AA855" s="11" t="s">
        <v>4148</v>
      </c>
      <c r="AB855" s="17" t="s">
        <v>4152</v>
      </c>
      <c r="AC855" s="11" t="s">
        <v>4150</v>
      </c>
      <c r="AD855" s="17" t="s">
        <v>40</v>
      </c>
      <c r="AE855" s="17" t="s">
        <v>52</v>
      </c>
      <c r="AF855" s="18">
        <f>31</f>
        <v>31</v>
      </c>
      <c r="AG855" s="12">
        <v>44928</v>
      </c>
      <c r="AH855" s="17" t="s">
        <v>44</v>
      </c>
      <c r="AI855" s="17" t="s">
        <v>45</v>
      </c>
      <c r="AJ855" s="19">
        <v>0.06</v>
      </c>
      <c r="AK855" s="11">
        <v>2</v>
      </c>
      <c r="AL855" s="13" t="s">
        <v>30</v>
      </c>
      <c r="AM855" s="13">
        <v>5</v>
      </c>
      <c r="AN855" s="13" t="str">
        <f t="shared" si="81"/>
        <v/>
      </c>
      <c r="AO855" s="13" t="str">
        <f t="shared" si="82"/>
        <v>FALSE</v>
      </c>
      <c r="AP855" s="20">
        <f t="shared" si="83"/>
        <v>2.06</v>
      </c>
      <c r="AQ855" s="11" t="str">
        <f t="shared" si="79"/>
        <v>Mid Career</v>
      </c>
      <c r="AR855" s="11" t="str">
        <f t="shared" si="84"/>
        <v>Low</v>
      </c>
      <c r="AS855" s="11" t="s">
        <v>4151</v>
      </c>
      <c r="AT855" s="12">
        <v>44928</v>
      </c>
      <c r="AU855" s="11" t="s">
        <v>6676</v>
      </c>
      <c r="AV855" s="11" t="s">
        <v>6844</v>
      </c>
      <c r="AW855" s="11" t="s">
        <v>6845</v>
      </c>
      <c r="AX855" s="11"/>
      <c r="AY855" s="11"/>
      <c r="AZ855" s="11"/>
      <c r="BA855" s="11"/>
      <c r="BB855" s="11">
        <f t="shared" si="80"/>
        <v>4</v>
      </c>
    </row>
    <row r="856" spans="1:54" x14ac:dyDescent="0.3">
      <c r="A856" s="11" t="s">
        <v>4153</v>
      </c>
      <c r="B856" s="11" t="s">
        <v>4154</v>
      </c>
      <c r="C856" s="11" t="s">
        <v>4155</v>
      </c>
      <c r="D856" s="11" t="s">
        <v>128</v>
      </c>
      <c r="E856" s="11" t="s">
        <v>29</v>
      </c>
      <c r="F856" s="11"/>
      <c r="G856" s="12">
        <v>45479</v>
      </c>
      <c r="H856" s="11" t="s">
        <v>279</v>
      </c>
      <c r="I856" s="11" t="s">
        <v>173</v>
      </c>
      <c r="J856" s="11">
        <v>0.73</v>
      </c>
      <c r="K856" s="11">
        <v>120</v>
      </c>
      <c r="L856" s="11" t="s">
        <v>76</v>
      </c>
      <c r="M856" s="11" t="s">
        <v>26</v>
      </c>
      <c r="N856" s="11">
        <v>5</v>
      </c>
      <c r="O856" s="11" t="s">
        <v>4156</v>
      </c>
      <c r="AA856" s="11" t="s">
        <v>4153</v>
      </c>
      <c r="AB856" s="17" t="s">
        <v>4157</v>
      </c>
      <c r="AC856" s="11" t="s">
        <v>4155</v>
      </c>
      <c r="AD856" s="17" t="s">
        <v>40</v>
      </c>
      <c r="AE856" s="17" t="s">
        <v>29</v>
      </c>
      <c r="AF856" s="18">
        <f>31</f>
        <v>31</v>
      </c>
      <c r="AG856" s="12">
        <v>45479</v>
      </c>
      <c r="AH856" s="17" t="s">
        <v>279</v>
      </c>
      <c r="AI856" s="17" t="s">
        <v>173</v>
      </c>
      <c r="AJ856" s="19">
        <v>0.73</v>
      </c>
      <c r="AK856" s="11">
        <v>2</v>
      </c>
      <c r="AL856" s="13" t="s">
        <v>30</v>
      </c>
      <c r="AM856" s="13">
        <v>5</v>
      </c>
      <c r="AN856" s="13" t="str">
        <f t="shared" si="81"/>
        <v/>
      </c>
      <c r="AO856" s="13" t="str">
        <f t="shared" si="82"/>
        <v>FALSE</v>
      </c>
      <c r="AP856" s="20">
        <f t="shared" si="83"/>
        <v>2.73</v>
      </c>
      <c r="AQ856" s="11" t="str">
        <f t="shared" si="79"/>
        <v>Mid Career</v>
      </c>
      <c r="AR856" s="11" t="str">
        <f t="shared" si="84"/>
        <v>Low</v>
      </c>
      <c r="AS856" s="11" t="s">
        <v>4156</v>
      </c>
      <c r="AT856" s="12">
        <v>45479</v>
      </c>
      <c r="AU856" s="11" t="s">
        <v>6846</v>
      </c>
      <c r="AV856" s="11" t="s">
        <v>6847</v>
      </c>
      <c r="AW856" s="11" t="s">
        <v>6615</v>
      </c>
      <c r="AX856" s="11"/>
      <c r="AY856" s="11"/>
      <c r="AZ856" s="11"/>
      <c r="BA856" s="11"/>
      <c r="BB856" s="11">
        <f t="shared" si="80"/>
        <v>4</v>
      </c>
    </row>
    <row r="857" spans="1:54" x14ac:dyDescent="0.3">
      <c r="A857" s="11" t="s">
        <v>4158</v>
      </c>
      <c r="B857" s="11" t="s">
        <v>4159</v>
      </c>
      <c r="C857" s="11" t="s">
        <v>4160</v>
      </c>
      <c r="D857" s="11" t="s">
        <v>128</v>
      </c>
      <c r="E857" s="11" t="s">
        <v>35</v>
      </c>
      <c r="F857" s="11">
        <v>37</v>
      </c>
      <c r="G857" s="12">
        <v>45187</v>
      </c>
      <c r="H857" s="11" t="s">
        <v>200</v>
      </c>
      <c r="I857" s="11" t="s">
        <v>173</v>
      </c>
      <c r="J857" s="11">
        <v>29</v>
      </c>
      <c r="K857" s="11">
        <v>45</v>
      </c>
      <c r="L857" s="11"/>
      <c r="M857" s="11">
        <v>1</v>
      </c>
      <c r="N857" s="11"/>
      <c r="O857" s="11" t="s">
        <v>4161</v>
      </c>
      <c r="AA857" s="11" t="s">
        <v>4158</v>
      </c>
      <c r="AB857" s="17" t="s">
        <v>4162</v>
      </c>
      <c r="AC857" s="11" t="s">
        <v>4160</v>
      </c>
      <c r="AD857" s="17" t="s">
        <v>40</v>
      </c>
      <c r="AE857" s="17" t="s">
        <v>35</v>
      </c>
      <c r="AF857" s="18">
        <v>37</v>
      </c>
      <c r="AG857" s="12">
        <v>45187</v>
      </c>
      <c r="AH857" s="17" t="s">
        <v>200</v>
      </c>
      <c r="AI857" s="17" t="s">
        <v>173</v>
      </c>
      <c r="AJ857" s="19">
        <v>0.28999999999999998</v>
      </c>
      <c r="AK857" s="11">
        <v>0.75</v>
      </c>
      <c r="AL857" s="13" t="s">
        <v>38</v>
      </c>
      <c r="AM857" s="13">
        <v>5</v>
      </c>
      <c r="AN857" s="13" t="str">
        <f t="shared" si="81"/>
        <v>High Performer</v>
      </c>
      <c r="AO857" s="13" t="str">
        <f t="shared" si="82"/>
        <v>TRUE</v>
      </c>
      <c r="AP857" s="20">
        <f t="shared" si="83"/>
        <v>1.04</v>
      </c>
      <c r="AQ857" s="11" t="str">
        <f t="shared" si="79"/>
        <v>Mid Career</v>
      </c>
      <c r="AR857" s="11" t="str">
        <f t="shared" si="84"/>
        <v>Low</v>
      </c>
      <c r="AS857" s="11" t="s">
        <v>4161</v>
      </c>
      <c r="AT857" s="12">
        <v>45187</v>
      </c>
      <c r="AU857" s="11" t="s">
        <v>6432</v>
      </c>
      <c r="AV857" s="11" t="s">
        <v>6433</v>
      </c>
      <c r="AW857" s="11" t="s">
        <v>6422</v>
      </c>
      <c r="AX857" s="11" t="s">
        <v>6828</v>
      </c>
      <c r="AY857" s="11"/>
      <c r="AZ857" s="11"/>
      <c r="BA857" s="11"/>
      <c r="BB857" s="11">
        <f t="shared" si="80"/>
        <v>5</v>
      </c>
    </row>
    <row r="858" spans="1:54" x14ac:dyDescent="0.3">
      <c r="A858" s="11" t="s">
        <v>4163</v>
      </c>
      <c r="B858" s="11" t="s">
        <v>4164</v>
      </c>
      <c r="C858" s="11" t="s">
        <v>4165</v>
      </c>
      <c r="D858" s="11" t="s">
        <v>104</v>
      </c>
      <c r="E858" s="11" t="s">
        <v>161</v>
      </c>
      <c r="F858" s="11">
        <v>34</v>
      </c>
      <c r="G858" s="12">
        <v>45322</v>
      </c>
      <c r="H858" s="11" t="s">
        <v>106</v>
      </c>
      <c r="I858" s="11" t="s">
        <v>37</v>
      </c>
      <c r="J858" s="11">
        <v>3</v>
      </c>
      <c r="K858" s="11">
        <v>120</v>
      </c>
      <c r="L858" s="11" t="s">
        <v>76</v>
      </c>
      <c r="M858" s="11" t="s">
        <v>38</v>
      </c>
      <c r="N858" s="11">
        <v>3</v>
      </c>
      <c r="O858" s="12">
        <v>45322</v>
      </c>
      <c r="AA858" s="11" t="s">
        <v>4163</v>
      </c>
      <c r="AB858" s="17" t="s">
        <v>4166</v>
      </c>
      <c r="AC858" s="11" t="s">
        <v>4165</v>
      </c>
      <c r="AD858" s="17" t="s">
        <v>40</v>
      </c>
      <c r="AE858" s="17" t="s">
        <v>60</v>
      </c>
      <c r="AF858" s="18">
        <v>34</v>
      </c>
      <c r="AG858" s="12">
        <v>45322</v>
      </c>
      <c r="AH858" s="17" t="s">
        <v>106</v>
      </c>
      <c r="AI858" s="17" t="s">
        <v>37</v>
      </c>
      <c r="AJ858" s="19">
        <v>0.03</v>
      </c>
      <c r="AK858" s="11">
        <v>2</v>
      </c>
      <c r="AL858" s="13" t="s">
        <v>38</v>
      </c>
      <c r="AM858" s="13">
        <v>3</v>
      </c>
      <c r="AN858" s="13" t="str">
        <f t="shared" si="81"/>
        <v/>
      </c>
      <c r="AO858" s="13" t="str">
        <f t="shared" si="82"/>
        <v>FALSE</v>
      </c>
      <c r="AP858" s="20">
        <f t="shared" si="83"/>
        <v>2.0299999999999998</v>
      </c>
      <c r="AQ858" s="11" t="str">
        <f t="shared" si="79"/>
        <v>Mid Career</v>
      </c>
      <c r="AR858" s="11" t="str">
        <f t="shared" si="84"/>
        <v>Low</v>
      </c>
      <c r="AS858" s="12">
        <v>45322</v>
      </c>
      <c r="AT858" s="12">
        <v>45322</v>
      </c>
      <c r="AU858" s="11"/>
      <c r="AV858" s="11"/>
      <c r="AW858" s="11"/>
      <c r="AX858" s="11"/>
      <c r="AY858" s="11"/>
      <c r="AZ858" s="11"/>
      <c r="BA858" s="11"/>
      <c r="BB858" s="11">
        <f t="shared" si="80"/>
        <v>1</v>
      </c>
    </row>
    <row r="859" spans="1:54" x14ac:dyDescent="0.3">
      <c r="A859" s="11" t="s">
        <v>4167</v>
      </c>
      <c r="B859" s="11" t="s">
        <v>4168</v>
      </c>
      <c r="C859" s="11" t="s">
        <v>4169</v>
      </c>
      <c r="D859" s="11" t="s">
        <v>34</v>
      </c>
      <c r="E859" s="11" t="s">
        <v>29</v>
      </c>
      <c r="F859" s="11">
        <v>29</v>
      </c>
      <c r="G859" s="12">
        <v>45264</v>
      </c>
      <c r="H859" s="11" t="s">
        <v>53</v>
      </c>
      <c r="I859" s="11" t="s">
        <v>24</v>
      </c>
      <c r="J859" s="11">
        <v>63</v>
      </c>
      <c r="K859" s="11">
        <v>120</v>
      </c>
      <c r="L859" s="11" t="s">
        <v>76</v>
      </c>
      <c r="M859" s="11" t="s">
        <v>26</v>
      </c>
      <c r="N859" s="11">
        <v>3</v>
      </c>
      <c r="O859" s="11" t="s">
        <v>4170</v>
      </c>
      <c r="AA859" s="11" t="s">
        <v>4167</v>
      </c>
      <c r="AB859" s="17" t="s">
        <v>4171</v>
      </c>
      <c r="AC859" s="11" t="s">
        <v>4169</v>
      </c>
      <c r="AD859" s="17" t="s">
        <v>40</v>
      </c>
      <c r="AE859" s="17" t="s">
        <v>29</v>
      </c>
      <c r="AF859" s="18">
        <v>29</v>
      </c>
      <c r="AG859" s="12">
        <v>45264</v>
      </c>
      <c r="AH859" s="17" t="s">
        <v>53</v>
      </c>
      <c r="AI859" s="17" t="s">
        <v>24</v>
      </c>
      <c r="AJ859" s="19">
        <v>0.63</v>
      </c>
      <c r="AK859" s="11">
        <v>2</v>
      </c>
      <c r="AL859" s="13" t="s">
        <v>30</v>
      </c>
      <c r="AM859" s="13">
        <v>3</v>
      </c>
      <c r="AN859" s="13" t="str">
        <f t="shared" si="81"/>
        <v/>
      </c>
      <c r="AO859" s="13" t="str">
        <f t="shared" si="82"/>
        <v>FALSE</v>
      </c>
      <c r="AP859" s="20">
        <f t="shared" si="83"/>
        <v>2.63</v>
      </c>
      <c r="AQ859" s="11" t="str">
        <f t="shared" si="79"/>
        <v>Early Career</v>
      </c>
      <c r="AR859" s="11" t="str">
        <f t="shared" si="84"/>
        <v>Low</v>
      </c>
      <c r="AS859" s="11" t="s">
        <v>4170</v>
      </c>
      <c r="AT859" s="12">
        <v>45264</v>
      </c>
      <c r="AU859" s="11" t="s">
        <v>6485</v>
      </c>
      <c r="AV859" s="11"/>
      <c r="AW859" s="11"/>
      <c r="AX859" s="11"/>
      <c r="AY859" s="11"/>
      <c r="AZ859" s="11"/>
      <c r="BA859" s="11"/>
      <c r="BB859" s="11">
        <f t="shared" si="80"/>
        <v>2</v>
      </c>
    </row>
    <row r="860" spans="1:54" x14ac:dyDescent="0.3">
      <c r="A860" s="11" t="s">
        <v>4172</v>
      </c>
      <c r="B860" s="11" t="s">
        <v>4173</v>
      </c>
      <c r="C860" s="11" t="s">
        <v>4174</v>
      </c>
      <c r="D860" s="11" t="s">
        <v>21</v>
      </c>
      <c r="E860" s="11" t="s">
        <v>184</v>
      </c>
      <c r="F860" s="11"/>
      <c r="G860" s="12">
        <v>45672</v>
      </c>
      <c r="H860" s="11" t="s">
        <v>359</v>
      </c>
      <c r="I860" s="11" t="s">
        <v>24</v>
      </c>
      <c r="J860" s="11">
        <v>0.57999999999999996</v>
      </c>
      <c r="K860" s="11">
        <v>45</v>
      </c>
      <c r="L860" s="11"/>
      <c r="M860" s="11">
        <v>0</v>
      </c>
      <c r="N860" s="11"/>
      <c r="O860" s="11" t="s">
        <v>4175</v>
      </c>
      <c r="AA860" s="11" t="s">
        <v>4172</v>
      </c>
      <c r="AB860" s="17" t="s">
        <v>4176</v>
      </c>
      <c r="AC860" s="11" t="s">
        <v>4174</v>
      </c>
      <c r="AD860" s="17" t="s">
        <v>21</v>
      </c>
      <c r="AE860" s="17" t="s">
        <v>35</v>
      </c>
      <c r="AF860" s="18">
        <f>31</f>
        <v>31</v>
      </c>
      <c r="AG860" s="12">
        <v>45672</v>
      </c>
      <c r="AH860" s="17" t="s">
        <v>359</v>
      </c>
      <c r="AI860" s="17" t="s">
        <v>24</v>
      </c>
      <c r="AJ860" s="19">
        <v>0.57999999999999996</v>
      </c>
      <c r="AK860" s="11">
        <v>0.75</v>
      </c>
      <c r="AL860" s="13" t="s">
        <v>30</v>
      </c>
      <c r="AM860" s="13">
        <v>3</v>
      </c>
      <c r="AN860" s="13" t="str">
        <f t="shared" si="81"/>
        <v/>
      </c>
      <c r="AO860" s="13" t="str">
        <f t="shared" si="82"/>
        <v>FALSE</v>
      </c>
      <c r="AP860" s="20">
        <f t="shared" si="83"/>
        <v>1.33</v>
      </c>
      <c r="AQ860" s="11" t="str">
        <f t="shared" si="79"/>
        <v>Mid Career</v>
      </c>
      <c r="AR860" s="11" t="str">
        <f t="shared" si="84"/>
        <v>Low</v>
      </c>
      <c r="AS860" s="11" t="s">
        <v>4175</v>
      </c>
      <c r="AT860" s="12">
        <v>45672</v>
      </c>
      <c r="AU860" s="11" t="s">
        <v>5801</v>
      </c>
      <c r="AV860" s="11" t="s">
        <v>6601</v>
      </c>
      <c r="AW860" s="11"/>
      <c r="AX860" s="11"/>
      <c r="AY860" s="11"/>
      <c r="AZ860" s="11"/>
      <c r="BA860" s="11"/>
      <c r="BB860" s="11">
        <f t="shared" si="80"/>
        <v>3</v>
      </c>
    </row>
    <row r="861" spans="1:54" x14ac:dyDescent="0.3">
      <c r="A861" s="11" t="s">
        <v>4177</v>
      </c>
      <c r="B861" s="11" t="s">
        <v>4178</v>
      </c>
      <c r="C861" s="11" t="s">
        <v>4179</v>
      </c>
      <c r="D861" s="11" t="s">
        <v>51</v>
      </c>
      <c r="E861" s="11" t="s">
        <v>60</v>
      </c>
      <c r="F861" s="11"/>
      <c r="G861" s="12">
        <v>45605</v>
      </c>
      <c r="H861" s="11" t="s">
        <v>82</v>
      </c>
      <c r="I861" s="11" t="s">
        <v>37</v>
      </c>
      <c r="J861" s="11">
        <v>0.8</v>
      </c>
      <c r="K861" s="11">
        <v>45</v>
      </c>
      <c r="L861" s="11"/>
      <c r="M861" s="11" t="s">
        <v>26</v>
      </c>
      <c r="N861" s="11">
        <v>1</v>
      </c>
      <c r="O861" s="11" t="s">
        <v>4180</v>
      </c>
      <c r="AA861" s="11" t="s">
        <v>4177</v>
      </c>
      <c r="AB861" s="17" t="s">
        <v>4181</v>
      </c>
      <c r="AC861" s="11" t="s">
        <v>4179</v>
      </c>
      <c r="AD861" s="17" t="s">
        <v>21</v>
      </c>
      <c r="AE861" s="17" t="s">
        <v>60</v>
      </c>
      <c r="AF861" s="18">
        <f>31</f>
        <v>31</v>
      </c>
      <c r="AG861" s="12">
        <v>45605</v>
      </c>
      <c r="AH861" s="17" t="s">
        <v>82</v>
      </c>
      <c r="AI861" s="17" t="s">
        <v>37</v>
      </c>
      <c r="AJ861" s="19">
        <v>0.8</v>
      </c>
      <c r="AK861" s="11">
        <v>0.75</v>
      </c>
      <c r="AL861" s="13" t="s">
        <v>30</v>
      </c>
      <c r="AM861" s="13">
        <v>1</v>
      </c>
      <c r="AN861" s="13" t="str">
        <f t="shared" si="81"/>
        <v/>
      </c>
      <c r="AO861" s="13" t="str">
        <f t="shared" si="82"/>
        <v>FALSE</v>
      </c>
      <c r="AP861" s="20">
        <f t="shared" si="83"/>
        <v>1.55</v>
      </c>
      <c r="AQ861" s="11" t="str">
        <f t="shared" si="79"/>
        <v>Mid Career</v>
      </c>
      <c r="AR861" s="11" t="str">
        <f t="shared" si="84"/>
        <v>Low</v>
      </c>
      <c r="AS861" s="11" t="s">
        <v>4180</v>
      </c>
      <c r="AT861" s="12">
        <v>45605</v>
      </c>
      <c r="AU861" s="11" t="s">
        <v>6451</v>
      </c>
      <c r="AV861" s="11" t="s">
        <v>6749</v>
      </c>
      <c r="AW861" s="11" t="s">
        <v>6848</v>
      </c>
      <c r="AX861" s="11"/>
      <c r="AY861" s="11"/>
      <c r="AZ861" s="11"/>
      <c r="BA861" s="11"/>
      <c r="BB861" s="11">
        <f t="shared" si="80"/>
        <v>4</v>
      </c>
    </row>
    <row r="862" spans="1:54" x14ac:dyDescent="0.3">
      <c r="A862" s="11" t="s">
        <v>4182</v>
      </c>
      <c r="B862" s="11" t="s">
        <v>4183</v>
      </c>
      <c r="C862" s="11" t="s">
        <v>4184</v>
      </c>
      <c r="D862" s="11" t="s">
        <v>21</v>
      </c>
      <c r="E862" s="11" t="s">
        <v>112</v>
      </c>
      <c r="F862" s="11">
        <v>0</v>
      </c>
      <c r="G862" s="12">
        <v>45328</v>
      </c>
      <c r="H862" s="11" t="s">
        <v>200</v>
      </c>
      <c r="I862" s="11" t="s">
        <v>173</v>
      </c>
      <c r="J862" s="11">
        <v>0.23</v>
      </c>
      <c r="K862" s="11">
        <v>90</v>
      </c>
      <c r="L862" s="11" t="s">
        <v>25</v>
      </c>
      <c r="M862" s="11" t="s">
        <v>89</v>
      </c>
      <c r="N862" s="11"/>
      <c r="O862" s="11" t="s">
        <v>4185</v>
      </c>
      <c r="AA862" s="11" t="s">
        <v>4182</v>
      </c>
      <c r="AB862" s="17" t="s">
        <v>4186</v>
      </c>
      <c r="AC862" s="11" t="s">
        <v>4184</v>
      </c>
      <c r="AD862" s="17" t="s">
        <v>21</v>
      </c>
      <c r="AE862" s="17" t="s">
        <v>35</v>
      </c>
      <c r="AF862" s="18">
        <f>31</f>
        <v>31</v>
      </c>
      <c r="AG862" s="12">
        <v>45328</v>
      </c>
      <c r="AH862" s="17" t="s">
        <v>200</v>
      </c>
      <c r="AI862" s="17" t="s">
        <v>173</v>
      </c>
      <c r="AJ862" s="19">
        <v>0.23</v>
      </c>
      <c r="AK862" s="11">
        <v>1.5</v>
      </c>
      <c r="AL862" s="13" t="s">
        <v>38</v>
      </c>
      <c r="AM862" s="13">
        <v>1</v>
      </c>
      <c r="AN862" s="13" t="str">
        <f t="shared" si="81"/>
        <v/>
      </c>
      <c r="AO862" s="13" t="str">
        <f t="shared" si="82"/>
        <v>FALSE</v>
      </c>
      <c r="AP862" s="20">
        <f t="shared" si="83"/>
        <v>1.73</v>
      </c>
      <c r="AQ862" s="11" t="str">
        <f t="shared" si="79"/>
        <v>Mid Career</v>
      </c>
      <c r="AR862" s="11" t="str">
        <f t="shared" si="84"/>
        <v>Low</v>
      </c>
      <c r="AS862" s="11" t="s">
        <v>4185</v>
      </c>
      <c r="AT862" s="12">
        <v>45328</v>
      </c>
      <c r="AU862" s="11" t="s">
        <v>6742</v>
      </c>
      <c r="AV862" s="11" t="s">
        <v>6668</v>
      </c>
      <c r="AW862" s="11" t="s">
        <v>6669</v>
      </c>
      <c r="AX862" s="11" t="s">
        <v>6505</v>
      </c>
      <c r="AY862" s="11" t="s">
        <v>6506</v>
      </c>
      <c r="AZ862" s="11" t="s">
        <v>6507</v>
      </c>
      <c r="BA862" s="11" t="s">
        <v>6508</v>
      </c>
      <c r="BB862" s="11">
        <f t="shared" si="80"/>
        <v>8</v>
      </c>
    </row>
    <row r="863" spans="1:54" x14ac:dyDescent="0.3">
      <c r="A863" s="11" t="s">
        <v>4187</v>
      </c>
      <c r="B863" s="11" t="s">
        <v>4188</v>
      </c>
      <c r="C863" s="11" t="s">
        <v>4189</v>
      </c>
      <c r="D863" s="11" t="s">
        <v>104</v>
      </c>
      <c r="E863" s="11" t="s">
        <v>105</v>
      </c>
      <c r="F863" s="11"/>
      <c r="G863" s="12">
        <v>45244</v>
      </c>
      <c r="H863" s="11" t="s">
        <v>185</v>
      </c>
      <c r="I863" s="11" t="s">
        <v>69</v>
      </c>
      <c r="J863" s="11">
        <v>0.9</v>
      </c>
      <c r="K863" s="11">
        <v>45</v>
      </c>
      <c r="L863" s="11"/>
      <c r="M863" s="11">
        <v>0</v>
      </c>
      <c r="N863" s="11">
        <v>2</v>
      </c>
      <c r="O863" s="11" t="s">
        <v>4190</v>
      </c>
      <c r="AA863" s="11" t="s">
        <v>4187</v>
      </c>
      <c r="AB863" s="17" t="s">
        <v>4191</v>
      </c>
      <c r="AC863" s="11" t="s">
        <v>4189</v>
      </c>
      <c r="AD863" s="17" t="s">
        <v>40</v>
      </c>
      <c r="AE863" s="17" t="s">
        <v>105</v>
      </c>
      <c r="AF863" s="18">
        <f>31</f>
        <v>31</v>
      </c>
      <c r="AG863" s="12">
        <v>45244</v>
      </c>
      <c r="AH863" s="17" t="s">
        <v>185</v>
      </c>
      <c r="AI863" s="17" t="s">
        <v>69</v>
      </c>
      <c r="AJ863" s="19">
        <v>0.9</v>
      </c>
      <c r="AK863" s="11">
        <v>0.75</v>
      </c>
      <c r="AL863" s="13" t="s">
        <v>30</v>
      </c>
      <c r="AM863" s="13">
        <v>2</v>
      </c>
      <c r="AN863" s="13" t="str">
        <f t="shared" si="81"/>
        <v/>
      </c>
      <c r="AO863" s="13" t="str">
        <f t="shared" si="82"/>
        <v>FALSE</v>
      </c>
      <c r="AP863" s="20">
        <f t="shared" si="83"/>
        <v>1.65</v>
      </c>
      <c r="AQ863" s="11" t="str">
        <f t="shared" si="79"/>
        <v>Mid Career</v>
      </c>
      <c r="AR863" s="11" t="str">
        <f t="shared" si="84"/>
        <v>Low</v>
      </c>
      <c r="AS863" s="11" t="s">
        <v>4190</v>
      </c>
      <c r="AT863" s="12">
        <v>45244</v>
      </c>
      <c r="AU863" s="11" t="s">
        <v>6275</v>
      </c>
      <c r="AV863" s="11" t="s">
        <v>6511</v>
      </c>
      <c r="AW863" s="11" t="s">
        <v>6512</v>
      </c>
      <c r="AX863" s="11" t="s">
        <v>6513</v>
      </c>
      <c r="AY863" s="11" t="s">
        <v>6830</v>
      </c>
      <c r="AZ863" s="11" t="s">
        <v>6831</v>
      </c>
      <c r="BA863" s="11" t="s">
        <v>6698</v>
      </c>
      <c r="BB863" s="11">
        <f t="shared" si="80"/>
        <v>8</v>
      </c>
    </row>
    <row r="864" spans="1:54" x14ac:dyDescent="0.3">
      <c r="A864" s="11" t="s">
        <v>4192</v>
      </c>
      <c r="B864" s="11" t="s">
        <v>4193</v>
      </c>
      <c r="C864" s="11" t="s">
        <v>4194</v>
      </c>
      <c r="D864" s="11" t="s">
        <v>140</v>
      </c>
      <c r="E864" s="11" t="s">
        <v>52</v>
      </c>
      <c r="F864" s="11">
        <v>21</v>
      </c>
      <c r="G864" s="12">
        <v>45018</v>
      </c>
      <c r="H864" s="11" t="s">
        <v>200</v>
      </c>
      <c r="I864" s="11" t="s">
        <v>173</v>
      </c>
      <c r="J864" s="11">
        <v>0.62</v>
      </c>
      <c r="K864" s="11">
        <v>2</v>
      </c>
      <c r="L864" s="11"/>
      <c r="M864" s="11" t="s">
        <v>38</v>
      </c>
      <c r="N864" s="11">
        <v>6</v>
      </c>
      <c r="O864" s="11" t="s">
        <v>4195</v>
      </c>
      <c r="AA864" s="11" t="s">
        <v>4192</v>
      </c>
      <c r="AB864" s="17" t="s">
        <v>4196</v>
      </c>
      <c r="AC864" s="11" t="s">
        <v>4194</v>
      </c>
      <c r="AD864" s="17" t="s">
        <v>21</v>
      </c>
      <c r="AE864" s="17" t="s">
        <v>52</v>
      </c>
      <c r="AF864" s="18">
        <v>21</v>
      </c>
      <c r="AG864" s="12">
        <v>45018</v>
      </c>
      <c r="AH864" s="17" t="s">
        <v>200</v>
      </c>
      <c r="AI864" s="17" t="s">
        <v>173</v>
      </c>
      <c r="AJ864" s="19">
        <v>0.62</v>
      </c>
      <c r="AK864" s="11">
        <v>2</v>
      </c>
      <c r="AL864" s="13" t="s">
        <v>38</v>
      </c>
      <c r="AM864" s="13">
        <v>5</v>
      </c>
      <c r="AN864" s="13" t="str">
        <f t="shared" si="81"/>
        <v>High Performer</v>
      </c>
      <c r="AO864" s="13" t="str">
        <f t="shared" si="82"/>
        <v>TRUE</v>
      </c>
      <c r="AP864" s="20">
        <f t="shared" si="83"/>
        <v>2.62</v>
      </c>
      <c r="AQ864" s="11" t="str">
        <f t="shared" si="79"/>
        <v>Student</v>
      </c>
      <c r="AR864" s="11" t="str">
        <f t="shared" si="84"/>
        <v>Low</v>
      </c>
      <c r="AS864" s="11" t="s">
        <v>4195</v>
      </c>
      <c r="AT864" s="12">
        <v>45018</v>
      </c>
      <c r="AU864" s="11" t="s">
        <v>6285</v>
      </c>
      <c r="AV864" s="11" t="s">
        <v>6286</v>
      </c>
      <c r="AW864" s="11" t="s">
        <v>6254</v>
      </c>
      <c r="AX864" s="11"/>
      <c r="AY864" s="11"/>
      <c r="AZ864" s="11"/>
      <c r="BA864" s="11"/>
      <c r="BB864" s="11">
        <f t="shared" si="80"/>
        <v>4</v>
      </c>
    </row>
    <row r="865" spans="1:54" x14ac:dyDescent="0.3">
      <c r="A865" s="11" t="s">
        <v>4197</v>
      </c>
      <c r="B865" s="11" t="s">
        <v>4198</v>
      </c>
      <c r="C865" s="11" t="s">
        <v>4199</v>
      </c>
      <c r="D865" s="11" t="s">
        <v>21</v>
      </c>
      <c r="E865" s="11" t="s">
        <v>184</v>
      </c>
      <c r="F865" s="11"/>
      <c r="G865" s="12">
        <v>44938</v>
      </c>
      <c r="H865" s="11" t="s">
        <v>68</v>
      </c>
      <c r="I865" s="11" t="s">
        <v>69</v>
      </c>
      <c r="J865" s="11">
        <v>0.14000000000000001</v>
      </c>
      <c r="K865" s="11">
        <v>90</v>
      </c>
      <c r="L865" s="11" t="s">
        <v>25</v>
      </c>
      <c r="M865" s="11" t="s">
        <v>30</v>
      </c>
      <c r="N865" s="11">
        <v>2</v>
      </c>
      <c r="O865" s="11" t="s">
        <v>4200</v>
      </c>
      <c r="AA865" s="11" t="s">
        <v>4197</v>
      </c>
      <c r="AB865" s="17" t="s">
        <v>4201</v>
      </c>
      <c r="AC865" s="11" t="s">
        <v>4199</v>
      </c>
      <c r="AD865" s="17" t="s">
        <v>21</v>
      </c>
      <c r="AE865" s="17" t="s">
        <v>35</v>
      </c>
      <c r="AF865" s="18">
        <f>31</f>
        <v>31</v>
      </c>
      <c r="AG865" s="12">
        <v>44938</v>
      </c>
      <c r="AH865" s="17" t="s">
        <v>68</v>
      </c>
      <c r="AI865" s="17" t="s">
        <v>69</v>
      </c>
      <c r="AJ865" s="19">
        <v>0.14000000000000001</v>
      </c>
      <c r="AK865" s="11">
        <v>1.5</v>
      </c>
      <c r="AL865" s="13" t="s">
        <v>30</v>
      </c>
      <c r="AM865" s="13">
        <v>2</v>
      </c>
      <c r="AN865" s="13" t="str">
        <f t="shared" si="81"/>
        <v/>
      </c>
      <c r="AO865" s="13" t="str">
        <f t="shared" si="82"/>
        <v>FALSE</v>
      </c>
      <c r="AP865" s="20">
        <f t="shared" si="83"/>
        <v>1.6400000000000001</v>
      </c>
      <c r="AQ865" s="11" t="str">
        <f t="shared" si="79"/>
        <v>Mid Career</v>
      </c>
      <c r="AR865" s="11" t="str">
        <f t="shared" si="84"/>
        <v>Low</v>
      </c>
      <c r="AS865" s="11" t="s">
        <v>4200</v>
      </c>
      <c r="AT865" s="12">
        <v>44938</v>
      </c>
      <c r="AU865" s="11" t="s">
        <v>6785</v>
      </c>
      <c r="AV865" s="11" t="s">
        <v>6786</v>
      </c>
      <c r="AW865" s="11" t="s">
        <v>6787</v>
      </c>
      <c r="AX865" s="11" t="s">
        <v>6788</v>
      </c>
      <c r="AY865" s="11" t="s">
        <v>6805</v>
      </c>
      <c r="AZ865" s="11"/>
      <c r="BA865" s="11"/>
      <c r="BB865" s="11">
        <f t="shared" si="80"/>
        <v>6</v>
      </c>
    </row>
    <row r="866" spans="1:54" x14ac:dyDescent="0.3">
      <c r="A866" s="11" t="s">
        <v>4202</v>
      </c>
      <c r="B866" s="11" t="s">
        <v>4203</v>
      </c>
      <c r="C866" s="11" t="s">
        <v>4204</v>
      </c>
      <c r="D866" s="11" t="s">
        <v>104</v>
      </c>
      <c r="E866" s="11" t="s">
        <v>35</v>
      </c>
      <c r="F866" s="11"/>
      <c r="G866" s="12">
        <v>45753</v>
      </c>
      <c r="H866" s="11" t="s">
        <v>134</v>
      </c>
      <c r="I866" s="11" t="s">
        <v>69</v>
      </c>
      <c r="J866" s="11">
        <v>0.37</v>
      </c>
      <c r="K866" s="11">
        <v>1</v>
      </c>
      <c r="L866" s="11" t="s">
        <v>54</v>
      </c>
      <c r="M866" s="11" t="s">
        <v>38</v>
      </c>
      <c r="N866" s="11">
        <v>3</v>
      </c>
      <c r="O866" s="11" t="s">
        <v>4205</v>
      </c>
      <c r="AA866" s="11" t="s">
        <v>4202</v>
      </c>
      <c r="AB866" s="17" t="s">
        <v>4206</v>
      </c>
      <c r="AC866" s="11" t="s">
        <v>4204</v>
      </c>
      <c r="AD866" s="17" t="s">
        <v>40</v>
      </c>
      <c r="AE866" s="17" t="s">
        <v>35</v>
      </c>
      <c r="AF866" s="18">
        <f>31</f>
        <v>31</v>
      </c>
      <c r="AG866" s="12">
        <v>45753</v>
      </c>
      <c r="AH866" s="17" t="s">
        <v>134</v>
      </c>
      <c r="AI866" s="17" t="s">
        <v>69</v>
      </c>
      <c r="AJ866" s="19">
        <v>0.37</v>
      </c>
      <c r="AK866" s="11">
        <v>1</v>
      </c>
      <c r="AL866" s="13" t="s">
        <v>38</v>
      </c>
      <c r="AM866" s="13">
        <v>3</v>
      </c>
      <c r="AN866" s="13" t="str">
        <f t="shared" si="81"/>
        <v/>
      </c>
      <c r="AO866" s="13" t="str">
        <f t="shared" si="82"/>
        <v>FALSE</v>
      </c>
      <c r="AP866" s="20">
        <f t="shared" si="83"/>
        <v>1.37</v>
      </c>
      <c r="AQ866" s="11" t="str">
        <f t="shared" si="79"/>
        <v>Mid Career</v>
      </c>
      <c r="AR866" s="11" t="str">
        <f t="shared" si="84"/>
        <v>Low</v>
      </c>
      <c r="AS866" s="11" t="s">
        <v>4205</v>
      </c>
      <c r="AT866" s="12">
        <v>45753</v>
      </c>
      <c r="AU866" s="11" t="s">
        <v>6619</v>
      </c>
      <c r="AV866" s="11" t="s">
        <v>6620</v>
      </c>
      <c r="AW866" s="11" t="s">
        <v>6621</v>
      </c>
      <c r="AX866" s="11" t="s">
        <v>6622</v>
      </c>
      <c r="AY866" s="11" t="s">
        <v>6623</v>
      </c>
      <c r="AZ866" s="11" t="s">
        <v>6849</v>
      </c>
      <c r="BA866" s="11"/>
      <c r="BB866" s="11">
        <f t="shared" si="80"/>
        <v>7</v>
      </c>
    </row>
    <row r="867" spans="1:54" x14ac:dyDescent="0.3">
      <c r="A867" s="11" t="s">
        <v>4207</v>
      </c>
      <c r="B867" s="11" t="s">
        <v>4208</v>
      </c>
      <c r="C867" s="11" t="s">
        <v>4209</v>
      </c>
      <c r="D867" s="11" t="s">
        <v>40</v>
      </c>
      <c r="E867" s="11" t="s">
        <v>52</v>
      </c>
      <c r="F867" s="11"/>
      <c r="G867" s="12">
        <v>45153</v>
      </c>
      <c r="H867" s="11" t="s">
        <v>68</v>
      </c>
      <c r="I867" s="11" t="s">
        <v>69</v>
      </c>
      <c r="J867" s="11">
        <v>0.06</v>
      </c>
      <c r="K867" s="11">
        <v>120</v>
      </c>
      <c r="L867" s="11" t="s">
        <v>76</v>
      </c>
      <c r="M867" s="11" t="s">
        <v>26</v>
      </c>
      <c r="N867" s="11">
        <v>3</v>
      </c>
      <c r="O867" s="11" t="s">
        <v>4210</v>
      </c>
      <c r="AA867" s="11" t="s">
        <v>4207</v>
      </c>
      <c r="AB867" s="17" t="s">
        <v>4211</v>
      </c>
      <c r="AC867" s="11" t="s">
        <v>4209</v>
      </c>
      <c r="AD867" s="17" t="s">
        <v>40</v>
      </c>
      <c r="AE867" s="17" t="s">
        <v>52</v>
      </c>
      <c r="AF867" s="18">
        <f>31</f>
        <v>31</v>
      </c>
      <c r="AG867" s="12">
        <v>45153</v>
      </c>
      <c r="AH867" s="17" t="s">
        <v>68</v>
      </c>
      <c r="AI867" s="17" t="s">
        <v>69</v>
      </c>
      <c r="AJ867" s="19">
        <v>0.06</v>
      </c>
      <c r="AK867" s="11">
        <v>2</v>
      </c>
      <c r="AL867" s="13" t="s">
        <v>30</v>
      </c>
      <c r="AM867" s="13">
        <v>3</v>
      </c>
      <c r="AN867" s="13" t="str">
        <f t="shared" si="81"/>
        <v/>
      </c>
      <c r="AO867" s="13" t="str">
        <f t="shared" si="82"/>
        <v>FALSE</v>
      </c>
      <c r="AP867" s="20">
        <f t="shared" si="83"/>
        <v>2.06</v>
      </c>
      <c r="AQ867" s="11" t="str">
        <f t="shared" si="79"/>
        <v>Mid Career</v>
      </c>
      <c r="AR867" s="11" t="str">
        <f t="shared" si="84"/>
        <v>Low</v>
      </c>
      <c r="AS867" s="11" t="s">
        <v>4210</v>
      </c>
      <c r="AT867" s="12">
        <v>45153</v>
      </c>
      <c r="AU867" s="11" t="s">
        <v>5818</v>
      </c>
      <c r="AV867" s="11" t="s">
        <v>5819</v>
      </c>
      <c r="AW867" s="11" t="s">
        <v>5820</v>
      </c>
      <c r="AX867" s="11" t="s">
        <v>5821</v>
      </c>
      <c r="AY867" s="11" t="s">
        <v>5822</v>
      </c>
      <c r="AZ867" s="11" t="s">
        <v>5823</v>
      </c>
      <c r="BA867" s="11" t="s">
        <v>6457</v>
      </c>
      <c r="BB867" s="11">
        <f t="shared" si="80"/>
        <v>8</v>
      </c>
    </row>
    <row r="868" spans="1:54" x14ac:dyDescent="0.3">
      <c r="A868" s="11" t="s">
        <v>4212</v>
      </c>
      <c r="B868" s="11" t="s">
        <v>4213</v>
      </c>
      <c r="C868" s="11" t="s">
        <v>4214</v>
      </c>
      <c r="D868" s="11" t="s">
        <v>40</v>
      </c>
      <c r="E868" s="11" t="s">
        <v>22</v>
      </c>
      <c r="F868" s="11">
        <v>0</v>
      </c>
      <c r="G868" s="12">
        <v>45131</v>
      </c>
      <c r="H868" s="11" t="s">
        <v>106</v>
      </c>
      <c r="I868" s="11" t="s">
        <v>37</v>
      </c>
      <c r="J868" s="11">
        <v>0.16</v>
      </c>
      <c r="K868" s="11">
        <v>45</v>
      </c>
      <c r="L868" s="11"/>
      <c r="M868" s="11" t="s">
        <v>38</v>
      </c>
      <c r="N868" s="11">
        <v>5</v>
      </c>
      <c r="O868" s="11" t="s">
        <v>4215</v>
      </c>
      <c r="AA868" s="11" t="s">
        <v>4212</v>
      </c>
      <c r="AB868" s="17" t="s">
        <v>4216</v>
      </c>
      <c r="AC868" s="11" t="s">
        <v>4214</v>
      </c>
      <c r="AD868" s="17" t="s">
        <v>40</v>
      </c>
      <c r="AE868" s="17" t="s">
        <v>29</v>
      </c>
      <c r="AF868" s="18">
        <f>31</f>
        <v>31</v>
      </c>
      <c r="AG868" s="12">
        <v>45131</v>
      </c>
      <c r="AH868" s="17" t="s">
        <v>106</v>
      </c>
      <c r="AI868" s="17" t="s">
        <v>37</v>
      </c>
      <c r="AJ868" s="19">
        <v>0.16</v>
      </c>
      <c r="AK868" s="11">
        <v>0.75</v>
      </c>
      <c r="AL868" s="13" t="s">
        <v>38</v>
      </c>
      <c r="AM868" s="13">
        <v>5</v>
      </c>
      <c r="AN868" s="13" t="str">
        <f t="shared" si="81"/>
        <v>High Performer</v>
      </c>
      <c r="AO868" s="13" t="str">
        <f t="shared" si="82"/>
        <v>TRUE</v>
      </c>
      <c r="AP868" s="20">
        <f t="shared" si="83"/>
        <v>0.91</v>
      </c>
      <c r="AQ868" s="11" t="str">
        <f t="shared" si="79"/>
        <v>Mid Career</v>
      </c>
      <c r="AR868" s="11" t="str">
        <f t="shared" si="84"/>
        <v>Low</v>
      </c>
      <c r="AS868" s="11" t="s">
        <v>4215</v>
      </c>
      <c r="AT868" s="12">
        <v>45131</v>
      </c>
      <c r="AU868" s="11" t="s">
        <v>5867</v>
      </c>
      <c r="AV868" s="11"/>
      <c r="AW868" s="11"/>
      <c r="AX868" s="11"/>
      <c r="AY868" s="11"/>
      <c r="AZ868" s="11"/>
      <c r="BA868" s="11"/>
      <c r="BB868" s="11">
        <f t="shared" si="80"/>
        <v>2</v>
      </c>
    </row>
    <row r="869" spans="1:54" x14ac:dyDescent="0.3">
      <c r="A869" s="11" t="s">
        <v>4217</v>
      </c>
      <c r="B869" s="11" t="s">
        <v>4218</v>
      </c>
      <c r="C869" s="11" t="s">
        <v>4219</v>
      </c>
      <c r="D869" s="11" t="s">
        <v>104</v>
      </c>
      <c r="E869" s="11" t="s">
        <v>105</v>
      </c>
      <c r="F869" s="11">
        <v>27</v>
      </c>
      <c r="G869" s="12">
        <v>45089</v>
      </c>
      <c r="H869" s="11" t="s">
        <v>106</v>
      </c>
      <c r="I869" s="11" t="s">
        <v>37</v>
      </c>
      <c r="J869" s="11">
        <v>0.68</v>
      </c>
      <c r="K869" s="11">
        <v>45</v>
      </c>
      <c r="L869" s="11"/>
      <c r="M869" s="11" t="s">
        <v>38</v>
      </c>
      <c r="N869" s="11">
        <v>2</v>
      </c>
      <c r="O869" s="12">
        <v>45089</v>
      </c>
      <c r="AA869" s="11" t="s">
        <v>4217</v>
      </c>
      <c r="AB869" s="17" t="s">
        <v>4220</v>
      </c>
      <c r="AC869" s="11" t="s">
        <v>4219</v>
      </c>
      <c r="AD869" s="17" t="s">
        <v>40</v>
      </c>
      <c r="AE869" s="17" t="s">
        <v>105</v>
      </c>
      <c r="AF869" s="18">
        <v>27</v>
      </c>
      <c r="AG869" s="12">
        <v>45089</v>
      </c>
      <c r="AH869" s="17" t="s">
        <v>106</v>
      </c>
      <c r="AI869" s="17" t="s">
        <v>37</v>
      </c>
      <c r="AJ869" s="19">
        <v>0.68</v>
      </c>
      <c r="AK869" s="11">
        <v>0.75</v>
      </c>
      <c r="AL869" s="13" t="s">
        <v>38</v>
      </c>
      <c r="AM869" s="13">
        <v>2</v>
      </c>
      <c r="AN869" s="13" t="str">
        <f t="shared" si="81"/>
        <v/>
      </c>
      <c r="AO869" s="13" t="str">
        <f t="shared" si="82"/>
        <v>FALSE</v>
      </c>
      <c r="AP869" s="20">
        <f t="shared" si="83"/>
        <v>1.4300000000000002</v>
      </c>
      <c r="AQ869" s="11" t="str">
        <f t="shared" si="79"/>
        <v>Early Career</v>
      </c>
      <c r="AR869" s="11" t="str">
        <f t="shared" si="84"/>
        <v>Low</v>
      </c>
      <c r="AS869" s="12">
        <v>45089</v>
      </c>
      <c r="AT869" s="12">
        <v>45089</v>
      </c>
      <c r="AU869" s="11"/>
      <c r="AV869" s="11"/>
      <c r="AW869" s="11"/>
      <c r="AX869" s="11"/>
      <c r="AY869" s="11"/>
      <c r="AZ869" s="11"/>
      <c r="BA869" s="11"/>
      <c r="BB869" s="11">
        <f t="shared" si="80"/>
        <v>1</v>
      </c>
    </row>
    <row r="870" spans="1:54" x14ac:dyDescent="0.3">
      <c r="A870" s="11" t="s">
        <v>4221</v>
      </c>
      <c r="B870" s="11" t="s">
        <v>4222</v>
      </c>
      <c r="C870" s="11" t="s">
        <v>4223</v>
      </c>
      <c r="D870" s="11" t="s">
        <v>104</v>
      </c>
      <c r="E870" s="11" t="s">
        <v>161</v>
      </c>
      <c r="F870" s="11">
        <v>19</v>
      </c>
      <c r="G870" s="12">
        <v>45347</v>
      </c>
      <c r="H870" s="11" t="s">
        <v>185</v>
      </c>
      <c r="I870" s="11" t="s">
        <v>69</v>
      </c>
      <c r="J870" s="11">
        <v>0.02</v>
      </c>
      <c r="K870" s="11">
        <v>1.5</v>
      </c>
      <c r="L870" s="11"/>
      <c r="M870" s="11" t="s">
        <v>89</v>
      </c>
      <c r="N870" s="11">
        <v>6</v>
      </c>
      <c r="O870" s="11" t="s">
        <v>4224</v>
      </c>
      <c r="AA870" s="11" t="s">
        <v>4221</v>
      </c>
      <c r="AB870" s="17" t="s">
        <v>4225</v>
      </c>
      <c r="AC870" s="11" t="s">
        <v>4223</v>
      </c>
      <c r="AD870" s="17" t="s">
        <v>40</v>
      </c>
      <c r="AE870" s="17" t="s">
        <v>60</v>
      </c>
      <c r="AF870" s="18">
        <v>19</v>
      </c>
      <c r="AG870" s="12">
        <v>45347</v>
      </c>
      <c r="AH870" s="17" t="s">
        <v>185</v>
      </c>
      <c r="AI870" s="17" t="s">
        <v>69</v>
      </c>
      <c r="AJ870" s="19">
        <v>0.02</v>
      </c>
      <c r="AK870" s="11">
        <v>1.5</v>
      </c>
      <c r="AL870" s="13" t="s">
        <v>38</v>
      </c>
      <c r="AM870" s="13">
        <v>5</v>
      </c>
      <c r="AN870" s="13" t="str">
        <f t="shared" si="81"/>
        <v>High Performer</v>
      </c>
      <c r="AO870" s="13" t="str">
        <f t="shared" si="82"/>
        <v>TRUE</v>
      </c>
      <c r="AP870" s="20">
        <f t="shared" si="83"/>
        <v>1.52</v>
      </c>
      <c r="AQ870" s="11" t="str">
        <f t="shared" si="79"/>
        <v>Student</v>
      </c>
      <c r="AR870" s="11" t="str">
        <f t="shared" si="84"/>
        <v>Low</v>
      </c>
      <c r="AS870" s="11" t="s">
        <v>4224</v>
      </c>
      <c r="AT870" s="12">
        <v>45347</v>
      </c>
      <c r="AU870" s="11" t="s">
        <v>6666</v>
      </c>
      <c r="AV870" s="11" t="s">
        <v>5848</v>
      </c>
      <c r="AW870" s="11" t="s">
        <v>6667</v>
      </c>
      <c r="AX870" s="11"/>
      <c r="AY870" s="11"/>
      <c r="AZ870" s="11"/>
      <c r="BA870" s="11"/>
      <c r="BB870" s="11">
        <f t="shared" si="80"/>
        <v>4</v>
      </c>
    </row>
    <row r="871" spans="1:54" x14ac:dyDescent="0.3">
      <c r="A871" s="11" t="s">
        <v>4226</v>
      </c>
      <c r="B871" s="11" t="s">
        <v>4227</v>
      </c>
      <c r="C871" s="11" t="s">
        <v>4228</v>
      </c>
      <c r="D871" s="11" t="s">
        <v>128</v>
      </c>
      <c r="E871" s="11" t="s">
        <v>52</v>
      </c>
      <c r="F871" s="11">
        <v>45</v>
      </c>
      <c r="G871" s="12">
        <v>45603</v>
      </c>
      <c r="H871" s="11" t="s">
        <v>172</v>
      </c>
      <c r="I871" s="11" t="s">
        <v>173</v>
      </c>
      <c r="J871" s="11">
        <v>0.15</v>
      </c>
      <c r="K871" s="11">
        <v>1.5</v>
      </c>
      <c r="L871" s="11"/>
      <c r="M871" s="11">
        <v>1</v>
      </c>
      <c r="N871" s="11">
        <v>6</v>
      </c>
      <c r="O871" s="11" t="s">
        <v>4229</v>
      </c>
      <c r="AA871" s="11" t="s">
        <v>4226</v>
      </c>
      <c r="AB871" s="17" t="s">
        <v>4230</v>
      </c>
      <c r="AC871" s="11" t="s">
        <v>4228</v>
      </c>
      <c r="AD871" s="17" t="s">
        <v>40</v>
      </c>
      <c r="AE871" s="17" t="s">
        <v>52</v>
      </c>
      <c r="AF871" s="18">
        <v>45</v>
      </c>
      <c r="AG871" s="12">
        <v>45603</v>
      </c>
      <c r="AH871" s="17" t="s">
        <v>172</v>
      </c>
      <c r="AI871" s="17" t="s">
        <v>173</v>
      </c>
      <c r="AJ871" s="19">
        <v>0.15</v>
      </c>
      <c r="AK871" s="11">
        <v>1.5</v>
      </c>
      <c r="AL871" s="13" t="s">
        <v>38</v>
      </c>
      <c r="AM871" s="13">
        <v>5</v>
      </c>
      <c r="AN871" s="13" t="str">
        <f t="shared" si="81"/>
        <v>High Performer</v>
      </c>
      <c r="AO871" s="13" t="str">
        <f t="shared" si="82"/>
        <v>TRUE</v>
      </c>
      <c r="AP871" s="20">
        <f t="shared" si="83"/>
        <v>1.65</v>
      </c>
      <c r="AQ871" s="11" t="str">
        <f t="shared" si="79"/>
        <v>Senior</v>
      </c>
      <c r="AR871" s="11" t="str">
        <f t="shared" si="84"/>
        <v>Low</v>
      </c>
      <c r="AS871" s="11" t="s">
        <v>4229</v>
      </c>
      <c r="AT871" s="12">
        <v>45603</v>
      </c>
      <c r="AU871" s="11" t="s">
        <v>6528</v>
      </c>
      <c r="AV871" s="11" t="s">
        <v>6529</v>
      </c>
      <c r="AW871" s="11" t="s">
        <v>6530</v>
      </c>
      <c r="AX871" s="11"/>
      <c r="AY871" s="11"/>
      <c r="AZ871" s="11"/>
      <c r="BA871" s="11"/>
      <c r="BB871" s="11">
        <f t="shared" si="80"/>
        <v>4</v>
      </c>
    </row>
    <row r="872" spans="1:54" x14ac:dyDescent="0.3">
      <c r="A872" s="11" t="s">
        <v>4231</v>
      </c>
      <c r="B872" s="11" t="s">
        <v>4232</v>
      </c>
      <c r="C872" s="11" t="s">
        <v>4233</v>
      </c>
      <c r="D872" s="11" t="s">
        <v>104</v>
      </c>
      <c r="E872" s="11" t="s">
        <v>105</v>
      </c>
      <c r="F872" s="11">
        <v>0</v>
      </c>
      <c r="G872" s="12">
        <v>44827</v>
      </c>
      <c r="H872" s="11" t="s">
        <v>185</v>
      </c>
      <c r="I872" s="11" t="s">
        <v>69</v>
      </c>
      <c r="J872" s="11">
        <v>77</v>
      </c>
      <c r="K872" s="11">
        <v>1</v>
      </c>
      <c r="L872" s="11" t="s">
        <v>54</v>
      </c>
      <c r="M872" s="11" t="s">
        <v>38</v>
      </c>
      <c r="N872" s="11">
        <v>2</v>
      </c>
      <c r="O872" s="12">
        <v>44827</v>
      </c>
      <c r="AA872" s="11" t="s">
        <v>4231</v>
      </c>
      <c r="AB872" s="17" t="s">
        <v>4234</v>
      </c>
      <c r="AC872" s="11" t="s">
        <v>4233</v>
      </c>
      <c r="AD872" s="17" t="s">
        <v>40</v>
      </c>
      <c r="AE872" s="17" t="s">
        <v>105</v>
      </c>
      <c r="AF872" s="18">
        <f>31</f>
        <v>31</v>
      </c>
      <c r="AG872" s="12">
        <v>44827</v>
      </c>
      <c r="AH872" s="17" t="s">
        <v>185</v>
      </c>
      <c r="AI872" s="17" t="s">
        <v>69</v>
      </c>
      <c r="AJ872" s="19">
        <v>0.77</v>
      </c>
      <c r="AK872" s="11">
        <v>1</v>
      </c>
      <c r="AL872" s="13" t="s">
        <v>38</v>
      </c>
      <c r="AM872" s="13">
        <v>2</v>
      </c>
      <c r="AN872" s="13" t="str">
        <f t="shared" si="81"/>
        <v/>
      </c>
      <c r="AO872" s="13" t="str">
        <f t="shared" si="82"/>
        <v>FALSE</v>
      </c>
      <c r="AP872" s="20">
        <f t="shared" si="83"/>
        <v>1.77</v>
      </c>
      <c r="AQ872" s="11" t="str">
        <f t="shared" si="79"/>
        <v>Mid Career</v>
      </c>
      <c r="AR872" s="11" t="str">
        <f t="shared" si="84"/>
        <v>Low</v>
      </c>
      <c r="AS872" s="12">
        <v>44827</v>
      </c>
      <c r="AT872" s="12">
        <v>44827</v>
      </c>
      <c r="AU872" s="11"/>
      <c r="AV872" s="11"/>
      <c r="AW872" s="11"/>
      <c r="AX872" s="11"/>
      <c r="AY872" s="11"/>
      <c r="AZ872" s="11"/>
      <c r="BA872" s="11"/>
      <c r="BB872" s="11">
        <f t="shared" si="80"/>
        <v>1</v>
      </c>
    </row>
    <row r="873" spans="1:54" x14ac:dyDescent="0.3">
      <c r="A873" s="11" t="s">
        <v>4235</v>
      </c>
      <c r="B873" s="11" t="s">
        <v>4236</v>
      </c>
      <c r="C873" s="11" t="s">
        <v>4237</v>
      </c>
      <c r="D873" s="11" t="s">
        <v>140</v>
      </c>
      <c r="E873" s="11" t="s">
        <v>22</v>
      </c>
      <c r="F873" s="11"/>
      <c r="G873" s="12">
        <v>45062</v>
      </c>
      <c r="H873" s="11" t="s">
        <v>134</v>
      </c>
      <c r="I873" s="11" t="s">
        <v>69</v>
      </c>
      <c r="J873" s="11">
        <v>0.25</v>
      </c>
      <c r="K873" s="11">
        <v>2</v>
      </c>
      <c r="L873" s="11"/>
      <c r="M873" s="11" t="s">
        <v>30</v>
      </c>
      <c r="N873" s="11">
        <v>1</v>
      </c>
      <c r="O873" s="12">
        <v>45062</v>
      </c>
      <c r="AA873" s="11" t="s">
        <v>4235</v>
      </c>
      <c r="AB873" s="17" t="s">
        <v>4238</v>
      </c>
      <c r="AC873" s="11" t="s">
        <v>4237</v>
      </c>
      <c r="AD873" s="17" t="s">
        <v>21</v>
      </c>
      <c r="AE873" s="17" t="s">
        <v>29</v>
      </c>
      <c r="AF873" s="18">
        <f>31</f>
        <v>31</v>
      </c>
      <c r="AG873" s="12">
        <v>45062</v>
      </c>
      <c r="AH873" s="17" t="s">
        <v>134</v>
      </c>
      <c r="AI873" s="17" t="s">
        <v>69</v>
      </c>
      <c r="AJ873" s="19">
        <v>0.25</v>
      </c>
      <c r="AK873" s="11">
        <v>2</v>
      </c>
      <c r="AL873" s="13" t="s">
        <v>30</v>
      </c>
      <c r="AM873" s="13">
        <v>1</v>
      </c>
      <c r="AN873" s="13" t="str">
        <f t="shared" si="81"/>
        <v/>
      </c>
      <c r="AO873" s="13" t="str">
        <f t="shared" si="82"/>
        <v>FALSE</v>
      </c>
      <c r="AP873" s="20">
        <f t="shared" si="83"/>
        <v>2.25</v>
      </c>
      <c r="AQ873" s="11" t="str">
        <f t="shared" si="79"/>
        <v>Mid Career</v>
      </c>
      <c r="AR873" s="11" t="str">
        <f t="shared" si="84"/>
        <v>Low</v>
      </c>
      <c r="AS873" s="12">
        <v>45062</v>
      </c>
      <c r="AT873" s="12">
        <v>45062</v>
      </c>
      <c r="AU873" s="11"/>
      <c r="AV873" s="11"/>
      <c r="AW873" s="11"/>
      <c r="AX873" s="11"/>
      <c r="AY873" s="11"/>
      <c r="AZ873" s="11"/>
      <c r="BA873" s="11"/>
      <c r="BB873" s="11">
        <f t="shared" si="80"/>
        <v>1</v>
      </c>
    </row>
    <row r="874" spans="1:54" x14ac:dyDescent="0.3">
      <c r="A874" s="11" t="s">
        <v>4239</v>
      </c>
      <c r="B874" s="11" t="s">
        <v>4240</v>
      </c>
      <c r="C874" s="11" t="s">
        <v>149</v>
      </c>
      <c r="D874" s="11" t="s">
        <v>140</v>
      </c>
      <c r="E874" s="11" t="s">
        <v>22</v>
      </c>
      <c r="F874" s="11">
        <v>0</v>
      </c>
      <c r="G874" s="12">
        <v>45545</v>
      </c>
      <c r="H874" s="11" t="s">
        <v>82</v>
      </c>
      <c r="I874" s="11" t="s">
        <v>37</v>
      </c>
      <c r="J874" s="11">
        <v>68</v>
      </c>
      <c r="K874" s="11">
        <v>2</v>
      </c>
      <c r="L874" s="11"/>
      <c r="M874" s="11" t="s">
        <v>30</v>
      </c>
      <c r="N874" s="11">
        <v>5</v>
      </c>
      <c r="O874" s="11" t="s">
        <v>4241</v>
      </c>
      <c r="AA874" s="11" t="s">
        <v>4239</v>
      </c>
      <c r="AB874" s="17" t="s">
        <v>4242</v>
      </c>
      <c r="AC874" s="11" t="s">
        <v>152</v>
      </c>
      <c r="AD874" s="17" t="s">
        <v>21</v>
      </c>
      <c r="AE874" s="17" t="s">
        <v>29</v>
      </c>
      <c r="AF874" s="18">
        <f>31</f>
        <v>31</v>
      </c>
      <c r="AG874" s="12">
        <v>45545</v>
      </c>
      <c r="AH874" s="17" t="s">
        <v>82</v>
      </c>
      <c r="AI874" s="17" t="s">
        <v>37</v>
      </c>
      <c r="AJ874" s="19">
        <v>0.68</v>
      </c>
      <c r="AK874" s="11">
        <v>2</v>
      </c>
      <c r="AL874" s="13" t="s">
        <v>30</v>
      </c>
      <c r="AM874" s="13">
        <v>5</v>
      </c>
      <c r="AN874" s="13" t="str">
        <f t="shared" si="81"/>
        <v/>
      </c>
      <c r="AO874" s="13" t="str">
        <f t="shared" si="82"/>
        <v>FALSE</v>
      </c>
      <c r="AP874" s="20">
        <f t="shared" si="83"/>
        <v>2.68</v>
      </c>
      <c r="AQ874" s="11" t="str">
        <f t="shared" si="79"/>
        <v>Mid Career</v>
      </c>
      <c r="AR874" s="11" t="str">
        <f t="shared" si="84"/>
        <v>Low</v>
      </c>
      <c r="AS874" s="11" t="s">
        <v>4241</v>
      </c>
      <c r="AT874" s="12">
        <v>45545</v>
      </c>
      <c r="AU874" s="11" t="s">
        <v>6120</v>
      </c>
      <c r="AV874" s="11" t="s">
        <v>6072</v>
      </c>
      <c r="AW874" s="11" t="s">
        <v>6073</v>
      </c>
      <c r="AX874" s="11" t="s">
        <v>6850</v>
      </c>
      <c r="AY874" s="11" t="s">
        <v>6748</v>
      </c>
      <c r="AZ874" s="11" t="s">
        <v>6055</v>
      </c>
      <c r="BA874" s="11" t="s">
        <v>6056</v>
      </c>
      <c r="BB874" s="11">
        <f t="shared" si="80"/>
        <v>8</v>
      </c>
    </row>
    <row r="875" spans="1:54" x14ac:dyDescent="0.3">
      <c r="A875" s="11" t="s">
        <v>4243</v>
      </c>
      <c r="B875" s="11" t="s">
        <v>4244</v>
      </c>
      <c r="C875" s="11" t="s">
        <v>4245</v>
      </c>
      <c r="D875" s="11" t="s">
        <v>34</v>
      </c>
      <c r="E875" s="11" t="s">
        <v>184</v>
      </c>
      <c r="F875" s="11">
        <v>0</v>
      </c>
      <c r="G875" s="12">
        <v>45602</v>
      </c>
      <c r="H875" s="11" t="s">
        <v>172</v>
      </c>
      <c r="I875" s="11" t="s">
        <v>173</v>
      </c>
      <c r="J875" s="11">
        <v>57</v>
      </c>
      <c r="K875" s="11">
        <v>120</v>
      </c>
      <c r="L875" s="11" t="s">
        <v>76</v>
      </c>
      <c r="M875" s="11" t="s">
        <v>89</v>
      </c>
      <c r="N875" s="11">
        <v>3</v>
      </c>
      <c r="O875" s="12">
        <v>45602</v>
      </c>
      <c r="AA875" s="11" t="s">
        <v>4243</v>
      </c>
      <c r="AB875" s="17" t="s">
        <v>4246</v>
      </c>
      <c r="AC875" s="11" t="s">
        <v>4245</v>
      </c>
      <c r="AD875" s="17" t="s">
        <v>40</v>
      </c>
      <c r="AE875" s="17" t="s">
        <v>35</v>
      </c>
      <c r="AF875" s="18">
        <f>31</f>
        <v>31</v>
      </c>
      <c r="AG875" s="12">
        <v>45602</v>
      </c>
      <c r="AH875" s="17" t="s">
        <v>172</v>
      </c>
      <c r="AI875" s="17" t="s">
        <v>173</v>
      </c>
      <c r="AJ875" s="19">
        <v>0.56999999999999995</v>
      </c>
      <c r="AK875" s="11">
        <v>2</v>
      </c>
      <c r="AL875" s="13" t="s">
        <v>38</v>
      </c>
      <c r="AM875" s="13">
        <v>3</v>
      </c>
      <c r="AN875" s="13" t="str">
        <f t="shared" si="81"/>
        <v/>
      </c>
      <c r="AO875" s="13" t="str">
        <f t="shared" si="82"/>
        <v>FALSE</v>
      </c>
      <c r="AP875" s="20">
        <f t="shared" si="83"/>
        <v>2.57</v>
      </c>
      <c r="AQ875" s="11" t="str">
        <f t="shared" si="79"/>
        <v>Mid Career</v>
      </c>
      <c r="AR875" s="11" t="str">
        <f t="shared" si="84"/>
        <v>Low</v>
      </c>
      <c r="AS875" s="12">
        <v>45602</v>
      </c>
      <c r="AT875" s="12">
        <v>45602</v>
      </c>
      <c r="AU875" s="11"/>
      <c r="AV875" s="11"/>
      <c r="AW875" s="11"/>
      <c r="AX875" s="11"/>
      <c r="AY875" s="11"/>
      <c r="AZ875" s="11"/>
      <c r="BA875" s="11"/>
      <c r="BB875" s="11">
        <f t="shared" si="80"/>
        <v>1</v>
      </c>
    </row>
    <row r="876" spans="1:54" x14ac:dyDescent="0.3">
      <c r="A876" s="11" t="s">
        <v>4247</v>
      </c>
      <c r="B876" s="11" t="s">
        <v>4248</v>
      </c>
      <c r="C876" s="11" t="s">
        <v>4249</v>
      </c>
      <c r="D876" s="11" t="s">
        <v>51</v>
      </c>
      <c r="E876" s="11" t="s">
        <v>35</v>
      </c>
      <c r="F876" s="11"/>
      <c r="G876" s="12">
        <v>44715</v>
      </c>
      <c r="H876" s="11" t="s">
        <v>106</v>
      </c>
      <c r="I876" s="11" t="s">
        <v>37</v>
      </c>
      <c r="J876" s="11">
        <v>0.1</v>
      </c>
      <c r="K876" s="11">
        <v>120</v>
      </c>
      <c r="L876" s="11" t="s">
        <v>76</v>
      </c>
      <c r="M876" s="11" t="s">
        <v>38</v>
      </c>
      <c r="N876" s="11">
        <v>2</v>
      </c>
      <c r="O876" s="11" t="s">
        <v>4250</v>
      </c>
      <c r="AA876" s="11" t="s">
        <v>4247</v>
      </c>
      <c r="AB876" s="17" t="s">
        <v>4251</v>
      </c>
      <c r="AC876" s="11" t="s">
        <v>4249</v>
      </c>
      <c r="AD876" s="17" t="s">
        <v>21</v>
      </c>
      <c r="AE876" s="17" t="s">
        <v>35</v>
      </c>
      <c r="AF876" s="18">
        <f>31</f>
        <v>31</v>
      </c>
      <c r="AG876" s="12">
        <v>44715</v>
      </c>
      <c r="AH876" s="17" t="s">
        <v>106</v>
      </c>
      <c r="AI876" s="17" t="s">
        <v>37</v>
      </c>
      <c r="AJ876" s="19">
        <v>0.1</v>
      </c>
      <c r="AK876" s="11">
        <v>2</v>
      </c>
      <c r="AL876" s="13" t="s">
        <v>38</v>
      </c>
      <c r="AM876" s="13">
        <v>2</v>
      </c>
      <c r="AN876" s="13" t="str">
        <f t="shared" si="81"/>
        <v/>
      </c>
      <c r="AO876" s="13" t="str">
        <f t="shared" si="82"/>
        <v>FALSE</v>
      </c>
      <c r="AP876" s="20">
        <f t="shared" si="83"/>
        <v>2.1</v>
      </c>
      <c r="AQ876" s="11" t="str">
        <f t="shared" si="79"/>
        <v>Mid Career</v>
      </c>
      <c r="AR876" s="11" t="str">
        <f t="shared" si="84"/>
        <v>Low</v>
      </c>
      <c r="AS876" s="11" t="s">
        <v>4250</v>
      </c>
      <c r="AT876" s="12">
        <v>44715</v>
      </c>
      <c r="AU876" s="11" t="s">
        <v>6658</v>
      </c>
      <c r="AV876" s="11" t="s">
        <v>6659</v>
      </c>
      <c r="AW876" s="11" t="s">
        <v>6460</v>
      </c>
      <c r="AX876" s="11"/>
      <c r="AY876" s="11"/>
      <c r="AZ876" s="11"/>
      <c r="BA876" s="11"/>
      <c r="BB876" s="11">
        <f t="shared" si="80"/>
        <v>4</v>
      </c>
    </row>
    <row r="877" spans="1:54" x14ac:dyDescent="0.3">
      <c r="A877" s="11" t="s">
        <v>4252</v>
      </c>
      <c r="B877" s="11" t="s">
        <v>4253</v>
      </c>
      <c r="C877" s="11" t="s">
        <v>4254</v>
      </c>
      <c r="D877" s="11" t="s">
        <v>51</v>
      </c>
      <c r="E877" s="11" t="s">
        <v>112</v>
      </c>
      <c r="F877" s="11"/>
      <c r="G877" s="12">
        <v>45061</v>
      </c>
      <c r="H877" s="11" t="s">
        <v>44</v>
      </c>
      <c r="I877" s="11" t="s">
        <v>45</v>
      </c>
      <c r="J877" s="11">
        <v>0.76</v>
      </c>
      <c r="K877" s="11">
        <v>2</v>
      </c>
      <c r="L877" s="11"/>
      <c r="M877" s="11" t="s">
        <v>38</v>
      </c>
      <c r="N877" s="11">
        <v>4</v>
      </c>
      <c r="O877" s="12">
        <v>45061</v>
      </c>
      <c r="AA877" s="11" t="s">
        <v>4252</v>
      </c>
      <c r="AB877" s="17" t="s">
        <v>4255</v>
      </c>
      <c r="AC877" s="11" t="s">
        <v>4254</v>
      </c>
      <c r="AD877" s="17" t="s">
        <v>21</v>
      </c>
      <c r="AE877" s="17" t="s">
        <v>35</v>
      </c>
      <c r="AF877" s="18">
        <f>31</f>
        <v>31</v>
      </c>
      <c r="AG877" s="12">
        <v>45061</v>
      </c>
      <c r="AH877" s="17" t="s">
        <v>44</v>
      </c>
      <c r="AI877" s="17" t="s">
        <v>45</v>
      </c>
      <c r="AJ877" s="19">
        <v>0.76</v>
      </c>
      <c r="AK877" s="11">
        <v>2</v>
      </c>
      <c r="AL877" s="13" t="s">
        <v>38</v>
      </c>
      <c r="AM877" s="13">
        <v>4</v>
      </c>
      <c r="AN877" s="13" t="str">
        <f t="shared" si="81"/>
        <v>High Performer</v>
      </c>
      <c r="AO877" s="13" t="str">
        <f t="shared" si="82"/>
        <v>TRUE</v>
      </c>
      <c r="AP877" s="20">
        <f t="shared" si="83"/>
        <v>2.76</v>
      </c>
      <c r="AQ877" s="11" t="str">
        <f t="shared" si="79"/>
        <v>Mid Career</v>
      </c>
      <c r="AR877" s="11" t="str">
        <f t="shared" si="84"/>
        <v>Low</v>
      </c>
      <c r="AS877" s="12">
        <v>45061</v>
      </c>
      <c r="AT877" s="12">
        <v>45061</v>
      </c>
      <c r="AU877" s="11"/>
      <c r="AV877" s="11"/>
      <c r="AW877" s="11"/>
      <c r="AX877" s="11"/>
      <c r="AY877" s="11"/>
      <c r="AZ877" s="11"/>
      <c r="BA877" s="11"/>
      <c r="BB877" s="11">
        <f t="shared" si="80"/>
        <v>1</v>
      </c>
    </row>
    <row r="878" spans="1:54" x14ac:dyDescent="0.3">
      <c r="A878" s="11" t="s">
        <v>4256</v>
      </c>
      <c r="B878" s="11" t="s">
        <v>4257</v>
      </c>
      <c r="C878" s="11" t="s">
        <v>4258</v>
      </c>
      <c r="D878" s="11" t="s">
        <v>21</v>
      </c>
      <c r="E878" s="11" t="s">
        <v>22</v>
      </c>
      <c r="F878" s="11">
        <v>40</v>
      </c>
      <c r="G878" s="12">
        <v>45012</v>
      </c>
      <c r="H878" s="11" t="s">
        <v>200</v>
      </c>
      <c r="I878" s="11" t="s">
        <v>173</v>
      </c>
      <c r="J878" s="11">
        <v>0.71</v>
      </c>
      <c r="K878" s="11">
        <v>1</v>
      </c>
      <c r="L878" s="11" t="s">
        <v>54</v>
      </c>
      <c r="M878" s="11" t="s">
        <v>89</v>
      </c>
      <c r="N878" s="11">
        <v>6</v>
      </c>
      <c r="O878" s="11" t="s">
        <v>4259</v>
      </c>
      <c r="AA878" s="11" t="s">
        <v>4256</v>
      </c>
      <c r="AB878" s="17" t="s">
        <v>4260</v>
      </c>
      <c r="AC878" s="11" t="s">
        <v>4258</v>
      </c>
      <c r="AD878" s="17" t="s">
        <v>21</v>
      </c>
      <c r="AE878" s="17" t="s">
        <v>29</v>
      </c>
      <c r="AF878" s="18">
        <v>40</v>
      </c>
      <c r="AG878" s="12">
        <v>45012</v>
      </c>
      <c r="AH878" s="17" t="s">
        <v>200</v>
      </c>
      <c r="AI878" s="17" t="s">
        <v>173</v>
      </c>
      <c r="AJ878" s="19">
        <v>0.71</v>
      </c>
      <c r="AK878" s="11">
        <v>1</v>
      </c>
      <c r="AL878" s="13" t="s">
        <v>38</v>
      </c>
      <c r="AM878" s="13">
        <v>5</v>
      </c>
      <c r="AN878" s="13" t="str">
        <f t="shared" si="81"/>
        <v>High Performer</v>
      </c>
      <c r="AO878" s="13" t="str">
        <f t="shared" si="82"/>
        <v>TRUE</v>
      </c>
      <c r="AP878" s="20">
        <f t="shared" si="83"/>
        <v>1.71</v>
      </c>
      <c r="AQ878" s="11" t="str">
        <f t="shared" si="79"/>
        <v>Mid Career</v>
      </c>
      <c r="AR878" s="11" t="str">
        <f t="shared" si="84"/>
        <v>Low</v>
      </c>
      <c r="AS878" s="11" t="s">
        <v>4259</v>
      </c>
      <c r="AT878" s="12">
        <v>45012</v>
      </c>
      <c r="AU878" s="11" t="s">
        <v>6142</v>
      </c>
      <c r="AV878" s="11" t="s">
        <v>6143</v>
      </c>
      <c r="AW878" s="11" t="s">
        <v>6144</v>
      </c>
      <c r="AX878" s="11" t="s">
        <v>6145</v>
      </c>
      <c r="AY878" s="11" t="s">
        <v>6695</v>
      </c>
      <c r="AZ878" s="11" t="s">
        <v>6696</v>
      </c>
      <c r="BA878" s="11" t="s">
        <v>6026</v>
      </c>
      <c r="BB878" s="11">
        <f t="shared" si="80"/>
        <v>8</v>
      </c>
    </row>
    <row r="879" spans="1:54" x14ac:dyDescent="0.3">
      <c r="A879" s="11" t="s">
        <v>4261</v>
      </c>
      <c r="B879" s="11" t="s">
        <v>4262</v>
      </c>
      <c r="C879" s="11" t="s">
        <v>4263</v>
      </c>
      <c r="D879" s="11" t="s">
        <v>140</v>
      </c>
      <c r="E879" s="11" t="s">
        <v>60</v>
      </c>
      <c r="F879" s="11">
        <v>0</v>
      </c>
      <c r="G879" s="12">
        <v>45445</v>
      </c>
      <c r="H879" s="11" t="s">
        <v>172</v>
      </c>
      <c r="I879" s="11" t="s">
        <v>173</v>
      </c>
      <c r="J879" s="11">
        <v>0.14000000000000001</v>
      </c>
      <c r="K879" s="11">
        <v>90</v>
      </c>
      <c r="L879" s="11" t="s">
        <v>25</v>
      </c>
      <c r="M879" s="11" t="s">
        <v>89</v>
      </c>
      <c r="N879" s="11">
        <v>1</v>
      </c>
      <c r="O879" s="11" t="s">
        <v>4264</v>
      </c>
      <c r="AA879" s="11" t="s">
        <v>4261</v>
      </c>
      <c r="AB879" s="17" t="s">
        <v>4265</v>
      </c>
      <c r="AC879" s="11" t="s">
        <v>4263</v>
      </c>
      <c r="AD879" s="17" t="s">
        <v>21</v>
      </c>
      <c r="AE879" s="17" t="s">
        <v>60</v>
      </c>
      <c r="AF879" s="18">
        <f>31</f>
        <v>31</v>
      </c>
      <c r="AG879" s="12">
        <v>45445</v>
      </c>
      <c r="AH879" s="17" t="s">
        <v>172</v>
      </c>
      <c r="AI879" s="17" t="s">
        <v>173</v>
      </c>
      <c r="AJ879" s="19">
        <v>0.14000000000000001</v>
      </c>
      <c r="AK879" s="11">
        <v>1.5</v>
      </c>
      <c r="AL879" s="13" t="s">
        <v>38</v>
      </c>
      <c r="AM879" s="13">
        <v>1</v>
      </c>
      <c r="AN879" s="13" t="str">
        <f t="shared" si="81"/>
        <v/>
      </c>
      <c r="AO879" s="13" t="str">
        <f t="shared" si="82"/>
        <v>FALSE</v>
      </c>
      <c r="AP879" s="20">
        <f t="shared" si="83"/>
        <v>1.6400000000000001</v>
      </c>
      <c r="AQ879" s="11" t="str">
        <f t="shared" si="79"/>
        <v>Mid Career</v>
      </c>
      <c r="AR879" s="11" t="str">
        <f t="shared" si="84"/>
        <v>Low</v>
      </c>
      <c r="AS879" s="11" t="s">
        <v>4264</v>
      </c>
      <c r="AT879" s="12">
        <v>45445</v>
      </c>
      <c r="AU879" s="11" t="s">
        <v>5932</v>
      </c>
      <c r="AV879" s="11"/>
      <c r="AW879" s="11"/>
      <c r="AX879" s="11"/>
      <c r="AY879" s="11"/>
      <c r="AZ879" s="11"/>
      <c r="BA879" s="11"/>
      <c r="BB879" s="11">
        <f t="shared" si="80"/>
        <v>2</v>
      </c>
    </row>
    <row r="880" spans="1:54" x14ac:dyDescent="0.3">
      <c r="A880" s="11" t="s">
        <v>4266</v>
      </c>
      <c r="B880" s="11" t="s">
        <v>4267</v>
      </c>
      <c r="C880" s="11" t="s">
        <v>4268</v>
      </c>
      <c r="D880" s="11" t="s">
        <v>67</v>
      </c>
      <c r="E880" s="11" t="s">
        <v>60</v>
      </c>
      <c r="F880" s="11"/>
      <c r="G880" s="12">
        <v>44696</v>
      </c>
      <c r="H880" s="11" t="s">
        <v>44</v>
      </c>
      <c r="I880" s="11" t="s">
        <v>45</v>
      </c>
      <c r="J880" s="11">
        <v>86</v>
      </c>
      <c r="K880" s="11">
        <v>2</v>
      </c>
      <c r="L880" s="11"/>
      <c r="M880" s="11" t="s">
        <v>26</v>
      </c>
      <c r="N880" s="11">
        <v>3</v>
      </c>
      <c r="O880" s="11" t="s">
        <v>4269</v>
      </c>
      <c r="AA880" s="11" t="s">
        <v>4266</v>
      </c>
      <c r="AB880" s="17" t="s">
        <v>4270</v>
      </c>
      <c r="AC880" s="11" t="s">
        <v>4268</v>
      </c>
      <c r="AD880" s="17" t="s">
        <v>21</v>
      </c>
      <c r="AE880" s="17" t="s">
        <v>60</v>
      </c>
      <c r="AF880" s="18">
        <f>31</f>
        <v>31</v>
      </c>
      <c r="AG880" s="12">
        <v>44696</v>
      </c>
      <c r="AH880" s="17" t="s">
        <v>44</v>
      </c>
      <c r="AI880" s="17" t="s">
        <v>45</v>
      </c>
      <c r="AJ880" s="19">
        <v>0.86</v>
      </c>
      <c r="AK880" s="11">
        <v>2</v>
      </c>
      <c r="AL880" s="13" t="s">
        <v>30</v>
      </c>
      <c r="AM880" s="13">
        <v>3</v>
      </c>
      <c r="AN880" s="13" t="str">
        <f t="shared" si="81"/>
        <v/>
      </c>
      <c r="AO880" s="13" t="str">
        <f t="shared" si="82"/>
        <v>FALSE</v>
      </c>
      <c r="AP880" s="20">
        <f t="shared" si="83"/>
        <v>2.86</v>
      </c>
      <c r="AQ880" s="11" t="str">
        <f t="shared" si="79"/>
        <v>Mid Career</v>
      </c>
      <c r="AR880" s="11" t="str">
        <f t="shared" si="84"/>
        <v>Low</v>
      </c>
      <c r="AS880" s="11" t="s">
        <v>4269</v>
      </c>
      <c r="AT880" s="12">
        <v>44696</v>
      </c>
      <c r="AU880" s="11" t="s">
        <v>6677</v>
      </c>
      <c r="AV880" s="11" t="s">
        <v>5937</v>
      </c>
      <c r="AW880" s="11" t="s">
        <v>6678</v>
      </c>
      <c r="AX880" s="11" t="s">
        <v>6679</v>
      </c>
      <c r="AY880" s="11" t="s">
        <v>6371</v>
      </c>
      <c r="AZ880" s="11" t="s">
        <v>6372</v>
      </c>
      <c r="BA880" s="11"/>
      <c r="BB880" s="11">
        <f t="shared" si="80"/>
        <v>7</v>
      </c>
    </row>
    <row r="881" spans="1:54" x14ac:dyDescent="0.3">
      <c r="A881" s="11" t="s">
        <v>4271</v>
      </c>
      <c r="B881" s="11" t="s">
        <v>4272</v>
      </c>
      <c r="C881" s="11" t="s">
        <v>4273</v>
      </c>
      <c r="D881" s="11" t="s">
        <v>128</v>
      </c>
      <c r="E881" s="11" t="s">
        <v>60</v>
      </c>
      <c r="F881" s="11">
        <v>0</v>
      </c>
      <c r="G881" s="12">
        <v>45109</v>
      </c>
      <c r="H881" s="11" t="s">
        <v>36</v>
      </c>
      <c r="I881" s="11" t="s">
        <v>37</v>
      </c>
      <c r="J881" s="11">
        <v>0.6</v>
      </c>
      <c r="K881" s="11">
        <v>45</v>
      </c>
      <c r="L881" s="11"/>
      <c r="M881" s="11" t="s">
        <v>89</v>
      </c>
      <c r="N881" s="11">
        <v>4</v>
      </c>
      <c r="O881" s="11" t="s">
        <v>4274</v>
      </c>
      <c r="AA881" s="11" t="s">
        <v>4271</v>
      </c>
      <c r="AB881" s="17" t="s">
        <v>4275</v>
      </c>
      <c r="AC881" s="11" t="s">
        <v>4273</v>
      </c>
      <c r="AD881" s="17" t="s">
        <v>40</v>
      </c>
      <c r="AE881" s="17" t="s">
        <v>60</v>
      </c>
      <c r="AF881" s="18">
        <f>31</f>
        <v>31</v>
      </c>
      <c r="AG881" s="12">
        <v>45109</v>
      </c>
      <c r="AH881" s="17" t="s">
        <v>36</v>
      </c>
      <c r="AI881" s="17" t="s">
        <v>37</v>
      </c>
      <c r="AJ881" s="19">
        <v>0.6</v>
      </c>
      <c r="AK881" s="11">
        <v>0.75</v>
      </c>
      <c r="AL881" s="13" t="s">
        <v>38</v>
      </c>
      <c r="AM881" s="13">
        <v>4</v>
      </c>
      <c r="AN881" s="13" t="str">
        <f t="shared" si="81"/>
        <v>High Performer</v>
      </c>
      <c r="AO881" s="13" t="str">
        <f t="shared" si="82"/>
        <v>TRUE</v>
      </c>
      <c r="AP881" s="20">
        <f t="shared" si="83"/>
        <v>1.35</v>
      </c>
      <c r="AQ881" s="11" t="str">
        <f t="shared" si="79"/>
        <v>Mid Career</v>
      </c>
      <c r="AR881" s="11" t="str">
        <f t="shared" si="84"/>
        <v>Low</v>
      </c>
      <c r="AS881" s="11" t="s">
        <v>4274</v>
      </c>
      <c r="AT881" s="12">
        <v>45109</v>
      </c>
      <c r="AU881" s="11" t="s">
        <v>6630</v>
      </c>
      <c r="AV881" s="11" t="s">
        <v>6631</v>
      </c>
      <c r="AW881" s="11" t="s">
        <v>6632</v>
      </c>
      <c r="AX881" s="11" t="s">
        <v>6047</v>
      </c>
      <c r="AY881" s="11" t="s">
        <v>6048</v>
      </c>
      <c r="AZ881" s="11"/>
      <c r="BA881" s="11"/>
      <c r="BB881" s="11">
        <f t="shared" si="80"/>
        <v>6</v>
      </c>
    </row>
    <row r="882" spans="1:54" x14ac:dyDescent="0.3">
      <c r="A882" s="11" t="s">
        <v>4276</v>
      </c>
      <c r="B882" s="11" t="s">
        <v>4277</v>
      </c>
      <c r="C882" s="11" t="s">
        <v>4278</v>
      </c>
      <c r="D882" s="11" t="s">
        <v>21</v>
      </c>
      <c r="E882" s="11" t="s">
        <v>112</v>
      </c>
      <c r="F882" s="11"/>
      <c r="G882" s="12">
        <v>44891</v>
      </c>
      <c r="H882" s="11" t="s">
        <v>61</v>
      </c>
      <c r="I882" s="11" t="s">
        <v>45</v>
      </c>
      <c r="J882" s="11">
        <v>0</v>
      </c>
      <c r="K882" s="11">
        <v>90</v>
      </c>
      <c r="L882" s="11" t="s">
        <v>25</v>
      </c>
      <c r="M882" s="11">
        <v>1</v>
      </c>
      <c r="N882" s="11">
        <v>3</v>
      </c>
      <c r="O882" s="11" t="s">
        <v>4279</v>
      </c>
      <c r="AA882" s="11" t="s">
        <v>4276</v>
      </c>
      <c r="AB882" s="17" t="s">
        <v>4280</v>
      </c>
      <c r="AC882" s="11" t="s">
        <v>4278</v>
      </c>
      <c r="AD882" s="17" t="s">
        <v>21</v>
      </c>
      <c r="AE882" s="17" t="s">
        <v>35</v>
      </c>
      <c r="AF882" s="18">
        <f>31</f>
        <v>31</v>
      </c>
      <c r="AG882" s="12">
        <v>44891</v>
      </c>
      <c r="AH882" s="17" t="s">
        <v>61</v>
      </c>
      <c r="AI882" s="17" t="s">
        <v>45</v>
      </c>
      <c r="AJ882" s="19">
        <v>0</v>
      </c>
      <c r="AK882" s="11">
        <v>1.5</v>
      </c>
      <c r="AL882" s="13" t="s">
        <v>38</v>
      </c>
      <c r="AM882" s="13">
        <v>3</v>
      </c>
      <c r="AN882" s="13" t="str">
        <f t="shared" si="81"/>
        <v/>
      </c>
      <c r="AO882" s="13" t="str">
        <f t="shared" si="82"/>
        <v>FALSE</v>
      </c>
      <c r="AP882" s="20">
        <f t="shared" si="83"/>
        <v>1.5</v>
      </c>
      <c r="AQ882" s="11" t="str">
        <f t="shared" si="79"/>
        <v>Mid Career</v>
      </c>
      <c r="AR882" s="11" t="str">
        <f t="shared" si="84"/>
        <v>Low</v>
      </c>
      <c r="AS882" s="11" t="s">
        <v>4279</v>
      </c>
      <c r="AT882" s="12">
        <v>44891</v>
      </c>
      <c r="AU882" s="11" t="s">
        <v>6333</v>
      </c>
      <c r="AV882" s="11" t="s">
        <v>6334</v>
      </c>
      <c r="AW882" s="11"/>
      <c r="AX882" s="11"/>
      <c r="AY882" s="11"/>
      <c r="AZ882" s="11"/>
      <c r="BA882" s="11"/>
      <c r="BB882" s="11">
        <f t="shared" si="80"/>
        <v>3</v>
      </c>
    </row>
    <row r="883" spans="1:54" x14ac:dyDescent="0.3">
      <c r="A883" s="11" t="s">
        <v>4281</v>
      </c>
      <c r="B883" s="11" t="s">
        <v>4282</v>
      </c>
      <c r="C883" s="11" t="s">
        <v>149</v>
      </c>
      <c r="D883" s="11" t="s">
        <v>51</v>
      </c>
      <c r="E883" s="11" t="s">
        <v>52</v>
      </c>
      <c r="F883" s="11"/>
      <c r="G883" s="12">
        <v>45343</v>
      </c>
      <c r="H883" s="11" t="s">
        <v>134</v>
      </c>
      <c r="I883" s="11" t="s">
        <v>69</v>
      </c>
      <c r="J883" s="11">
        <v>0.71</v>
      </c>
      <c r="K883" s="11">
        <v>1.5</v>
      </c>
      <c r="L883" s="11"/>
      <c r="M883" s="11" t="s">
        <v>38</v>
      </c>
      <c r="N883" s="11">
        <v>2</v>
      </c>
      <c r="O883" s="11" t="s">
        <v>4283</v>
      </c>
      <c r="AA883" s="11" t="s">
        <v>4281</v>
      </c>
      <c r="AB883" s="17" t="s">
        <v>4284</v>
      </c>
      <c r="AC883" s="11" t="s">
        <v>152</v>
      </c>
      <c r="AD883" s="17" t="s">
        <v>21</v>
      </c>
      <c r="AE883" s="17" t="s">
        <v>52</v>
      </c>
      <c r="AF883" s="18">
        <f>31</f>
        <v>31</v>
      </c>
      <c r="AG883" s="12">
        <v>45343</v>
      </c>
      <c r="AH883" s="17" t="s">
        <v>134</v>
      </c>
      <c r="AI883" s="17" t="s">
        <v>69</v>
      </c>
      <c r="AJ883" s="19">
        <v>0.71</v>
      </c>
      <c r="AK883" s="11">
        <v>1.5</v>
      </c>
      <c r="AL883" s="13" t="s">
        <v>38</v>
      </c>
      <c r="AM883" s="13">
        <v>2</v>
      </c>
      <c r="AN883" s="13" t="str">
        <f t="shared" si="81"/>
        <v/>
      </c>
      <c r="AO883" s="13" t="str">
        <f t="shared" si="82"/>
        <v>FALSE</v>
      </c>
      <c r="AP883" s="20">
        <f t="shared" si="83"/>
        <v>2.21</v>
      </c>
      <c r="AQ883" s="11" t="str">
        <f t="shared" si="79"/>
        <v>Mid Career</v>
      </c>
      <c r="AR883" s="11" t="str">
        <f t="shared" si="84"/>
        <v>Low</v>
      </c>
      <c r="AS883" s="11" t="s">
        <v>4283</v>
      </c>
      <c r="AT883" s="12">
        <v>45343</v>
      </c>
      <c r="AU883" s="11" t="s">
        <v>6214</v>
      </c>
      <c r="AV883" s="11" t="s">
        <v>6606</v>
      </c>
      <c r="AW883" s="11"/>
      <c r="AX883" s="11"/>
      <c r="AY883" s="11"/>
      <c r="AZ883" s="11"/>
      <c r="BA883" s="11"/>
      <c r="BB883" s="11">
        <f t="shared" si="80"/>
        <v>3</v>
      </c>
    </row>
    <row r="884" spans="1:54" x14ac:dyDescent="0.3">
      <c r="A884" s="11" t="s">
        <v>4285</v>
      </c>
      <c r="B884" s="11" t="s">
        <v>4286</v>
      </c>
      <c r="C884" s="11" t="s">
        <v>4287</v>
      </c>
      <c r="D884" s="11" t="s">
        <v>21</v>
      </c>
      <c r="E884" s="11" t="s">
        <v>105</v>
      </c>
      <c r="F884" s="11">
        <v>26</v>
      </c>
      <c r="G884" s="12">
        <v>45220</v>
      </c>
      <c r="H884" s="11" t="s">
        <v>88</v>
      </c>
      <c r="I884" s="11" t="s">
        <v>45</v>
      </c>
      <c r="J884" s="11">
        <v>0.82</v>
      </c>
      <c r="K884" s="11">
        <v>2</v>
      </c>
      <c r="L884" s="11"/>
      <c r="M884" s="11" t="s">
        <v>89</v>
      </c>
      <c r="N884" s="11"/>
      <c r="O884" s="11" t="s">
        <v>4288</v>
      </c>
      <c r="AA884" s="11" t="s">
        <v>4285</v>
      </c>
      <c r="AB884" s="17" t="s">
        <v>4289</v>
      </c>
      <c r="AC884" s="11" t="s">
        <v>4287</v>
      </c>
      <c r="AD884" s="17" t="s">
        <v>21</v>
      </c>
      <c r="AE884" s="17" t="s">
        <v>105</v>
      </c>
      <c r="AF884" s="18">
        <v>26</v>
      </c>
      <c r="AG884" s="12">
        <v>45220</v>
      </c>
      <c r="AH884" s="17" t="s">
        <v>88</v>
      </c>
      <c r="AI884" s="17" t="s">
        <v>45</v>
      </c>
      <c r="AJ884" s="19">
        <v>0.82</v>
      </c>
      <c r="AK884" s="11">
        <v>2</v>
      </c>
      <c r="AL884" s="13" t="s">
        <v>38</v>
      </c>
      <c r="AM884" s="13">
        <v>2</v>
      </c>
      <c r="AN884" s="13" t="str">
        <f t="shared" si="81"/>
        <v/>
      </c>
      <c r="AO884" s="13" t="str">
        <f t="shared" si="82"/>
        <v>FALSE</v>
      </c>
      <c r="AP884" s="20">
        <f t="shared" si="83"/>
        <v>2.82</v>
      </c>
      <c r="AQ884" s="11" t="str">
        <f t="shared" si="79"/>
        <v>Early Career</v>
      </c>
      <c r="AR884" s="11" t="str">
        <f t="shared" si="84"/>
        <v>Low</v>
      </c>
      <c r="AS884" s="11" t="s">
        <v>4288</v>
      </c>
      <c r="AT884" s="12">
        <v>45220</v>
      </c>
      <c r="AU884" s="11" t="s">
        <v>6074</v>
      </c>
      <c r="AV884" s="11" t="s">
        <v>6075</v>
      </c>
      <c r="AW884" s="11" t="s">
        <v>6076</v>
      </c>
      <c r="AX884" s="11" t="s">
        <v>6077</v>
      </c>
      <c r="AY884" s="11" t="s">
        <v>5934</v>
      </c>
      <c r="AZ884" s="11" t="s">
        <v>5935</v>
      </c>
      <c r="BA884" s="11"/>
      <c r="BB884" s="11">
        <f t="shared" si="80"/>
        <v>7</v>
      </c>
    </row>
    <row r="885" spans="1:54" x14ac:dyDescent="0.3">
      <c r="A885" s="11" t="s">
        <v>4290</v>
      </c>
      <c r="B885" s="11" t="s">
        <v>4291</v>
      </c>
      <c r="C885" s="11" t="s">
        <v>4292</v>
      </c>
      <c r="D885" s="11" t="s">
        <v>140</v>
      </c>
      <c r="E885" s="11" t="s">
        <v>105</v>
      </c>
      <c r="F885" s="11">
        <v>23</v>
      </c>
      <c r="G885" s="12">
        <v>45220</v>
      </c>
      <c r="H885" s="11" t="s">
        <v>172</v>
      </c>
      <c r="I885" s="11" t="s">
        <v>173</v>
      </c>
      <c r="J885" s="11">
        <v>0.75</v>
      </c>
      <c r="K885" s="11">
        <v>2</v>
      </c>
      <c r="L885" s="11"/>
      <c r="M885" s="11" t="s">
        <v>26</v>
      </c>
      <c r="N885" s="11">
        <v>5</v>
      </c>
      <c r="O885" s="11" t="s">
        <v>4288</v>
      </c>
      <c r="AA885" s="11" t="s">
        <v>4290</v>
      </c>
      <c r="AB885" s="17" t="s">
        <v>4293</v>
      </c>
      <c r="AC885" s="11" t="s">
        <v>4292</v>
      </c>
      <c r="AD885" s="17" t="s">
        <v>21</v>
      </c>
      <c r="AE885" s="17" t="s">
        <v>105</v>
      </c>
      <c r="AF885" s="18">
        <v>23</v>
      </c>
      <c r="AG885" s="12">
        <v>45220</v>
      </c>
      <c r="AH885" s="17" t="s">
        <v>172</v>
      </c>
      <c r="AI885" s="17" t="s">
        <v>173</v>
      </c>
      <c r="AJ885" s="19">
        <v>0.75</v>
      </c>
      <c r="AK885" s="11">
        <v>2</v>
      </c>
      <c r="AL885" s="13" t="s">
        <v>30</v>
      </c>
      <c r="AM885" s="13">
        <v>5</v>
      </c>
      <c r="AN885" s="13" t="str">
        <f t="shared" si="81"/>
        <v/>
      </c>
      <c r="AO885" s="13" t="str">
        <f t="shared" si="82"/>
        <v>FALSE</v>
      </c>
      <c r="AP885" s="20">
        <f t="shared" si="83"/>
        <v>2.75</v>
      </c>
      <c r="AQ885" s="11" t="str">
        <f t="shared" si="79"/>
        <v>Early Career</v>
      </c>
      <c r="AR885" s="11" t="str">
        <f t="shared" si="84"/>
        <v>Low</v>
      </c>
      <c r="AS885" s="11" t="s">
        <v>4288</v>
      </c>
      <c r="AT885" s="12">
        <v>45220</v>
      </c>
      <c r="AU885" s="11" t="s">
        <v>6074</v>
      </c>
      <c r="AV885" s="11" t="s">
        <v>6075</v>
      </c>
      <c r="AW885" s="11" t="s">
        <v>6076</v>
      </c>
      <c r="AX885" s="11" t="s">
        <v>6077</v>
      </c>
      <c r="AY885" s="11" t="s">
        <v>5934</v>
      </c>
      <c r="AZ885" s="11" t="s">
        <v>5935</v>
      </c>
      <c r="BA885" s="11"/>
      <c r="BB885" s="11">
        <f t="shared" si="80"/>
        <v>7</v>
      </c>
    </row>
    <row r="886" spans="1:54" x14ac:dyDescent="0.3">
      <c r="A886" s="11" t="s">
        <v>4294</v>
      </c>
      <c r="B886" s="11" t="s">
        <v>4295</v>
      </c>
      <c r="C886" s="11" t="s">
        <v>4296</v>
      </c>
      <c r="D886" s="11" t="s">
        <v>128</v>
      </c>
      <c r="E886" s="11" t="s">
        <v>112</v>
      </c>
      <c r="F886" s="11"/>
      <c r="G886" s="12">
        <v>45145</v>
      </c>
      <c r="H886" s="11" t="s">
        <v>53</v>
      </c>
      <c r="I886" s="11" t="s">
        <v>24</v>
      </c>
      <c r="J886" s="11">
        <v>0</v>
      </c>
      <c r="K886" s="11">
        <v>90</v>
      </c>
      <c r="L886" s="11" t="s">
        <v>25</v>
      </c>
      <c r="M886" s="11" t="s">
        <v>30</v>
      </c>
      <c r="N886" s="11">
        <v>3</v>
      </c>
      <c r="O886" s="11" t="s">
        <v>4297</v>
      </c>
      <c r="AA886" s="11" t="s">
        <v>4294</v>
      </c>
      <c r="AB886" s="17" t="s">
        <v>4298</v>
      </c>
      <c r="AC886" s="11" t="s">
        <v>4296</v>
      </c>
      <c r="AD886" s="17" t="s">
        <v>40</v>
      </c>
      <c r="AE886" s="17" t="s">
        <v>35</v>
      </c>
      <c r="AF886" s="18">
        <f>31</f>
        <v>31</v>
      </c>
      <c r="AG886" s="12">
        <v>45145</v>
      </c>
      <c r="AH886" s="17" t="s">
        <v>53</v>
      </c>
      <c r="AI886" s="17" t="s">
        <v>24</v>
      </c>
      <c r="AJ886" s="19">
        <v>0</v>
      </c>
      <c r="AK886" s="11">
        <v>1.5</v>
      </c>
      <c r="AL886" s="13" t="s">
        <v>30</v>
      </c>
      <c r="AM886" s="13">
        <v>3</v>
      </c>
      <c r="AN886" s="13" t="str">
        <f t="shared" si="81"/>
        <v/>
      </c>
      <c r="AO886" s="13" t="str">
        <f t="shared" si="82"/>
        <v>FALSE</v>
      </c>
      <c r="AP886" s="20">
        <f t="shared" si="83"/>
        <v>1.5</v>
      </c>
      <c r="AQ886" s="11" t="str">
        <f t="shared" si="79"/>
        <v>Mid Career</v>
      </c>
      <c r="AR886" s="11" t="str">
        <f t="shared" si="84"/>
        <v>Low</v>
      </c>
      <c r="AS886" s="11" t="s">
        <v>4297</v>
      </c>
      <c r="AT886" s="12">
        <v>45145</v>
      </c>
      <c r="AU886" s="11" t="s">
        <v>5869</v>
      </c>
      <c r="AV886" s="11" t="s">
        <v>6363</v>
      </c>
      <c r="AW886" s="11"/>
      <c r="AX886" s="11"/>
      <c r="AY886" s="11"/>
      <c r="AZ886" s="11"/>
      <c r="BA886" s="11"/>
      <c r="BB886" s="11">
        <f t="shared" si="80"/>
        <v>3</v>
      </c>
    </row>
    <row r="887" spans="1:54" x14ac:dyDescent="0.3">
      <c r="A887" s="11" t="s">
        <v>4299</v>
      </c>
      <c r="B887" s="11" t="s">
        <v>4300</v>
      </c>
      <c r="C887" s="11" t="s">
        <v>4301</v>
      </c>
      <c r="D887" s="11" t="s">
        <v>34</v>
      </c>
      <c r="E887" s="11" t="s">
        <v>112</v>
      </c>
      <c r="F887" s="11">
        <v>0</v>
      </c>
      <c r="G887" s="12">
        <v>44814</v>
      </c>
      <c r="H887" s="11" t="s">
        <v>61</v>
      </c>
      <c r="I887" s="11" t="s">
        <v>45</v>
      </c>
      <c r="J887" s="11">
        <v>0.48</v>
      </c>
      <c r="K887" s="11">
        <v>90</v>
      </c>
      <c r="L887" s="11" t="s">
        <v>25</v>
      </c>
      <c r="M887" s="11">
        <v>1</v>
      </c>
      <c r="N887" s="11">
        <v>6</v>
      </c>
      <c r="O887" s="11" t="s">
        <v>4302</v>
      </c>
      <c r="AA887" s="11" t="s">
        <v>4299</v>
      </c>
      <c r="AB887" s="17" t="s">
        <v>4303</v>
      </c>
      <c r="AC887" s="11" t="s">
        <v>4301</v>
      </c>
      <c r="AD887" s="17" t="s">
        <v>40</v>
      </c>
      <c r="AE887" s="17" t="s">
        <v>35</v>
      </c>
      <c r="AF887" s="18">
        <f>31</f>
        <v>31</v>
      </c>
      <c r="AG887" s="12">
        <v>44814</v>
      </c>
      <c r="AH887" s="17" t="s">
        <v>61</v>
      </c>
      <c r="AI887" s="17" t="s">
        <v>45</v>
      </c>
      <c r="AJ887" s="19">
        <v>0.48</v>
      </c>
      <c r="AK887" s="11">
        <v>1.5</v>
      </c>
      <c r="AL887" s="13" t="s">
        <v>38</v>
      </c>
      <c r="AM887" s="13">
        <v>5</v>
      </c>
      <c r="AN887" s="13" t="str">
        <f t="shared" si="81"/>
        <v>High Performer</v>
      </c>
      <c r="AO887" s="13" t="str">
        <f t="shared" si="82"/>
        <v>TRUE</v>
      </c>
      <c r="AP887" s="20">
        <f t="shared" si="83"/>
        <v>1.98</v>
      </c>
      <c r="AQ887" s="11" t="str">
        <f t="shared" si="79"/>
        <v>Mid Career</v>
      </c>
      <c r="AR887" s="11" t="str">
        <f t="shared" si="84"/>
        <v>Low</v>
      </c>
      <c r="AS887" s="11" t="s">
        <v>4302</v>
      </c>
      <c r="AT887" s="12">
        <v>44814</v>
      </c>
      <c r="AU887" s="11" t="s">
        <v>6113</v>
      </c>
      <c r="AV887" s="11"/>
      <c r="AW887" s="11"/>
      <c r="AX887" s="11"/>
      <c r="AY887" s="11"/>
      <c r="AZ887" s="11"/>
      <c r="BA887" s="11"/>
      <c r="BB887" s="11">
        <f t="shared" si="80"/>
        <v>2</v>
      </c>
    </row>
    <row r="888" spans="1:54" x14ac:dyDescent="0.3">
      <c r="A888" s="11" t="s">
        <v>4304</v>
      </c>
      <c r="B888" s="11" t="s">
        <v>4305</v>
      </c>
      <c r="C888" s="11" t="s">
        <v>4306</v>
      </c>
      <c r="D888" s="11" t="s">
        <v>34</v>
      </c>
      <c r="E888" s="11" t="s">
        <v>29</v>
      </c>
      <c r="F888" s="11"/>
      <c r="G888" s="12">
        <v>45113</v>
      </c>
      <c r="H888" s="11" t="s">
        <v>279</v>
      </c>
      <c r="I888" s="11" t="s">
        <v>173</v>
      </c>
      <c r="J888" s="11">
        <v>0.55000000000000004</v>
      </c>
      <c r="K888" s="11">
        <v>1</v>
      </c>
      <c r="L888" s="11" t="s">
        <v>54</v>
      </c>
      <c r="M888" s="11" t="s">
        <v>26</v>
      </c>
      <c r="N888" s="11">
        <v>5</v>
      </c>
      <c r="O888" s="11" t="s">
        <v>55</v>
      </c>
      <c r="AA888" s="11" t="s">
        <v>4304</v>
      </c>
      <c r="AB888" s="17" t="s">
        <v>4307</v>
      </c>
      <c r="AC888" s="11" t="s">
        <v>4306</v>
      </c>
      <c r="AD888" s="17" t="s">
        <v>40</v>
      </c>
      <c r="AE888" s="17" t="s">
        <v>29</v>
      </c>
      <c r="AF888" s="18">
        <f>31</f>
        <v>31</v>
      </c>
      <c r="AG888" s="12">
        <v>45113</v>
      </c>
      <c r="AH888" s="17" t="s">
        <v>279</v>
      </c>
      <c r="AI888" s="17" t="s">
        <v>173</v>
      </c>
      <c r="AJ888" s="19">
        <v>0.55000000000000004</v>
      </c>
      <c r="AK888" s="11">
        <v>1</v>
      </c>
      <c r="AL888" s="13" t="s">
        <v>30</v>
      </c>
      <c r="AM888" s="13">
        <v>5</v>
      </c>
      <c r="AN888" s="13" t="str">
        <f t="shared" si="81"/>
        <v/>
      </c>
      <c r="AO888" s="13" t="str">
        <f t="shared" si="82"/>
        <v>FALSE</v>
      </c>
      <c r="AP888" s="20">
        <f t="shared" si="83"/>
        <v>1.55</v>
      </c>
      <c r="AQ888" s="11" t="str">
        <f t="shared" si="79"/>
        <v>Mid Career</v>
      </c>
      <c r="AR888" s="11" t="str">
        <f t="shared" si="84"/>
        <v>Low</v>
      </c>
      <c r="AS888" s="11" t="s">
        <v>55</v>
      </c>
      <c r="AT888" s="12">
        <v>45113</v>
      </c>
      <c r="AU888" s="11" t="s">
        <v>5805</v>
      </c>
      <c r="AV888" s="11" t="s">
        <v>5806</v>
      </c>
      <c r="AW888" s="11" t="s">
        <v>5807</v>
      </c>
      <c r="AX888" s="11" t="s">
        <v>5808</v>
      </c>
      <c r="AY888" s="11"/>
      <c r="AZ888" s="11"/>
      <c r="BA888" s="11"/>
      <c r="BB888" s="11">
        <f t="shared" si="80"/>
        <v>5</v>
      </c>
    </row>
    <row r="889" spans="1:54" x14ac:dyDescent="0.3">
      <c r="A889" s="11" t="s">
        <v>4308</v>
      </c>
      <c r="B889" s="11" t="s">
        <v>4309</v>
      </c>
      <c r="C889" s="11" t="s">
        <v>4310</v>
      </c>
      <c r="D889" s="11" t="s">
        <v>51</v>
      </c>
      <c r="E889" s="11" t="s">
        <v>22</v>
      </c>
      <c r="F889" s="11">
        <v>29</v>
      </c>
      <c r="G889" s="12">
        <v>45107</v>
      </c>
      <c r="H889" s="11" t="s">
        <v>359</v>
      </c>
      <c r="I889" s="11" t="s">
        <v>24</v>
      </c>
      <c r="J889" s="11">
        <v>0.54</v>
      </c>
      <c r="K889" s="11">
        <v>1</v>
      </c>
      <c r="L889" s="11" t="s">
        <v>54</v>
      </c>
      <c r="M889" s="11" t="s">
        <v>89</v>
      </c>
      <c r="N889" s="11">
        <v>2</v>
      </c>
      <c r="O889" s="11" t="s">
        <v>4311</v>
      </c>
      <c r="AA889" s="11" t="s">
        <v>4308</v>
      </c>
      <c r="AB889" s="17" t="s">
        <v>4312</v>
      </c>
      <c r="AC889" s="11" t="s">
        <v>4310</v>
      </c>
      <c r="AD889" s="17" t="s">
        <v>21</v>
      </c>
      <c r="AE889" s="17" t="s">
        <v>29</v>
      </c>
      <c r="AF889" s="18">
        <v>29</v>
      </c>
      <c r="AG889" s="12">
        <v>45107</v>
      </c>
      <c r="AH889" s="17" t="s">
        <v>359</v>
      </c>
      <c r="AI889" s="17" t="s">
        <v>24</v>
      </c>
      <c r="AJ889" s="19">
        <v>0.54</v>
      </c>
      <c r="AK889" s="11">
        <v>1</v>
      </c>
      <c r="AL889" s="13" t="s">
        <v>38</v>
      </c>
      <c r="AM889" s="13">
        <v>2</v>
      </c>
      <c r="AN889" s="13" t="str">
        <f t="shared" si="81"/>
        <v/>
      </c>
      <c r="AO889" s="13" t="str">
        <f t="shared" si="82"/>
        <v>FALSE</v>
      </c>
      <c r="AP889" s="20">
        <f t="shared" si="83"/>
        <v>1.54</v>
      </c>
      <c r="AQ889" s="11" t="str">
        <f t="shared" si="79"/>
        <v>Early Career</v>
      </c>
      <c r="AR889" s="11" t="str">
        <f t="shared" si="84"/>
        <v>Low</v>
      </c>
      <c r="AS889" s="11" t="s">
        <v>4311</v>
      </c>
      <c r="AT889" s="12">
        <v>45107</v>
      </c>
      <c r="AU889" s="11" t="s">
        <v>6798</v>
      </c>
      <c r="AV889" s="11" t="s">
        <v>6439</v>
      </c>
      <c r="AW889" s="11" t="s">
        <v>6443</v>
      </c>
      <c r="AX889" s="11" t="s">
        <v>6444</v>
      </c>
      <c r="AY889" s="11" t="s">
        <v>6357</v>
      </c>
      <c r="AZ889" s="11" t="s">
        <v>6358</v>
      </c>
      <c r="BA889" s="11" t="s">
        <v>6359</v>
      </c>
      <c r="BB889" s="11">
        <f t="shared" si="80"/>
        <v>8</v>
      </c>
    </row>
    <row r="890" spans="1:54" x14ac:dyDescent="0.3">
      <c r="A890" s="11" t="s">
        <v>4313</v>
      </c>
      <c r="B890" s="11" t="s">
        <v>4314</v>
      </c>
      <c r="C890" s="11" t="s">
        <v>4315</v>
      </c>
      <c r="D890" s="11" t="s">
        <v>34</v>
      </c>
      <c r="E890" s="11" t="s">
        <v>112</v>
      </c>
      <c r="F890" s="11">
        <v>0</v>
      </c>
      <c r="G890" s="12">
        <v>45339</v>
      </c>
      <c r="H890" s="11" t="s">
        <v>200</v>
      </c>
      <c r="I890" s="11" t="s">
        <v>173</v>
      </c>
      <c r="J890" s="11">
        <v>0.75</v>
      </c>
      <c r="K890" s="11">
        <v>45</v>
      </c>
      <c r="L890" s="11"/>
      <c r="M890" s="11">
        <v>0</v>
      </c>
      <c r="N890" s="11">
        <v>3</v>
      </c>
      <c r="O890" s="11" t="s">
        <v>4316</v>
      </c>
      <c r="AA890" s="11" t="s">
        <v>4313</v>
      </c>
      <c r="AB890" s="17" t="s">
        <v>4317</v>
      </c>
      <c r="AC890" s="11" t="s">
        <v>4315</v>
      </c>
      <c r="AD890" s="17" t="s">
        <v>40</v>
      </c>
      <c r="AE890" s="17" t="s">
        <v>35</v>
      </c>
      <c r="AF890" s="18">
        <f>31</f>
        <v>31</v>
      </c>
      <c r="AG890" s="12">
        <v>45339</v>
      </c>
      <c r="AH890" s="17" t="s">
        <v>200</v>
      </c>
      <c r="AI890" s="17" t="s">
        <v>173</v>
      </c>
      <c r="AJ890" s="19">
        <v>0.75</v>
      </c>
      <c r="AK890" s="11">
        <v>0.75</v>
      </c>
      <c r="AL890" s="13" t="s">
        <v>30</v>
      </c>
      <c r="AM890" s="13">
        <v>3</v>
      </c>
      <c r="AN890" s="13" t="str">
        <f t="shared" si="81"/>
        <v/>
      </c>
      <c r="AO890" s="13" t="str">
        <f t="shared" si="82"/>
        <v>FALSE</v>
      </c>
      <c r="AP890" s="20">
        <f t="shared" si="83"/>
        <v>1.5</v>
      </c>
      <c r="AQ890" s="11" t="str">
        <f t="shared" si="79"/>
        <v>Mid Career</v>
      </c>
      <c r="AR890" s="11" t="str">
        <f t="shared" si="84"/>
        <v>Low</v>
      </c>
      <c r="AS890" s="11" t="s">
        <v>4316</v>
      </c>
      <c r="AT890" s="12">
        <v>45339</v>
      </c>
      <c r="AU890" s="11" t="s">
        <v>6228</v>
      </c>
      <c r="AV890" s="11" t="s">
        <v>6229</v>
      </c>
      <c r="AW890" s="11" t="s">
        <v>6230</v>
      </c>
      <c r="AX890" s="11" t="s">
        <v>6231</v>
      </c>
      <c r="AY890" s="11" t="s">
        <v>6013</v>
      </c>
      <c r="AZ890" s="11"/>
      <c r="BA890" s="11"/>
      <c r="BB890" s="11">
        <f t="shared" si="80"/>
        <v>6</v>
      </c>
    </row>
    <row r="891" spans="1:54" x14ac:dyDescent="0.3">
      <c r="A891" s="11" t="s">
        <v>4318</v>
      </c>
      <c r="B891" s="11" t="s">
        <v>4319</v>
      </c>
      <c r="C891" s="11" t="s">
        <v>4320</v>
      </c>
      <c r="D891" s="11" t="s">
        <v>40</v>
      </c>
      <c r="E891" s="11" t="s">
        <v>161</v>
      </c>
      <c r="F891" s="11">
        <v>0</v>
      </c>
      <c r="G891" s="12">
        <v>45447</v>
      </c>
      <c r="H891" s="11" t="s">
        <v>88</v>
      </c>
      <c r="I891" s="11" t="s">
        <v>45</v>
      </c>
      <c r="J891" s="11">
        <v>0.89</v>
      </c>
      <c r="K891" s="11">
        <v>120</v>
      </c>
      <c r="L891" s="11" t="s">
        <v>76</v>
      </c>
      <c r="M891" s="11" t="s">
        <v>26</v>
      </c>
      <c r="N891" s="11"/>
      <c r="O891" s="11" t="s">
        <v>4321</v>
      </c>
      <c r="AA891" s="11" t="s">
        <v>4318</v>
      </c>
      <c r="AB891" s="17" t="s">
        <v>4322</v>
      </c>
      <c r="AC891" s="11" t="s">
        <v>4320</v>
      </c>
      <c r="AD891" s="17" t="s">
        <v>40</v>
      </c>
      <c r="AE891" s="17" t="s">
        <v>60</v>
      </c>
      <c r="AF891" s="18">
        <f>31</f>
        <v>31</v>
      </c>
      <c r="AG891" s="12">
        <v>45447</v>
      </c>
      <c r="AH891" s="17" t="s">
        <v>88</v>
      </c>
      <c r="AI891" s="17" t="s">
        <v>45</v>
      </c>
      <c r="AJ891" s="19">
        <v>0.89</v>
      </c>
      <c r="AK891" s="11">
        <v>2</v>
      </c>
      <c r="AL891" s="13" t="s">
        <v>30</v>
      </c>
      <c r="AM891" s="13">
        <v>3</v>
      </c>
      <c r="AN891" s="13" t="str">
        <f t="shared" si="81"/>
        <v/>
      </c>
      <c r="AO891" s="13" t="str">
        <f t="shared" si="82"/>
        <v>FALSE</v>
      </c>
      <c r="AP891" s="20">
        <f t="shared" si="83"/>
        <v>2.89</v>
      </c>
      <c r="AQ891" s="11" t="str">
        <f t="shared" si="79"/>
        <v>Mid Career</v>
      </c>
      <c r="AR891" s="11" t="str">
        <f t="shared" si="84"/>
        <v>Low</v>
      </c>
      <c r="AS891" s="11" t="s">
        <v>4321</v>
      </c>
      <c r="AT891" s="12">
        <v>45447</v>
      </c>
      <c r="AU891" s="11" t="s">
        <v>6412</v>
      </c>
      <c r="AV891" s="11" t="s">
        <v>6413</v>
      </c>
      <c r="AW891" s="11" t="s">
        <v>6344</v>
      </c>
      <c r="AX891" s="11" t="s">
        <v>6345</v>
      </c>
      <c r="AY891" s="11" t="s">
        <v>6346</v>
      </c>
      <c r="AZ891" s="11" t="s">
        <v>6851</v>
      </c>
      <c r="BA891" s="11" t="s">
        <v>6852</v>
      </c>
      <c r="BB891" s="11">
        <f t="shared" si="80"/>
        <v>8</v>
      </c>
    </row>
    <row r="892" spans="1:54" x14ac:dyDescent="0.3">
      <c r="A892" s="11" t="s">
        <v>4323</v>
      </c>
      <c r="B892" s="11" t="s">
        <v>4324</v>
      </c>
      <c r="C892" s="11" t="s">
        <v>4325</v>
      </c>
      <c r="D892" s="11" t="s">
        <v>128</v>
      </c>
      <c r="E892" s="11" t="s">
        <v>29</v>
      </c>
      <c r="F892" s="11">
        <v>31</v>
      </c>
      <c r="G892" s="12">
        <v>45146</v>
      </c>
      <c r="H892" s="11" t="s">
        <v>134</v>
      </c>
      <c r="I892" s="11" t="s">
        <v>69</v>
      </c>
      <c r="J892" s="11">
        <v>0.78</v>
      </c>
      <c r="K892" s="11">
        <v>1.5</v>
      </c>
      <c r="L892" s="11"/>
      <c r="M892" s="11">
        <v>0</v>
      </c>
      <c r="N892" s="11"/>
      <c r="O892" s="11" t="s">
        <v>3769</v>
      </c>
      <c r="AA892" s="11" t="s">
        <v>4323</v>
      </c>
      <c r="AB892" s="17" t="s">
        <v>4326</v>
      </c>
      <c r="AC892" s="11" t="s">
        <v>4325</v>
      </c>
      <c r="AD892" s="17" t="s">
        <v>40</v>
      </c>
      <c r="AE892" s="17" t="s">
        <v>29</v>
      </c>
      <c r="AF892" s="18">
        <v>31</v>
      </c>
      <c r="AG892" s="12">
        <v>45146</v>
      </c>
      <c r="AH892" s="17" t="s">
        <v>134</v>
      </c>
      <c r="AI892" s="17" t="s">
        <v>69</v>
      </c>
      <c r="AJ892" s="19">
        <v>0.78</v>
      </c>
      <c r="AK892" s="11">
        <v>1.5</v>
      </c>
      <c r="AL892" s="13" t="s">
        <v>30</v>
      </c>
      <c r="AM892" s="13">
        <v>3</v>
      </c>
      <c r="AN892" s="13" t="str">
        <f t="shared" si="81"/>
        <v/>
      </c>
      <c r="AO892" s="13" t="str">
        <f t="shared" si="82"/>
        <v>FALSE</v>
      </c>
      <c r="AP892" s="20">
        <f t="shared" si="83"/>
        <v>2.2800000000000002</v>
      </c>
      <c r="AQ892" s="11" t="str">
        <f t="shared" si="79"/>
        <v>Mid Career</v>
      </c>
      <c r="AR892" s="11" t="str">
        <f t="shared" si="84"/>
        <v>Low</v>
      </c>
      <c r="AS892" s="11" t="s">
        <v>3769</v>
      </c>
      <c r="AT892" s="12">
        <v>45146</v>
      </c>
      <c r="AU892" s="11" t="s">
        <v>5817</v>
      </c>
      <c r="AV892" s="11"/>
      <c r="AW892" s="11"/>
      <c r="AX892" s="11"/>
      <c r="AY892" s="11"/>
      <c r="AZ892" s="11"/>
      <c r="BA892" s="11"/>
      <c r="BB892" s="11">
        <f t="shared" si="80"/>
        <v>2</v>
      </c>
    </row>
    <row r="893" spans="1:54" x14ac:dyDescent="0.3">
      <c r="A893" s="11" t="s">
        <v>4327</v>
      </c>
      <c r="B893" s="11" t="s">
        <v>4328</v>
      </c>
      <c r="C893" s="11" t="s">
        <v>149</v>
      </c>
      <c r="D893" s="11" t="s">
        <v>67</v>
      </c>
      <c r="E893" s="11" t="s">
        <v>60</v>
      </c>
      <c r="F893" s="11">
        <v>0</v>
      </c>
      <c r="G893" s="12">
        <v>44877</v>
      </c>
      <c r="H893" s="11" t="s">
        <v>359</v>
      </c>
      <c r="I893" s="11" t="s">
        <v>24</v>
      </c>
      <c r="J893" s="11">
        <v>0.24</v>
      </c>
      <c r="K893" s="11">
        <v>45</v>
      </c>
      <c r="L893" s="11"/>
      <c r="M893" s="11">
        <v>1</v>
      </c>
      <c r="N893" s="11"/>
      <c r="O893" s="11" t="s">
        <v>4329</v>
      </c>
      <c r="AA893" s="11" t="s">
        <v>4327</v>
      </c>
      <c r="AB893" s="17" t="s">
        <v>4330</v>
      </c>
      <c r="AC893" s="11" t="s">
        <v>152</v>
      </c>
      <c r="AD893" s="17" t="s">
        <v>21</v>
      </c>
      <c r="AE893" s="17" t="s">
        <v>60</v>
      </c>
      <c r="AF893" s="18">
        <f>31</f>
        <v>31</v>
      </c>
      <c r="AG893" s="12">
        <v>44877</v>
      </c>
      <c r="AH893" s="17" t="s">
        <v>359</v>
      </c>
      <c r="AI893" s="17" t="s">
        <v>24</v>
      </c>
      <c r="AJ893" s="19">
        <v>0.24</v>
      </c>
      <c r="AK893" s="11">
        <v>0.75</v>
      </c>
      <c r="AL893" s="13" t="s">
        <v>38</v>
      </c>
      <c r="AM893" s="13">
        <v>3</v>
      </c>
      <c r="AN893" s="13" t="str">
        <f t="shared" si="81"/>
        <v/>
      </c>
      <c r="AO893" s="13" t="str">
        <f t="shared" si="82"/>
        <v>FALSE</v>
      </c>
      <c r="AP893" s="20">
        <f t="shared" si="83"/>
        <v>0.99</v>
      </c>
      <c r="AQ893" s="11" t="str">
        <f t="shared" si="79"/>
        <v>Mid Career</v>
      </c>
      <c r="AR893" s="11" t="str">
        <f t="shared" si="84"/>
        <v>Low</v>
      </c>
      <c r="AS893" s="11" t="s">
        <v>4329</v>
      </c>
      <c r="AT893" s="12">
        <v>44877</v>
      </c>
      <c r="AU893" s="11" t="s">
        <v>6331</v>
      </c>
      <c r="AV893" s="11"/>
      <c r="AW893" s="11"/>
      <c r="AX893" s="11"/>
      <c r="AY893" s="11"/>
      <c r="AZ893" s="11"/>
      <c r="BA893" s="11"/>
      <c r="BB893" s="11">
        <f t="shared" si="80"/>
        <v>2</v>
      </c>
    </row>
    <row r="894" spans="1:54" x14ac:dyDescent="0.3">
      <c r="A894" s="11" t="s">
        <v>4331</v>
      </c>
      <c r="B894" s="11" t="s">
        <v>4332</v>
      </c>
      <c r="C894" s="11" t="s">
        <v>4333</v>
      </c>
      <c r="D894" s="11" t="s">
        <v>128</v>
      </c>
      <c r="E894" s="11" t="s">
        <v>52</v>
      </c>
      <c r="F894" s="11">
        <v>20</v>
      </c>
      <c r="G894" s="12">
        <v>44719</v>
      </c>
      <c r="H894" s="11" t="s">
        <v>53</v>
      </c>
      <c r="I894" s="11" t="s">
        <v>24</v>
      </c>
      <c r="J894" s="11">
        <v>85</v>
      </c>
      <c r="K894" s="11">
        <v>120</v>
      </c>
      <c r="L894" s="11" t="s">
        <v>76</v>
      </c>
      <c r="M894" s="11" t="s">
        <v>38</v>
      </c>
      <c r="N894" s="11">
        <v>1</v>
      </c>
      <c r="O894" s="11" t="s">
        <v>4334</v>
      </c>
      <c r="AA894" s="11" t="s">
        <v>4331</v>
      </c>
      <c r="AB894" s="17" t="s">
        <v>4335</v>
      </c>
      <c r="AC894" s="11" t="s">
        <v>4333</v>
      </c>
      <c r="AD894" s="17" t="s">
        <v>40</v>
      </c>
      <c r="AE894" s="17" t="s">
        <v>52</v>
      </c>
      <c r="AF894" s="18">
        <v>20</v>
      </c>
      <c r="AG894" s="12">
        <v>44719</v>
      </c>
      <c r="AH894" s="17" t="s">
        <v>53</v>
      </c>
      <c r="AI894" s="17" t="s">
        <v>24</v>
      </c>
      <c r="AJ894" s="19">
        <v>0.85</v>
      </c>
      <c r="AK894" s="11">
        <v>2</v>
      </c>
      <c r="AL894" s="13" t="s">
        <v>38</v>
      </c>
      <c r="AM894" s="13">
        <v>1</v>
      </c>
      <c r="AN894" s="13" t="str">
        <f t="shared" si="81"/>
        <v/>
      </c>
      <c r="AO894" s="13" t="str">
        <f t="shared" si="82"/>
        <v>FALSE</v>
      </c>
      <c r="AP894" s="20">
        <f t="shared" si="83"/>
        <v>2.85</v>
      </c>
      <c r="AQ894" s="11" t="str">
        <f t="shared" si="79"/>
        <v>Student</v>
      </c>
      <c r="AR894" s="11" t="str">
        <f t="shared" si="84"/>
        <v>Low</v>
      </c>
      <c r="AS894" s="11" t="s">
        <v>4334</v>
      </c>
      <c r="AT894" s="12">
        <v>44719</v>
      </c>
      <c r="AU894" s="11" t="s">
        <v>5883</v>
      </c>
      <c r="AV894" s="11" t="s">
        <v>6436</v>
      </c>
      <c r="AW894" s="11" t="s">
        <v>6437</v>
      </c>
      <c r="AX894" s="11" t="s">
        <v>6438</v>
      </c>
      <c r="AY894" s="11" t="s">
        <v>6454</v>
      </c>
      <c r="AZ894" s="11" t="s">
        <v>6184</v>
      </c>
      <c r="BA894" s="11"/>
      <c r="BB894" s="11">
        <f t="shared" si="80"/>
        <v>7</v>
      </c>
    </row>
    <row r="895" spans="1:54" x14ac:dyDescent="0.3">
      <c r="A895" s="11" t="s">
        <v>4336</v>
      </c>
      <c r="B895" s="11" t="s">
        <v>4337</v>
      </c>
      <c r="C895" s="11" t="s">
        <v>4338</v>
      </c>
      <c r="D895" s="11" t="s">
        <v>67</v>
      </c>
      <c r="E895" s="11" t="s">
        <v>161</v>
      </c>
      <c r="F895" s="11">
        <v>0</v>
      </c>
      <c r="G895" s="12">
        <v>44844</v>
      </c>
      <c r="H895" s="11" t="s">
        <v>106</v>
      </c>
      <c r="I895" s="11" t="s">
        <v>37</v>
      </c>
      <c r="J895" s="11">
        <v>0</v>
      </c>
      <c r="K895" s="11">
        <v>90</v>
      </c>
      <c r="L895" s="11" t="s">
        <v>25</v>
      </c>
      <c r="M895" s="11" t="s">
        <v>30</v>
      </c>
      <c r="N895" s="11">
        <v>3</v>
      </c>
      <c r="O895" s="11" t="s">
        <v>4339</v>
      </c>
      <c r="AA895" s="11" t="s">
        <v>4336</v>
      </c>
      <c r="AB895" s="17" t="s">
        <v>4340</v>
      </c>
      <c r="AC895" s="11" t="s">
        <v>4338</v>
      </c>
      <c r="AD895" s="17" t="s">
        <v>21</v>
      </c>
      <c r="AE895" s="17" t="s">
        <v>60</v>
      </c>
      <c r="AF895" s="18">
        <f>31</f>
        <v>31</v>
      </c>
      <c r="AG895" s="12">
        <v>44844</v>
      </c>
      <c r="AH895" s="17" t="s">
        <v>106</v>
      </c>
      <c r="AI895" s="17" t="s">
        <v>37</v>
      </c>
      <c r="AJ895" s="19">
        <v>0</v>
      </c>
      <c r="AK895" s="11">
        <v>1.5</v>
      </c>
      <c r="AL895" s="13" t="s">
        <v>30</v>
      </c>
      <c r="AM895" s="13">
        <v>3</v>
      </c>
      <c r="AN895" s="13" t="str">
        <f t="shared" si="81"/>
        <v/>
      </c>
      <c r="AO895" s="13" t="str">
        <f t="shared" si="82"/>
        <v>FALSE</v>
      </c>
      <c r="AP895" s="20">
        <f t="shared" si="83"/>
        <v>1.5</v>
      </c>
      <c r="AQ895" s="11" t="str">
        <f t="shared" si="79"/>
        <v>Mid Career</v>
      </c>
      <c r="AR895" s="11" t="str">
        <f t="shared" si="84"/>
        <v>Low</v>
      </c>
      <c r="AS895" s="11" t="s">
        <v>4339</v>
      </c>
      <c r="AT895" s="12">
        <v>44844</v>
      </c>
      <c r="AU895" s="11" t="s">
        <v>6388</v>
      </c>
      <c r="AV895" s="11" t="s">
        <v>6389</v>
      </c>
      <c r="AW895" s="11" t="s">
        <v>6390</v>
      </c>
      <c r="AX895" s="11" t="s">
        <v>6391</v>
      </c>
      <c r="AY895" s="11" t="s">
        <v>5824</v>
      </c>
      <c r="AZ895" s="11" t="s">
        <v>6523</v>
      </c>
      <c r="BA895" s="11"/>
      <c r="BB895" s="11">
        <f t="shared" si="80"/>
        <v>7</v>
      </c>
    </row>
    <row r="896" spans="1:54" x14ac:dyDescent="0.3">
      <c r="A896" s="11" t="s">
        <v>4341</v>
      </c>
      <c r="B896" s="11" t="s">
        <v>4342</v>
      </c>
      <c r="C896" s="11" t="s">
        <v>4343</v>
      </c>
      <c r="D896" s="11" t="s">
        <v>128</v>
      </c>
      <c r="E896" s="11" t="s">
        <v>35</v>
      </c>
      <c r="F896" s="11">
        <v>0</v>
      </c>
      <c r="G896" s="12">
        <v>45637</v>
      </c>
      <c r="H896" s="11" t="s">
        <v>23</v>
      </c>
      <c r="I896" s="11" t="s">
        <v>24</v>
      </c>
      <c r="J896" s="11">
        <v>23</v>
      </c>
      <c r="K896" s="11">
        <v>90</v>
      </c>
      <c r="L896" s="11" t="s">
        <v>25</v>
      </c>
      <c r="M896" s="11" t="s">
        <v>89</v>
      </c>
      <c r="N896" s="11">
        <v>3</v>
      </c>
      <c r="O896" s="11" t="s">
        <v>4344</v>
      </c>
      <c r="AA896" s="11" t="s">
        <v>4341</v>
      </c>
      <c r="AB896" s="17" t="s">
        <v>4345</v>
      </c>
      <c r="AC896" s="11" t="s">
        <v>4343</v>
      </c>
      <c r="AD896" s="17" t="s">
        <v>40</v>
      </c>
      <c r="AE896" s="17" t="s">
        <v>35</v>
      </c>
      <c r="AF896" s="18">
        <f>31</f>
        <v>31</v>
      </c>
      <c r="AG896" s="12">
        <v>45637</v>
      </c>
      <c r="AH896" s="17" t="s">
        <v>23</v>
      </c>
      <c r="AI896" s="17" t="s">
        <v>24</v>
      </c>
      <c r="AJ896" s="19">
        <v>0.23</v>
      </c>
      <c r="AK896" s="11">
        <v>1.5</v>
      </c>
      <c r="AL896" s="13" t="s">
        <v>38</v>
      </c>
      <c r="AM896" s="13">
        <v>3</v>
      </c>
      <c r="AN896" s="13" t="str">
        <f t="shared" si="81"/>
        <v/>
      </c>
      <c r="AO896" s="13" t="str">
        <f t="shared" si="82"/>
        <v>FALSE</v>
      </c>
      <c r="AP896" s="20">
        <f t="shared" si="83"/>
        <v>1.73</v>
      </c>
      <c r="AQ896" s="11" t="str">
        <f t="shared" si="79"/>
        <v>Mid Career</v>
      </c>
      <c r="AR896" s="11" t="str">
        <f t="shared" si="84"/>
        <v>Low</v>
      </c>
      <c r="AS896" s="11" t="s">
        <v>4344</v>
      </c>
      <c r="AT896" s="12">
        <v>45637</v>
      </c>
      <c r="AU896" s="11" t="s">
        <v>6596</v>
      </c>
      <c r="AV896" s="11"/>
      <c r="AW896" s="11"/>
      <c r="AX896" s="11"/>
      <c r="AY896" s="11"/>
      <c r="AZ896" s="11"/>
      <c r="BA896" s="11"/>
      <c r="BB896" s="11">
        <f t="shared" si="80"/>
        <v>2</v>
      </c>
    </row>
    <row r="897" spans="1:54" x14ac:dyDescent="0.3">
      <c r="A897" s="11" t="s">
        <v>4346</v>
      </c>
      <c r="B897" s="11" t="s">
        <v>4347</v>
      </c>
      <c r="C897" s="11" t="s">
        <v>4348</v>
      </c>
      <c r="D897" s="11" t="s">
        <v>128</v>
      </c>
      <c r="E897" s="11" t="s">
        <v>52</v>
      </c>
      <c r="F897" s="11">
        <v>0</v>
      </c>
      <c r="G897" s="12">
        <v>45643</v>
      </c>
      <c r="H897" s="11" t="s">
        <v>200</v>
      </c>
      <c r="I897" s="11" t="s">
        <v>173</v>
      </c>
      <c r="J897" s="11">
        <v>16</v>
      </c>
      <c r="K897" s="11">
        <v>1</v>
      </c>
      <c r="L897" s="11" t="s">
        <v>54</v>
      </c>
      <c r="M897" s="11" t="s">
        <v>26</v>
      </c>
      <c r="N897" s="11">
        <v>3</v>
      </c>
      <c r="O897" s="11" t="s">
        <v>991</v>
      </c>
      <c r="AA897" s="11" t="s">
        <v>4346</v>
      </c>
      <c r="AB897" s="17" t="s">
        <v>4349</v>
      </c>
      <c r="AC897" s="11" t="s">
        <v>4348</v>
      </c>
      <c r="AD897" s="17" t="s">
        <v>40</v>
      </c>
      <c r="AE897" s="17" t="s">
        <v>52</v>
      </c>
      <c r="AF897" s="18">
        <f>31</f>
        <v>31</v>
      </c>
      <c r="AG897" s="12">
        <v>45643</v>
      </c>
      <c r="AH897" s="17" t="s">
        <v>200</v>
      </c>
      <c r="AI897" s="17" t="s">
        <v>173</v>
      </c>
      <c r="AJ897" s="19">
        <v>0.16</v>
      </c>
      <c r="AK897" s="11">
        <v>1</v>
      </c>
      <c r="AL897" s="13" t="s">
        <v>30</v>
      </c>
      <c r="AM897" s="13">
        <v>3</v>
      </c>
      <c r="AN897" s="13" t="str">
        <f t="shared" si="81"/>
        <v/>
      </c>
      <c r="AO897" s="13" t="str">
        <f t="shared" si="82"/>
        <v>FALSE</v>
      </c>
      <c r="AP897" s="20">
        <f t="shared" si="83"/>
        <v>1.1599999999999999</v>
      </c>
      <c r="AQ897" s="11" t="str">
        <f t="shared" si="79"/>
        <v>Mid Career</v>
      </c>
      <c r="AR897" s="11" t="str">
        <f t="shared" si="84"/>
        <v>Low</v>
      </c>
      <c r="AS897" s="11" t="s">
        <v>991</v>
      </c>
      <c r="AT897" s="12">
        <v>45643</v>
      </c>
      <c r="AU897" s="11" t="s">
        <v>6262</v>
      </c>
      <c r="AV897" s="11" t="s">
        <v>6166</v>
      </c>
      <c r="AW897" s="11" t="s">
        <v>6167</v>
      </c>
      <c r="AX897" s="11"/>
      <c r="AY897" s="11"/>
      <c r="AZ897" s="11"/>
      <c r="BA897" s="11"/>
      <c r="BB897" s="11">
        <f t="shared" si="80"/>
        <v>4</v>
      </c>
    </row>
    <row r="898" spans="1:54" x14ac:dyDescent="0.3">
      <c r="A898" s="11" t="s">
        <v>4350</v>
      </c>
      <c r="B898" s="11" t="s">
        <v>4351</v>
      </c>
      <c r="C898" s="11" t="s">
        <v>4352</v>
      </c>
      <c r="D898" s="11" t="s">
        <v>67</v>
      </c>
      <c r="E898" s="11" t="s">
        <v>184</v>
      </c>
      <c r="F898" s="11">
        <v>0</v>
      </c>
      <c r="G898" s="12">
        <v>45460</v>
      </c>
      <c r="H898" s="11" t="s">
        <v>200</v>
      </c>
      <c r="I898" s="11" t="s">
        <v>173</v>
      </c>
      <c r="J898" s="11">
        <v>33</v>
      </c>
      <c r="K898" s="11">
        <v>90</v>
      </c>
      <c r="L898" s="11" t="s">
        <v>25</v>
      </c>
      <c r="M898" s="11">
        <v>0</v>
      </c>
      <c r="N898" s="11"/>
      <c r="O898" s="11" t="s">
        <v>4353</v>
      </c>
      <c r="AA898" s="11" t="s">
        <v>4350</v>
      </c>
      <c r="AB898" s="17" t="s">
        <v>4354</v>
      </c>
      <c r="AC898" s="11" t="s">
        <v>4352</v>
      </c>
      <c r="AD898" s="17" t="s">
        <v>21</v>
      </c>
      <c r="AE898" s="17" t="s">
        <v>35</v>
      </c>
      <c r="AF898" s="18">
        <f>31</f>
        <v>31</v>
      </c>
      <c r="AG898" s="12">
        <v>45460</v>
      </c>
      <c r="AH898" s="17" t="s">
        <v>200</v>
      </c>
      <c r="AI898" s="17" t="s">
        <v>173</v>
      </c>
      <c r="AJ898" s="19">
        <v>0.33</v>
      </c>
      <c r="AK898" s="11">
        <v>1.5</v>
      </c>
      <c r="AL898" s="13" t="s">
        <v>30</v>
      </c>
      <c r="AM898" s="13">
        <v>3</v>
      </c>
      <c r="AN898" s="13" t="str">
        <f t="shared" si="81"/>
        <v/>
      </c>
      <c r="AO898" s="13" t="str">
        <f t="shared" si="82"/>
        <v>FALSE</v>
      </c>
      <c r="AP898" s="20">
        <f t="shared" si="83"/>
        <v>1.83</v>
      </c>
      <c r="AQ898" s="11" t="str">
        <f t="shared" ref="AQ898:AQ961" si="85">_xlfn.IFS(AND(AF898&gt;=18,AF898&lt;=22),"Student",AND(AF898&gt;=23,AF898&lt;=30),"Early Career",AND(AF898&gt;=31,AF898&lt;=40),"Mid Career",AF898&gt;=41,"Senior")</f>
        <v>Mid Career</v>
      </c>
      <c r="AR898" s="11" t="str">
        <f t="shared" si="84"/>
        <v>Low</v>
      </c>
      <c r="AS898" s="11" t="s">
        <v>4353</v>
      </c>
      <c r="AT898" s="12">
        <v>45460</v>
      </c>
      <c r="AU898" s="11" t="s">
        <v>6853</v>
      </c>
      <c r="AV898" s="11" t="s">
        <v>6854</v>
      </c>
      <c r="AW898" s="11" t="s">
        <v>6592</v>
      </c>
      <c r="AX898" s="11"/>
      <c r="AY898" s="11"/>
      <c r="AZ898" s="11"/>
      <c r="BA898" s="11"/>
      <c r="BB898" s="11">
        <f t="shared" ref="BB898:BB961" si="86">COUNTA(AT898:BA898)</f>
        <v>4</v>
      </c>
    </row>
    <row r="899" spans="1:54" x14ac:dyDescent="0.3">
      <c r="A899" s="11" t="s">
        <v>4355</v>
      </c>
      <c r="B899" s="11" t="s">
        <v>4356</v>
      </c>
      <c r="C899" s="11" t="s">
        <v>4357</v>
      </c>
      <c r="D899" s="11" t="s">
        <v>34</v>
      </c>
      <c r="E899" s="11" t="s">
        <v>105</v>
      </c>
      <c r="F899" s="11">
        <v>0</v>
      </c>
      <c r="G899" s="12">
        <v>45482</v>
      </c>
      <c r="H899" s="11" t="s">
        <v>279</v>
      </c>
      <c r="I899" s="11" t="s">
        <v>173</v>
      </c>
      <c r="J899" s="11">
        <v>0.26</v>
      </c>
      <c r="K899" s="11">
        <v>90</v>
      </c>
      <c r="L899" s="11" t="s">
        <v>25</v>
      </c>
      <c r="M899" s="11">
        <v>1</v>
      </c>
      <c r="N899" s="11"/>
      <c r="O899" s="11" t="s">
        <v>4358</v>
      </c>
      <c r="AA899" s="11" t="s">
        <v>4355</v>
      </c>
      <c r="AB899" s="17" t="s">
        <v>4359</v>
      </c>
      <c r="AC899" s="11" t="s">
        <v>4357</v>
      </c>
      <c r="AD899" s="17" t="s">
        <v>40</v>
      </c>
      <c r="AE899" s="17" t="s">
        <v>105</v>
      </c>
      <c r="AF899" s="18">
        <f>31</f>
        <v>31</v>
      </c>
      <c r="AG899" s="12">
        <v>45482</v>
      </c>
      <c r="AH899" s="17" t="s">
        <v>279</v>
      </c>
      <c r="AI899" s="17" t="s">
        <v>173</v>
      </c>
      <c r="AJ899" s="19">
        <v>0.26</v>
      </c>
      <c r="AK899" s="11">
        <v>1.5</v>
      </c>
      <c r="AL899" s="13" t="s">
        <v>38</v>
      </c>
      <c r="AM899" s="13">
        <v>3</v>
      </c>
      <c r="AN899" s="13" t="str">
        <f t="shared" ref="AN899:AN962" si="87">IF(AND(AL899="Yes",AM899&gt;=4),"High Performer","")</f>
        <v/>
      </c>
      <c r="AO899" s="13" t="str">
        <f t="shared" ref="AO899:AO962" si="88">IF(AND(AL899="Yes",AM899&gt;=4),"TRUE","FALSE")</f>
        <v>FALSE</v>
      </c>
      <c r="AP899" s="20">
        <f t="shared" ref="AP899:AP962" si="89">AJ899+AK899</f>
        <v>1.76</v>
      </c>
      <c r="AQ899" s="11" t="str">
        <f t="shared" si="85"/>
        <v>Mid Career</v>
      </c>
      <c r="AR899" s="11" t="str">
        <f t="shared" ref="AR899:AR962" si="90">_xlfn.IFS(AND(AP899&gt;0,AP899&lt;5),"Low",AND(AP899&gt;5,AP899&lt;15),"Medium",AP899&gt;15,"High")</f>
        <v>Low</v>
      </c>
      <c r="AS899" s="11" t="s">
        <v>4358</v>
      </c>
      <c r="AT899" s="12">
        <v>45482</v>
      </c>
      <c r="AU899" s="11" t="s">
        <v>6851</v>
      </c>
      <c r="AV899" s="11" t="s">
        <v>6852</v>
      </c>
      <c r="AW899" s="11" t="s">
        <v>6510</v>
      </c>
      <c r="AX899" s="11" t="s">
        <v>6855</v>
      </c>
      <c r="AY899" s="11" t="s">
        <v>6115</v>
      </c>
      <c r="AZ899" s="11" t="s">
        <v>6116</v>
      </c>
      <c r="BA899" s="11"/>
      <c r="BB899" s="11">
        <f t="shared" si="86"/>
        <v>7</v>
      </c>
    </row>
    <row r="900" spans="1:54" x14ac:dyDescent="0.3">
      <c r="A900" s="11" t="s">
        <v>4360</v>
      </c>
      <c r="B900" s="11" t="s">
        <v>4361</v>
      </c>
      <c r="C900" s="11" t="s">
        <v>4362</v>
      </c>
      <c r="D900" s="11" t="s">
        <v>128</v>
      </c>
      <c r="E900" s="11" t="s">
        <v>161</v>
      </c>
      <c r="F900" s="11"/>
      <c r="G900" s="12">
        <v>45212</v>
      </c>
      <c r="H900" s="11" t="s">
        <v>44</v>
      </c>
      <c r="I900" s="11" t="s">
        <v>45</v>
      </c>
      <c r="J900" s="11">
        <v>0.33</v>
      </c>
      <c r="K900" s="11">
        <v>2</v>
      </c>
      <c r="L900" s="11"/>
      <c r="M900" s="11" t="s">
        <v>38</v>
      </c>
      <c r="N900" s="11">
        <v>1</v>
      </c>
      <c r="O900" s="11" t="s">
        <v>4363</v>
      </c>
      <c r="AA900" s="11" t="s">
        <v>4360</v>
      </c>
      <c r="AB900" s="17" t="s">
        <v>4364</v>
      </c>
      <c r="AC900" s="11" t="s">
        <v>4362</v>
      </c>
      <c r="AD900" s="17" t="s">
        <v>40</v>
      </c>
      <c r="AE900" s="17" t="s">
        <v>60</v>
      </c>
      <c r="AF900" s="18">
        <f>31</f>
        <v>31</v>
      </c>
      <c r="AG900" s="12">
        <v>45212</v>
      </c>
      <c r="AH900" s="17" t="s">
        <v>44</v>
      </c>
      <c r="AI900" s="17" t="s">
        <v>45</v>
      </c>
      <c r="AJ900" s="19">
        <v>0.33</v>
      </c>
      <c r="AK900" s="11">
        <v>2</v>
      </c>
      <c r="AL900" s="13" t="s">
        <v>38</v>
      </c>
      <c r="AM900" s="13">
        <v>1</v>
      </c>
      <c r="AN900" s="13" t="str">
        <f t="shared" si="87"/>
        <v/>
      </c>
      <c r="AO900" s="13" t="str">
        <f t="shared" si="88"/>
        <v>FALSE</v>
      </c>
      <c r="AP900" s="20">
        <f t="shared" si="89"/>
        <v>2.33</v>
      </c>
      <c r="AQ900" s="11" t="str">
        <f t="shared" si="85"/>
        <v>Mid Career</v>
      </c>
      <c r="AR900" s="11" t="str">
        <f t="shared" si="90"/>
        <v>Low</v>
      </c>
      <c r="AS900" s="11" t="s">
        <v>4363</v>
      </c>
      <c r="AT900" s="12">
        <v>45212</v>
      </c>
      <c r="AU900" s="11" t="s">
        <v>6587</v>
      </c>
      <c r="AV900" s="11" t="s">
        <v>6588</v>
      </c>
      <c r="AW900" s="11" t="s">
        <v>6589</v>
      </c>
      <c r="AX900" s="11"/>
      <c r="AY900" s="11"/>
      <c r="AZ900" s="11"/>
      <c r="BA900" s="11"/>
      <c r="BB900" s="11">
        <f t="shared" si="86"/>
        <v>4</v>
      </c>
    </row>
    <row r="901" spans="1:54" x14ac:dyDescent="0.3">
      <c r="A901" s="11" t="s">
        <v>4365</v>
      </c>
      <c r="B901" s="11" t="s">
        <v>4366</v>
      </c>
      <c r="C901" s="11" t="s">
        <v>149</v>
      </c>
      <c r="D901" s="11" t="s">
        <v>104</v>
      </c>
      <c r="E901" s="11" t="s">
        <v>161</v>
      </c>
      <c r="F901" s="11"/>
      <c r="G901" s="12">
        <v>45687</v>
      </c>
      <c r="H901" s="11" t="s">
        <v>82</v>
      </c>
      <c r="I901" s="11" t="s">
        <v>37</v>
      </c>
      <c r="J901" s="11">
        <v>80</v>
      </c>
      <c r="K901" s="11">
        <v>2</v>
      </c>
      <c r="L901" s="11"/>
      <c r="M901" s="11" t="s">
        <v>89</v>
      </c>
      <c r="N901" s="11">
        <v>3</v>
      </c>
      <c r="O901" s="12">
        <v>45687</v>
      </c>
      <c r="AA901" s="11" t="s">
        <v>4365</v>
      </c>
      <c r="AB901" s="17" t="s">
        <v>4367</v>
      </c>
      <c r="AC901" s="11" t="s">
        <v>152</v>
      </c>
      <c r="AD901" s="17" t="s">
        <v>40</v>
      </c>
      <c r="AE901" s="17" t="s">
        <v>60</v>
      </c>
      <c r="AF901" s="18">
        <f>31</f>
        <v>31</v>
      </c>
      <c r="AG901" s="12">
        <v>45687</v>
      </c>
      <c r="AH901" s="17" t="s">
        <v>82</v>
      </c>
      <c r="AI901" s="17" t="s">
        <v>37</v>
      </c>
      <c r="AJ901" s="19">
        <v>0.8</v>
      </c>
      <c r="AK901" s="11">
        <v>2</v>
      </c>
      <c r="AL901" s="13" t="s">
        <v>38</v>
      </c>
      <c r="AM901" s="13">
        <v>3</v>
      </c>
      <c r="AN901" s="13" t="str">
        <f t="shared" si="87"/>
        <v/>
      </c>
      <c r="AO901" s="13" t="str">
        <f t="shared" si="88"/>
        <v>FALSE</v>
      </c>
      <c r="AP901" s="20">
        <f t="shared" si="89"/>
        <v>2.8</v>
      </c>
      <c r="AQ901" s="11" t="str">
        <f t="shared" si="85"/>
        <v>Mid Career</v>
      </c>
      <c r="AR901" s="11" t="str">
        <f t="shared" si="90"/>
        <v>Low</v>
      </c>
      <c r="AS901" s="12">
        <v>45687</v>
      </c>
      <c r="AT901" s="12">
        <v>45687</v>
      </c>
      <c r="AU901" s="11"/>
      <c r="AV901" s="11"/>
      <c r="AW901" s="11"/>
      <c r="AX901" s="11"/>
      <c r="AY901" s="11"/>
      <c r="AZ901" s="11"/>
      <c r="BA901" s="11"/>
      <c r="BB901" s="11">
        <f t="shared" si="86"/>
        <v>1</v>
      </c>
    </row>
    <row r="902" spans="1:54" x14ac:dyDescent="0.3">
      <c r="A902" s="11" t="s">
        <v>4368</v>
      </c>
      <c r="B902" s="11" t="s">
        <v>4369</v>
      </c>
      <c r="C902" s="11" t="s">
        <v>4370</v>
      </c>
      <c r="D902" s="11" t="s">
        <v>140</v>
      </c>
      <c r="E902" s="11" t="s">
        <v>22</v>
      </c>
      <c r="F902" s="11"/>
      <c r="G902" s="12">
        <v>45276</v>
      </c>
      <c r="H902" s="11" t="s">
        <v>200</v>
      </c>
      <c r="I902" s="11" t="s">
        <v>173</v>
      </c>
      <c r="J902" s="11">
        <v>0.23</v>
      </c>
      <c r="K902" s="11">
        <v>90</v>
      </c>
      <c r="L902" s="11" t="s">
        <v>25</v>
      </c>
      <c r="M902" s="11" t="s">
        <v>26</v>
      </c>
      <c r="N902" s="11">
        <v>6</v>
      </c>
      <c r="O902" s="11" t="s">
        <v>4371</v>
      </c>
      <c r="AA902" s="11" t="s">
        <v>4368</v>
      </c>
      <c r="AB902" s="17" t="s">
        <v>4372</v>
      </c>
      <c r="AC902" s="11" t="s">
        <v>4370</v>
      </c>
      <c r="AD902" s="17" t="s">
        <v>21</v>
      </c>
      <c r="AE902" s="17" t="s">
        <v>29</v>
      </c>
      <c r="AF902" s="18">
        <f>31</f>
        <v>31</v>
      </c>
      <c r="AG902" s="12">
        <v>45276</v>
      </c>
      <c r="AH902" s="17" t="s">
        <v>200</v>
      </c>
      <c r="AI902" s="17" t="s">
        <v>173</v>
      </c>
      <c r="AJ902" s="19">
        <v>0.23</v>
      </c>
      <c r="AK902" s="11">
        <v>1.5</v>
      </c>
      <c r="AL902" s="13" t="s">
        <v>30</v>
      </c>
      <c r="AM902" s="13">
        <v>5</v>
      </c>
      <c r="AN902" s="13" t="str">
        <f t="shared" si="87"/>
        <v/>
      </c>
      <c r="AO902" s="13" t="str">
        <f t="shared" si="88"/>
        <v>FALSE</v>
      </c>
      <c r="AP902" s="20">
        <f t="shared" si="89"/>
        <v>1.73</v>
      </c>
      <c r="AQ902" s="11" t="str">
        <f t="shared" si="85"/>
        <v>Mid Career</v>
      </c>
      <c r="AR902" s="11" t="str">
        <f t="shared" si="90"/>
        <v>Low</v>
      </c>
      <c r="AS902" s="11" t="s">
        <v>4371</v>
      </c>
      <c r="AT902" s="12">
        <v>45276</v>
      </c>
      <c r="AU902" s="11" t="s">
        <v>6261</v>
      </c>
      <c r="AV902" s="11" t="s">
        <v>6532</v>
      </c>
      <c r="AW902" s="11" t="s">
        <v>6533</v>
      </c>
      <c r="AX902" s="11" t="s">
        <v>6320</v>
      </c>
      <c r="AY902" s="11"/>
      <c r="AZ902" s="11"/>
      <c r="BA902" s="11"/>
      <c r="BB902" s="11">
        <f t="shared" si="86"/>
        <v>5</v>
      </c>
    </row>
    <row r="903" spans="1:54" x14ac:dyDescent="0.3">
      <c r="A903" s="11" t="s">
        <v>4373</v>
      </c>
      <c r="B903" s="11" t="s">
        <v>4374</v>
      </c>
      <c r="C903" s="11" t="s">
        <v>4375</v>
      </c>
      <c r="D903" s="11" t="s">
        <v>51</v>
      </c>
      <c r="E903" s="11" t="s">
        <v>112</v>
      </c>
      <c r="F903" s="11"/>
      <c r="G903" s="12">
        <v>45706</v>
      </c>
      <c r="H903" s="11" t="s">
        <v>88</v>
      </c>
      <c r="I903" s="11" t="s">
        <v>45</v>
      </c>
      <c r="J903" s="11">
        <v>0.86</v>
      </c>
      <c r="K903" s="11">
        <v>45</v>
      </c>
      <c r="L903" s="11"/>
      <c r="M903" s="11" t="s">
        <v>38</v>
      </c>
      <c r="N903" s="11">
        <v>4</v>
      </c>
      <c r="O903" s="11" t="s">
        <v>4376</v>
      </c>
      <c r="AA903" s="11" t="s">
        <v>4373</v>
      </c>
      <c r="AB903" s="17" t="s">
        <v>4377</v>
      </c>
      <c r="AC903" s="11" t="s">
        <v>4375</v>
      </c>
      <c r="AD903" s="17" t="s">
        <v>21</v>
      </c>
      <c r="AE903" s="17" t="s">
        <v>35</v>
      </c>
      <c r="AF903" s="18">
        <f>31</f>
        <v>31</v>
      </c>
      <c r="AG903" s="12">
        <v>45706</v>
      </c>
      <c r="AH903" s="17" t="s">
        <v>88</v>
      </c>
      <c r="AI903" s="17" t="s">
        <v>45</v>
      </c>
      <c r="AJ903" s="19">
        <v>0.86</v>
      </c>
      <c r="AK903" s="11">
        <v>0.75</v>
      </c>
      <c r="AL903" s="13" t="s">
        <v>38</v>
      </c>
      <c r="AM903" s="13">
        <v>4</v>
      </c>
      <c r="AN903" s="13" t="str">
        <f t="shared" si="87"/>
        <v>High Performer</v>
      </c>
      <c r="AO903" s="13" t="str">
        <f t="shared" si="88"/>
        <v>TRUE</v>
      </c>
      <c r="AP903" s="20">
        <f t="shared" si="89"/>
        <v>1.6099999999999999</v>
      </c>
      <c r="AQ903" s="11" t="str">
        <f t="shared" si="85"/>
        <v>Mid Career</v>
      </c>
      <c r="AR903" s="11" t="str">
        <f t="shared" si="90"/>
        <v>Low</v>
      </c>
      <c r="AS903" s="11" t="s">
        <v>4376</v>
      </c>
      <c r="AT903" s="12">
        <v>45706</v>
      </c>
      <c r="AU903" s="11" t="s">
        <v>6820</v>
      </c>
      <c r="AV903" s="11" t="s">
        <v>6821</v>
      </c>
      <c r="AW903" s="11" t="s">
        <v>6812</v>
      </c>
      <c r="AX903" s="11" t="s">
        <v>6822</v>
      </c>
      <c r="AY903" s="11" t="s">
        <v>6686</v>
      </c>
      <c r="AZ903" s="11"/>
      <c r="BA903" s="11"/>
      <c r="BB903" s="11">
        <f t="shared" si="86"/>
        <v>6</v>
      </c>
    </row>
    <row r="904" spans="1:54" x14ac:dyDescent="0.3">
      <c r="A904" s="11" t="s">
        <v>4378</v>
      </c>
      <c r="B904" s="11" t="s">
        <v>4379</v>
      </c>
      <c r="C904" s="11" t="s">
        <v>4380</v>
      </c>
      <c r="D904" s="11" t="s">
        <v>51</v>
      </c>
      <c r="E904" s="11" t="s">
        <v>60</v>
      </c>
      <c r="F904" s="11">
        <v>0</v>
      </c>
      <c r="G904" s="12">
        <v>44728</v>
      </c>
      <c r="H904" s="11" t="s">
        <v>82</v>
      </c>
      <c r="I904" s="11" t="s">
        <v>37</v>
      </c>
      <c r="J904" s="11">
        <v>0.38</v>
      </c>
      <c r="K904" s="11">
        <v>90</v>
      </c>
      <c r="L904" s="11" t="s">
        <v>25</v>
      </c>
      <c r="M904" s="11" t="s">
        <v>89</v>
      </c>
      <c r="N904" s="11">
        <v>5</v>
      </c>
      <c r="O904" s="12">
        <v>44728</v>
      </c>
      <c r="AA904" s="11" t="s">
        <v>4378</v>
      </c>
      <c r="AB904" s="17" t="s">
        <v>4381</v>
      </c>
      <c r="AC904" s="11" t="s">
        <v>4380</v>
      </c>
      <c r="AD904" s="17" t="s">
        <v>21</v>
      </c>
      <c r="AE904" s="17" t="s">
        <v>60</v>
      </c>
      <c r="AF904" s="18">
        <f>31</f>
        <v>31</v>
      </c>
      <c r="AG904" s="12">
        <v>44728</v>
      </c>
      <c r="AH904" s="17" t="s">
        <v>82</v>
      </c>
      <c r="AI904" s="17" t="s">
        <v>37</v>
      </c>
      <c r="AJ904" s="19">
        <v>0.38</v>
      </c>
      <c r="AK904" s="11">
        <v>1.5</v>
      </c>
      <c r="AL904" s="13" t="s">
        <v>38</v>
      </c>
      <c r="AM904" s="13">
        <v>5</v>
      </c>
      <c r="AN904" s="13" t="str">
        <f t="shared" si="87"/>
        <v>High Performer</v>
      </c>
      <c r="AO904" s="13" t="str">
        <f t="shared" si="88"/>
        <v>TRUE</v>
      </c>
      <c r="AP904" s="20">
        <f t="shared" si="89"/>
        <v>1.88</v>
      </c>
      <c r="AQ904" s="11" t="str">
        <f t="shared" si="85"/>
        <v>Mid Career</v>
      </c>
      <c r="AR904" s="11" t="str">
        <f t="shared" si="90"/>
        <v>Low</v>
      </c>
      <c r="AS904" s="12">
        <v>44728</v>
      </c>
      <c r="AT904" s="12">
        <v>44728</v>
      </c>
      <c r="AU904" s="11"/>
      <c r="AV904" s="11"/>
      <c r="AW904" s="11"/>
      <c r="AX904" s="11"/>
      <c r="AY904" s="11"/>
      <c r="AZ904" s="11"/>
      <c r="BA904" s="11"/>
      <c r="BB904" s="11">
        <f t="shared" si="86"/>
        <v>1</v>
      </c>
    </row>
    <row r="905" spans="1:54" x14ac:dyDescent="0.3">
      <c r="A905" s="11" t="s">
        <v>4382</v>
      </c>
      <c r="B905" s="11" t="s">
        <v>4383</v>
      </c>
      <c r="C905" s="11" t="s">
        <v>4384</v>
      </c>
      <c r="D905" s="11" t="s">
        <v>128</v>
      </c>
      <c r="E905" s="11" t="s">
        <v>52</v>
      </c>
      <c r="F905" s="11">
        <v>27</v>
      </c>
      <c r="G905" s="12">
        <v>45205</v>
      </c>
      <c r="H905" s="11" t="s">
        <v>359</v>
      </c>
      <c r="I905" s="11" t="s">
        <v>24</v>
      </c>
      <c r="J905" s="11">
        <v>0.21</v>
      </c>
      <c r="K905" s="11">
        <v>2</v>
      </c>
      <c r="L905" s="11"/>
      <c r="M905" s="11" t="s">
        <v>26</v>
      </c>
      <c r="N905" s="11">
        <v>4</v>
      </c>
      <c r="O905" s="11" t="s">
        <v>4385</v>
      </c>
      <c r="AA905" s="11" t="s">
        <v>4382</v>
      </c>
      <c r="AB905" s="17" t="s">
        <v>4386</v>
      </c>
      <c r="AC905" s="11" t="s">
        <v>4384</v>
      </c>
      <c r="AD905" s="17" t="s">
        <v>40</v>
      </c>
      <c r="AE905" s="17" t="s">
        <v>52</v>
      </c>
      <c r="AF905" s="18">
        <v>27</v>
      </c>
      <c r="AG905" s="12">
        <v>45205</v>
      </c>
      <c r="AH905" s="17" t="s">
        <v>359</v>
      </c>
      <c r="AI905" s="17" t="s">
        <v>24</v>
      </c>
      <c r="AJ905" s="19">
        <v>0.21</v>
      </c>
      <c r="AK905" s="11">
        <v>2</v>
      </c>
      <c r="AL905" s="13" t="s">
        <v>30</v>
      </c>
      <c r="AM905" s="13">
        <v>4</v>
      </c>
      <c r="AN905" s="13" t="str">
        <f t="shared" si="87"/>
        <v/>
      </c>
      <c r="AO905" s="13" t="str">
        <f t="shared" si="88"/>
        <v>FALSE</v>
      </c>
      <c r="AP905" s="20">
        <f t="shared" si="89"/>
        <v>2.21</v>
      </c>
      <c r="AQ905" s="11" t="str">
        <f t="shared" si="85"/>
        <v>Early Career</v>
      </c>
      <c r="AR905" s="11" t="str">
        <f t="shared" si="90"/>
        <v>Low</v>
      </c>
      <c r="AS905" s="11" t="s">
        <v>4385</v>
      </c>
      <c r="AT905" s="12">
        <v>45205</v>
      </c>
      <c r="AU905" s="11" t="s">
        <v>6586</v>
      </c>
      <c r="AV905" s="11" t="s">
        <v>6587</v>
      </c>
      <c r="AW905" s="11"/>
      <c r="AX905" s="11"/>
      <c r="AY905" s="11"/>
      <c r="AZ905" s="11"/>
      <c r="BA905" s="11"/>
      <c r="BB905" s="11">
        <f t="shared" si="86"/>
        <v>3</v>
      </c>
    </row>
    <row r="906" spans="1:54" x14ac:dyDescent="0.3">
      <c r="A906" s="11" t="s">
        <v>4387</v>
      </c>
      <c r="B906" s="11" t="s">
        <v>4388</v>
      </c>
      <c r="C906" s="11" t="s">
        <v>4389</v>
      </c>
      <c r="D906" s="11" t="s">
        <v>21</v>
      </c>
      <c r="E906" s="11" t="s">
        <v>161</v>
      </c>
      <c r="F906" s="11">
        <v>0</v>
      </c>
      <c r="G906" s="12">
        <v>45300</v>
      </c>
      <c r="H906" s="11" t="s">
        <v>185</v>
      </c>
      <c r="I906" s="11" t="s">
        <v>69</v>
      </c>
      <c r="J906" s="11">
        <v>0.99</v>
      </c>
      <c r="K906" s="11">
        <v>90</v>
      </c>
      <c r="L906" s="11" t="s">
        <v>25</v>
      </c>
      <c r="M906" s="11" t="s">
        <v>26</v>
      </c>
      <c r="N906" s="11">
        <v>3</v>
      </c>
      <c r="O906" s="11" t="s">
        <v>4390</v>
      </c>
      <c r="AA906" s="11" t="s">
        <v>4387</v>
      </c>
      <c r="AB906" s="17" t="s">
        <v>4391</v>
      </c>
      <c r="AC906" s="11" t="s">
        <v>4389</v>
      </c>
      <c r="AD906" s="17" t="s">
        <v>21</v>
      </c>
      <c r="AE906" s="17" t="s">
        <v>60</v>
      </c>
      <c r="AF906" s="18">
        <f>31</f>
        <v>31</v>
      </c>
      <c r="AG906" s="12">
        <v>45300</v>
      </c>
      <c r="AH906" s="17" t="s">
        <v>185</v>
      </c>
      <c r="AI906" s="17" t="s">
        <v>69</v>
      </c>
      <c r="AJ906" s="19">
        <v>0.99</v>
      </c>
      <c r="AK906" s="11">
        <v>1.5</v>
      </c>
      <c r="AL906" s="13" t="s">
        <v>30</v>
      </c>
      <c r="AM906" s="13">
        <v>3</v>
      </c>
      <c r="AN906" s="13" t="str">
        <f t="shared" si="87"/>
        <v/>
      </c>
      <c r="AO906" s="13" t="str">
        <f t="shared" si="88"/>
        <v>FALSE</v>
      </c>
      <c r="AP906" s="20">
        <f t="shared" si="89"/>
        <v>2.4900000000000002</v>
      </c>
      <c r="AQ906" s="11" t="str">
        <f t="shared" si="85"/>
        <v>Mid Career</v>
      </c>
      <c r="AR906" s="11" t="str">
        <f t="shared" si="90"/>
        <v>Low</v>
      </c>
      <c r="AS906" s="11" t="s">
        <v>4390</v>
      </c>
      <c r="AT906" s="12">
        <v>45300</v>
      </c>
      <c r="AU906" s="11" t="s">
        <v>6205</v>
      </c>
      <c r="AV906" s="11" t="s">
        <v>6206</v>
      </c>
      <c r="AW906" s="11" t="s">
        <v>6699</v>
      </c>
      <c r="AX906" s="11"/>
      <c r="AY906" s="11"/>
      <c r="AZ906" s="11"/>
      <c r="BA906" s="11"/>
      <c r="BB906" s="11">
        <f t="shared" si="86"/>
        <v>4</v>
      </c>
    </row>
    <row r="907" spans="1:54" x14ac:dyDescent="0.3">
      <c r="A907" s="11" t="s">
        <v>4392</v>
      </c>
      <c r="B907" s="11" t="s">
        <v>4393</v>
      </c>
      <c r="C907" s="11" t="s">
        <v>4394</v>
      </c>
      <c r="D907" s="11" t="s">
        <v>128</v>
      </c>
      <c r="E907" s="11" t="s">
        <v>22</v>
      </c>
      <c r="F907" s="11"/>
      <c r="G907" s="12">
        <v>45639</v>
      </c>
      <c r="H907" s="11" t="s">
        <v>134</v>
      </c>
      <c r="I907" s="11" t="s">
        <v>69</v>
      </c>
      <c r="J907" s="11">
        <v>97</v>
      </c>
      <c r="K907" s="11">
        <v>120</v>
      </c>
      <c r="L907" s="11" t="s">
        <v>76</v>
      </c>
      <c r="M907" s="11">
        <v>0</v>
      </c>
      <c r="N907" s="11">
        <v>1</v>
      </c>
      <c r="O907" s="11" t="s">
        <v>4395</v>
      </c>
      <c r="AA907" s="11" t="s">
        <v>4392</v>
      </c>
      <c r="AB907" s="17" t="s">
        <v>4396</v>
      </c>
      <c r="AC907" s="11" t="s">
        <v>4394</v>
      </c>
      <c r="AD907" s="17" t="s">
        <v>40</v>
      </c>
      <c r="AE907" s="17" t="s">
        <v>29</v>
      </c>
      <c r="AF907" s="18">
        <f>31</f>
        <v>31</v>
      </c>
      <c r="AG907" s="12">
        <v>45639</v>
      </c>
      <c r="AH907" s="17" t="s">
        <v>134</v>
      </c>
      <c r="AI907" s="17" t="s">
        <v>69</v>
      </c>
      <c r="AJ907" s="19">
        <v>0.97</v>
      </c>
      <c r="AK907" s="11">
        <v>2</v>
      </c>
      <c r="AL907" s="13" t="s">
        <v>30</v>
      </c>
      <c r="AM907" s="13">
        <v>1</v>
      </c>
      <c r="AN907" s="13" t="str">
        <f t="shared" si="87"/>
        <v/>
      </c>
      <c r="AO907" s="13" t="str">
        <f t="shared" si="88"/>
        <v>FALSE</v>
      </c>
      <c r="AP907" s="20">
        <f t="shared" si="89"/>
        <v>2.9699999999999998</v>
      </c>
      <c r="AQ907" s="11" t="str">
        <f t="shared" si="85"/>
        <v>Mid Career</v>
      </c>
      <c r="AR907" s="11" t="str">
        <f t="shared" si="90"/>
        <v>Low</v>
      </c>
      <c r="AS907" s="11" t="s">
        <v>4395</v>
      </c>
      <c r="AT907" s="12">
        <v>45639</v>
      </c>
      <c r="AU907" s="11" t="s">
        <v>6038</v>
      </c>
      <c r="AV907" s="11" t="s">
        <v>6039</v>
      </c>
      <c r="AW907" s="11" t="s">
        <v>6040</v>
      </c>
      <c r="AX907" s="11" t="s">
        <v>6041</v>
      </c>
      <c r="AY907" s="11" t="s">
        <v>6633</v>
      </c>
      <c r="AZ907" s="11" t="s">
        <v>6634</v>
      </c>
      <c r="BA907" s="11"/>
      <c r="BB907" s="11">
        <f t="shared" si="86"/>
        <v>7</v>
      </c>
    </row>
    <row r="908" spans="1:54" x14ac:dyDescent="0.3">
      <c r="A908" s="11" t="s">
        <v>4397</v>
      </c>
      <c r="B908" s="11" t="s">
        <v>4398</v>
      </c>
      <c r="C908" s="11" t="s">
        <v>4399</v>
      </c>
      <c r="D908" s="11" t="s">
        <v>51</v>
      </c>
      <c r="E908" s="11" t="s">
        <v>60</v>
      </c>
      <c r="F908" s="11">
        <v>42</v>
      </c>
      <c r="G908" s="12">
        <v>44776</v>
      </c>
      <c r="H908" s="11" t="s">
        <v>134</v>
      </c>
      <c r="I908" s="11" t="s">
        <v>69</v>
      </c>
      <c r="J908" s="11">
        <v>0.62</v>
      </c>
      <c r="K908" s="11">
        <v>45</v>
      </c>
      <c r="L908" s="11"/>
      <c r="M908" s="11" t="s">
        <v>38</v>
      </c>
      <c r="N908" s="11"/>
      <c r="O908" s="11" t="s">
        <v>4400</v>
      </c>
      <c r="AA908" s="11" t="s">
        <v>4397</v>
      </c>
      <c r="AB908" s="17" t="s">
        <v>4401</v>
      </c>
      <c r="AC908" s="11" t="s">
        <v>4399</v>
      </c>
      <c r="AD908" s="17" t="s">
        <v>21</v>
      </c>
      <c r="AE908" s="17" t="s">
        <v>60</v>
      </c>
      <c r="AF908" s="18">
        <v>42</v>
      </c>
      <c r="AG908" s="12">
        <v>44776</v>
      </c>
      <c r="AH908" s="17" t="s">
        <v>134</v>
      </c>
      <c r="AI908" s="17" t="s">
        <v>69</v>
      </c>
      <c r="AJ908" s="19">
        <v>0.62</v>
      </c>
      <c r="AK908" s="11">
        <v>0.75</v>
      </c>
      <c r="AL908" s="13" t="s">
        <v>38</v>
      </c>
      <c r="AM908" s="13">
        <v>1</v>
      </c>
      <c r="AN908" s="13" t="str">
        <f t="shared" si="87"/>
        <v/>
      </c>
      <c r="AO908" s="13" t="str">
        <f t="shared" si="88"/>
        <v>FALSE</v>
      </c>
      <c r="AP908" s="20">
        <f t="shared" si="89"/>
        <v>1.37</v>
      </c>
      <c r="AQ908" s="11" t="str">
        <f t="shared" si="85"/>
        <v>Senior</v>
      </c>
      <c r="AR908" s="11" t="str">
        <f t="shared" si="90"/>
        <v>Low</v>
      </c>
      <c r="AS908" s="11" t="s">
        <v>4400</v>
      </c>
      <c r="AT908" s="12">
        <v>44776</v>
      </c>
      <c r="AU908" s="11" t="s">
        <v>6078</v>
      </c>
      <c r="AV908" s="11" t="s">
        <v>6130</v>
      </c>
      <c r="AW908" s="11" t="s">
        <v>6121</v>
      </c>
      <c r="AX908" s="11" t="s">
        <v>6122</v>
      </c>
      <c r="AY908" s="11" t="s">
        <v>6123</v>
      </c>
      <c r="AZ908" s="11" t="s">
        <v>6124</v>
      </c>
      <c r="BA908" s="11"/>
      <c r="BB908" s="11">
        <f t="shared" si="86"/>
        <v>7</v>
      </c>
    </row>
    <row r="909" spans="1:54" x14ac:dyDescent="0.3">
      <c r="A909" s="11" t="s">
        <v>4402</v>
      </c>
      <c r="B909" s="11" t="s">
        <v>4403</v>
      </c>
      <c r="C909" s="11" t="s">
        <v>4404</v>
      </c>
      <c r="D909" s="11" t="s">
        <v>104</v>
      </c>
      <c r="E909" s="11" t="s">
        <v>29</v>
      </c>
      <c r="F909" s="11"/>
      <c r="G909" s="12">
        <v>45318</v>
      </c>
      <c r="H909" s="11" t="s">
        <v>106</v>
      </c>
      <c r="I909" s="11" t="s">
        <v>37</v>
      </c>
      <c r="J909" s="11">
        <v>0.17</v>
      </c>
      <c r="K909" s="11">
        <v>1.5</v>
      </c>
      <c r="L909" s="11"/>
      <c r="M909" s="11" t="s">
        <v>30</v>
      </c>
      <c r="N909" s="11">
        <v>4</v>
      </c>
      <c r="O909" s="11" t="s">
        <v>4405</v>
      </c>
      <c r="AA909" s="11" t="s">
        <v>4402</v>
      </c>
      <c r="AB909" s="17" t="s">
        <v>4406</v>
      </c>
      <c r="AC909" s="11" t="s">
        <v>4404</v>
      </c>
      <c r="AD909" s="17" t="s">
        <v>40</v>
      </c>
      <c r="AE909" s="17" t="s">
        <v>29</v>
      </c>
      <c r="AF909" s="18">
        <f>31</f>
        <v>31</v>
      </c>
      <c r="AG909" s="12">
        <v>45318</v>
      </c>
      <c r="AH909" s="17" t="s">
        <v>106</v>
      </c>
      <c r="AI909" s="17" t="s">
        <v>37</v>
      </c>
      <c r="AJ909" s="19">
        <v>0.17</v>
      </c>
      <c r="AK909" s="11">
        <v>1.5</v>
      </c>
      <c r="AL909" s="13" t="s">
        <v>30</v>
      </c>
      <c r="AM909" s="13">
        <v>4</v>
      </c>
      <c r="AN909" s="13" t="str">
        <f t="shared" si="87"/>
        <v/>
      </c>
      <c r="AO909" s="13" t="str">
        <f t="shared" si="88"/>
        <v>FALSE</v>
      </c>
      <c r="AP909" s="20">
        <f t="shared" si="89"/>
        <v>1.67</v>
      </c>
      <c r="AQ909" s="11" t="str">
        <f t="shared" si="85"/>
        <v>Mid Career</v>
      </c>
      <c r="AR909" s="11" t="str">
        <f t="shared" si="90"/>
        <v>Low</v>
      </c>
      <c r="AS909" s="11" t="s">
        <v>4405</v>
      </c>
      <c r="AT909" s="12">
        <v>45318</v>
      </c>
      <c r="AU909" s="11" t="s">
        <v>6323</v>
      </c>
      <c r="AV909" s="11" t="s">
        <v>6324</v>
      </c>
      <c r="AW909" s="11" t="s">
        <v>6607</v>
      </c>
      <c r="AX909" s="11" t="s">
        <v>6228</v>
      </c>
      <c r="AY909" s="11" t="s">
        <v>6229</v>
      </c>
      <c r="AZ909" s="11" t="s">
        <v>6230</v>
      </c>
      <c r="BA909" s="11"/>
      <c r="BB909" s="11">
        <f t="shared" si="86"/>
        <v>7</v>
      </c>
    </row>
    <row r="910" spans="1:54" x14ac:dyDescent="0.3">
      <c r="A910" s="11" t="s">
        <v>4407</v>
      </c>
      <c r="B910" s="11" t="s">
        <v>4408</v>
      </c>
      <c r="C910" s="11" t="s">
        <v>4409</v>
      </c>
      <c r="D910" s="11" t="s">
        <v>128</v>
      </c>
      <c r="E910" s="11" t="s">
        <v>60</v>
      </c>
      <c r="F910" s="11">
        <v>0</v>
      </c>
      <c r="G910" s="12">
        <v>45289</v>
      </c>
      <c r="H910" s="11" t="s">
        <v>200</v>
      </c>
      <c r="I910" s="11" t="s">
        <v>173</v>
      </c>
      <c r="J910" s="11">
        <v>0.61</v>
      </c>
      <c r="K910" s="11">
        <v>120</v>
      </c>
      <c r="L910" s="11" t="s">
        <v>76</v>
      </c>
      <c r="M910" s="11" t="s">
        <v>89</v>
      </c>
      <c r="N910" s="11">
        <v>1</v>
      </c>
      <c r="O910" s="11" t="s">
        <v>4410</v>
      </c>
      <c r="AA910" s="11" t="s">
        <v>4407</v>
      </c>
      <c r="AB910" s="17" t="s">
        <v>4411</v>
      </c>
      <c r="AC910" s="11" t="s">
        <v>4409</v>
      </c>
      <c r="AD910" s="17" t="s">
        <v>40</v>
      </c>
      <c r="AE910" s="17" t="s">
        <v>60</v>
      </c>
      <c r="AF910" s="18">
        <f>31</f>
        <v>31</v>
      </c>
      <c r="AG910" s="12">
        <v>45289</v>
      </c>
      <c r="AH910" s="17" t="s">
        <v>200</v>
      </c>
      <c r="AI910" s="17" t="s">
        <v>173</v>
      </c>
      <c r="AJ910" s="19">
        <v>0.61</v>
      </c>
      <c r="AK910" s="11">
        <v>2</v>
      </c>
      <c r="AL910" s="13" t="s">
        <v>38</v>
      </c>
      <c r="AM910" s="13">
        <v>1</v>
      </c>
      <c r="AN910" s="13" t="str">
        <f t="shared" si="87"/>
        <v/>
      </c>
      <c r="AO910" s="13" t="str">
        <f t="shared" si="88"/>
        <v>FALSE</v>
      </c>
      <c r="AP910" s="20">
        <f t="shared" si="89"/>
        <v>2.61</v>
      </c>
      <c r="AQ910" s="11" t="str">
        <f t="shared" si="85"/>
        <v>Mid Career</v>
      </c>
      <c r="AR910" s="11" t="str">
        <f t="shared" si="90"/>
        <v>Low</v>
      </c>
      <c r="AS910" s="11" t="s">
        <v>4410</v>
      </c>
      <c r="AT910" s="12">
        <v>45289</v>
      </c>
      <c r="AU910" s="11" t="s">
        <v>5849</v>
      </c>
      <c r="AV910" s="11" t="s">
        <v>5850</v>
      </c>
      <c r="AW910" s="11" t="s">
        <v>5851</v>
      </c>
      <c r="AX910" s="11" t="s">
        <v>5852</v>
      </c>
      <c r="AY910" s="11"/>
      <c r="AZ910" s="11"/>
      <c r="BA910" s="11"/>
      <c r="BB910" s="11">
        <f t="shared" si="86"/>
        <v>5</v>
      </c>
    </row>
    <row r="911" spans="1:54" x14ac:dyDescent="0.3">
      <c r="A911" s="11" t="s">
        <v>4412</v>
      </c>
      <c r="B911" s="11" t="s">
        <v>4413</v>
      </c>
      <c r="C911" s="11" t="s">
        <v>4414</v>
      </c>
      <c r="D911" s="11" t="s">
        <v>128</v>
      </c>
      <c r="E911" s="11" t="s">
        <v>184</v>
      </c>
      <c r="F911" s="11">
        <v>0</v>
      </c>
      <c r="G911" s="12">
        <v>45275</v>
      </c>
      <c r="H911" s="11" t="s">
        <v>185</v>
      </c>
      <c r="I911" s="11" t="s">
        <v>69</v>
      </c>
      <c r="J911" s="11">
        <v>83</v>
      </c>
      <c r="K911" s="11">
        <v>1</v>
      </c>
      <c r="L911" s="11" t="s">
        <v>54</v>
      </c>
      <c r="M911" s="11">
        <v>0</v>
      </c>
      <c r="N911" s="11">
        <v>6</v>
      </c>
      <c r="O911" s="11" t="s">
        <v>4415</v>
      </c>
      <c r="AA911" s="11" t="s">
        <v>4412</v>
      </c>
      <c r="AB911" s="17" t="s">
        <v>4416</v>
      </c>
      <c r="AC911" s="11" t="s">
        <v>4414</v>
      </c>
      <c r="AD911" s="17" t="s">
        <v>40</v>
      </c>
      <c r="AE911" s="17" t="s">
        <v>35</v>
      </c>
      <c r="AF911" s="18">
        <f>31</f>
        <v>31</v>
      </c>
      <c r="AG911" s="12">
        <v>45275</v>
      </c>
      <c r="AH911" s="17" t="s">
        <v>185</v>
      </c>
      <c r="AI911" s="17" t="s">
        <v>69</v>
      </c>
      <c r="AJ911" s="19">
        <v>0.83</v>
      </c>
      <c r="AK911" s="11">
        <v>1</v>
      </c>
      <c r="AL911" s="13" t="s">
        <v>30</v>
      </c>
      <c r="AM911" s="13">
        <v>5</v>
      </c>
      <c r="AN911" s="13" t="str">
        <f t="shared" si="87"/>
        <v/>
      </c>
      <c r="AO911" s="13" t="str">
        <f t="shared" si="88"/>
        <v>FALSE</v>
      </c>
      <c r="AP911" s="20">
        <f t="shared" si="89"/>
        <v>1.83</v>
      </c>
      <c r="AQ911" s="11" t="str">
        <f t="shared" si="85"/>
        <v>Mid Career</v>
      </c>
      <c r="AR911" s="11" t="str">
        <f t="shared" si="90"/>
        <v>Low</v>
      </c>
      <c r="AS911" s="11" t="s">
        <v>4415</v>
      </c>
      <c r="AT911" s="12">
        <v>45275</v>
      </c>
      <c r="AU911" s="11" t="s">
        <v>6361</v>
      </c>
      <c r="AV911" s="11" t="s">
        <v>6362</v>
      </c>
      <c r="AW911" s="11" t="s">
        <v>5849</v>
      </c>
      <c r="AX911" s="11" t="s">
        <v>5850</v>
      </c>
      <c r="AY911" s="11" t="s">
        <v>5851</v>
      </c>
      <c r="AZ911" s="11"/>
      <c r="BA911" s="11"/>
      <c r="BB911" s="11">
        <f t="shared" si="86"/>
        <v>6</v>
      </c>
    </row>
    <row r="912" spans="1:54" x14ac:dyDescent="0.3">
      <c r="A912" s="11" t="s">
        <v>4417</v>
      </c>
      <c r="B912" s="11" t="s">
        <v>4418</v>
      </c>
      <c r="C912" s="11" t="s">
        <v>4419</v>
      </c>
      <c r="D912" s="11" t="s">
        <v>34</v>
      </c>
      <c r="E912" s="11" t="s">
        <v>29</v>
      </c>
      <c r="F912" s="11"/>
      <c r="G912" s="12">
        <v>45615</v>
      </c>
      <c r="H912" s="11" t="s">
        <v>185</v>
      </c>
      <c r="I912" s="11" t="s">
        <v>69</v>
      </c>
      <c r="J912" s="11">
        <v>51</v>
      </c>
      <c r="K912" s="11">
        <v>1</v>
      </c>
      <c r="L912" s="11" t="s">
        <v>54</v>
      </c>
      <c r="M912" s="11" t="s">
        <v>30</v>
      </c>
      <c r="N912" s="11">
        <v>4</v>
      </c>
      <c r="O912" s="11" t="s">
        <v>4420</v>
      </c>
      <c r="AA912" s="11" t="s">
        <v>4417</v>
      </c>
      <c r="AB912" s="17" t="s">
        <v>4421</v>
      </c>
      <c r="AC912" s="11" t="s">
        <v>4419</v>
      </c>
      <c r="AD912" s="17" t="s">
        <v>40</v>
      </c>
      <c r="AE912" s="17" t="s">
        <v>29</v>
      </c>
      <c r="AF912" s="18">
        <f>31</f>
        <v>31</v>
      </c>
      <c r="AG912" s="12">
        <v>45615</v>
      </c>
      <c r="AH912" s="17" t="s">
        <v>185</v>
      </c>
      <c r="AI912" s="17" t="s">
        <v>69</v>
      </c>
      <c r="AJ912" s="19">
        <v>0.51</v>
      </c>
      <c r="AK912" s="11">
        <v>1</v>
      </c>
      <c r="AL912" s="13" t="s">
        <v>30</v>
      </c>
      <c r="AM912" s="13">
        <v>4</v>
      </c>
      <c r="AN912" s="13" t="str">
        <f t="shared" si="87"/>
        <v/>
      </c>
      <c r="AO912" s="13" t="str">
        <f t="shared" si="88"/>
        <v>FALSE</v>
      </c>
      <c r="AP912" s="20">
        <f t="shared" si="89"/>
        <v>1.51</v>
      </c>
      <c r="AQ912" s="11" t="str">
        <f t="shared" si="85"/>
        <v>Mid Career</v>
      </c>
      <c r="AR912" s="11" t="str">
        <f t="shared" si="90"/>
        <v>Low</v>
      </c>
      <c r="AS912" s="11" t="s">
        <v>4420</v>
      </c>
      <c r="AT912" s="12">
        <v>45615</v>
      </c>
      <c r="AU912" s="11" t="s">
        <v>6060</v>
      </c>
      <c r="AV912" s="11" t="s">
        <v>6294</v>
      </c>
      <c r="AW912" s="11" t="s">
        <v>6404</v>
      </c>
      <c r="AX912" s="11" t="s">
        <v>6405</v>
      </c>
      <c r="AY912" s="11" t="s">
        <v>6262</v>
      </c>
      <c r="AZ912" s="11" t="s">
        <v>6166</v>
      </c>
      <c r="BA912" s="11" t="s">
        <v>6167</v>
      </c>
      <c r="BB912" s="11">
        <f t="shared" si="86"/>
        <v>8</v>
      </c>
    </row>
    <row r="913" spans="1:54" x14ac:dyDescent="0.3">
      <c r="A913" s="11" t="s">
        <v>4422</v>
      </c>
      <c r="B913" s="11" t="s">
        <v>4423</v>
      </c>
      <c r="C913" s="11" t="s">
        <v>4424</v>
      </c>
      <c r="D913" s="11" t="s">
        <v>21</v>
      </c>
      <c r="E913" s="11" t="s">
        <v>60</v>
      </c>
      <c r="F913" s="11"/>
      <c r="G913" s="12">
        <v>45157</v>
      </c>
      <c r="H913" s="11" t="s">
        <v>88</v>
      </c>
      <c r="I913" s="11" t="s">
        <v>45</v>
      </c>
      <c r="J913" s="11">
        <v>54</v>
      </c>
      <c r="K913" s="11">
        <v>1.5</v>
      </c>
      <c r="L913" s="11"/>
      <c r="M913" s="11">
        <v>0</v>
      </c>
      <c r="N913" s="11">
        <v>5</v>
      </c>
      <c r="O913" s="11" t="s">
        <v>4425</v>
      </c>
      <c r="AA913" s="11" t="s">
        <v>4422</v>
      </c>
      <c r="AB913" s="17" t="s">
        <v>4426</v>
      </c>
      <c r="AC913" s="11" t="s">
        <v>4424</v>
      </c>
      <c r="AD913" s="17" t="s">
        <v>21</v>
      </c>
      <c r="AE913" s="17" t="s">
        <v>60</v>
      </c>
      <c r="AF913" s="18">
        <f>31</f>
        <v>31</v>
      </c>
      <c r="AG913" s="12">
        <v>45157</v>
      </c>
      <c r="AH913" s="17" t="s">
        <v>88</v>
      </c>
      <c r="AI913" s="17" t="s">
        <v>45</v>
      </c>
      <c r="AJ913" s="19">
        <v>0.54</v>
      </c>
      <c r="AK913" s="11">
        <v>1.5</v>
      </c>
      <c r="AL913" s="13" t="s">
        <v>30</v>
      </c>
      <c r="AM913" s="13">
        <v>5</v>
      </c>
      <c r="AN913" s="13" t="str">
        <f t="shared" si="87"/>
        <v/>
      </c>
      <c r="AO913" s="13" t="str">
        <f t="shared" si="88"/>
        <v>FALSE</v>
      </c>
      <c r="AP913" s="20">
        <f t="shared" si="89"/>
        <v>2.04</v>
      </c>
      <c r="AQ913" s="11" t="str">
        <f t="shared" si="85"/>
        <v>Mid Career</v>
      </c>
      <c r="AR913" s="11" t="str">
        <f t="shared" si="90"/>
        <v>Low</v>
      </c>
      <c r="AS913" s="11" t="s">
        <v>4425</v>
      </c>
      <c r="AT913" s="12">
        <v>45157</v>
      </c>
      <c r="AU913" s="11" t="s">
        <v>6570</v>
      </c>
      <c r="AV913" s="11" t="s">
        <v>6269</v>
      </c>
      <c r="AW913" s="11" t="s">
        <v>6793</v>
      </c>
      <c r="AX913" s="11" t="s">
        <v>6794</v>
      </c>
      <c r="AY913" s="11" t="s">
        <v>6795</v>
      </c>
      <c r="AZ913" s="11"/>
      <c r="BA913" s="11"/>
      <c r="BB913" s="11">
        <f t="shared" si="86"/>
        <v>6</v>
      </c>
    </row>
    <row r="914" spans="1:54" x14ac:dyDescent="0.3">
      <c r="A914" s="11" t="s">
        <v>4427</v>
      </c>
      <c r="B914" s="11" t="s">
        <v>4428</v>
      </c>
      <c r="C914" s="11" t="s">
        <v>149</v>
      </c>
      <c r="D914" s="11" t="s">
        <v>34</v>
      </c>
      <c r="E914" s="11" t="s">
        <v>35</v>
      </c>
      <c r="F914" s="11"/>
      <c r="G914" s="12">
        <v>45157</v>
      </c>
      <c r="H914" s="11" t="s">
        <v>82</v>
      </c>
      <c r="I914" s="11" t="s">
        <v>37</v>
      </c>
      <c r="J914" s="11">
        <v>93</v>
      </c>
      <c r="K914" s="11">
        <v>45</v>
      </c>
      <c r="L914" s="11"/>
      <c r="M914" s="11" t="s">
        <v>89</v>
      </c>
      <c r="N914" s="11">
        <v>6</v>
      </c>
      <c r="O914" s="11" t="s">
        <v>4429</v>
      </c>
      <c r="AA914" s="11" t="s">
        <v>4427</v>
      </c>
      <c r="AB914" s="17" t="s">
        <v>4430</v>
      </c>
      <c r="AC914" s="11" t="s">
        <v>152</v>
      </c>
      <c r="AD914" s="17" t="s">
        <v>40</v>
      </c>
      <c r="AE914" s="17" t="s">
        <v>35</v>
      </c>
      <c r="AF914" s="18">
        <f>31</f>
        <v>31</v>
      </c>
      <c r="AG914" s="12">
        <v>45157</v>
      </c>
      <c r="AH914" s="17" t="s">
        <v>82</v>
      </c>
      <c r="AI914" s="17" t="s">
        <v>37</v>
      </c>
      <c r="AJ914" s="19">
        <v>0.93</v>
      </c>
      <c r="AK914" s="11">
        <v>0.75</v>
      </c>
      <c r="AL914" s="13" t="s">
        <v>38</v>
      </c>
      <c r="AM914" s="13">
        <v>5</v>
      </c>
      <c r="AN914" s="13" t="str">
        <f t="shared" si="87"/>
        <v>High Performer</v>
      </c>
      <c r="AO914" s="13" t="str">
        <f t="shared" si="88"/>
        <v>TRUE</v>
      </c>
      <c r="AP914" s="20">
        <f t="shared" si="89"/>
        <v>1.6800000000000002</v>
      </c>
      <c r="AQ914" s="11" t="str">
        <f t="shared" si="85"/>
        <v>Mid Career</v>
      </c>
      <c r="AR914" s="11" t="str">
        <f t="shared" si="90"/>
        <v>Low</v>
      </c>
      <c r="AS914" s="11" t="s">
        <v>4429</v>
      </c>
      <c r="AT914" s="12">
        <v>45157</v>
      </c>
      <c r="AU914" s="11" t="s">
        <v>6570</v>
      </c>
      <c r="AV914" s="11" t="s">
        <v>6269</v>
      </c>
      <c r="AW914" s="11" t="s">
        <v>6793</v>
      </c>
      <c r="AX914" s="11"/>
      <c r="AY914" s="11"/>
      <c r="AZ914" s="11"/>
      <c r="BA914" s="11"/>
      <c r="BB914" s="11">
        <f t="shared" si="86"/>
        <v>4</v>
      </c>
    </row>
    <row r="915" spans="1:54" x14ac:dyDescent="0.3">
      <c r="A915" s="11" t="s">
        <v>4431</v>
      </c>
      <c r="B915" s="11" t="s">
        <v>4432</v>
      </c>
      <c r="C915" s="11" t="s">
        <v>149</v>
      </c>
      <c r="D915" s="11" t="s">
        <v>34</v>
      </c>
      <c r="E915" s="11" t="s">
        <v>60</v>
      </c>
      <c r="F915" s="11"/>
      <c r="G915" s="12">
        <v>44821</v>
      </c>
      <c r="H915" s="11" t="s">
        <v>36</v>
      </c>
      <c r="I915" s="11" t="s">
        <v>37</v>
      </c>
      <c r="J915" s="11">
        <v>0.86</v>
      </c>
      <c r="K915" s="11">
        <v>2</v>
      </c>
      <c r="L915" s="11"/>
      <c r="M915" s="11" t="s">
        <v>30</v>
      </c>
      <c r="N915" s="11">
        <v>3</v>
      </c>
      <c r="O915" s="11" t="s">
        <v>4433</v>
      </c>
      <c r="AA915" s="11" t="s">
        <v>4431</v>
      </c>
      <c r="AB915" s="17" t="s">
        <v>4434</v>
      </c>
      <c r="AC915" s="11" t="s">
        <v>152</v>
      </c>
      <c r="AD915" s="17" t="s">
        <v>40</v>
      </c>
      <c r="AE915" s="17" t="s">
        <v>60</v>
      </c>
      <c r="AF915" s="18">
        <f>31</f>
        <v>31</v>
      </c>
      <c r="AG915" s="12">
        <v>44821</v>
      </c>
      <c r="AH915" s="17" t="s">
        <v>36</v>
      </c>
      <c r="AI915" s="17" t="s">
        <v>37</v>
      </c>
      <c r="AJ915" s="19">
        <v>0.86</v>
      </c>
      <c r="AK915" s="11">
        <v>2</v>
      </c>
      <c r="AL915" s="13" t="s">
        <v>30</v>
      </c>
      <c r="AM915" s="13">
        <v>3</v>
      </c>
      <c r="AN915" s="13" t="str">
        <f t="shared" si="87"/>
        <v/>
      </c>
      <c r="AO915" s="13" t="str">
        <f t="shared" si="88"/>
        <v>FALSE</v>
      </c>
      <c r="AP915" s="20">
        <f t="shared" si="89"/>
        <v>2.86</v>
      </c>
      <c r="AQ915" s="11" t="str">
        <f t="shared" si="85"/>
        <v>Mid Career</v>
      </c>
      <c r="AR915" s="11" t="str">
        <f t="shared" si="90"/>
        <v>Low</v>
      </c>
      <c r="AS915" s="11" t="s">
        <v>4433</v>
      </c>
      <c r="AT915" s="12">
        <v>44821</v>
      </c>
      <c r="AU915" s="11" t="s">
        <v>6114</v>
      </c>
      <c r="AV915" s="11" t="s">
        <v>6738</v>
      </c>
      <c r="AW915" s="11" t="s">
        <v>6856</v>
      </c>
      <c r="AX915" s="11" t="s">
        <v>6857</v>
      </c>
      <c r="AY915" s="11" t="s">
        <v>6838</v>
      </c>
      <c r="AZ915" s="11"/>
      <c r="BA915" s="11"/>
      <c r="BB915" s="11">
        <f t="shared" si="86"/>
        <v>6</v>
      </c>
    </row>
    <row r="916" spans="1:54" x14ac:dyDescent="0.3">
      <c r="A916" s="11" t="s">
        <v>4435</v>
      </c>
      <c r="B916" s="11" t="s">
        <v>4436</v>
      </c>
      <c r="C916" s="11" t="s">
        <v>4437</v>
      </c>
      <c r="D916" s="11" t="s">
        <v>128</v>
      </c>
      <c r="E916" s="11" t="s">
        <v>29</v>
      </c>
      <c r="F916" s="11">
        <v>35</v>
      </c>
      <c r="G916" s="12">
        <v>44846</v>
      </c>
      <c r="H916" s="11" t="s">
        <v>61</v>
      </c>
      <c r="I916" s="11" t="s">
        <v>45</v>
      </c>
      <c r="J916" s="11">
        <v>0.93</v>
      </c>
      <c r="K916" s="11">
        <v>45</v>
      </c>
      <c r="L916" s="11"/>
      <c r="M916" s="11" t="s">
        <v>26</v>
      </c>
      <c r="N916" s="11">
        <v>1</v>
      </c>
      <c r="O916" s="12">
        <v>44846</v>
      </c>
      <c r="AA916" s="11" t="s">
        <v>4435</v>
      </c>
      <c r="AB916" s="17" t="s">
        <v>4438</v>
      </c>
      <c r="AC916" s="11" t="s">
        <v>4437</v>
      </c>
      <c r="AD916" s="17" t="s">
        <v>40</v>
      </c>
      <c r="AE916" s="17" t="s">
        <v>29</v>
      </c>
      <c r="AF916" s="18">
        <v>35</v>
      </c>
      <c r="AG916" s="12">
        <v>44846</v>
      </c>
      <c r="AH916" s="17" t="s">
        <v>61</v>
      </c>
      <c r="AI916" s="17" t="s">
        <v>45</v>
      </c>
      <c r="AJ916" s="19">
        <v>0.93</v>
      </c>
      <c r="AK916" s="11">
        <v>0.75</v>
      </c>
      <c r="AL916" s="13" t="s">
        <v>30</v>
      </c>
      <c r="AM916" s="13">
        <v>1</v>
      </c>
      <c r="AN916" s="13" t="str">
        <f t="shared" si="87"/>
        <v/>
      </c>
      <c r="AO916" s="13" t="str">
        <f t="shared" si="88"/>
        <v>FALSE</v>
      </c>
      <c r="AP916" s="20">
        <f t="shared" si="89"/>
        <v>1.6800000000000002</v>
      </c>
      <c r="AQ916" s="11" t="str">
        <f t="shared" si="85"/>
        <v>Mid Career</v>
      </c>
      <c r="AR916" s="11" t="str">
        <f t="shared" si="90"/>
        <v>Low</v>
      </c>
      <c r="AS916" s="12">
        <v>44846</v>
      </c>
      <c r="AT916" s="12">
        <v>44846</v>
      </c>
      <c r="AU916" s="11"/>
      <c r="AV916" s="11"/>
      <c r="AW916" s="11"/>
      <c r="AX916" s="11"/>
      <c r="AY916" s="11"/>
      <c r="AZ916" s="11"/>
      <c r="BA916" s="11"/>
      <c r="BB916" s="11">
        <f t="shared" si="86"/>
        <v>1</v>
      </c>
    </row>
    <row r="917" spans="1:54" x14ac:dyDescent="0.3">
      <c r="A917" s="11" t="s">
        <v>4439</v>
      </c>
      <c r="B917" s="11" t="s">
        <v>4440</v>
      </c>
      <c r="C917" s="11" t="s">
        <v>4441</v>
      </c>
      <c r="D917" s="11" t="s">
        <v>140</v>
      </c>
      <c r="E917" s="11" t="s">
        <v>35</v>
      </c>
      <c r="F917" s="11"/>
      <c r="G917" s="12">
        <v>45115</v>
      </c>
      <c r="H917" s="11" t="s">
        <v>68</v>
      </c>
      <c r="I917" s="11" t="s">
        <v>69</v>
      </c>
      <c r="J917" s="11">
        <v>88</v>
      </c>
      <c r="K917" s="11">
        <v>2</v>
      </c>
      <c r="L917" s="11"/>
      <c r="M917" s="11" t="s">
        <v>26</v>
      </c>
      <c r="N917" s="11">
        <v>5</v>
      </c>
      <c r="O917" s="11" t="s">
        <v>4442</v>
      </c>
      <c r="AA917" s="11" t="s">
        <v>4439</v>
      </c>
      <c r="AB917" s="17" t="s">
        <v>4443</v>
      </c>
      <c r="AC917" s="11" t="s">
        <v>4441</v>
      </c>
      <c r="AD917" s="17" t="s">
        <v>21</v>
      </c>
      <c r="AE917" s="17" t="s">
        <v>35</v>
      </c>
      <c r="AF917" s="18">
        <f>31</f>
        <v>31</v>
      </c>
      <c r="AG917" s="12">
        <v>45115</v>
      </c>
      <c r="AH917" s="17" t="s">
        <v>68</v>
      </c>
      <c r="AI917" s="17" t="s">
        <v>69</v>
      </c>
      <c r="AJ917" s="19">
        <v>0.88</v>
      </c>
      <c r="AK917" s="11">
        <v>2</v>
      </c>
      <c r="AL917" s="13" t="s">
        <v>30</v>
      </c>
      <c r="AM917" s="13">
        <v>5</v>
      </c>
      <c r="AN917" s="13" t="str">
        <f t="shared" si="87"/>
        <v/>
      </c>
      <c r="AO917" s="13" t="str">
        <f t="shared" si="88"/>
        <v>FALSE</v>
      </c>
      <c r="AP917" s="20">
        <f t="shared" si="89"/>
        <v>2.88</v>
      </c>
      <c r="AQ917" s="11" t="str">
        <f t="shared" si="85"/>
        <v>Mid Career</v>
      </c>
      <c r="AR917" s="11" t="str">
        <f t="shared" si="90"/>
        <v>Low</v>
      </c>
      <c r="AS917" s="11" t="s">
        <v>4442</v>
      </c>
      <c r="AT917" s="12">
        <v>45115</v>
      </c>
      <c r="AU917" s="11" t="s">
        <v>6352</v>
      </c>
      <c r="AV917" s="11" t="s">
        <v>6858</v>
      </c>
      <c r="AW917" s="11" t="s">
        <v>6859</v>
      </c>
      <c r="AX917" s="11" t="s">
        <v>6860</v>
      </c>
      <c r="AY917" s="11"/>
      <c r="AZ917" s="11"/>
      <c r="BA917" s="11"/>
      <c r="BB917" s="11">
        <f t="shared" si="86"/>
        <v>5</v>
      </c>
    </row>
    <row r="918" spans="1:54" x14ac:dyDescent="0.3">
      <c r="A918" s="11" t="s">
        <v>4444</v>
      </c>
      <c r="B918" s="11" t="s">
        <v>4445</v>
      </c>
      <c r="C918" s="11" t="s">
        <v>4446</v>
      </c>
      <c r="D918" s="11" t="s">
        <v>34</v>
      </c>
      <c r="E918" s="11" t="s">
        <v>22</v>
      </c>
      <c r="F918" s="11">
        <v>30</v>
      </c>
      <c r="G918" s="12">
        <v>45377</v>
      </c>
      <c r="H918" s="11" t="s">
        <v>36</v>
      </c>
      <c r="I918" s="11" t="s">
        <v>37</v>
      </c>
      <c r="J918" s="11">
        <v>0.92</v>
      </c>
      <c r="K918" s="11">
        <v>120</v>
      </c>
      <c r="L918" s="11" t="s">
        <v>76</v>
      </c>
      <c r="M918" s="11">
        <v>0</v>
      </c>
      <c r="N918" s="11">
        <v>1</v>
      </c>
      <c r="O918" s="11" t="s">
        <v>4447</v>
      </c>
      <c r="AA918" s="11" t="s">
        <v>4444</v>
      </c>
      <c r="AB918" s="17" t="s">
        <v>4448</v>
      </c>
      <c r="AC918" s="11" t="s">
        <v>4446</v>
      </c>
      <c r="AD918" s="17" t="s">
        <v>40</v>
      </c>
      <c r="AE918" s="17" t="s">
        <v>29</v>
      </c>
      <c r="AF918" s="18">
        <v>30</v>
      </c>
      <c r="AG918" s="12">
        <v>45377</v>
      </c>
      <c r="AH918" s="17" t="s">
        <v>36</v>
      </c>
      <c r="AI918" s="17" t="s">
        <v>37</v>
      </c>
      <c r="AJ918" s="19">
        <v>0.92</v>
      </c>
      <c r="AK918" s="11">
        <v>2</v>
      </c>
      <c r="AL918" s="13" t="s">
        <v>30</v>
      </c>
      <c r="AM918" s="13">
        <v>1</v>
      </c>
      <c r="AN918" s="13" t="str">
        <f t="shared" si="87"/>
        <v/>
      </c>
      <c r="AO918" s="13" t="str">
        <f t="shared" si="88"/>
        <v>FALSE</v>
      </c>
      <c r="AP918" s="20">
        <f t="shared" si="89"/>
        <v>2.92</v>
      </c>
      <c r="AQ918" s="11" t="str">
        <f t="shared" si="85"/>
        <v>Early Career</v>
      </c>
      <c r="AR918" s="11" t="str">
        <f t="shared" si="90"/>
        <v>Low</v>
      </c>
      <c r="AS918" s="11" t="s">
        <v>4447</v>
      </c>
      <c r="AT918" s="12">
        <v>45377</v>
      </c>
      <c r="AU918" s="11" t="s">
        <v>6237</v>
      </c>
      <c r="AV918" s="11"/>
      <c r="AW918" s="11"/>
      <c r="AX918" s="11"/>
      <c r="AY918" s="11"/>
      <c r="AZ918" s="11"/>
      <c r="BA918" s="11"/>
      <c r="BB918" s="11">
        <f t="shared" si="86"/>
        <v>2</v>
      </c>
    </row>
    <row r="919" spans="1:54" x14ac:dyDescent="0.3">
      <c r="A919" s="11" t="s">
        <v>4449</v>
      </c>
      <c r="B919" s="11" t="s">
        <v>4450</v>
      </c>
      <c r="C919" s="11" t="s">
        <v>4451</v>
      </c>
      <c r="D919" s="11" t="s">
        <v>51</v>
      </c>
      <c r="E919" s="11" t="s">
        <v>35</v>
      </c>
      <c r="F919" s="11">
        <v>0</v>
      </c>
      <c r="G919" s="12">
        <v>45142</v>
      </c>
      <c r="H919" s="11" t="s">
        <v>88</v>
      </c>
      <c r="I919" s="11" t="s">
        <v>45</v>
      </c>
      <c r="J919" s="11">
        <v>24</v>
      </c>
      <c r="K919" s="11">
        <v>120</v>
      </c>
      <c r="L919" s="11" t="s">
        <v>76</v>
      </c>
      <c r="M919" s="11" t="s">
        <v>30</v>
      </c>
      <c r="N919" s="11">
        <v>5</v>
      </c>
      <c r="O919" s="11" t="s">
        <v>4452</v>
      </c>
      <c r="AA919" s="11" t="s">
        <v>4449</v>
      </c>
      <c r="AB919" s="17" t="s">
        <v>4453</v>
      </c>
      <c r="AC919" s="11" t="s">
        <v>4451</v>
      </c>
      <c r="AD919" s="17" t="s">
        <v>21</v>
      </c>
      <c r="AE919" s="17" t="s">
        <v>35</v>
      </c>
      <c r="AF919" s="18">
        <f>31</f>
        <v>31</v>
      </c>
      <c r="AG919" s="12">
        <v>45142</v>
      </c>
      <c r="AH919" s="17" t="s">
        <v>88</v>
      </c>
      <c r="AI919" s="17" t="s">
        <v>45</v>
      </c>
      <c r="AJ919" s="19">
        <v>0.24</v>
      </c>
      <c r="AK919" s="11">
        <v>2</v>
      </c>
      <c r="AL919" s="13" t="s">
        <v>30</v>
      </c>
      <c r="AM919" s="13">
        <v>5</v>
      </c>
      <c r="AN919" s="13" t="str">
        <f t="shared" si="87"/>
        <v/>
      </c>
      <c r="AO919" s="13" t="str">
        <f t="shared" si="88"/>
        <v>FALSE</v>
      </c>
      <c r="AP919" s="20">
        <f t="shared" si="89"/>
        <v>2.2400000000000002</v>
      </c>
      <c r="AQ919" s="11" t="str">
        <f t="shared" si="85"/>
        <v>Mid Career</v>
      </c>
      <c r="AR919" s="11" t="str">
        <f t="shared" si="90"/>
        <v>Low</v>
      </c>
      <c r="AS919" s="11" t="s">
        <v>4452</v>
      </c>
      <c r="AT919" s="12">
        <v>45142</v>
      </c>
      <c r="AU919" s="11" t="s">
        <v>6358</v>
      </c>
      <c r="AV919" s="11"/>
      <c r="AW919" s="11"/>
      <c r="AX919" s="11"/>
      <c r="AY919" s="11"/>
      <c r="AZ919" s="11"/>
      <c r="BA919" s="11"/>
      <c r="BB919" s="11">
        <f t="shared" si="86"/>
        <v>2</v>
      </c>
    </row>
    <row r="920" spans="1:54" x14ac:dyDescent="0.3">
      <c r="A920" s="11" t="s">
        <v>4454</v>
      </c>
      <c r="B920" s="11" t="s">
        <v>4455</v>
      </c>
      <c r="C920" s="11" t="s">
        <v>4456</v>
      </c>
      <c r="D920" s="11" t="s">
        <v>34</v>
      </c>
      <c r="E920" s="11" t="s">
        <v>52</v>
      </c>
      <c r="F920" s="11"/>
      <c r="G920" s="12">
        <v>45193</v>
      </c>
      <c r="H920" s="11" t="s">
        <v>88</v>
      </c>
      <c r="I920" s="11" t="s">
        <v>45</v>
      </c>
      <c r="J920" s="11">
        <v>0.05</v>
      </c>
      <c r="K920" s="11">
        <v>2</v>
      </c>
      <c r="L920" s="11"/>
      <c r="M920" s="11" t="s">
        <v>30</v>
      </c>
      <c r="N920" s="11">
        <v>5</v>
      </c>
      <c r="O920" s="11" t="s">
        <v>4457</v>
      </c>
      <c r="AA920" s="11" t="s">
        <v>4454</v>
      </c>
      <c r="AB920" s="17" t="s">
        <v>4458</v>
      </c>
      <c r="AC920" s="11" t="s">
        <v>4456</v>
      </c>
      <c r="AD920" s="17" t="s">
        <v>40</v>
      </c>
      <c r="AE920" s="17" t="s">
        <v>52</v>
      </c>
      <c r="AF920" s="18">
        <f>31</f>
        <v>31</v>
      </c>
      <c r="AG920" s="12">
        <v>45193</v>
      </c>
      <c r="AH920" s="17" t="s">
        <v>88</v>
      </c>
      <c r="AI920" s="17" t="s">
        <v>45</v>
      </c>
      <c r="AJ920" s="19">
        <v>0.05</v>
      </c>
      <c r="AK920" s="11">
        <v>2</v>
      </c>
      <c r="AL920" s="13" t="s">
        <v>30</v>
      </c>
      <c r="AM920" s="13">
        <v>5</v>
      </c>
      <c r="AN920" s="13" t="str">
        <f t="shared" si="87"/>
        <v/>
      </c>
      <c r="AO920" s="13" t="str">
        <f t="shared" si="88"/>
        <v>FALSE</v>
      </c>
      <c r="AP920" s="20">
        <f t="shared" si="89"/>
        <v>2.0499999999999998</v>
      </c>
      <c r="AQ920" s="11" t="str">
        <f t="shared" si="85"/>
        <v>Mid Career</v>
      </c>
      <c r="AR920" s="11" t="str">
        <f t="shared" si="90"/>
        <v>Low</v>
      </c>
      <c r="AS920" s="11" t="s">
        <v>4457</v>
      </c>
      <c r="AT920" s="12">
        <v>45193</v>
      </c>
      <c r="AU920" s="11" t="s">
        <v>6172</v>
      </c>
      <c r="AV920" s="11" t="s">
        <v>6173</v>
      </c>
      <c r="AW920" s="11"/>
      <c r="AX920" s="11"/>
      <c r="AY920" s="11"/>
      <c r="AZ920" s="11"/>
      <c r="BA920" s="11"/>
      <c r="BB920" s="11">
        <f t="shared" si="86"/>
        <v>3</v>
      </c>
    </row>
    <row r="921" spans="1:54" x14ac:dyDescent="0.3">
      <c r="A921" s="11" t="s">
        <v>4459</v>
      </c>
      <c r="B921" s="11" t="s">
        <v>4460</v>
      </c>
      <c r="C921" s="11" t="s">
        <v>4461</v>
      </c>
      <c r="D921" s="11" t="s">
        <v>67</v>
      </c>
      <c r="E921" s="11" t="s">
        <v>105</v>
      </c>
      <c r="F921" s="11">
        <v>0</v>
      </c>
      <c r="G921" s="12">
        <v>45498</v>
      </c>
      <c r="H921" s="11" t="s">
        <v>200</v>
      </c>
      <c r="I921" s="11" t="s">
        <v>173</v>
      </c>
      <c r="J921" s="11">
        <v>0.81</v>
      </c>
      <c r="K921" s="11">
        <v>120</v>
      </c>
      <c r="L921" s="11" t="s">
        <v>76</v>
      </c>
      <c r="M921" s="11">
        <v>0</v>
      </c>
      <c r="N921" s="11">
        <v>3</v>
      </c>
      <c r="O921" s="11" t="s">
        <v>4462</v>
      </c>
      <c r="AA921" s="11" t="s">
        <v>4459</v>
      </c>
      <c r="AB921" s="17" t="s">
        <v>4463</v>
      </c>
      <c r="AC921" s="11" t="s">
        <v>4461</v>
      </c>
      <c r="AD921" s="17" t="s">
        <v>21</v>
      </c>
      <c r="AE921" s="17" t="s">
        <v>105</v>
      </c>
      <c r="AF921" s="18">
        <f>31</f>
        <v>31</v>
      </c>
      <c r="AG921" s="12">
        <v>45498</v>
      </c>
      <c r="AH921" s="17" t="s">
        <v>200</v>
      </c>
      <c r="AI921" s="17" t="s">
        <v>173</v>
      </c>
      <c r="AJ921" s="19">
        <v>0.81</v>
      </c>
      <c r="AK921" s="11">
        <v>2</v>
      </c>
      <c r="AL921" s="13" t="s">
        <v>30</v>
      </c>
      <c r="AM921" s="13">
        <v>3</v>
      </c>
      <c r="AN921" s="13" t="str">
        <f t="shared" si="87"/>
        <v/>
      </c>
      <c r="AO921" s="13" t="str">
        <f t="shared" si="88"/>
        <v>FALSE</v>
      </c>
      <c r="AP921" s="20">
        <f t="shared" si="89"/>
        <v>2.81</v>
      </c>
      <c r="AQ921" s="11" t="str">
        <f t="shared" si="85"/>
        <v>Mid Career</v>
      </c>
      <c r="AR921" s="11" t="str">
        <f t="shared" si="90"/>
        <v>Low</v>
      </c>
      <c r="AS921" s="11" t="s">
        <v>4462</v>
      </c>
      <c r="AT921" s="12">
        <v>45498</v>
      </c>
      <c r="AU921" s="11" t="s">
        <v>6339</v>
      </c>
      <c r="AV921" s="11" t="s">
        <v>6340</v>
      </c>
      <c r="AW921" s="11" t="s">
        <v>6341</v>
      </c>
      <c r="AX921" s="11" t="s">
        <v>6342</v>
      </c>
      <c r="AY921" s="11"/>
      <c r="AZ921" s="11"/>
      <c r="BA921" s="11"/>
      <c r="BB921" s="11">
        <f t="shared" si="86"/>
        <v>5</v>
      </c>
    </row>
    <row r="922" spans="1:54" x14ac:dyDescent="0.3">
      <c r="A922" s="11" t="s">
        <v>4464</v>
      </c>
      <c r="B922" s="11" t="s">
        <v>4465</v>
      </c>
      <c r="C922" s="11" t="s">
        <v>4466</v>
      </c>
      <c r="D922" s="11" t="s">
        <v>67</v>
      </c>
      <c r="E922" s="11" t="s">
        <v>184</v>
      </c>
      <c r="F922" s="11"/>
      <c r="G922" s="12">
        <v>45597</v>
      </c>
      <c r="H922" s="11" t="s">
        <v>82</v>
      </c>
      <c r="I922" s="11" t="s">
        <v>37</v>
      </c>
      <c r="J922" s="11">
        <v>0.69</v>
      </c>
      <c r="K922" s="11">
        <v>1</v>
      </c>
      <c r="L922" s="11" t="s">
        <v>54</v>
      </c>
      <c r="M922" s="11" t="s">
        <v>26</v>
      </c>
      <c r="N922" s="11">
        <v>4</v>
      </c>
      <c r="O922" s="11" t="s">
        <v>1378</v>
      </c>
      <c r="AA922" s="11" t="s">
        <v>4464</v>
      </c>
      <c r="AB922" s="17" t="s">
        <v>4467</v>
      </c>
      <c r="AC922" s="11" t="s">
        <v>4466</v>
      </c>
      <c r="AD922" s="17" t="s">
        <v>21</v>
      </c>
      <c r="AE922" s="17" t="s">
        <v>35</v>
      </c>
      <c r="AF922" s="18">
        <f>31</f>
        <v>31</v>
      </c>
      <c r="AG922" s="12">
        <v>45597</v>
      </c>
      <c r="AH922" s="17" t="s">
        <v>82</v>
      </c>
      <c r="AI922" s="17" t="s">
        <v>37</v>
      </c>
      <c r="AJ922" s="19">
        <v>0.69</v>
      </c>
      <c r="AK922" s="11">
        <v>1</v>
      </c>
      <c r="AL922" s="13" t="s">
        <v>30</v>
      </c>
      <c r="AM922" s="13">
        <v>4</v>
      </c>
      <c r="AN922" s="13" t="str">
        <f t="shared" si="87"/>
        <v/>
      </c>
      <c r="AO922" s="13" t="str">
        <f t="shared" si="88"/>
        <v>FALSE</v>
      </c>
      <c r="AP922" s="20">
        <f t="shared" si="89"/>
        <v>1.69</v>
      </c>
      <c r="AQ922" s="11" t="str">
        <f t="shared" si="85"/>
        <v>Mid Career</v>
      </c>
      <c r="AR922" s="11" t="str">
        <f t="shared" si="90"/>
        <v>Low</v>
      </c>
      <c r="AS922" s="11" t="s">
        <v>1378</v>
      </c>
      <c r="AT922" s="12">
        <v>45597</v>
      </c>
      <c r="AU922" s="11" t="s">
        <v>6417</v>
      </c>
      <c r="AV922" s="11" t="s">
        <v>6418</v>
      </c>
      <c r="AW922" s="11" t="s">
        <v>6419</v>
      </c>
      <c r="AX922" s="11" t="s">
        <v>6420</v>
      </c>
      <c r="AY922" s="11" t="s">
        <v>6421</v>
      </c>
      <c r="AZ922" s="11" t="s">
        <v>6037</v>
      </c>
      <c r="BA922" s="11"/>
      <c r="BB922" s="11">
        <f t="shared" si="86"/>
        <v>7</v>
      </c>
    </row>
    <row r="923" spans="1:54" x14ac:dyDescent="0.3">
      <c r="A923" s="11" t="s">
        <v>4468</v>
      </c>
      <c r="B923" s="11" t="s">
        <v>4469</v>
      </c>
      <c r="C923" s="11" t="s">
        <v>4470</v>
      </c>
      <c r="D923" s="11" t="s">
        <v>21</v>
      </c>
      <c r="E923" s="11" t="s">
        <v>161</v>
      </c>
      <c r="F923" s="11"/>
      <c r="G923" s="12">
        <v>44880</v>
      </c>
      <c r="H923" s="11" t="s">
        <v>134</v>
      </c>
      <c r="I923" s="11" t="s">
        <v>69</v>
      </c>
      <c r="J923" s="11">
        <v>0.21</v>
      </c>
      <c r="K923" s="11">
        <v>90</v>
      </c>
      <c r="L923" s="11" t="s">
        <v>25</v>
      </c>
      <c r="M923" s="11">
        <v>0</v>
      </c>
      <c r="N923" s="11"/>
      <c r="O923" s="11" t="s">
        <v>4471</v>
      </c>
      <c r="AA923" s="11" t="s">
        <v>4468</v>
      </c>
      <c r="AB923" s="17" t="s">
        <v>4472</v>
      </c>
      <c r="AC923" s="11" t="s">
        <v>4470</v>
      </c>
      <c r="AD923" s="17" t="s">
        <v>21</v>
      </c>
      <c r="AE923" s="17" t="s">
        <v>60</v>
      </c>
      <c r="AF923" s="18">
        <f>31</f>
        <v>31</v>
      </c>
      <c r="AG923" s="12">
        <v>44880</v>
      </c>
      <c r="AH923" s="17" t="s">
        <v>134</v>
      </c>
      <c r="AI923" s="17" t="s">
        <v>69</v>
      </c>
      <c r="AJ923" s="19">
        <v>0.21</v>
      </c>
      <c r="AK923" s="11">
        <v>1.5</v>
      </c>
      <c r="AL923" s="13" t="s">
        <v>30</v>
      </c>
      <c r="AM923" s="13">
        <v>4</v>
      </c>
      <c r="AN923" s="13" t="str">
        <f t="shared" si="87"/>
        <v/>
      </c>
      <c r="AO923" s="13" t="str">
        <f t="shared" si="88"/>
        <v>FALSE</v>
      </c>
      <c r="AP923" s="20">
        <f t="shared" si="89"/>
        <v>1.71</v>
      </c>
      <c r="AQ923" s="11" t="str">
        <f t="shared" si="85"/>
        <v>Mid Career</v>
      </c>
      <c r="AR923" s="11" t="str">
        <f t="shared" si="90"/>
        <v>Low</v>
      </c>
      <c r="AS923" s="11" t="s">
        <v>4471</v>
      </c>
      <c r="AT923" s="12">
        <v>44880</v>
      </c>
      <c r="AU923" s="11" t="s">
        <v>6416</v>
      </c>
      <c r="AV923" s="11" t="s">
        <v>5915</v>
      </c>
      <c r="AW923" s="11" t="s">
        <v>5916</v>
      </c>
      <c r="AX923" s="11" t="s">
        <v>5917</v>
      </c>
      <c r="AY923" s="11" t="s">
        <v>5918</v>
      </c>
      <c r="AZ923" s="11" t="s">
        <v>6102</v>
      </c>
      <c r="BA923" s="11" t="s">
        <v>6103</v>
      </c>
      <c r="BB923" s="11">
        <f t="shared" si="86"/>
        <v>8</v>
      </c>
    </row>
    <row r="924" spans="1:54" x14ac:dyDescent="0.3">
      <c r="A924" s="11" t="s">
        <v>4473</v>
      </c>
      <c r="B924" s="11" t="s">
        <v>4474</v>
      </c>
      <c r="C924" s="11" t="s">
        <v>4475</v>
      </c>
      <c r="D924" s="11" t="s">
        <v>128</v>
      </c>
      <c r="E924" s="11" t="s">
        <v>184</v>
      </c>
      <c r="F924" s="11"/>
      <c r="G924" s="12">
        <v>45435</v>
      </c>
      <c r="H924" s="11" t="s">
        <v>82</v>
      </c>
      <c r="I924" s="11" t="s">
        <v>37</v>
      </c>
      <c r="J924" s="11">
        <v>57</v>
      </c>
      <c r="K924" s="11">
        <v>2</v>
      </c>
      <c r="L924" s="11"/>
      <c r="M924" s="11" t="s">
        <v>89</v>
      </c>
      <c r="N924" s="11"/>
      <c r="O924" s="11" t="s">
        <v>4476</v>
      </c>
      <c r="AA924" s="11" t="s">
        <v>4473</v>
      </c>
      <c r="AB924" s="17" t="s">
        <v>4477</v>
      </c>
      <c r="AC924" s="11" t="s">
        <v>4475</v>
      </c>
      <c r="AD924" s="17" t="s">
        <v>40</v>
      </c>
      <c r="AE924" s="17" t="s">
        <v>35</v>
      </c>
      <c r="AF924" s="18">
        <f>31</f>
        <v>31</v>
      </c>
      <c r="AG924" s="12">
        <v>45435</v>
      </c>
      <c r="AH924" s="17" t="s">
        <v>82</v>
      </c>
      <c r="AI924" s="17" t="s">
        <v>37</v>
      </c>
      <c r="AJ924" s="19">
        <v>0.56999999999999995</v>
      </c>
      <c r="AK924" s="11">
        <v>2</v>
      </c>
      <c r="AL924" s="13" t="s">
        <v>38</v>
      </c>
      <c r="AM924" s="13">
        <v>4</v>
      </c>
      <c r="AN924" s="13" t="str">
        <f t="shared" si="87"/>
        <v>High Performer</v>
      </c>
      <c r="AO924" s="13" t="str">
        <f t="shared" si="88"/>
        <v>TRUE</v>
      </c>
      <c r="AP924" s="20">
        <f t="shared" si="89"/>
        <v>2.57</v>
      </c>
      <c r="AQ924" s="11" t="str">
        <f t="shared" si="85"/>
        <v>Mid Career</v>
      </c>
      <c r="AR924" s="11" t="str">
        <f t="shared" si="90"/>
        <v>Low</v>
      </c>
      <c r="AS924" s="11" t="s">
        <v>4476</v>
      </c>
      <c r="AT924" s="12">
        <v>45435</v>
      </c>
      <c r="AU924" s="11" t="s">
        <v>6280</v>
      </c>
      <c r="AV924" s="11" t="s">
        <v>6281</v>
      </c>
      <c r="AW924" s="11" t="s">
        <v>6282</v>
      </c>
      <c r="AX924" s="11" t="s">
        <v>6283</v>
      </c>
      <c r="AY924" s="11"/>
      <c r="AZ924" s="11"/>
      <c r="BA924" s="11"/>
      <c r="BB924" s="11">
        <f t="shared" si="86"/>
        <v>5</v>
      </c>
    </row>
    <row r="925" spans="1:54" x14ac:dyDescent="0.3">
      <c r="A925" s="11" t="s">
        <v>4478</v>
      </c>
      <c r="B925" s="11" t="s">
        <v>4479</v>
      </c>
      <c r="C925" s="11" t="s">
        <v>4480</v>
      </c>
      <c r="D925" s="11" t="s">
        <v>21</v>
      </c>
      <c r="E925" s="11" t="s">
        <v>29</v>
      </c>
      <c r="F925" s="11">
        <v>30</v>
      </c>
      <c r="G925" s="12">
        <v>45598</v>
      </c>
      <c r="H925" s="11" t="s">
        <v>88</v>
      </c>
      <c r="I925" s="11" t="s">
        <v>45</v>
      </c>
      <c r="J925" s="11">
        <v>0.68</v>
      </c>
      <c r="K925" s="11">
        <v>90</v>
      </c>
      <c r="L925" s="11" t="s">
        <v>25</v>
      </c>
      <c r="M925" s="11" t="s">
        <v>89</v>
      </c>
      <c r="N925" s="11">
        <v>2</v>
      </c>
      <c r="O925" s="11" t="s">
        <v>4481</v>
      </c>
      <c r="AA925" s="11" t="s">
        <v>4478</v>
      </c>
      <c r="AB925" s="17" t="s">
        <v>4482</v>
      </c>
      <c r="AC925" s="11" t="s">
        <v>4480</v>
      </c>
      <c r="AD925" s="17" t="s">
        <v>21</v>
      </c>
      <c r="AE925" s="17" t="s">
        <v>29</v>
      </c>
      <c r="AF925" s="18">
        <v>30</v>
      </c>
      <c r="AG925" s="12">
        <v>45598</v>
      </c>
      <c r="AH925" s="17" t="s">
        <v>88</v>
      </c>
      <c r="AI925" s="17" t="s">
        <v>45</v>
      </c>
      <c r="AJ925" s="19">
        <v>0.68</v>
      </c>
      <c r="AK925" s="11">
        <v>1.5</v>
      </c>
      <c r="AL925" s="13" t="s">
        <v>38</v>
      </c>
      <c r="AM925" s="13">
        <v>2</v>
      </c>
      <c r="AN925" s="13" t="str">
        <f t="shared" si="87"/>
        <v/>
      </c>
      <c r="AO925" s="13" t="str">
        <f t="shared" si="88"/>
        <v>FALSE</v>
      </c>
      <c r="AP925" s="20">
        <f t="shared" si="89"/>
        <v>2.1800000000000002</v>
      </c>
      <c r="AQ925" s="11" t="str">
        <f t="shared" si="85"/>
        <v>Early Career</v>
      </c>
      <c r="AR925" s="11" t="str">
        <f t="shared" si="90"/>
        <v>Low</v>
      </c>
      <c r="AS925" s="11" t="s">
        <v>4481</v>
      </c>
      <c r="AT925" s="12">
        <v>45598</v>
      </c>
      <c r="AU925" s="11" t="s">
        <v>6450</v>
      </c>
      <c r="AV925" s="11" t="s">
        <v>6451</v>
      </c>
      <c r="AW925" s="11" t="s">
        <v>6749</v>
      </c>
      <c r="AX925" s="11" t="s">
        <v>6848</v>
      </c>
      <c r="AY925" s="11" t="s">
        <v>6647</v>
      </c>
      <c r="AZ925" s="11" t="s">
        <v>6306</v>
      </c>
      <c r="BA925" s="11" t="s">
        <v>6307</v>
      </c>
      <c r="BB925" s="11">
        <f t="shared" si="86"/>
        <v>8</v>
      </c>
    </row>
    <row r="926" spans="1:54" x14ac:dyDescent="0.3">
      <c r="A926" s="11" t="s">
        <v>4483</v>
      </c>
      <c r="B926" s="11" t="s">
        <v>4484</v>
      </c>
      <c r="C926" s="11" t="s">
        <v>4485</v>
      </c>
      <c r="D926" s="11" t="s">
        <v>51</v>
      </c>
      <c r="E926" s="11" t="s">
        <v>22</v>
      </c>
      <c r="F926" s="11"/>
      <c r="G926" s="12">
        <v>45722</v>
      </c>
      <c r="H926" s="11" t="s">
        <v>82</v>
      </c>
      <c r="I926" s="11" t="s">
        <v>37</v>
      </c>
      <c r="J926" s="11">
        <v>94</v>
      </c>
      <c r="K926" s="11">
        <v>90</v>
      </c>
      <c r="L926" s="11" t="s">
        <v>25</v>
      </c>
      <c r="M926" s="11" t="s">
        <v>38</v>
      </c>
      <c r="N926" s="11">
        <v>4</v>
      </c>
      <c r="O926" s="11" t="s">
        <v>4486</v>
      </c>
      <c r="AA926" s="11" t="s">
        <v>4483</v>
      </c>
      <c r="AB926" s="17" t="s">
        <v>4487</v>
      </c>
      <c r="AC926" s="11" t="s">
        <v>4485</v>
      </c>
      <c r="AD926" s="17" t="s">
        <v>21</v>
      </c>
      <c r="AE926" s="17" t="s">
        <v>29</v>
      </c>
      <c r="AF926" s="18">
        <f>31</f>
        <v>31</v>
      </c>
      <c r="AG926" s="12">
        <v>45722</v>
      </c>
      <c r="AH926" s="17" t="s">
        <v>82</v>
      </c>
      <c r="AI926" s="17" t="s">
        <v>37</v>
      </c>
      <c r="AJ926" s="19">
        <v>0.94</v>
      </c>
      <c r="AK926" s="11">
        <v>1.5</v>
      </c>
      <c r="AL926" s="13" t="s">
        <v>38</v>
      </c>
      <c r="AM926" s="13">
        <v>4</v>
      </c>
      <c r="AN926" s="13" t="str">
        <f t="shared" si="87"/>
        <v>High Performer</v>
      </c>
      <c r="AO926" s="13" t="str">
        <f t="shared" si="88"/>
        <v>TRUE</v>
      </c>
      <c r="AP926" s="20">
        <f t="shared" si="89"/>
        <v>2.44</v>
      </c>
      <c r="AQ926" s="11" t="str">
        <f t="shared" si="85"/>
        <v>Mid Career</v>
      </c>
      <c r="AR926" s="11" t="str">
        <f t="shared" si="90"/>
        <v>Low</v>
      </c>
      <c r="AS926" s="11" t="s">
        <v>4486</v>
      </c>
      <c r="AT926" s="12">
        <v>45722</v>
      </c>
      <c r="AU926" s="11" t="s">
        <v>6099</v>
      </c>
      <c r="AV926" s="11" t="s">
        <v>6100</v>
      </c>
      <c r="AW926" s="11"/>
      <c r="AX926" s="11"/>
      <c r="AY926" s="11"/>
      <c r="AZ926" s="11"/>
      <c r="BA926" s="11"/>
      <c r="BB926" s="11">
        <f t="shared" si="86"/>
        <v>3</v>
      </c>
    </row>
    <row r="927" spans="1:54" x14ac:dyDescent="0.3">
      <c r="A927" s="11" t="s">
        <v>4488</v>
      </c>
      <c r="B927" s="11" t="s">
        <v>4489</v>
      </c>
      <c r="C927" s="11" t="s">
        <v>4490</v>
      </c>
      <c r="D927" s="11" t="s">
        <v>140</v>
      </c>
      <c r="E927" s="11" t="s">
        <v>52</v>
      </c>
      <c r="F927" s="11"/>
      <c r="G927" s="12">
        <v>44954</v>
      </c>
      <c r="H927" s="11" t="s">
        <v>53</v>
      </c>
      <c r="I927" s="11" t="s">
        <v>24</v>
      </c>
      <c r="J927" s="11">
        <v>0.5</v>
      </c>
      <c r="K927" s="11">
        <v>45</v>
      </c>
      <c r="L927" s="11"/>
      <c r="M927" s="11" t="s">
        <v>26</v>
      </c>
      <c r="N927" s="11">
        <v>2</v>
      </c>
      <c r="O927" s="11" t="s">
        <v>4491</v>
      </c>
      <c r="AA927" s="11" t="s">
        <v>4488</v>
      </c>
      <c r="AB927" s="17" t="s">
        <v>4492</v>
      </c>
      <c r="AC927" s="11" t="s">
        <v>4490</v>
      </c>
      <c r="AD927" s="17" t="s">
        <v>21</v>
      </c>
      <c r="AE927" s="17" t="s">
        <v>52</v>
      </c>
      <c r="AF927" s="18">
        <f>31</f>
        <v>31</v>
      </c>
      <c r="AG927" s="12">
        <v>44954</v>
      </c>
      <c r="AH927" s="17" t="s">
        <v>53</v>
      </c>
      <c r="AI927" s="17" t="s">
        <v>24</v>
      </c>
      <c r="AJ927" s="19">
        <v>0.5</v>
      </c>
      <c r="AK927" s="11">
        <v>0.75</v>
      </c>
      <c r="AL927" s="13" t="s">
        <v>30</v>
      </c>
      <c r="AM927" s="13">
        <v>2</v>
      </c>
      <c r="AN927" s="13" t="str">
        <f t="shared" si="87"/>
        <v/>
      </c>
      <c r="AO927" s="13" t="str">
        <f t="shared" si="88"/>
        <v>FALSE</v>
      </c>
      <c r="AP927" s="20">
        <f t="shared" si="89"/>
        <v>1.25</v>
      </c>
      <c r="AQ927" s="11" t="str">
        <f t="shared" si="85"/>
        <v>Mid Career</v>
      </c>
      <c r="AR927" s="11" t="str">
        <f t="shared" si="90"/>
        <v>Low</v>
      </c>
      <c r="AS927" s="11" t="s">
        <v>4491</v>
      </c>
      <c r="AT927" s="12">
        <v>44954</v>
      </c>
      <c r="AU927" s="11" t="s">
        <v>5887</v>
      </c>
      <c r="AV927" s="11" t="s">
        <v>5888</v>
      </c>
      <c r="AW927" s="11" t="s">
        <v>6106</v>
      </c>
      <c r="AX927" s="11" t="s">
        <v>6107</v>
      </c>
      <c r="AY927" s="11" t="s">
        <v>6108</v>
      </c>
      <c r="AZ927" s="11"/>
      <c r="BA927" s="11"/>
      <c r="BB927" s="11">
        <f t="shared" si="86"/>
        <v>6</v>
      </c>
    </row>
    <row r="928" spans="1:54" x14ac:dyDescent="0.3">
      <c r="A928" s="11" t="s">
        <v>4493</v>
      </c>
      <c r="B928" s="11" t="s">
        <v>4494</v>
      </c>
      <c r="C928" s="11" t="s">
        <v>4495</v>
      </c>
      <c r="D928" s="11" t="s">
        <v>21</v>
      </c>
      <c r="E928" s="11" t="s">
        <v>22</v>
      </c>
      <c r="F928" s="11">
        <v>0</v>
      </c>
      <c r="G928" s="12">
        <v>45600</v>
      </c>
      <c r="H928" s="11" t="s">
        <v>68</v>
      </c>
      <c r="I928" s="11" t="s">
        <v>69</v>
      </c>
      <c r="J928" s="11">
        <v>97</v>
      </c>
      <c r="K928" s="11">
        <v>45</v>
      </c>
      <c r="L928" s="11"/>
      <c r="M928" s="11" t="s">
        <v>30</v>
      </c>
      <c r="N928" s="11">
        <v>4</v>
      </c>
      <c r="O928" s="12">
        <v>45600</v>
      </c>
      <c r="AA928" s="11" t="s">
        <v>4493</v>
      </c>
      <c r="AB928" s="17" t="s">
        <v>4496</v>
      </c>
      <c r="AC928" s="11" t="s">
        <v>4495</v>
      </c>
      <c r="AD928" s="17" t="s">
        <v>21</v>
      </c>
      <c r="AE928" s="17" t="s">
        <v>29</v>
      </c>
      <c r="AF928" s="18">
        <f>31</f>
        <v>31</v>
      </c>
      <c r="AG928" s="12">
        <v>45600</v>
      </c>
      <c r="AH928" s="17" t="s">
        <v>68</v>
      </c>
      <c r="AI928" s="17" t="s">
        <v>69</v>
      </c>
      <c r="AJ928" s="19">
        <v>0.97</v>
      </c>
      <c r="AK928" s="11">
        <v>0.75</v>
      </c>
      <c r="AL928" s="13" t="s">
        <v>30</v>
      </c>
      <c r="AM928" s="13">
        <v>4</v>
      </c>
      <c r="AN928" s="13" t="str">
        <f t="shared" si="87"/>
        <v/>
      </c>
      <c r="AO928" s="13" t="str">
        <f t="shared" si="88"/>
        <v>FALSE</v>
      </c>
      <c r="AP928" s="20">
        <f t="shared" si="89"/>
        <v>1.72</v>
      </c>
      <c r="AQ928" s="11" t="str">
        <f t="shared" si="85"/>
        <v>Mid Career</v>
      </c>
      <c r="AR928" s="11" t="str">
        <f t="shared" si="90"/>
        <v>Low</v>
      </c>
      <c r="AS928" s="12">
        <v>45600</v>
      </c>
      <c r="AT928" s="12">
        <v>45600</v>
      </c>
      <c r="AU928" s="11"/>
      <c r="AV928" s="11"/>
      <c r="AW928" s="11"/>
      <c r="AX928" s="11"/>
      <c r="AY928" s="11"/>
      <c r="AZ928" s="11"/>
      <c r="BA928" s="11"/>
      <c r="BB928" s="11">
        <f t="shared" si="86"/>
        <v>1</v>
      </c>
    </row>
    <row r="929" spans="1:54" x14ac:dyDescent="0.3">
      <c r="A929" s="11" t="s">
        <v>4497</v>
      </c>
      <c r="B929" s="11" t="s">
        <v>4498</v>
      </c>
      <c r="C929" s="11" t="s">
        <v>4499</v>
      </c>
      <c r="D929" s="11" t="s">
        <v>104</v>
      </c>
      <c r="E929" s="11" t="s">
        <v>35</v>
      </c>
      <c r="F929" s="11">
        <v>0</v>
      </c>
      <c r="G929" s="12">
        <v>45389</v>
      </c>
      <c r="H929" s="11" t="s">
        <v>185</v>
      </c>
      <c r="I929" s="11" t="s">
        <v>69</v>
      </c>
      <c r="J929" s="11">
        <v>0.78</v>
      </c>
      <c r="K929" s="11">
        <v>45</v>
      </c>
      <c r="L929" s="11"/>
      <c r="M929" s="11">
        <v>1</v>
      </c>
      <c r="N929" s="11">
        <v>5</v>
      </c>
      <c r="O929" s="12">
        <v>45389</v>
      </c>
      <c r="AA929" s="11" t="s">
        <v>4497</v>
      </c>
      <c r="AB929" s="17" t="s">
        <v>4500</v>
      </c>
      <c r="AC929" s="11" t="s">
        <v>4499</v>
      </c>
      <c r="AD929" s="17" t="s">
        <v>40</v>
      </c>
      <c r="AE929" s="17" t="s">
        <v>35</v>
      </c>
      <c r="AF929" s="18">
        <f>31</f>
        <v>31</v>
      </c>
      <c r="AG929" s="12">
        <v>45389</v>
      </c>
      <c r="AH929" s="17" t="s">
        <v>185</v>
      </c>
      <c r="AI929" s="17" t="s">
        <v>69</v>
      </c>
      <c r="AJ929" s="19">
        <v>0.78</v>
      </c>
      <c r="AK929" s="11">
        <v>0.75</v>
      </c>
      <c r="AL929" s="13" t="s">
        <v>38</v>
      </c>
      <c r="AM929" s="13">
        <v>5</v>
      </c>
      <c r="AN929" s="13" t="str">
        <f t="shared" si="87"/>
        <v>High Performer</v>
      </c>
      <c r="AO929" s="13" t="str">
        <f t="shared" si="88"/>
        <v>TRUE</v>
      </c>
      <c r="AP929" s="20">
        <f t="shared" si="89"/>
        <v>1.53</v>
      </c>
      <c r="AQ929" s="11" t="str">
        <f t="shared" si="85"/>
        <v>Mid Career</v>
      </c>
      <c r="AR929" s="11" t="str">
        <f t="shared" si="90"/>
        <v>Low</v>
      </c>
      <c r="AS929" s="12">
        <v>45389</v>
      </c>
      <c r="AT929" s="12">
        <v>45389</v>
      </c>
      <c r="AU929" s="11"/>
      <c r="AV929" s="11"/>
      <c r="AW929" s="11"/>
      <c r="AX929" s="11"/>
      <c r="AY929" s="11"/>
      <c r="AZ929" s="11"/>
      <c r="BA929" s="11"/>
      <c r="BB929" s="11">
        <f t="shared" si="86"/>
        <v>1</v>
      </c>
    </row>
    <row r="930" spans="1:54" x14ac:dyDescent="0.3">
      <c r="A930" s="11" t="s">
        <v>4501</v>
      </c>
      <c r="B930" s="11" t="s">
        <v>4502</v>
      </c>
      <c r="C930" s="11" t="s">
        <v>4503</v>
      </c>
      <c r="D930" s="11" t="s">
        <v>51</v>
      </c>
      <c r="E930" s="11" t="s">
        <v>60</v>
      </c>
      <c r="F930" s="11"/>
      <c r="G930" s="12">
        <v>44786</v>
      </c>
      <c r="H930" s="11" t="s">
        <v>134</v>
      </c>
      <c r="I930" s="11" t="s">
        <v>69</v>
      </c>
      <c r="J930" s="11">
        <v>0.76</v>
      </c>
      <c r="K930" s="11">
        <v>2</v>
      </c>
      <c r="L930" s="11"/>
      <c r="M930" s="11" t="s">
        <v>26</v>
      </c>
      <c r="N930" s="11">
        <v>6</v>
      </c>
      <c r="O930" s="11" t="s">
        <v>4504</v>
      </c>
      <c r="AA930" s="11" t="s">
        <v>4501</v>
      </c>
      <c r="AB930" s="17" t="s">
        <v>4505</v>
      </c>
      <c r="AC930" s="11" t="s">
        <v>4503</v>
      </c>
      <c r="AD930" s="17" t="s">
        <v>21</v>
      </c>
      <c r="AE930" s="17" t="s">
        <v>60</v>
      </c>
      <c r="AF930" s="18">
        <f>31</f>
        <v>31</v>
      </c>
      <c r="AG930" s="12">
        <v>44786</v>
      </c>
      <c r="AH930" s="17" t="s">
        <v>134</v>
      </c>
      <c r="AI930" s="17" t="s">
        <v>69</v>
      </c>
      <c r="AJ930" s="19">
        <v>0.76</v>
      </c>
      <c r="AK930" s="11">
        <v>2</v>
      </c>
      <c r="AL930" s="13" t="s">
        <v>30</v>
      </c>
      <c r="AM930" s="13">
        <v>5</v>
      </c>
      <c r="AN930" s="13" t="str">
        <f t="shared" si="87"/>
        <v/>
      </c>
      <c r="AO930" s="13" t="str">
        <f t="shared" si="88"/>
        <v>FALSE</v>
      </c>
      <c r="AP930" s="20">
        <f t="shared" si="89"/>
        <v>2.76</v>
      </c>
      <c r="AQ930" s="11" t="str">
        <f t="shared" si="85"/>
        <v>Mid Career</v>
      </c>
      <c r="AR930" s="11" t="str">
        <f t="shared" si="90"/>
        <v>Low</v>
      </c>
      <c r="AS930" s="11" t="s">
        <v>4504</v>
      </c>
      <c r="AT930" s="12">
        <v>44786</v>
      </c>
      <c r="AU930" s="11" t="s">
        <v>6259</v>
      </c>
      <c r="AV930" s="11"/>
      <c r="AW930" s="11"/>
      <c r="AX930" s="11"/>
      <c r="AY930" s="11"/>
      <c r="AZ930" s="11"/>
      <c r="BA930" s="11"/>
      <c r="BB930" s="11">
        <f t="shared" si="86"/>
        <v>2</v>
      </c>
    </row>
    <row r="931" spans="1:54" x14ac:dyDescent="0.3">
      <c r="A931" s="11" t="s">
        <v>4506</v>
      </c>
      <c r="B931" s="11" t="s">
        <v>4507</v>
      </c>
      <c r="C931" s="11" t="s">
        <v>4508</v>
      </c>
      <c r="D931" s="11" t="s">
        <v>51</v>
      </c>
      <c r="E931" s="11" t="s">
        <v>161</v>
      </c>
      <c r="F931" s="11">
        <v>25</v>
      </c>
      <c r="G931" s="12">
        <v>44920</v>
      </c>
      <c r="H931" s="11" t="s">
        <v>200</v>
      </c>
      <c r="I931" s="11" t="s">
        <v>173</v>
      </c>
      <c r="J931" s="11">
        <v>0.08</v>
      </c>
      <c r="K931" s="11">
        <v>2</v>
      </c>
      <c r="L931" s="11"/>
      <c r="M931" s="11">
        <v>1</v>
      </c>
      <c r="N931" s="11">
        <v>1</v>
      </c>
      <c r="O931" s="11" t="s">
        <v>4509</v>
      </c>
      <c r="AA931" s="11" t="s">
        <v>4506</v>
      </c>
      <c r="AB931" s="17" t="s">
        <v>4510</v>
      </c>
      <c r="AC931" s="11" t="s">
        <v>4508</v>
      </c>
      <c r="AD931" s="17" t="s">
        <v>21</v>
      </c>
      <c r="AE931" s="17" t="s">
        <v>60</v>
      </c>
      <c r="AF931" s="18">
        <v>25</v>
      </c>
      <c r="AG931" s="12">
        <v>44920</v>
      </c>
      <c r="AH931" s="17" t="s">
        <v>200</v>
      </c>
      <c r="AI931" s="17" t="s">
        <v>173</v>
      </c>
      <c r="AJ931" s="19">
        <v>0.08</v>
      </c>
      <c r="AK931" s="11">
        <v>2</v>
      </c>
      <c r="AL931" s="13" t="s">
        <v>38</v>
      </c>
      <c r="AM931" s="13">
        <v>1</v>
      </c>
      <c r="AN931" s="13" t="str">
        <f t="shared" si="87"/>
        <v/>
      </c>
      <c r="AO931" s="13" t="str">
        <f t="shared" si="88"/>
        <v>FALSE</v>
      </c>
      <c r="AP931" s="20">
        <f t="shared" si="89"/>
        <v>2.08</v>
      </c>
      <c r="AQ931" s="11" t="str">
        <f t="shared" si="85"/>
        <v>Early Career</v>
      </c>
      <c r="AR931" s="11" t="str">
        <f t="shared" si="90"/>
        <v>Low</v>
      </c>
      <c r="AS931" s="11" t="s">
        <v>4509</v>
      </c>
      <c r="AT931" s="12">
        <v>44920</v>
      </c>
      <c r="AU931" s="11" t="s">
        <v>5877</v>
      </c>
      <c r="AV931" s="11" t="s">
        <v>5878</v>
      </c>
      <c r="AW931" s="11" t="s">
        <v>5879</v>
      </c>
      <c r="AX931" s="11"/>
      <c r="AY931" s="11"/>
      <c r="AZ931" s="11"/>
      <c r="BA931" s="11"/>
      <c r="BB931" s="11">
        <f t="shared" si="86"/>
        <v>4</v>
      </c>
    </row>
    <row r="932" spans="1:54" x14ac:dyDescent="0.3">
      <c r="A932" s="11" t="s">
        <v>4511</v>
      </c>
      <c r="B932" s="11" t="s">
        <v>4512</v>
      </c>
      <c r="C932" s="11" t="s">
        <v>149</v>
      </c>
      <c r="D932" s="11" t="s">
        <v>104</v>
      </c>
      <c r="E932" s="11" t="s">
        <v>112</v>
      </c>
      <c r="F932" s="11"/>
      <c r="G932" s="12">
        <v>44758</v>
      </c>
      <c r="H932" s="11" t="s">
        <v>53</v>
      </c>
      <c r="I932" s="11" t="s">
        <v>24</v>
      </c>
      <c r="J932" s="11">
        <v>0.92</v>
      </c>
      <c r="K932" s="11">
        <v>90</v>
      </c>
      <c r="L932" s="11" t="s">
        <v>25</v>
      </c>
      <c r="M932" s="11" t="s">
        <v>30</v>
      </c>
      <c r="N932" s="11">
        <v>1</v>
      </c>
      <c r="O932" s="11" t="s">
        <v>4513</v>
      </c>
      <c r="AA932" s="11" t="s">
        <v>4511</v>
      </c>
      <c r="AB932" s="17" t="s">
        <v>4514</v>
      </c>
      <c r="AC932" s="11" t="s">
        <v>152</v>
      </c>
      <c r="AD932" s="17" t="s">
        <v>40</v>
      </c>
      <c r="AE932" s="17" t="s">
        <v>35</v>
      </c>
      <c r="AF932" s="18">
        <f>31</f>
        <v>31</v>
      </c>
      <c r="AG932" s="12">
        <v>44758</v>
      </c>
      <c r="AH932" s="17" t="s">
        <v>53</v>
      </c>
      <c r="AI932" s="17" t="s">
        <v>24</v>
      </c>
      <c r="AJ932" s="19">
        <v>0.92</v>
      </c>
      <c r="AK932" s="11">
        <v>1.5</v>
      </c>
      <c r="AL932" s="13" t="s">
        <v>30</v>
      </c>
      <c r="AM932" s="13">
        <v>1</v>
      </c>
      <c r="AN932" s="13" t="str">
        <f t="shared" si="87"/>
        <v/>
      </c>
      <c r="AO932" s="13" t="str">
        <f t="shared" si="88"/>
        <v>FALSE</v>
      </c>
      <c r="AP932" s="20">
        <f t="shared" si="89"/>
        <v>2.42</v>
      </c>
      <c r="AQ932" s="11" t="str">
        <f t="shared" si="85"/>
        <v>Mid Career</v>
      </c>
      <c r="AR932" s="11" t="str">
        <f t="shared" si="90"/>
        <v>Low</v>
      </c>
      <c r="AS932" s="11" t="s">
        <v>4513</v>
      </c>
      <c r="AT932" s="12">
        <v>44758</v>
      </c>
      <c r="AU932" s="11" t="s">
        <v>6704</v>
      </c>
      <c r="AV932" s="11" t="s">
        <v>6705</v>
      </c>
      <c r="AW932" s="11" t="s">
        <v>6155</v>
      </c>
      <c r="AX932" s="11" t="s">
        <v>6156</v>
      </c>
      <c r="AY932" s="11" t="s">
        <v>6259</v>
      </c>
      <c r="AZ932" s="11"/>
      <c r="BA932" s="11"/>
      <c r="BB932" s="11">
        <f t="shared" si="86"/>
        <v>6</v>
      </c>
    </row>
    <row r="933" spans="1:54" x14ac:dyDescent="0.3">
      <c r="A933" s="11" t="s">
        <v>4515</v>
      </c>
      <c r="B933" s="11" t="s">
        <v>4516</v>
      </c>
      <c r="C933" s="11" t="s">
        <v>4517</v>
      </c>
      <c r="D933" s="11" t="s">
        <v>40</v>
      </c>
      <c r="E933" s="11" t="s">
        <v>52</v>
      </c>
      <c r="F933" s="11"/>
      <c r="G933" s="12">
        <v>44727</v>
      </c>
      <c r="H933" s="11" t="s">
        <v>88</v>
      </c>
      <c r="I933" s="11" t="s">
        <v>45</v>
      </c>
      <c r="J933" s="11">
        <v>82</v>
      </c>
      <c r="K933" s="11">
        <v>1</v>
      </c>
      <c r="L933" s="11" t="s">
        <v>54</v>
      </c>
      <c r="M933" s="11">
        <v>0</v>
      </c>
      <c r="N933" s="11">
        <v>5</v>
      </c>
      <c r="O933" s="11" t="s">
        <v>4518</v>
      </c>
      <c r="AA933" s="11" t="s">
        <v>4515</v>
      </c>
      <c r="AB933" s="17" t="s">
        <v>4519</v>
      </c>
      <c r="AC933" s="11" t="s">
        <v>4517</v>
      </c>
      <c r="AD933" s="17" t="s">
        <v>40</v>
      </c>
      <c r="AE933" s="17" t="s">
        <v>52</v>
      </c>
      <c r="AF933" s="18">
        <f>31</f>
        <v>31</v>
      </c>
      <c r="AG933" s="12">
        <v>44727</v>
      </c>
      <c r="AH933" s="17" t="s">
        <v>88</v>
      </c>
      <c r="AI933" s="17" t="s">
        <v>45</v>
      </c>
      <c r="AJ933" s="19">
        <v>0.82</v>
      </c>
      <c r="AK933" s="11">
        <v>1</v>
      </c>
      <c r="AL933" s="13" t="s">
        <v>30</v>
      </c>
      <c r="AM933" s="13">
        <v>5</v>
      </c>
      <c r="AN933" s="13" t="str">
        <f t="shared" si="87"/>
        <v/>
      </c>
      <c r="AO933" s="13" t="str">
        <f t="shared" si="88"/>
        <v>FALSE</v>
      </c>
      <c r="AP933" s="20">
        <f t="shared" si="89"/>
        <v>1.8199999999999998</v>
      </c>
      <c r="AQ933" s="11" t="str">
        <f t="shared" si="85"/>
        <v>Mid Career</v>
      </c>
      <c r="AR933" s="11" t="str">
        <f t="shared" si="90"/>
        <v>Low</v>
      </c>
      <c r="AS933" s="11" t="s">
        <v>4518</v>
      </c>
      <c r="AT933" s="12">
        <v>44727</v>
      </c>
      <c r="AU933" s="11" t="s">
        <v>6179</v>
      </c>
      <c r="AV933" s="11"/>
      <c r="AW933" s="11"/>
      <c r="AX933" s="11"/>
      <c r="AY933" s="11"/>
      <c r="AZ933" s="11"/>
      <c r="BA933" s="11"/>
      <c r="BB933" s="11">
        <f t="shared" si="86"/>
        <v>2</v>
      </c>
    </row>
    <row r="934" spans="1:54" x14ac:dyDescent="0.3">
      <c r="A934" s="11" t="s">
        <v>4520</v>
      </c>
      <c r="B934" s="11" t="s">
        <v>4521</v>
      </c>
      <c r="C934" s="11" t="s">
        <v>4522</v>
      </c>
      <c r="D934" s="11" t="s">
        <v>21</v>
      </c>
      <c r="E934" s="11" t="s">
        <v>60</v>
      </c>
      <c r="F934" s="11"/>
      <c r="G934" s="12">
        <v>45537</v>
      </c>
      <c r="H934" s="11" t="s">
        <v>359</v>
      </c>
      <c r="I934" s="11" t="s">
        <v>24</v>
      </c>
      <c r="J934" s="11">
        <v>80</v>
      </c>
      <c r="K934" s="11">
        <v>1</v>
      </c>
      <c r="L934" s="11" t="s">
        <v>54</v>
      </c>
      <c r="M934" s="11">
        <v>1</v>
      </c>
      <c r="N934" s="11"/>
      <c r="O934" s="11" t="s">
        <v>4523</v>
      </c>
      <c r="AA934" s="11" t="s">
        <v>4520</v>
      </c>
      <c r="AB934" s="17" t="s">
        <v>4524</v>
      </c>
      <c r="AC934" s="11" t="s">
        <v>4522</v>
      </c>
      <c r="AD934" s="17" t="s">
        <v>21</v>
      </c>
      <c r="AE934" s="17" t="s">
        <v>60</v>
      </c>
      <c r="AF934" s="18">
        <f>31</f>
        <v>31</v>
      </c>
      <c r="AG934" s="12">
        <v>45537</v>
      </c>
      <c r="AH934" s="17" t="s">
        <v>359</v>
      </c>
      <c r="AI934" s="17" t="s">
        <v>24</v>
      </c>
      <c r="AJ934" s="19">
        <v>0.8</v>
      </c>
      <c r="AK934" s="11">
        <v>1</v>
      </c>
      <c r="AL934" s="13" t="s">
        <v>38</v>
      </c>
      <c r="AM934" s="13">
        <v>5</v>
      </c>
      <c r="AN934" s="13" t="str">
        <f t="shared" si="87"/>
        <v>High Performer</v>
      </c>
      <c r="AO934" s="13" t="str">
        <f t="shared" si="88"/>
        <v>TRUE</v>
      </c>
      <c r="AP934" s="20">
        <f t="shared" si="89"/>
        <v>1.8</v>
      </c>
      <c r="AQ934" s="11" t="str">
        <f t="shared" si="85"/>
        <v>Mid Career</v>
      </c>
      <c r="AR934" s="11" t="str">
        <f t="shared" si="90"/>
        <v>Low</v>
      </c>
      <c r="AS934" s="11" t="s">
        <v>4523</v>
      </c>
      <c r="AT934" s="12">
        <v>45537</v>
      </c>
      <c r="AU934" s="11" t="s">
        <v>6045</v>
      </c>
      <c r="AV934" s="11" t="s">
        <v>6046</v>
      </c>
      <c r="AW934" s="11" t="s">
        <v>6542</v>
      </c>
      <c r="AX934" s="11" t="s">
        <v>6014</v>
      </c>
      <c r="AY934" s="11" t="s">
        <v>6015</v>
      </c>
      <c r="AZ934" s="11" t="s">
        <v>6380</v>
      </c>
      <c r="BA934" s="11"/>
      <c r="BB934" s="11">
        <f t="shared" si="86"/>
        <v>7</v>
      </c>
    </row>
    <row r="935" spans="1:54" x14ac:dyDescent="0.3">
      <c r="A935" s="11" t="s">
        <v>4525</v>
      </c>
      <c r="B935" s="11" t="s">
        <v>4526</v>
      </c>
      <c r="C935" s="11" t="s">
        <v>4527</v>
      </c>
      <c r="D935" s="11" t="s">
        <v>51</v>
      </c>
      <c r="E935" s="11" t="s">
        <v>52</v>
      </c>
      <c r="F935" s="11"/>
      <c r="G935" s="12">
        <v>45649</v>
      </c>
      <c r="H935" s="11" t="s">
        <v>53</v>
      </c>
      <c r="I935" s="11" t="s">
        <v>24</v>
      </c>
      <c r="J935" s="11">
        <v>0.43</v>
      </c>
      <c r="K935" s="11">
        <v>2</v>
      </c>
      <c r="L935" s="11"/>
      <c r="M935" s="11" t="s">
        <v>89</v>
      </c>
      <c r="N935" s="11">
        <v>2</v>
      </c>
      <c r="O935" s="11" t="s">
        <v>4528</v>
      </c>
      <c r="AA935" s="11" t="s">
        <v>4525</v>
      </c>
      <c r="AB935" s="17" t="s">
        <v>4529</v>
      </c>
      <c r="AC935" s="11" t="s">
        <v>4527</v>
      </c>
      <c r="AD935" s="17" t="s">
        <v>21</v>
      </c>
      <c r="AE935" s="17" t="s">
        <v>52</v>
      </c>
      <c r="AF935" s="18">
        <f>31</f>
        <v>31</v>
      </c>
      <c r="AG935" s="12">
        <v>45649</v>
      </c>
      <c r="AH935" s="17" t="s">
        <v>53</v>
      </c>
      <c r="AI935" s="17" t="s">
        <v>24</v>
      </c>
      <c r="AJ935" s="19">
        <v>0.43</v>
      </c>
      <c r="AK935" s="11">
        <v>2</v>
      </c>
      <c r="AL935" s="13" t="s">
        <v>38</v>
      </c>
      <c r="AM935" s="13">
        <v>2</v>
      </c>
      <c r="AN935" s="13" t="str">
        <f t="shared" si="87"/>
        <v/>
      </c>
      <c r="AO935" s="13" t="str">
        <f t="shared" si="88"/>
        <v>FALSE</v>
      </c>
      <c r="AP935" s="20">
        <f t="shared" si="89"/>
        <v>2.4300000000000002</v>
      </c>
      <c r="AQ935" s="11" t="str">
        <f t="shared" si="85"/>
        <v>Mid Career</v>
      </c>
      <c r="AR935" s="11" t="str">
        <f t="shared" si="90"/>
        <v>Low</v>
      </c>
      <c r="AS935" s="11" t="s">
        <v>4528</v>
      </c>
      <c r="AT935" s="12">
        <v>45649</v>
      </c>
      <c r="AU935" s="11" t="s">
        <v>6708</v>
      </c>
      <c r="AV935" s="11" t="s">
        <v>6861</v>
      </c>
      <c r="AW935" s="11"/>
      <c r="AX935" s="11"/>
      <c r="AY935" s="11"/>
      <c r="AZ935" s="11"/>
      <c r="BA935" s="11"/>
      <c r="BB935" s="11">
        <f t="shared" si="86"/>
        <v>3</v>
      </c>
    </row>
    <row r="936" spans="1:54" x14ac:dyDescent="0.3">
      <c r="A936" s="11" t="s">
        <v>4530</v>
      </c>
      <c r="B936" s="11" t="s">
        <v>4531</v>
      </c>
      <c r="C936" s="11" t="s">
        <v>4532</v>
      </c>
      <c r="D936" s="11" t="s">
        <v>140</v>
      </c>
      <c r="E936" s="11" t="s">
        <v>52</v>
      </c>
      <c r="F936" s="11"/>
      <c r="G936" s="12">
        <v>45301</v>
      </c>
      <c r="H936" s="11" t="s">
        <v>134</v>
      </c>
      <c r="I936" s="11" t="s">
        <v>69</v>
      </c>
      <c r="J936" s="11">
        <v>43</v>
      </c>
      <c r="K936" s="11">
        <v>90</v>
      </c>
      <c r="L936" s="11" t="s">
        <v>25</v>
      </c>
      <c r="M936" s="11" t="s">
        <v>26</v>
      </c>
      <c r="N936" s="11">
        <v>3</v>
      </c>
      <c r="O936" s="11" t="s">
        <v>4533</v>
      </c>
      <c r="AA936" s="11" t="s">
        <v>4530</v>
      </c>
      <c r="AB936" s="17" t="s">
        <v>4534</v>
      </c>
      <c r="AC936" s="11" t="s">
        <v>4532</v>
      </c>
      <c r="AD936" s="17" t="s">
        <v>21</v>
      </c>
      <c r="AE936" s="17" t="s">
        <v>52</v>
      </c>
      <c r="AF936" s="18">
        <f>31</f>
        <v>31</v>
      </c>
      <c r="AG936" s="12">
        <v>45301</v>
      </c>
      <c r="AH936" s="17" t="s">
        <v>134</v>
      </c>
      <c r="AI936" s="17" t="s">
        <v>69</v>
      </c>
      <c r="AJ936" s="19">
        <v>0.43</v>
      </c>
      <c r="AK936" s="11">
        <v>1.5</v>
      </c>
      <c r="AL936" s="13" t="s">
        <v>30</v>
      </c>
      <c r="AM936" s="13">
        <v>3</v>
      </c>
      <c r="AN936" s="13" t="str">
        <f t="shared" si="87"/>
        <v/>
      </c>
      <c r="AO936" s="13" t="str">
        <f t="shared" si="88"/>
        <v>FALSE</v>
      </c>
      <c r="AP936" s="20">
        <f t="shared" si="89"/>
        <v>1.93</v>
      </c>
      <c r="AQ936" s="11" t="str">
        <f t="shared" si="85"/>
        <v>Mid Career</v>
      </c>
      <c r="AR936" s="11" t="str">
        <f t="shared" si="90"/>
        <v>Low</v>
      </c>
      <c r="AS936" s="11" t="s">
        <v>4533</v>
      </c>
      <c r="AT936" s="12">
        <v>45301</v>
      </c>
      <c r="AU936" s="11" t="s">
        <v>6328</v>
      </c>
      <c r="AV936" s="11" t="s">
        <v>6832</v>
      </c>
      <c r="AW936" s="11" t="s">
        <v>6289</v>
      </c>
      <c r="AX936" s="11" t="s">
        <v>6211</v>
      </c>
      <c r="AY936" s="11" t="s">
        <v>6212</v>
      </c>
      <c r="AZ936" s="11" t="s">
        <v>6213</v>
      </c>
      <c r="BA936" s="11" t="s">
        <v>6214</v>
      </c>
      <c r="BB936" s="11">
        <f t="shared" si="86"/>
        <v>8</v>
      </c>
    </row>
    <row r="937" spans="1:54" x14ac:dyDescent="0.3">
      <c r="A937" s="11" t="s">
        <v>4535</v>
      </c>
      <c r="B937" s="11" t="s">
        <v>4536</v>
      </c>
      <c r="C937" s="11" t="s">
        <v>4537</v>
      </c>
      <c r="D937" s="11" t="s">
        <v>128</v>
      </c>
      <c r="E937" s="11" t="s">
        <v>52</v>
      </c>
      <c r="F937" s="11">
        <v>0</v>
      </c>
      <c r="G937" s="12">
        <v>45199</v>
      </c>
      <c r="H937" s="11" t="s">
        <v>172</v>
      </c>
      <c r="I937" s="11" t="s">
        <v>173</v>
      </c>
      <c r="J937" s="11">
        <v>0.47</v>
      </c>
      <c r="K937" s="11">
        <v>1.5</v>
      </c>
      <c r="L937" s="11"/>
      <c r="M937" s="11" t="s">
        <v>38</v>
      </c>
      <c r="N937" s="11">
        <v>5</v>
      </c>
      <c r="O937" s="11" t="s">
        <v>4538</v>
      </c>
      <c r="AA937" s="11" t="s">
        <v>4535</v>
      </c>
      <c r="AB937" s="17" t="s">
        <v>4539</v>
      </c>
      <c r="AC937" s="11" t="s">
        <v>4537</v>
      </c>
      <c r="AD937" s="17" t="s">
        <v>40</v>
      </c>
      <c r="AE937" s="17" t="s">
        <v>52</v>
      </c>
      <c r="AF937" s="18">
        <f>31</f>
        <v>31</v>
      </c>
      <c r="AG937" s="12">
        <v>45199</v>
      </c>
      <c r="AH937" s="17" t="s">
        <v>172</v>
      </c>
      <c r="AI937" s="17" t="s">
        <v>173</v>
      </c>
      <c r="AJ937" s="19">
        <v>0.47</v>
      </c>
      <c r="AK937" s="11">
        <v>1.5</v>
      </c>
      <c r="AL937" s="13" t="s">
        <v>38</v>
      </c>
      <c r="AM937" s="13">
        <v>5</v>
      </c>
      <c r="AN937" s="13" t="str">
        <f t="shared" si="87"/>
        <v>High Performer</v>
      </c>
      <c r="AO937" s="13" t="str">
        <f t="shared" si="88"/>
        <v>TRUE</v>
      </c>
      <c r="AP937" s="20">
        <f t="shared" si="89"/>
        <v>1.97</v>
      </c>
      <c r="AQ937" s="11" t="str">
        <f t="shared" si="85"/>
        <v>Mid Career</v>
      </c>
      <c r="AR937" s="11" t="str">
        <f t="shared" si="90"/>
        <v>Low</v>
      </c>
      <c r="AS937" s="11" t="s">
        <v>4538</v>
      </c>
      <c r="AT937" s="12">
        <v>45199</v>
      </c>
      <c r="AU937" s="11" t="s">
        <v>6645</v>
      </c>
      <c r="AV937" s="11" t="s">
        <v>6646</v>
      </c>
      <c r="AW937" s="11" t="s">
        <v>6862</v>
      </c>
      <c r="AX937" s="11" t="s">
        <v>6074</v>
      </c>
      <c r="AY937" s="11"/>
      <c r="AZ937" s="11"/>
      <c r="BA937" s="11"/>
      <c r="BB937" s="11">
        <f t="shared" si="86"/>
        <v>5</v>
      </c>
    </row>
    <row r="938" spans="1:54" x14ac:dyDescent="0.3">
      <c r="A938" s="11" t="s">
        <v>4540</v>
      </c>
      <c r="B938" s="11" t="s">
        <v>4541</v>
      </c>
      <c r="C938" s="11" t="s">
        <v>149</v>
      </c>
      <c r="D938" s="11" t="s">
        <v>51</v>
      </c>
      <c r="E938" s="11" t="s">
        <v>52</v>
      </c>
      <c r="F938" s="11">
        <v>0</v>
      </c>
      <c r="G938" s="12">
        <v>45331</v>
      </c>
      <c r="H938" s="11" t="s">
        <v>172</v>
      </c>
      <c r="I938" s="11" t="s">
        <v>173</v>
      </c>
      <c r="J938" s="11">
        <v>0.49</v>
      </c>
      <c r="K938" s="11">
        <v>90</v>
      </c>
      <c r="L938" s="11" t="s">
        <v>25</v>
      </c>
      <c r="M938" s="11" t="s">
        <v>38</v>
      </c>
      <c r="N938" s="11">
        <v>3</v>
      </c>
      <c r="O938" s="11" t="s">
        <v>4542</v>
      </c>
      <c r="AA938" s="11" t="s">
        <v>4540</v>
      </c>
      <c r="AB938" s="17" t="s">
        <v>4543</v>
      </c>
      <c r="AC938" s="11" t="s">
        <v>152</v>
      </c>
      <c r="AD938" s="17" t="s">
        <v>21</v>
      </c>
      <c r="AE938" s="17" t="s">
        <v>52</v>
      </c>
      <c r="AF938" s="18">
        <f>31</f>
        <v>31</v>
      </c>
      <c r="AG938" s="12">
        <v>45331</v>
      </c>
      <c r="AH938" s="17" t="s">
        <v>172</v>
      </c>
      <c r="AI938" s="17" t="s">
        <v>173</v>
      </c>
      <c r="AJ938" s="19">
        <v>0.49</v>
      </c>
      <c r="AK938" s="11">
        <v>1.5</v>
      </c>
      <c r="AL938" s="13" t="s">
        <v>38</v>
      </c>
      <c r="AM938" s="13">
        <v>3</v>
      </c>
      <c r="AN938" s="13" t="str">
        <f t="shared" si="87"/>
        <v/>
      </c>
      <c r="AO938" s="13" t="str">
        <f t="shared" si="88"/>
        <v>FALSE</v>
      </c>
      <c r="AP938" s="20">
        <f t="shared" si="89"/>
        <v>1.99</v>
      </c>
      <c r="AQ938" s="11" t="str">
        <f t="shared" si="85"/>
        <v>Mid Career</v>
      </c>
      <c r="AR938" s="11" t="str">
        <f t="shared" si="90"/>
        <v>Low</v>
      </c>
      <c r="AS938" s="11" t="s">
        <v>4542</v>
      </c>
      <c r="AT938" s="12">
        <v>45331</v>
      </c>
      <c r="AU938" s="11" t="s">
        <v>5964</v>
      </c>
      <c r="AV938" s="11" t="s">
        <v>6863</v>
      </c>
      <c r="AW938" s="11"/>
      <c r="AX938" s="11"/>
      <c r="AY938" s="11"/>
      <c r="AZ938" s="11"/>
      <c r="BA938" s="11"/>
      <c r="BB938" s="11">
        <f t="shared" si="86"/>
        <v>3</v>
      </c>
    </row>
    <row r="939" spans="1:54" x14ac:dyDescent="0.3">
      <c r="A939" s="11" t="s">
        <v>4544</v>
      </c>
      <c r="B939" s="11" t="s">
        <v>4545</v>
      </c>
      <c r="C939" s="11" t="s">
        <v>4546</v>
      </c>
      <c r="D939" s="11" t="s">
        <v>67</v>
      </c>
      <c r="E939" s="11" t="s">
        <v>112</v>
      </c>
      <c r="F939" s="11"/>
      <c r="G939" s="12">
        <v>45440</v>
      </c>
      <c r="H939" s="11" t="s">
        <v>36</v>
      </c>
      <c r="I939" s="11" t="s">
        <v>37</v>
      </c>
      <c r="J939" s="11">
        <v>0.21</v>
      </c>
      <c r="K939" s="11">
        <v>120</v>
      </c>
      <c r="L939" s="11" t="s">
        <v>76</v>
      </c>
      <c r="M939" s="11" t="s">
        <v>30</v>
      </c>
      <c r="N939" s="11">
        <v>3</v>
      </c>
      <c r="O939" s="11" t="s">
        <v>4547</v>
      </c>
      <c r="AA939" s="11" t="s">
        <v>4544</v>
      </c>
      <c r="AB939" s="17" t="s">
        <v>4548</v>
      </c>
      <c r="AC939" s="11" t="s">
        <v>4546</v>
      </c>
      <c r="AD939" s="17" t="s">
        <v>21</v>
      </c>
      <c r="AE939" s="17" t="s">
        <v>35</v>
      </c>
      <c r="AF939" s="18">
        <f>31</f>
        <v>31</v>
      </c>
      <c r="AG939" s="12">
        <v>45440</v>
      </c>
      <c r="AH939" s="17" t="s">
        <v>36</v>
      </c>
      <c r="AI939" s="17" t="s">
        <v>37</v>
      </c>
      <c r="AJ939" s="19">
        <v>0.21</v>
      </c>
      <c r="AK939" s="11">
        <v>2</v>
      </c>
      <c r="AL939" s="13" t="s">
        <v>30</v>
      </c>
      <c r="AM939" s="13">
        <v>3</v>
      </c>
      <c r="AN939" s="13" t="str">
        <f t="shared" si="87"/>
        <v/>
      </c>
      <c r="AO939" s="13" t="str">
        <f t="shared" si="88"/>
        <v>FALSE</v>
      </c>
      <c r="AP939" s="20">
        <f t="shared" si="89"/>
        <v>2.21</v>
      </c>
      <c r="AQ939" s="11" t="str">
        <f t="shared" si="85"/>
        <v>Mid Career</v>
      </c>
      <c r="AR939" s="11" t="str">
        <f t="shared" si="90"/>
        <v>Low</v>
      </c>
      <c r="AS939" s="11" t="s">
        <v>4547</v>
      </c>
      <c r="AT939" s="12">
        <v>45440</v>
      </c>
      <c r="AU939" s="11" t="s">
        <v>6411</v>
      </c>
      <c r="AV939" s="11" t="s">
        <v>6412</v>
      </c>
      <c r="AW939" s="11" t="s">
        <v>6413</v>
      </c>
      <c r="AX939" s="11" t="s">
        <v>6344</v>
      </c>
      <c r="AY939" s="11" t="s">
        <v>6345</v>
      </c>
      <c r="AZ939" s="11" t="s">
        <v>6346</v>
      </c>
      <c r="BA939" s="11"/>
      <c r="BB939" s="11">
        <f t="shared" si="86"/>
        <v>7</v>
      </c>
    </row>
    <row r="940" spans="1:54" x14ac:dyDescent="0.3">
      <c r="A940" s="11" t="s">
        <v>4549</v>
      </c>
      <c r="B940" s="11" t="s">
        <v>4550</v>
      </c>
      <c r="C940" s="11" t="s">
        <v>4551</v>
      </c>
      <c r="D940" s="11" t="s">
        <v>51</v>
      </c>
      <c r="E940" s="11" t="s">
        <v>52</v>
      </c>
      <c r="F940" s="11">
        <v>24</v>
      </c>
      <c r="G940" s="12">
        <v>45159</v>
      </c>
      <c r="H940" s="11" t="s">
        <v>172</v>
      </c>
      <c r="I940" s="11" t="s">
        <v>173</v>
      </c>
      <c r="J940" s="11">
        <v>0.48</v>
      </c>
      <c r="K940" s="11">
        <v>90</v>
      </c>
      <c r="L940" s="11" t="s">
        <v>25</v>
      </c>
      <c r="M940" s="11">
        <v>1</v>
      </c>
      <c r="N940" s="11">
        <v>1</v>
      </c>
      <c r="O940" s="11" t="s">
        <v>4552</v>
      </c>
      <c r="AA940" s="11" t="s">
        <v>4549</v>
      </c>
      <c r="AB940" s="17" t="s">
        <v>4553</v>
      </c>
      <c r="AC940" s="11" t="s">
        <v>4551</v>
      </c>
      <c r="AD940" s="17" t="s">
        <v>21</v>
      </c>
      <c r="AE940" s="17" t="s">
        <v>52</v>
      </c>
      <c r="AF940" s="18">
        <v>24</v>
      </c>
      <c r="AG940" s="12">
        <v>45159</v>
      </c>
      <c r="AH940" s="17" t="s">
        <v>172</v>
      </c>
      <c r="AI940" s="17" t="s">
        <v>173</v>
      </c>
      <c r="AJ940" s="19">
        <v>0.48</v>
      </c>
      <c r="AK940" s="11">
        <v>1.5</v>
      </c>
      <c r="AL940" s="13" t="s">
        <v>38</v>
      </c>
      <c r="AM940" s="13">
        <v>1</v>
      </c>
      <c r="AN940" s="13" t="str">
        <f t="shared" si="87"/>
        <v/>
      </c>
      <c r="AO940" s="13" t="str">
        <f t="shared" si="88"/>
        <v>FALSE</v>
      </c>
      <c r="AP940" s="20">
        <f t="shared" si="89"/>
        <v>1.98</v>
      </c>
      <c r="AQ940" s="11" t="str">
        <f t="shared" si="85"/>
        <v>Early Career</v>
      </c>
      <c r="AR940" s="11" t="str">
        <f t="shared" si="90"/>
        <v>Low</v>
      </c>
      <c r="AS940" s="11" t="s">
        <v>4552</v>
      </c>
      <c r="AT940" s="12">
        <v>45159</v>
      </c>
      <c r="AU940" s="11" t="s">
        <v>6364</v>
      </c>
      <c r="AV940" s="11" t="s">
        <v>6791</v>
      </c>
      <c r="AW940" s="11" t="s">
        <v>6482</v>
      </c>
      <c r="AX940" s="11" t="s">
        <v>6431</v>
      </c>
      <c r="AY940" s="11" t="s">
        <v>6432</v>
      </c>
      <c r="AZ940" s="11" t="s">
        <v>6433</v>
      </c>
      <c r="BA940" s="11" t="s">
        <v>6422</v>
      </c>
      <c r="BB940" s="11">
        <f t="shared" si="86"/>
        <v>8</v>
      </c>
    </row>
    <row r="941" spans="1:54" x14ac:dyDescent="0.3">
      <c r="A941" s="11" t="s">
        <v>4554</v>
      </c>
      <c r="B941" s="11" t="s">
        <v>4555</v>
      </c>
      <c r="C941" s="11" t="s">
        <v>4556</v>
      </c>
      <c r="D941" s="11" t="s">
        <v>51</v>
      </c>
      <c r="E941" s="11" t="s">
        <v>105</v>
      </c>
      <c r="F941" s="11">
        <v>0</v>
      </c>
      <c r="G941" s="12">
        <v>45664</v>
      </c>
      <c r="H941" s="11" t="s">
        <v>53</v>
      </c>
      <c r="I941" s="11" t="s">
        <v>24</v>
      </c>
      <c r="J941" s="11">
        <v>0.72</v>
      </c>
      <c r="K941" s="11">
        <v>2</v>
      </c>
      <c r="L941" s="11"/>
      <c r="M941" s="11">
        <v>0</v>
      </c>
      <c r="N941" s="11"/>
      <c r="O941" s="11" t="s">
        <v>4557</v>
      </c>
      <c r="AA941" s="11" t="s">
        <v>4554</v>
      </c>
      <c r="AB941" s="17" t="s">
        <v>4558</v>
      </c>
      <c r="AC941" s="11" t="s">
        <v>4556</v>
      </c>
      <c r="AD941" s="17" t="s">
        <v>21</v>
      </c>
      <c r="AE941" s="17" t="s">
        <v>105</v>
      </c>
      <c r="AF941" s="18">
        <f>31</f>
        <v>31</v>
      </c>
      <c r="AG941" s="12">
        <v>45664</v>
      </c>
      <c r="AH941" s="17" t="s">
        <v>53</v>
      </c>
      <c r="AI941" s="17" t="s">
        <v>24</v>
      </c>
      <c r="AJ941" s="19">
        <v>0.72</v>
      </c>
      <c r="AK941" s="11">
        <v>2</v>
      </c>
      <c r="AL941" s="13" t="s">
        <v>30</v>
      </c>
      <c r="AM941" s="13">
        <v>1</v>
      </c>
      <c r="AN941" s="13" t="str">
        <f t="shared" si="87"/>
        <v/>
      </c>
      <c r="AO941" s="13" t="str">
        <f t="shared" si="88"/>
        <v>FALSE</v>
      </c>
      <c r="AP941" s="20">
        <f t="shared" si="89"/>
        <v>2.7199999999999998</v>
      </c>
      <c r="AQ941" s="11" t="str">
        <f t="shared" si="85"/>
        <v>Mid Career</v>
      </c>
      <c r="AR941" s="11" t="str">
        <f t="shared" si="90"/>
        <v>Low</v>
      </c>
      <c r="AS941" s="11" t="s">
        <v>4557</v>
      </c>
      <c r="AT941" s="12">
        <v>45664</v>
      </c>
      <c r="AU941" s="11" t="s">
        <v>6168</v>
      </c>
      <c r="AV941" s="11" t="s">
        <v>6169</v>
      </c>
      <c r="AW941" s="11" t="s">
        <v>6170</v>
      </c>
      <c r="AX941" s="11"/>
      <c r="AY941" s="11"/>
      <c r="AZ941" s="11"/>
      <c r="BA941" s="11"/>
      <c r="BB941" s="11">
        <f t="shared" si="86"/>
        <v>4</v>
      </c>
    </row>
    <row r="942" spans="1:54" x14ac:dyDescent="0.3">
      <c r="A942" s="11" t="s">
        <v>4559</v>
      </c>
      <c r="B942" s="11" t="s">
        <v>4560</v>
      </c>
      <c r="C942" s="11" t="s">
        <v>4561</v>
      </c>
      <c r="D942" s="11" t="s">
        <v>40</v>
      </c>
      <c r="E942" s="11" t="s">
        <v>161</v>
      </c>
      <c r="F942" s="11">
        <v>0</v>
      </c>
      <c r="G942" s="12">
        <v>45050</v>
      </c>
      <c r="H942" s="11" t="s">
        <v>359</v>
      </c>
      <c r="I942" s="11" t="s">
        <v>24</v>
      </c>
      <c r="J942" s="11">
        <v>0.68</v>
      </c>
      <c r="K942" s="11">
        <v>2</v>
      </c>
      <c r="L942" s="11"/>
      <c r="M942" s="11" t="s">
        <v>38</v>
      </c>
      <c r="N942" s="11">
        <v>6</v>
      </c>
      <c r="O942" s="11" t="s">
        <v>4562</v>
      </c>
      <c r="AA942" s="11" t="s">
        <v>4559</v>
      </c>
      <c r="AB942" s="17" t="s">
        <v>4563</v>
      </c>
      <c r="AC942" s="11" t="s">
        <v>4561</v>
      </c>
      <c r="AD942" s="17" t="s">
        <v>40</v>
      </c>
      <c r="AE942" s="17" t="s">
        <v>60</v>
      </c>
      <c r="AF942" s="18">
        <f>31</f>
        <v>31</v>
      </c>
      <c r="AG942" s="12">
        <v>45050</v>
      </c>
      <c r="AH942" s="17" t="s">
        <v>359</v>
      </c>
      <c r="AI942" s="17" t="s">
        <v>24</v>
      </c>
      <c r="AJ942" s="19">
        <v>0.68</v>
      </c>
      <c r="AK942" s="11">
        <v>2</v>
      </c>
      <c r="AL942" s="13" t="s">
        <v>38</v>
      </c>
      <c r="AM942" s="13">
        <v>5</v>
      </c>
      <c r="AN942" s="13" t="str">
        <f t="shared" si="87"/>
        <v>High Performer</v>
      </c>
      <c r="AO942" s="13" t="str">
        <f t="shared" si="88"/>
        <v>TRUE</v>
      </c>
      <c r="AP942" s="20">
        <f t="shared" si="89"/>
        <v>2.68</v>
      </c>
      <c r="AQ942" s="11" t="str">
        <f t="shared" si="85"/>
        <v>Mid Career</v>
      </c>
      <c r="AR942" s="11" t="str">
        <f t="shared" si="90"/>
        <v>Low</v>
      </c>
      <c r="AS942" s="11" t="s">
        <v>4562</v>
      </c>
      <c r="AT942" s="12">
        <v>45050</v>
      </c>
      <c r="AU942" s="11" t="s">
        <v>6325</v>
      </c>
      <c r="AV942" s="11"/>
      <c r="AW942" s="11"/>
      <c r="AX942" s="11"/>
      <c r="AY942" s="11"/>
      <c r="AZ942" s="11"/>
      <c r="BA942" s="11"/>
      <c r="BB942" s="11">
        <f t="shared" si="86"/>
        <v>2</v>
      </c>
    </row>
    <row r="943" spans="1:54" x14ac:dyDescent="0.3">
      <c r="A943" s="11" t="s">
        <v>4564</v>
      </c>
      <c r="B943" s="11" t="s">
        <v>4565</v>
      </c>
      <c r="C943" s="11" t="s">
        <v>4566</v>
      </c>
      <c r="D943" s="11" t="s">
        <v>34</v>
      </c>
      <c r="E943" s="11" t="s">
        <v>29</v>
      </c>
      <c r="F943" s="11">
        <v>41</v>
      </c>
      <c r="G943" s="12">
        <v>45585</v>
      </c>
      <c r="H943" s="11" t="s">
        <v>172</v>
      </c>
      <c r="I943" s="11" t="s">
        <v>173</v>
      </c>
      <c r="J943" s="11">
        <v>0.57999999999999996</v>
      </c>
      <c r="K943" s="11">
        <v>90</v>
      </c>
      <c r="L943" s="11" t="s">
        <v>25</v>
      </c>
      <c r="M943" s="11" t="s">
        <v>89</v>
      </c>
      <c r="N943" s="11">
        <v>2</v>
      </c>
      <c r="O943" s="11" t="s">
        <v>796</v>
      </c>
      <c r="AA943" s="11" t="s">
        <v>4564</v>
      </c>
      <c r="AB943" s="17" t="s">
        <v>4567</v>
      </c>
      <c r="AC943" s="11" t="s">
        <v>4566</v>
      </c>
      <c r="AD943" s="17" t="s">
        <v>40</v>
      </c>
      <c r="AE943" s="17" t="s">
        <v>29</v>
      </c>
      <c r="AF943" s="18">
        <v>41</v>
      </c>
      <c r="AG943" s="12">
        <v>45585</v>
      </c>
      <c r="AH943" s="17" t="s">
        <v>172</v>
      </c>
      <c r="AI943" s="17" t="s">
        <v>173</v>
      </c>
      <c r="AJ943" s="19">
        <v>0.57999999999999996</v>
      </c>
      <c r="AK943" s="11">
        <v>1.5</v>
      </c>
      <c r="AL943" s="13" t="s">
        <v>38</v>
      </c>
      <c r="AM943" s="13">
        <v>2</v>
      </c>
      <c r="AN943" s="13" t="str">
        <f t="shared" si="87"/>
        <v/>
      </c>
      <c r="AO943" s="13" t="str">
        <f t="shared" si="88"/>
        <v>FALSE</v>
      </c>
      <c r="AP943" s="20">
        <f t="shared" si="89"/>
        <v>2.08</v>
      </c>
      <c r="AQ943" s="11" t="str">
        <f t="shared" si="85"/>
        <v>Senior</v>
      </c>
      <c r="AR943" s="11" t="str">
        <f t="shared" si="90"/>
        <v>Low</v>
      </c>
      <c r="AS943" s="11" t="s">
        <v>796</v>
      </c>
      <c r="AT943" s="12">
        <v>45585</v>
      </c>
      <c r="AU943" s="11" t="s">
        <v>6180</v>
      </c>
      <c r="AV943" s="11" t="s">
        <v>6181</v>
      </c>
      <c r="AW943" s="11" t="s">
        <v>6182</v>
      </c>
      <c r="AX943" s="11"/>
      <c r="AY943" s="11"/>
      <c r="AZ943" s="11"/>
      <c r="BA943" s="11"/>
      <c r="BB943" s="11">
        <f t="shared" si="86"/>
        <v>4</v>
      </c>
    </row>
    <row r="944" spans="1:54" x14ac:dyDescent="0.3">
      <c r="A944" s="11" t="s">
        <v>4568</v>
      </c>
      <c r="B944" s="11" t="s">
        <v>4569</v>
      </c>
      <c r="C944" s="11" t="s">
        <v>4570</v>
      </c>
      <c r="D944" s="11" t="s">
        <v>21</v>
      </c>
      <c r="E944" s="11" t="s">
        <v>112</v>
      </c>
      <c r="F944" s="11">
        <v>43</v>
      </c>
      <c r="G944" s="12">
        <v>45370</v>
      </c>
      <c r="H944" s="11" t="s">
        <v>172</v>
      </c>
      <c r="I944" s="11" t="s">
        <v>173</v>
      </c>
      <c r="J944" s="11">
        <v>0.31</v>
      </c>
      <c r="K944" s="11">
        <v>1.5</v>
      </c>
      <c r="L944" s="11"/>
      <c r="M944" s="11">
        <v>0</v>
      </c>
      <c r="N944" s="11">
        <v>5</v>
      </c>
      <c r="O944" s="11" t="s">
        <v>4571</v>
      </c>
      <c r="AA944" s="11" t="s">
        <v>4568</v>
      </c>
      <c r="AB944" s="17" t="s">
        <v>4572</v>
      </c>
      <c r="AC944" s="11" t="s">
        <v>4570</v>
      </c>
      <c r="AD944" s="17" t="s">
        <v>21</v>
      </c>
      <c r="AE944" s="17" t="s">
        <v>35</v>
      </c>
      <c r="AF944" s="18">
        <v>43</v>
      </c>
      <c r="AG944" s="12">
        <v>45370</v>
      </c>
      <c r="AH944" s="17" t="s">
        <v>172</v>
      </c>
      <c r="AI944" s="17" t="s">
        <v>173</v>
      </c>
      <c r="AJ944" s="19">
        <v>0.31</v>
      </c>
      <c r="AK944" s="11">
        <v>1.5</v>
      </c>
      <c r="AL944" s="13" t="s">
        <v>30</v>
      </c>
      <c r="AM944" s="13">
        <v>5</v>
      </c>
      <c r="AN944" s="13" t="str">
        <f t="shared" si="87"/>
        <v/>
      </c>
      <c r="AO944" s="13" t="str">
        <f t="shared" si="88"/>
        <v>FALSE</v>
      </c>
      <c r="AP944" s="20">
        <f t="shared" si="89"/>
        <v>1.81</v>
      </c>
      <c r="AQ944" s="11" t="str">
        <f t="shared" si="85"/>
        <v>Senior</v>
      </c>
      <c r="AR944" s="11" t="str">
        <f t="shared" si="90"/>
        <v>Low</v>
      </c>
      <c r="AS944" s="11" t="s">
        <v>4571</v>
      </c>
      <c r="AT944" s="12">
        <v>45370</v>
      </c>
      <c r="AU944" s="11" t="s">
        <v>6508</v>
      </c>
      <c r="AV944" s="11" t="s">
        <v>6237</v>
      </c>
      <c r="AW944" s="11" t="s">
        <v>6238</v>
      </c>
      <c r="AX944" s="11" t="s">
        <v>6239</v>
      </c>
      <c r="AY944" s="11"/>
      <c r="AZ944" s="11"/>
      <c r="BA944" s="11"/>
      <c r="BB944" s="11">
        <f t="shared" si="86"/>
        <v>5</v>
      </c>
    </row>
    <row r="945" spans="1:54" x14ac:dyDescent="0.3">
      <c r="A945" s="11" t="s">
        <v>4573</v>
      </c>
      <c r="B945" s="11" t="s">
        <v>4574</v>
      </c>
      <c r="C945" s="11" t="s">
        <v>4575</v>
      </c>
      <c r="D945" s="11" t="s">
        <v>140</v>
      </c>
      <c r="E945" s="11" t="s">
        <v>52</v>
      </c>
      <c r="F945" s="11">
        <v>36</v>
      </c>
      <c r="G945" s="12">
        <v>44798</v>
      </c>
      <c r="H945" s="11" t="s">
        <v>23</v>
      </c>
      <c r="I945" s="11" t="s">
        <v>24</v>
      </c>
      <c r="J945" s="11">
        <v>0.6</v>
      </c>
      <c r="K945" s="11">
        <v>1.5</v>
      </c>
      <c r="L945" s="11"/>
      <c r="M945" s="11" t="s">
        <v>89</v>
      </c>
      <c r="N945" s="11">
        <v>2</v>
      </c>
      <c r="O945" s="11" t="s">
        <v>4576</v>
      </c>
      <c r="AA945" s="11" t="s">
        <v>4573</v>
      </c>
      <c r="AB945" s="17" t="s">
        <v>2844</v>
      </c>
      <c r="AC945" s="11" t="s">
        <v>4575</v>
      </c>
      <c r="AD945" s="17" t="s">
        <v>21</v>
      </c>
      <c r="AE945" s="17" t="s">
        <v>52</v>
      </c>
      <c r="AF945" s="18">
        <v>36</v>
      </c>
      <c r="AG945" s="12">
        <v>44798</v>
      </c>
      <c r="AH945" s="17" t="s">
        <v>23</v>
      </c>
      <c r="AI945" s="17" t="s">
        <v>24</v>
      </c>
      <c r="AJ945" s="19">
        <v>0.6</v>
      </c>
      <c r="AK945" s="11">
        <v>1.5</v>
      </c>
      <c r="AL945" s="13" t="s">
        <v>38</v>
      </c>
      <c r="AM945" s="13">
        <v>2</v>
      </c>
      <c r="AN945" s="13" t="str">
        <f t="shared" si="87"/>
        <v/>
      </c>
      <c r="AO945" s="13" t="str">
        <f t="shared" si="88"/>
        <v>FALSE</v>
      </c>
      <c r="AP945" s="20">
        <f t="shared" si="89"/>
        <v>2.1</v>
      </c>
      <c r="AQ945" s="11" t="str">
        <f t="shared" si="85"/>
        <v>Mid Career</v>
      </c>
      <c r="AR945" s="11" t="str">
        <f t="shared" si="90"/>
        <v>Low</v>
      </c>
      <c r="AS945" s="11" t="s">
        <v>4576</v>
      </c>
      <c r="AT945" s="12">
        <v>44798</v>
      </c>
      <c r="AU945" s="11" t="s">
        <v>5833</v>
      </c>
      <c r="AV945" s="11" t="s">
        <v>6062</v>
      </c>
      <c r="AW945" s="11" t="s">
        <v>6054</v>
      </c>
      <c r="AX945" s="11" t="s">
        <v>6063</v>
      </c>
      <c r="AY945" s="11" t="s">
        <v>5898</v>
      </c>
      <c r="AZ945" s="11" t="s">
        <v>5899</v>
      </c>
      <c r="BA945" s="11" t="s">
        <v>5900</v>
      </c>
      <c r="BB945" s="11">
        <f t="shared" si="86"/>
        <v>8</v>
      </c>
    </row>
    <row r="946" spans="1:54" x14ac:dyDescent="0.3">
      <c r="A946" s="11" t="s">
        <v>4577</v>
      </c>
      <c r="B946" s="11" t="s">
        <v>4578</v>
      </c>
      <c r="C946" s="11" t="s">
        <v>149</v>
      </c>
      <c r="D946" s="11" t="s">
        <v>104</v>
      </c>
      <c r="E946" s="11" t="s">
        <v>52</v>
      </c>
      <c r="F946" s="11">
        <v>0</v>
      </c>
      <c r="G946" s="12">
        <v>45035</v>
      </c>
      <c r="H946" s="11" t="s">
        <v>134</v>
      </c>
      <c r="I946" s="11" t="s">
        <v>69</v>
      </c>
      <c r="J946" s="11">
        <v>78</v>
      </c>
      <c r="K946" s="11">
        <v>45</v>
      </c>
      <c r="L946" s="11"/>
      <c r="M946" s="11">
        <v>1</v>
      </c>
      <c r="N946" s="11">
        <v>6</v>
      </c>
      <c r="O946" s="11" t="s">
        <v>4579</v>
      </c>
      <c r="AA946" s="11" t="s">
        <v>4577</v>
      </c>
      <c r="AB946" s="17" t="s">
        <v>4580</v>
      </c>
      <c r="AC946" s="11" t="s">
        <v>152</v>
      </c>
      <c r="AD946" s="17" t="s">
        <v>40</v>
      </c>
      <c r="AE946" s="17" t="s">
        <v>52</v>
      </c>
      <c r="AF946" s="18">
        <f>31</f>
        <v>31</v>
      </c>
      <c r="AG946" s="12">
        <v>45035</v>
      </c>
      <c r="AH946" s="17" t="s">
        <v>134</v>
      </c>
      <c r="AI946" s="17" t="s">
        <v>69</v>
      </c>
      <c r="AJ946" s="19">
        <v>0.78</v>
      </c>
      <c r="AK946" s="11">
        <v>0.75</v>
      </c>
      <c r="AL946" s="13" t="s">
        <v>38</v>
      </c>
      <c r="AM946" s="13">
        <v>5</v>
      </c>
      <c r="AN946" s="13" t="str">
        <f t="shared" si="87"/>
        <v>High Performer</v>
      </c>
      <c r="AO946" s="13" t="str">
        <f t="shared" si="88"/>
        <v>TRUE</v>
      </c>
      <c r="AP946" s="20">
        <f t="shared" si="89"/>
        <v>1.53</v>
      </c>
      <c r="AQ946" s="11" t="str">
        <f t="shared" si="85"/>
        <v>Mid Career</v>
      </c>
      <c r="AR946" s="11" t="str">
        <f t="shared" si="90"/>
        <v>Low</v>
      </c>
      <c r="AS946" s="11" t="s">
        <v>4579</v>
      </c>
      <c r="AT946" s="12">
        <v>45035</v>
      </c>
      <c r="AU946" s="11" t="s">
        <v>6017</v>
      </c>
      <c r="AV946" s="11" t="s">
        <v>6760</v>
      </c>
      <c r="AW946" s="11" t="s">
        <v>6490</v>
      </c>
      <c r="AX946" s="11"/>
      <c r="AY946" s="11"/>
      <c r="AZ946" s="11"/>
      <c r="BA946" s="11"/>
      <c r="BB946" s="11">
        <f t="shared" si="86"/>
        <v>4</v>
      </c>
    </row>
    <row r="947" spans="1:54" x14ac:dyDescent="0.3">
      <c r="A947" s="11" t="s">
        <v>4581</v>
      </c>
      <c r="B947" s="11" t="s">
        <v>4582</v>
      </c>
      <c r="C947" s="11" t="s">
        <v>4583</v>
      </c>
      <c r="D947" s="11" t="s">
        <v>34</v>
      </c>
      <c r="E947" s="11" t="s">
        <v>161</v>
      </c>
      <c r="F947" s="11">
        <v>21</v>
      </c>
      <c r="G947" s="12">
        <v>45166</v>
      </c>
      <c r="H947" s="11" t="s">
        <v>134</v>
      </c>
      <c r="I947" s="11" t="s">
        <v>69</v>
      </c>
      <c r="J947" s="11">
        <v>0.68</v>
      </c>
      <c r="K947" s="11">
        <v>1</v>
      </c>
      <c r="L947" s="11" t="s">
        <v>54</v>
      </c>
      <c r="M947" s="11" t="s">
        <v>38</v>
      </c>
      <c r="N947" s="11">
        <v>2</v>
      </c>
      <c r="O947" s="11" t="s">
        <v>4584</v>
      </c>
      <c r="AA947" s="11" t="s">
        <v>4581</v>
      </c>
      <c r="AB947" s="17" t="s">
        <v>4585</v>
      </c>
      <c r="AC947" s="11" t="s">
        <v>4583</v>
      </c>
      <c r="AD947" s="17" t="s">
        <v>40</v>
      </c>
      <c r="AE947" s="17" t="s">
        <v>60</v>
      </c>
      <c r="AF947" s="18">
        <v>21</v>
      </c>
      <c r="AG947" s="12">
        <v>45166</v>
      </c>
      <c r="AH947" s="17" t="s">
        <v>134</v>
      </c>
      <c r="AI947" s="17" t="s">
        <v>69</v>
      </c>
      <c r="AJ947" s="19">
        <v>0.68</v>
      </c>
      <c r="AK947" s="11">
        <v>1</v>
      </c>
      <c r="AL947" s="13" t="s">
        <v>38</v>
      </c>
      <c r="AM947" s="13">
        <v>2</v>
      </c>
      <c r="AN947" s="13" t="str">
        <f t="shared" si="87"/>
        <v/>
      </c>
      <c r="AO947" s="13" t="str">
        <f t="shared" si="88"/>
        <v>FALSE</v>
      </c>
      <c r="AP947" s="20">
        <f t="shared" si="89"/>
        <v>1.6800000000000002</v>
      </c>
      <c r="AQ947" s="11" t="str">
        <f t="shared" si="85"/>
        <v>Student</v>
      </c>
      <c r="AR947" s="11" t="str">
        <f t="shared" si="90"/>
        <v>Low</v>
      </c>
      <c r="AS947" s="11" t="s">
        <v>4584</v>
      </c>
      <c r="AT947" s="12">
        <v>45166</v>
      </c>
      <c r="AU947" s="11" t="s">
        <v>6791</v>
      </c>
      <c r="AV947" s="11" t="s">
        <v>6482</v>
      </c>
      <c r="AW947" s="11" t="s">
        <v>6431</v>
      </c>
      <c r="AX947" s="11" t="s">
        <v>6432</v>
      </c>
      <c r="AY947" s="11"/>
      <c r="AZ947" s="11"/>
      <c r="BA947" s="11"/>
      <c r="BB947" s="11">
        <f t="shared" si="86"/>
        <v>5</v>
      </c>
    </row>
    <row r="948" spans="1:54" x14ac:dyDescent="0.3">
      <c r="A948" s="11" t="s">
        <v>4586</v>
      </c>
      <c r="B948" s="11" t="s">
        <v>4587</v>
      </c>
      <c r="C948" s="11" t="s">
        <v>4588</v>
      </c>
      <c r="D948" s="11" t="s">
        <v>140</v>
      </c>
      <c r="E948" s="11" t="s">
        <v>184</v>
      </c>
      <c r="F948" s="11">
        <v>0</v>
      </c>
      <c r="G948" s="12">
        <v>45231</v>
      </c>
      <c r="H948" s="11" t="s">
        <v>82</v>
      </c>
      <c r="I948" s="11" t="s">
        <v>37</v>
      </c>
      <c r="J948" s="11">
        <v>0.97</v>
      </c>
      <c r="K948" s="11">
        <v>90</v>
      </c>
      <c r="L948" s="11" t="s">
        <v>25</v>
      </c>
      <c r="M948" s="11" t="s">
        <v>26</v>
      </c>
      <c r="N948" s="11">
        <v>4</v>
      </c>
      <c r="O948" s="11" t="s">
        <v>4589</v>
      </c>
      <c r="AA948" s="11" t="s">
        <v>4586</v>
      </c>
      <c r="AB948" s="17" t="s">
        <v>4590</v>
      </c>
      <c r="AC948" s="11" t="s">
        <v>4588</v>
      </c>
      <c r="AD948" s="17" t="s">
        <v>21</v>
      </c>
      <c r="AE948" s="17" t="s">
        <v>35</v>
      </c>
      <c r="AF948" s="18">
        <f>31</f>
        <v>31</v>
      </c>
      <c r="AG948" s="12">
        <v>45231</v>
      </c>
      <c r="AH948" s="17" t="s">
        <v>82</v>
      </c>
      <c r="AI948" s="17" t="s">
        <v>37</v>
      </c>
      <c r="AJ948" s="19">
        <v>0.97</v>
      </c>
      <c r="AK948" s="11">
        <v>1.5</v>
      </c>
      <c r="AL948" s="13" t="s">
        <v>30</v>
      </c>
      <c r="AM948" s="13">
        <v>4</v>
      </c>
      <c r="AN948" s="13" t="str">
        <f t="shared" si="87"/>
        <v/>
      </c>
      <c r="AO948" s="13" t="str">
        <f t="shared" si="88"/>
        <v>FALSE</v>
      </c>
      <c r="AP948" s="20">
        <f t="shared" si="89"/>
        <v>2.4699999999999998</v>
      </c>
      <c r="AQ948" s="11" t="str">
        <f t="shared" si="85"/>
        <v>Mid Career</v>
      </c>
      <c r="AR948" s="11" t="str">
        <f t="shared" si="90"/>
        <v>Low</v>
      </c>
      <c r="AS948" s="11" t="s">
        <v>4589</v>
      </c>
      <c r="AT948" s="12">
        <v>45231</v>
      </c>
      <c r="AU948" s="11" t="s">
        <v>6265</v>
      </c>
      <c r="AV948" s="11" t="s">
        <v>6266</v>
      </c>
      <c r="AW948" s="11" t="s">
        <v>6267</v>
      </c>
      <c r="AX948" s="11" t="s">
        <v>6268</v>
      </c>
      <c r="AY948" s="11" t="s">
        <v>6525</v>
      </c>
      <c r="AZ948" s="11" t="s">
        <v>6096</v>
      </c>
      <c r="BA948" s="11" t="s">
        <v>6097</v>
      </c>
      <c r="BB948" s="11">
        <f t="shared" si="86"/>
        <v>8</v>
      </c>
    </row>
    <row r="949" spans="1:54" x14ac:dyDescent="0.3">
      <c r="A949" s="11" t="s">
        <v>4591</v>
      </c>
      <c r="B949" s="11" t="s">
        <v>4592</v>
      </c>
      <c r="C949" s="11" t="s">
        <v>4593</v>
      </c>
      <c r="D949" s="11" t="s">
        <v>34</v>
      </c>
      <c r="E949" s="11" t="s">
        <v>105</v>
      </c>
      <c r="F949" s="11">
        <v>0</v>
      </c>
      <c r="G949" s="12">
        <v>45254</v>
      </c>
      <c r="H949" s="11" t="s">
        <v>279</v>
      </c>
      <c r="I949" s="11" t="s">
        <v>173</v>
      </c>
      <c r="J949" s="11">
        <v>0.39</v>
      </c>
      <c r="K949" s="11">
        <v>90</v>
      </c>
      <c r="L949" s="11" t="s">
        <v>25</v>
      </c>
      <c r="M949" s="11" t="s">
        <v>26</v>
      </c>
      <c r="N949" s="11">
        <v>3</v>
      </c>
      <c r="O949" s="11" t="s">
        <v>4594</v>
      </c>
      <c r="AA949" s="11" t="s">
        <v>4591</v>
      </c>
      <c r="AB949" s="17" t="s">
        <v>4595</v>
      </c>
      <c r="AC949" s="11" t="s">
        <v>4593</v>
      </c>
      <c r="AD949" s="17" t="s">
        <v>40</v>
      </c>
      <c r="AE949" s="17" t="s">
        <v>105</v>
      </c>
      <c r="AF949" s="18">
        <f>31</f>
        <v>31</v>
      </c>
      <c r="AG949" s="12">
        <v>45254</v>
      </c>
      <c r="AH949" s="17" t="s">
        <v>279</v>
      </c>
      <c r="AI949" s="17" t="s">
        <v>173</v>
      </c>
      <c r="AJ949" s="19">
        <v>0.39</v>
      </c>
      <c r="AK949" s="11">
        <v>1.5</v>
      </c>
      <c r="AL949" s="13" t="s">
        <v>30</v>
      </c>
      <c r="AM949" s="13">
        <v>3</v>
      </c>
      <c r="AN949" s="13" t="str">
        <f t="shared" si="87"/>
        <v/>
      </c>
      <c r="AO949" s="13" t="str">
        <f t="shared" si="88"/>
        <v>FALSE</v>
      </c>
      <c r="AP949" s="20">
        <f t="shared" si="89"/>
        <v>1.8900000000000001</v>
      </c>
      <c r="AQ949" s="11" t="str">
        <f t="shared" si="85"/>
        <v>Mid Career</v>
      </c>
      <c r="AR949" s="11" t="str">
        <f t="shared" si="90"/>
        <v>Low</v>
      </c>
      <c r="AS949" s="11" t="s">
        <v>4594</v>
      </c>
      <c r="AT949" s="12">
        <v>45254</v>
      </c>
      <c r="AU949" s="11" t="s">
        <v>6864</v>
      </c>
      <c r="AV949" s="11" t="s">
        <v>6611</v>
      </c>
      <c r="AW949" s="11" t="s">
        <v>6360</v>
      </c>
      <c r="AX949" s="11"/>
      <c r="AY949" s="11"/>
      <c r="AZ949" s="11"/>
      <c r="BA949" s="11"/>
      <c r="BB949" s="11">
        <f t="shared" si="86"/>
        <v>4</v>
      </c>
    </row>
    <row r="950" spans="1:54" x14ac:dyDescent="0.3">
      <c r="A950" s="11" t="s">
        <v>4596</v>
      </c>
      <c r="B950" s="11" t="s">
        <v>4597</v>
      </c>
      <c r="C950" s="11" t="s">
        <v>4598</v>
      </c>
      <c r="D950" s="11" t="s">
        <v>104</v>
      </c>
      <c r="E950" s="11" t="s">
        <v>52</v>
      </c>
      <c r="F950" s="11"/>
      <c r="G950" s="12">
        <v>45380</v>
      </c>
      <c r="H950" s="11" t="s">
        <v>200</v>
      </c>
      <c r="I950" s="11" t="s">
        <v>173</v>
      </c>
      <c r="J950" s="11">
        <v>0.2</v>
      </c>
      <c r="K950" s="11">
        <v>90</v>
      </c>
      <c r="L950" s="11" t="s">
        <v>25</v>
      </c>
      <c r="M950" s="11" t="s">
        <v>38</v>
      </c>
      <c r="N950" s="11">
        <v>3</v>
      </c>
      <c r="O950" s="11" t="s">
        <v>4599</v>
      </c>
      <c r="AA950" s="11" t="s">
        <v>4596</v>
      </c>
      <c r="AB950" s="17" t="s">
        <v>4600</v>
      </c>
      <c r="AC950" s="11" t="s">
        <v>4598</v>
      </c>
      <c r="AD950" s="17" t="s">
        <v>40</v>
      </c>
      <c r="AE950" s="17" t="s">
        <v>52</v>
      </c>
      <c r="AF950" s="18">
        <f>31</f>
        <v>31</v>
      </c>
      <c r="AG950" s="12">
        <v>45380</v>
      </c>
      <c r="AH950" s="17" t="s">
        <v>200</v>
      </c>
      <c r="AI950" s="17" t="s">
        <v>173</v>
      </c>
      <c r="AJ950" s="19">
        <v>0.2</v>
      </c>
      <c r="AK950" s="11">
        <v>1.5</v>
      </c>
      <c r="AL950" s="13" t="s">
        <v>38</v>
      </c>
      <c r="AM950" s="13">
        <v>3</v>
      </c>
      <c r="AN950" s="13" t="str">
        <f t="shared" si="87"/>
        <v/>
      </c>
      <c r="AO950" s="13" t="str">
        <f t="shared" si="88"/>
        <v>FALSE</v>
      </c>
      <c r="AP950" s="20">
        <f t="shared" si="89"/>
        <v>1.7</v>
      </c>
      <c r="AQ950" s="11" t="str">
        <f t="shared" si="85"/>
        <v>Mid Career</v>
      </c>
      <c r="AR950" s="11" t="str">
        <f t="shared" si="90"/>
        <v>Low</v>
      </c>
      <c r="AS950" s="11" t="s">
        <v>4599</v>
      </c>
      <c r="AT950" s="12">
        <v>45380</v>
      </c>
      <c r="AU950" s="11" t="s">
        <v>5890</v>
      </c>
      <c r="AV950" s="11" t="s">
        <v>5891</v>
      </c>
      <c r="AW950" s="11"/>
      <c r="AX950" s="11"/>
      <c r="AY950" s="11"/>
      <c r="AZ950" s="11"/>
      <c r="BA950" s="11"/>
      <c r="BB950" s="11">
        <f t="shared" si="86"/>
        <v>3</v>
      </c>
    </row>
    <row r="951" spans="1:54" x14ac:dyDescent="0.3">
      <c r="A951" s="11" t="s">
        <v>4601</v>
      </c>
      <c r="B951" s="11" t="s">
        <v>4602</v>
      </c>
      <c r="C951" s="11" t="s">
        <v>4603</v>
      </c>
      <c r="D951" s="11" t="s">
        <v>104</v>
      </c>
      <c r="E951" s="11" t="s">
        <v>22</v>
      </c>
      <c r="F951" s="11"/>
      <c r="G951" s="12">
        <v>45314</v>
      </c>
      <c r="H951" s="11" t="s">
        <v>44</v>
      </c>
      <c r="I951" s="11" t="s">
        <v>45</v>
      </c>
      <c r="J951" s="11">
        <v>95</v>
      </c>
      <c r="K951" s="11">
        <v>2</v>
      </c>
      <c r="L951" s="11"/>
      <c r="M951" s="11" t="s">
        <v>30</v>
      </c>
      <c r="N951" s="11">
        <v>3</v>
      </c>
      <c r="O951" s="11" t="s">
        <v>4604</v>
      </c>
      <c r="AA951" s="11" t="s">
        <v>4601</v>
      </c>
      <c r="AB951" s="17" t="s">
        <v>4605</v>
      </c>
      <c r="AC951" s="11" t="s">
        <v>4603</v>
      </c>
      <c r="AD951" s="17" t="s">
        <v>40</v>
      </c>
      <c r="AE951" s="17" t="s">
        <v>29</v>
      </c>
      <c r="AF951" s="18">
        <f>31</f>
        <v>31</v>
      </c>
      <c r="AG951" s="12">
        <v>45314</v>
      </c>
      <c r="AH951" s="17" t="s">
        <v>44</v>
      </c>
      <c r="AI951" s="17" t="s">
        <v>45</v>
      </c>
      <c r="AJ951" s="19">
        <v>0.95</v>
      </c>
      <c r="AK951" s="11">
        <v>2</v>
      </c>
      <c r="AL951" s="13" t="s">
        <v>30</v>
      </c>
      <c r="AM951" s="13">
        <v>3</v>
      </c>
      <c r="AN951" s="13" t="str">
        <f t="shared" si="87"/>
        <v/>
      </c>
      <c r="AO951" s="13" t="str">
        <f t="shared" si="88"/>
        <v>FALSE</v>
      </c>
      <c r="AP951" s="20">
        <f t="shared" si="89"/>
        <v>2.95</v>
      </c>
      <c r="AQ951" s="11" t="str">
        <f t="shared" si="85"/>
        <v>Mid Career</v>
      </c>
      <c r="AR951" s="11" t="str">
        <f t="shared" si="90"/>
        <v>Low</v>
      </c>
      <c r="AS951" s="11" t="s">
        <v>4604</v>
      </c>
      <c r="AT951" s="12">
        <v>45314</v>
      </c>
      <c r="AU951" s="11" t="s">
        <v>6699</v>
      </c>
      <c r="AV951" s="11" t="s">
        <v>6700</v>
      </c>
      <c r="AW951" s="11" t="s">
        <v>6742</v>
      </c>
      <c r="AX951" s="11" t="s">
        <v>6668</v>
      </c>
      <c r="AY951" s="11"/>
      <c r="AZ951" s="11"/>
      <c r="BA951" s="11"/>
      <c r="BB951" s="11">
        <f t="shared" si="86"/>
        <v>5</v>
      </c>
    </row>
    <row r="952" spans="1:54" x14ac:dyDescent="0.3">
      <c r="A952" s="11" t="s">
        <v>4606</v>
      </c>
      <c r="B952" s="11" t="s">
        <v>4607</v>
      </c>
      <c r="C952" s="11" t="s">
        <v>4608</v>
      </c>
      <c r="D952" s="11" t="s">
        <v>34</v>
      </c>
      <c r="E952" s="11" t="s">
        <v>52</v>
      </c>
      <c r="F952" s="11"/>
      <c r="G952" s="12">
        <v>44831</v>
      </c>
      <c r="H952" s="11" t="s">
        <v>88</v>
      </c>
      <c r="I952" s="11" t="s">
        <v>45</v>
      </c>
      <c r="J952" s="11">
        <v>2</v>
      </c>
      <c r="K952" s="11">
        <v>120</v>
      </c>
      <c r="L952" s="11" t="s">
        <v>76</v>
      </c>
      <c r="M952" s="11" t="s">
        <v>30</v>
      </c>
      <c r="N952" s="11">
        <v>6</v>
      </c>
      <c r="O952" s="11" t="s">
        <v>4609</v>
      </c>
      <c r="AA952" s="11" t="s">
        <v>4606</v>
      </c>
      <c r="AB952" s="17" t="s">
        <v>4610</v>
      </c>
      <c r="AC952" s="11" t="s">
        <v>4608</v>
      </c>
      <c r="AD952" s="17" t="s">
        <v>40</v>
      </c>
      <c r="AE952" s="17" t="s">
        <v>52</v>
      </c>
      <c r="AF952" s="18">
        <f>31</f>
        <v>31</v>
      </c>
      <c r="AG952" s="12">
        <v>44831</v>
      </c>
      <c r="AH952" s="17" t="s">
        <v>88</v>
      </c>
      <c r="AI952" s="17" t="s">
        <v>45</v>
      </c>
      <c r="AJ952" s="19">
        <v>0.02</v>
      </c>
      <c r="AK952" s="11">
        <v>2</v>
      </c>
      <c r="AL952" s="13" t="s">
        <v>30</v>
      </c>
      <c r="AM952" s="13">
        <v>5</v>
      </c>
      <c r="AN952" s="13" t="str">
        <f t="shared" si="87"/>
        <v/>
      </c>
      <c r="AO952" s="13" t="str">
        <f t="shared" si="88"/>
        <v>FALSE</v>
      </c>
      <c r="AP952" s="20">
        <f t="shared" si="89"/>
        <v>2.02</v>
      </c>
      <c r="AQ952" s="11" t="str">
        <f t="shared" si="85"/>
        <v>Mid Career</v>
      </c>
      <c r="AR952" s="11" t="str">
        <f t="shared" si="90"/>
        <v>Low</v>
      </c>
      <c r="AS952" s="11" t="s">
        <v>4609</v>
      </c>
      <c r="AT952" s="12">
        <v>44831</v>
      </c>
      <c r="AU952" s="11" t="s">
        <v>6692</v>
      </c>
      <c r="AV952" s="11" t="s">
        <v>6693</v>
      </c>
      <c r="AW952" s="11"/>
      <c r="AX952" s="11"/>
      <c r="AY952" s="11"/>
      <c r="AZ952" s="11"/>
      <c r="BA952" s="11"/>
      <c r="BB952" s="11">
        <f t="shared" si="86"/>
        <v>3</v>
      </c>
    </row>
    <row r="953" spans="1:54" x14ac:dyDescent="0.3">
      <c r="A953" s="11" t="s">
        <v>4611</v>
      </c>
      <c r="B953" s="11" t="s">
        <v>4612</v>
      </c>
      <c r="C953" s="11" t="s">
        <v>4613</v>
      </c>
      <c r="D953" s="11" t="s">
        <v>128</v>
      </c>
      <c r="E953" s="11" t="s">
        <v>184</v>
      </c>
      <c r="F953" s="11"/>
      <c r="G953" s="12">
        <v>45333</v>
      </c>
      <c r="H953" s="11" t="s">
        <v>68</v>
      </c>
      <c r="I953" s="11" t="s">
        <v>69</v>
      </c>
      <c r="J953" s="11">
        <v>0.56000000000000005</v>
      </c>
      <c r="K953" s="11">
        <v>90</v>
      </c>
      <c r="L953" s="11" t="s">
        <v>25</v>
      </c>
      <c r="M953" s="11">
        <v>1</v>
      </c>
      <c r="N953" s="11">
        <v>6</v>
      </c>
      <c r="O953" s="11" t="s">
        <v>4614</v>
      </c>
      <c r="AA953" s="11" t="s">
        <v>4611</v>
      </c>
      <c r="AB953" s="17" t="s">
        <v>4615</v>
      </c>
      <c r="AC953" s="11" t="s">
        <v>4613</v>
      </c>
      <c r="AD953" s="17" t="s">
        <v>40</v>
      </c>
      <c r="AE953" s="17" t="s">
        <v>35</v>
      </c>
      <c r="AF953" s="18">
        <f>31</f>
        <v>31</v>
      </c>
      <c r="AG953" s="12">
        <v>45333</v>
      </c>
      <c r="AH953" s="17" t="s">
        <v>68</v>
      </c>
      <c r="AI953" s="17" t="s">
        <v>69</v>
      </c>
      <c r="AJ953" s="19">
        <v>0.56000000000000005</v>
      </c>
      <c r="AK953" s="11">
        <v>1.5</v>
      </c>
      <c r="AL953" s="13" t="s">
        <v>38</v>
      </c>
      <c r="AM953" s="13">
        <v>5</v>
      </c>
      <c r="AN953" s="13" t="str">
        <f t="shared" si="87"/>
        <v>High Performer</v>
      </c>
      <c r="AO953" s="13" t="str">
        <f t="shared" si="88"/>
        <v>TRUE</v>
      </c>
      <c r="AP953" s="20">
        <f t="shared" si="89"/>
        <v>2.06</v>
      </c>
      <c r="AQ953" s="11" t="str">
        <f t="shared" si="85"/>
        <v>Mid Career</v>
      </c>
      <c r="AR953" s="11" t="str">
        <f t="shared" si="90"/>
        <v>Low</v>
      </c>
      <c r="AS953" s="11" t="s">
        <v>4614</v>
      </c>
      <c r="AT953" s="12">
        <v>45333</v>
      </c>
      <c r="AU953" s="11" t="s">
        <v>6577</v>
      </c>
      <c r="AV953" s="11" t="s">
        <v>6578</v>
      </c>
      <c r="AW953" s="11" t="s">
        <v>6666</v>
      </c>
      <c r="AX953" s="11"/>
      <c r="AY953" s="11"/>
      <c r="AZ953" s="11"/>
      <c r="BA953" s="11"/>
      <c r="BB953" s="11">
        <f t="shared" si="86"/>
        <v>4</v>
      </c>
    </row>
    <row r="954" spans="1:54" x14ac:dyDescent="0.3">
      <c r="A954" s="11" t="s">
        <v>4616</v>
      </c>
      <c r="B954" s="11" t="s">
        <v>4617</v>
      </c>
      <c r="C954" s="11" t="s">
        <v>4618</v>
      </c>
      <c r="D954" s="11" t="s">
        <v>104</v>
      </c>
      <c r="E954" s="11" t="s">
        <v>35</v>
      </c>
      <c r="F954" s="11">
        <v>21</v>
      </c>
      <c r="G954" s="12">
        <v>45073</v>
      </c>
      <c r="H954" s="11" t="s">
        <v>185</v>
      </c>
      <c r="I954" s="11" t="s">
        <v>69</v>
      </c>
      <c r="J954" s="11">
        <v>90</v>
      </c>
      <c r="K954" s="11">
        <v>1</v>
      </c>
      <c r="L954" s="11" t="s">
        <v>54</v>
      </c>
      <c r="M954" s="11" t="s">
        <v>38</v>
      </c>
      <c r="N954" s="11">
        <v>4</v>
      </c>
      <c r="O954" s="11" t="s">
        <v>3692</v>
      </c>
      <c r="AA954" s="11" t="s">
        <v>4616</v>
      </c>
      <c r="AB954" s="17" t="s">
        <v>4619</v>
      </c>
      <c r="AC954" s="11" t="s">
        <v>4618</v>
      </c>
      <c r="AD954" s="17" t="s">
        <v>40</v>
      </c>
      <c r="AE954" s="17" t="s">
        <v>35</v>
      </c>
      <c r="AF954" s="18">
        <v>21</v>
      </c>
      <c r="AG954" s="12">
        <v>45073</v>
      </c>
      <c r="AH954" s="17" t="s">
        <v>185</v>
      </c>
      <c r="AI954" s="17" t="s">
        <v>69</v>
      </c>
      <c r="AJ954" s="19">
        <v>0.9</v>
      </c>
      <c r="AK954" s="11">
        <v>1</v>
      </c>
      <c r="AL954" s="13" t="s">
        <v>38</v>
      </c>
      <c r="AM954" s="13">
        <v>4</v>
      </c>
      <c r="AN954" s="13" t="str">
        <f t="shared" si="87"/>
        <v>High Performer</v>
      </c>
      <c r="AO954" s="13" t="str">
        <f t="shared" si="88"/>
        <v>TRUE</v>
      </c>
      <c r="AP954" s="20">
        <f t="shared" si="89"/>
        <v>1.9</v>
      </c>
      <c r="AQ954" s="11" t="str">
        <f t="shared" si="85"/>
        <v>Student</v>
      </c>
      <c r="AR954" s="11" t="str">
        <f t="shared" si="90"/>
        <v>Low</v>
      </c>
      <c r="AS954" s="11" t="s">
        <v>3692</v>
      </c>
      <c r="AT954" s="12">
        <v>45073</v>
      </c>
      <c r="AU954" s="11" t="s">
        <v>6681</v>
      </c>
      <c r="AV954" s="11" t="s">
        <v>6347</v>
      </c>
      <c r="AW954" s="11" t="s">
        <v>6348</v>
      </c>
      <c r="AX954" s="11" t="s">
        <v>6349</v>
      </c>
      <c r="AY954" s="11" t="s">
        <v>6350</v>
      </c>
      <c r="AZ954" s="11" t="s">
        <v>6351</v>
      </c>
      <c r="BA954" s="11"/>
      <c r="BB954" s="11">
        <f t="shared" si="86"/>
        <v>7</v>
      </c>
    </row>
    <row r="955" spans="1:54" x14ac:dyDescent="0.3">
      <c r="A955" s="11" t="s">
        <v>4620</v>
      </c>
      <c r="B955" s="11" t="s">
        <v>4621</v>
      </c>
      <c r="C955" s="11" t="s">
        <v>4622</v>
      </c>
      <c r="D955" s="11" t="s">
        <v>104</v>
      </c>
      <c r="E955" s="11" t="s">
        <v>60</v>
      </c>
      <c r="F955" s="11">
        <v>45</v>
      </c>
      <c r="G955" s="12">
        <v>44853</v>
      </c>
      <c r="H955" s="11" t="s">
        <v>82</v>
      </c>
      <c r="I955" s="11" t="s">
        <v>37</v>
      </c>
      <c r="J955" s="11">
        <v>0.17</v>
      </c>
      <c r="K955" s="11">
        <v>2</v>
      </c>
      <c r="L955" s="11"/>
      <c r="M955" s="11">
        <v>1</v>
      </c>
      <c r="N955" s="11"/>
      <c r="O955" s="11" t="s">
        <v>4623</v>
      </c>
      <c r="AA955" s="11" t="s">
        <v>4620</v>
      </c>
      <c r="AB955" s="17" t="s">
        <v>4624</v>
      </c>
      <c r="AC955" s="11" t="s">
        <v>4622</v>
      </c>
      <c r="AD955" s="17" t="s">
        <v>40</v>
      </c>
      <c r="AE955" s="17" t="s">
        <v>60</v>
      </c>
      <c r="AF955" s="18">
        <v>45</v>
      </c>
      <c r="AG955" s="12">
        <v>44853</v>
      </c>
      <c r="AH955" s="17" t="s">
        <v>82</v>
      </c>
      <c r="AI955" s="17" t="s">
        <v>37</v>
      </c>
      <c r="AJ955" s="19">
        <v>0.17</v>
      </c>
      <c r="AK955" s="11">
        <v>2</v>
      </c>
      <c r="AL955" s="13" t="s">
        <v>38</v>
      </c>
      <c r="AM955" s="13">
        <v>4</v>
      </c>
      <c r="AN955" s="13" t="str">
        <f t="shared" si="87"/>
        <v>High Performer</v>
      </c>
      <c r="AO955" s="13" t="str">
        <f t="shared" si="88"/>
        <v>TRUE</v>
      </c>
      <c r="AP955" s="20">
        <f t="shared" si="89"/>
        <v>2.17</v>
      </c>
      <c r="AQ955" s="11" t="str">
        <f t="shared" si="85"/>
        <v>Senior</v>
      </c>
      <c r="AR955" s="11" t="str">
        <f t="shared" si="90"/>
        <v>Low</v>
      </c>
      <c r="AS955" s="11" t="s">
        <v>4623</v>
      </c>
      <c r="AT955" s="12">
        <v>44853</v>
      </c>
      <c r="AU955" s="11" t="s">
        <v>6815</v>
      </c>
      <c r="AV955" s="11" t="s">
        <v>6816</v>
      </c>
      <c r="AW955" s="11" t="s">
        <v>6817</v>
      </c>
      <c r="AX955" s="11" t="s">
        <v>6865</v>
      </c>
      <c r="AY955" s="11" t="s">
        <v>6018</v>
      </c>
      <c r="AZ955" s="11" t="s">
        <v>6019</v>
      </c>
      <c r="BA955" s="11" t="s">
        <v>5933</v>
      </c>
      <c r="BB955" s="11">
        <f t="shared" si="86"/>
        <v>8</v>
      </c>
    </row>
    <row r="956" spans="1:54" x14ac:dyDescent="0.3">
      <c r="A956" s="11" t="s">
        <v>4625</v>
      </c>
      <c r="B956" s="11" t="s">
        <v>4626</v>
      </c>
      <c r="C956" s="11" t="s">
        <v>4627</v>
      </c>
      <c r="D956" s="11" t="s">
        <v>34</v>
      </c>
      <c r="E956" s="11" t="s">
        <v>35</v>
      </c>
      <c r="F956" s="11">
        <v>22</v>
      </c>
      <c r="G956" s="12">
        <v>45251</v>
      </c>
      <c r="H956" s="11" t="s">
        <v>172</v>
      </c>
      <c r="I956" s="11" t="s">
        <v>173</v>
      </c>
      <c r="J956" s="11">
        <v>0.73</v>
      </c>
      <c r="K956" s="11">
        <v>120</v>
      </c>
      <c r="L956" s="11" t="s">
        <v>76</v>
      </c>
      <c r="M956" s="11">
        <v>0</v>
      </c>
      <c r="N956" s="11">
        <v>5</v>
      </c>
      <c r="O956" s="11" t="s">
        <v>4628</v>
      </c>
      <c r="AA956" s="11" t="s">
        <v>4625</v>
      </c>
      <c r="AB956" s="17" t="s">
        <v>4629</v>
      </c>
      <c r="AC956" s="11" t="s">
        <v>4627</v>
      </c>
      <c r="AD956" s="17" t="s">
        <v>40</v>
      </c>
      <c r="AE956" s="17" t="s">
        <v>35</v>
      </c>
      <c r="AF956" s="18">
        <v>22</v>
      </c>
      <c r="AG956" s="12">
        <v>45251</v>
      </c>
      <c r="AH956" s="17" t="s">
        <v>172</v>
      </c>
      <c r="AI956" s="17" t="s">
        <v>173</v>
      </c>
      <c r="AJ956" s="19">
        <v>0.73</v>
      </c>
      <c r="AK956" s="11">
        <v>2</v>
      </c>
      <c r="AL956" s="13" t="s">
        <v>30</v>
      </c>
      <c r="AM956" s="13">
        <v>5</v>
      </c>
      <c r="AN956" s="13" t="str">
        <f t="shared" si="87"/>
        <v/>
      </c>
      <c r="AO956" s="13" t="str">
        <f t="shared" si="88"/>
        <v>FALSE</v>
      </c>
      <c r="AP956" s="20">
        <f t="shared" si="89"/>
        <v>2.73</v>
      </c>
      <c r="AQ956" s="11" t="str">
        <f t="shared" si="85"/>
        <v>Student</v>
      </c>
      <c r="AR956" s="11" t="str">
        <f t="shared" si="90"/>
        <v>Low</v>
      </c>
      <c r="AS956" s="11" t="s">
        <v>4628</v>
      </c>
      <c r="AT956" s="12">
        <v>45251</v>
      </c>
      <c r="AU956" s="11" t="s">
        <v>6511</v>
      </c>
      <c r="AV956" s="11"/>
      <c r="AW956" s="11"/>
      <c r="AX956" s="11"/>
      <c r="AY956" s="11"/>
      <c r="AZ956" s="11"/>
      <c r="BA956" s="11"/>
      <c r="BB956" s="11">
        <f t="shared" si="86"/>
        <v>2</v>
      </c>
    </row>
    <row r="957" spans="1:54" x14ac:dyDescent="0.3">
      <c r="A957" s="11" t="s">
        <v>4630</v>
      </c>
      <c r="B957" s="11" t="s">
        <v>4631</v>
      </c>
      <c r="C957" s="11" t="s">
        <v>4632</v>
      </c>
      <c r="D957" s="11" t="s">
        <v>67</v>
      </c>
      <c r="E957" s="11" t="s">
        <v>105</v>
      </c>
      <c r="F957" s="11">
        <v>0</v>
      </c>
      <c r="G957" s="12">
        <v>45672</v>
      </c>
      <c r="H957" s="11" t="s">
        <v>61</v>
      </c>
      <c r="I957" s="11" t="s">
        <v>45</v>
      </c>
      <c r="J957" s="11">
        <v>23</v>
      </c>
      <c r="K957" s="11">
        <v>1</v>
      </c>
      <c r="L957" s="11" t="s">
        <v>54</v>
      </c>
      <c r="M957" s="11">
        <v>1</v>
      </c>
      <c r="N957" s="11">
        <v>3</v>
      </c>
      <c r="O957" s="11" t="s">
        <v>4633</v>
      </c>
      <c r="AA957" s="11" t="s">
        <v>4630</v>
      </c>
      <c r="AB957" s="17" t="s">
        <v>4634</v>
      </c>
      <c r="AC957" s="11" t="s">
        <v>4632</v>
      </c>
      <c r="AD957" s="17" t="s">
        <v>21</v>
      </c>
      <c r="AE957" s="17" t="s">
        <v>105</v>
      </c>
      <c r="AF957" s="18">
        <f>31</f>
        <v>31</v>
      </c>
      <c r="AG957" s="12">
        <v>45672</v>
      </c>
      <c r="AH957" s="17" t="s">
        <v>61</v>
      </c>
      <c r="AI957" s="17" t="s">
        <v>45</v>
      </c>
      <c r="AJ957" s="19">
        <v>0.23</v>
      </c>
      <c r="AK957" s="11">
        <v>1</v>
      </c>
      <c r="AL957" s="13" t="s">
        <v>38</v>
      </c>
      <c r="AM957" s="13">
        <v>3</v>
      </c>
      <c r="AN957" s="13" t="str">
        <f t="shared" si="87"/>
        <v/>
      </c>
      <c r="AO957" s="13" t="str">
        <f t="shared" si="88"/>
        <v>FALSE</v>
      </c>
      <c r="AP957" s="20">
        <f t="shared" si="89"/>
        <v>1.23</v>
      </c>
      <c r="AQ957" s="11" t="str">
        <f t="shared" si="85"/>
        <v>Mid Career</v>
      </c>
      <c r="AR957" s="11" t="str">
        <f t="shared" si="90"/>
        <v>Low</v>
      </c>
      <c r="AS957" s="11" t="s">
        <v>4633</v>
      </c>
      <c r="AT957" s="12">
        <v>45672</v>
      </c>
      <c r="AU957" s="11" t="s">
        <v>5801</v>
      </c>
      <c r="AV957" s="11" t="s">
        <v>6601</v>
      </c>
      <c r="AW957" s="11" t="s">
        <v>6602</v>
      </c>
      <c r="AX957" s="11" t="s">
        <v>6603</v>
      </c>
      <c r="AY957" s="11" t="s">
        <v>6604</v>
      </c>
      <c r="AZ957" s="11" t="s">
        <v>6605</v>
      </c>
      <c r="BA957" s="11" t="s">
        <v>6176</v>
      </c>
      <c r="BB957" s="11">
        <f t="shared" si="86"/>
        <v>8</v>
      </c>
    </row>
    <row r="958" spans="1:54" x14ac:dyDescent="0.3">
      <c r="A958" s="11" t="s">
        <v>4635</v>
      </c>
      <c r="B958" s="11" t="s">
        <v>4636</v>
      </c>
      <c r="C958" s="11" t="s">
        <v>149</v>
      </c>
      <c r="D958" s="11" t="s">
        <v>40</v>
      </c>
      <c r="E958" s="11" t="s">
        <v>112</v>
      </c>
      <c r="F958" s="11">
        <v>29</v>
      </c>
      <c r="G958" s="12">
        <v>44733</v>
      </c>
      <c r="H958" s="11" t="s">
        <v>23</v>
      </c>
      <c r="I958" s="11" t="s">
        <v>24</v>
      </c>
      <c r="J958" s="11">
        <v>0.5</v>
      </c>
      <c r="K958" s="11">
        <v>1</v>
      </c>
      <c r="L958" s="11" t="s">
        <v>54</v>
      </c>
      <c r="M958" s="11" t="s">
        <v>89</v>
      </c>
      <c r="N958" s="11">
        <v>6</v>
      </c>
      <c r="O958" s="11" t="s">
        <v>4637</v>
      </c>
      <c r="AA958" s="11" t="s">
        <v>4635</v>
      </c>
      <c r="AB958" s="17" t="s">
        <v>4638</v>
      </c>
      <c r="AC958" s="11" t="s">
        <v>152</v>
      </c>
      <c r="AD958" s="17" t="s">
        <v>40</v>
      </c>
      <c r="AE958" s="17" t="s">
        <v>35</v>
      </c>
      <c r="AF958" s="18">
        <v>29</v>
      </c>
      <c r="AG958" s="12">
        <v>44733</v>
      </c>
      <c r="AH958" s="17" t="s">
        <v>23</v>
      </c>
      <c r="AI958" s="17" t="s">
        <v>24</v>
      </c>
      <c r="AJ958" s="19">
        <v>0.5</v>
      </c>
      <c r="AK958" s="11">
        <v>1</v>
      </c>
      <c r="AL958" s="13" t="s">
        <v>38</v>
      </c>
      <c r="AM958" s="13">
        <v>5</v>
      </c>
      <c r="AN958" s="13" t="str">
        <f t="shared" si="87"/>
        <v>High Performer</v>
      </c>
      <c r="AO958" s="13" t="str">
        <f t="shared" si="88"/>
        <v>TRUE</v>
      </c>
      <c r="AP958" s="20">
        <f t="shared" si="89"/>
        <v>1.5</v>
      </c>
      <c r="AQ958" s="11" t="str">
        <f t="shared" si="85"/>
        <v>Early Career</v>
      </c>
      <c r="AR958" s="11" t="str">
        <f t="shared" si="90"/>
        <v>Low</v>
      </c>
      <c r="AS958" s="11" t="s">
        <v>4637</v>
      </c>
      <c r="AT958" s="12">
        <v>44733</v>
      </c>
      <c r="AU958" s="11" t="s">
        <v>6437</v>
      </c>
      <c r="AV958" s="11"/>
      <c r="AW958" s="11"/>
      <c r="AX958" s="11"/>
      <c r="AY958" s="11"/>
      <c r="AZ958" s="11"/>
      <c r="BA958" s="11"/>
      <c r="BB958" s="11">
        <f t="shared" si="86"/>
        <v>2</v>
      </c>
    </row>
    <row r="959" spans="1:54" x14ac:dyDescent="0.3">
      <c r="A959" s="11" t="s">
        <v>4639</v>
      </c>
      <c r="B959" s="11" t="s">
        <v>4640</v>
      </c>
      <c r="C959" s="11" t="s">
        <v>4641</v>
      </c>
      <c r="D959" s="11" t="s">
        <v>21</v>
      </c>
      <c r="E959" s="11" t="s">
        <v>112</v>
      </c>
      <c r="F959" s="11">
        <v>0</v>
      </c>
      <c r="G959" s="12">
        <v>44946</v>
      </c>
      <c r="H959" s="11" t="s">
        <v>82</v>
      </c>
      <c r="I959" s="11" t="s">
        <v>37</v>
      </c>
      <c r="J959" s="11">
        <v>0.81</v>
      </c>
      <c r="K959" s="11">
        <v>2</v>
      </c>
      <c r="L959" s="11"/>
      <c r="M959" s="11" t="s">
        <v>89</v>
      </c>
      <c r="N959" s="11">
        <v>1</v>
      </c>
      <c r="O959" s="11" t="s">
        <v>4642</v>
      </c>
      <c r="AA959" s="11" t="s">
        <v>4639</v>
      </c>
      <c r="AB959" s="17" t="s">
        <v>4643</v>
      </c>
      <c r="AC959" s="11" t="s">
        <v>4641</v>
      </c>
      <c r="AD959" s="17" t="s">
        <v>21</v>
      </c>
      <c r="AE959" s="17" t="s">
        <v>35</v>
      </c>
      <c r="AF959" s="18">
        <f>31</f>
        <v>31</v>
      </c>
      <c r="AG959" s="12">
        <v>44946</v>
      </c>
      <c r="AH959" s="17" t="s">
        <v>82</v>
      </c>
      <c r="AI959" s="17" t="s">
        <v>37</v>
      </c>
      <c r="AJ959" s="19">
        <v>0.81</v>
      </c>
      <c r="AK959" s="11">
        <v>2</v>
      </c>
      <c r="AL959" s="13" t="s">
        <v>38</v>
      </c>
      <c r="AM959" s="13">
        <v>1</v>
      </c>
      <c r="AN959" s="13" t="str">
        <f t="shared" si="87"/>
        <v/>
      </c>
      <c r="AO959" s="13" t="str">
        <f t="shared" si="88"/>
        <v>FALSE</v>
      </c>
      <c r="AP959" s="20">
        <f t="shared" si="89"/>
        <v>2.81</v>
      </c>
      <c r="AQ959" s="11" t="str">
        <f t="shared" si="85"/>
        <v>Mid Career</v>
      </c>
      <c r="AR959" s="11" t="str">
        <f t="shared" si="90"/>
        <v>Low</v>
      </c>
      <c r="AS959" s="11" t="s">
        <v>4642</v>
      </c>
      <c r="AT959" s="12">
        <v>44946</v>
      </c>
      <c r="AU959" s="11" t="s">
        <v>6804</v>
      </c>
      <c r="AV959" s="11" t="s">
        <v>6642</v>
      </c>
      <c r="AW959" s="11" t="s">
        <v>6536</v>
      </c>
      <c r="AX959" s="11" t="s">
        <v>6537</v>
      </c>
      <c r="AY959" s="11" t="s">
        <v>6538</v>
      </c>
      <c r="AZ959" s="11" t="s">
        <v>6539</v>
      </c>
      <c r="BA959" s="11" t="s">
        <v>6540</v>
      </c>
      <c r="BB959" s="11">
        <f t="shared" si="86"/>
        <v>8</v>
      </c>
    </row>
    <row r="960" spans="1:54" x14ac:dyDescent="0.3">
      <c r="A960" s="11" t="s">
        <v>4644</v>
      </c>
      <c r="B960" s="11" t="s">
        <v>4645</v>
      </c>
      <c r="C960" s="11" t="s">
        <v>4646</v>
      </c>
      <c r="D960" s="11" t="s">
        <v>128</v>
      </c>
      <c r="E960" s="11" t="s">
        <v>184</v>
      </c>
      <c r="F960" s="11">
        <v>20</v>
      </c>
      <c r="G960" s="12">
        <v>45678</v>
      </c>
      <c r="H960" s="11" t="s">
        <v>82</v>
      </c>
      <c r="I960" s="11" t="s">
        <v>37</v>
      </c>
      <c r="J960" s="11">
        <v>55</v>
      </c>
      <c r="K960" s="11">
        <v>1.5</v>
      </c>
      <c r="L960" s="11"/>
      <c r="M960" s="11" t="s">
        <v>38</v>
      </c>
      <c r="N960" s="11">
        <v>6</v>
      </c>
      <c r="O960" s="11" t="s">
        <v>4647</v>
      </c>
      <c r="AA960" s="11" t="s">
        <v>4644</v>
      </c>
      <c r="AB960" s="17" t="s">
        <v>4648</v>
      </c>
      <c r="AC960" s="11" t="s">
        <v>4646</v>
      </c>
      <c r="AD960" s="17" t="s">
        <v>40</v>
      </c>
      <c r="AE960" s="17" t="s">
        <v>35</v>
      </c>
      <c r="AF960" s="18">
        <v>20</v>
      </c>
      <c r="AG960" s="12">
        <v>45678</v>
      </c>
      <c r="AH960" s="17" t="s">
        <v>82</v>
      </c>
      <c r="AI960" s="17" t="s">
        <v>37</v>
      </c>
      <c r="AJ960" s="19">
        <v>0.55000000000000004</v>
      </c>
      <c r="AK960" s="11">
        <v>1.5</v>
      </c>
      <c r="AL960" s="13" t="s">
        <v>38</v>
      </c>
      <c r="AM960" s="13">
        <v>5</v>
      </c>
      <c r="AN960" s="13" t="str">
        <f t="shared" si="87"/>
        <v>High Performer</v>
      </c>
      <c r="AO960" s="13" t="str">
        <f t="shared" si="88"/>
        <v>TRUE</v>
      </c>
      <c r="AP960" s="20">
        <f t="shared" si="89"/>
        <v>2.0499999999999998</v>
      </c>
      <c r="AQ960" s="11" t="str">
        <f t="shared" si="85"/>
        <v>Student</v>
      </c>
      <c r="AR960" s="11" t="str">
        <f t="shared" si="90"/>
        <v>Low</v>
      </c>
      <c r="AS960" s="11" t="s">
        <v>4647</v>
      </c>
      <c r="AT960" s="12">
        <v>45678</v>
      </c>
      <c r="AU960" s="11" t="s">
        <v>6170</v>
      </c>
      <c r="AV960" s="11" t="s">
        <v>6495</v>
      </c>
      <c r="AW960" s="11" t="s">
        <v>6496</v>
      </c>
      <c r="AX960" s="11"/>
      <c r="AY960" s="11"/>
      <c r="AZ960" s="11"/>
      <c r="BA960" s="11"/>
      <c r="BB960" s="11">
        <f t="shared" si="86"/>
        <v>4</v>
      </c>
    </row>
    <row r="961" spans="1:54" x14ac:dyDescent="0.3">
      <c r="A961" s="11" t="s">
        <v>4649</v>
      </c>
      <c r="B961" s="11" t="s">
        <v>4650</v>
      </c>
      <c r="C961" s="11" t="s">
        <v>4651</v>
      </c>
      <c r="D961" s="11" t="s">
        <v>40</v>
      </c>
      <c r="E961" s="11" t="s">
        <v>105</v>
      </c>
      <c r="F961" s="11"/>
      <c r="G961" s="12">
        <v>45373</v>
      </c>
      <c r="H961" s="11" t="s">
        <v>134</v>
      </c>
      <c r="I961" s="11" t="s">
        <v>69</v>
      </c>
      <c r="J961" s="11">
        <v>0.37</v>
      </c>
      <c r="K961" s="11">
        <v>1.5</v>
      </c>
      <c r="L961" s="11"/>
      <c r="M961" s="11" t="s">
        <v>26</v>
      </c>
      <c r="N961" s="11">
        <v>1</v>
      </c>
      <c r="O961" s="11" t="s">
        <v>206</v>
      </c>
      <c r="AA961" s="11" t="s">
        <v>4649</v>
      </c>
      <c r="AB961" s="17" t="s">
        <v>4652</v>
      </c>
      <c r="AC961" s="11" t="s">
        <v>4651</v>
      </c>
      <c r="AD961" s="17" t="s">
        <v>40</v>
      </c>
      <c r="AE961" s="17" t="s">
        <v>105</v>
      </c>
      <c r="AF961" s="18">
        <f>31</f>
        <v>31</v>
      </c>
      <c r="AG961" s="12">
        <v>45373</v>
      </c>
      <c r="AH961" s="17" t="s">
        <v>134</v>
      </c>
      <c r="AI961" s="17" t="s">
        <v>69</v>
      </c>
      <c r="AJ961" s="19">
        <v>0.37</v>
      </c>
      <c r="AK961" s="11">
        <v>1.5</v>
      </c>
      <c r="AL961" s="13" t="s">
        <v>30</v>
      </c>
      <c r="AM961" s="13">
        <v>1</v>
      </c>
      <c r="AN961" s="13" t="str">
        <f t="shared" si="87"/>
        <v/>
      </c>
      <c r="AO961" s="13" t="str">
        <f t="shared" si="88"/>
        <v>FALSE</v>
      </c>
      <c r="AP961" s="20">
        <f t="shared" si="89"/>
        <v>1.87</v>
      </c>
      <c r="AQ961" s="11" t="str">
        <f t="shared" si="85"/>
        <v>Mid Career</v>
      </c>
      <c r="AR961" s="11" t="str">
        <f t="shared" si="90"/>
        <v>Low</v>
      </c>
      <c r="AS961" s="11" t="s">
        <v>206</v>
      </c>
      <c r="AT961" s="12">
        <v>45373</v>
      </c>
      <c r="AU961" s="11" t="s">
        <v>5889</v>
      </c>
      <c r="AV961" s="11" t="s">
        <v>5890</v>
      </c>
      <c r="AW961" s="11" t="s">
        <v>5891</v>
      </c>
      <c r="AX961" s="11" t="s">
        <v>5892</v>
      </c>
      <c r="AY961" s="11" t="s">
        <v>5893</v>
      </c>
      <c r="AZ961" s="11" t="s">
        <v>5894</v>
      </c>
      <c r="BA961" s="11"/>
      <c r="BB961" s="11">
        <f t="shared" si="86"/>
        <v>7</v>
      </c>
    </row>
    <row r="962" spans="1:54" x14ac:dyDescent="0.3">
      <c r="A962" s="11" t="s">
        <v>4653</v>
      </c>
      <c r="B962" s="11" t="s">
        <v>4654</v>
      </c>
      <c r="C962" s="11" t="s">
        <v>4655</v>
      </c>
      <c r="D962" s="11" t="s">
        <v>67</v>
      </c>
      <c r="E962" s="11" t="s">
        <v>60</v>
      </c>
      <c r="F962" s="11">
        <v>24</v>
      </c>
      <c r="G962" s="12">
        <v>44985</v>
      </c>
      <c r="H962" s="11" t="s">
        <v>36</v>
      </c>
      <c r="I962" s="11" t="s">
        <v>37</v>
      </c>
      <c r="J962" s="11">
        <v>0.85</v>
      </c>
      <c r="K962" s="11">
        <v>45</v>
      </c>
      <c r="L962" s="11"/>
      <c r="M962" s="11" t="s">
        <v>26</v>
      </c>
      <c r="N962" s="11">
        <v>2</v>
      </c>
      <c r="O962" s="11" t="s">
        <v>4656</v>
      </c>
      <c r="AA962" s="11" t="s">
        <v>4653</v>
      </c>
      <c r="AB962" s="17" t="s">
        <v>4657</v>
      </c>
      <c r="AC962" s="11" t="s">
        <v>4655</v>
      </c>
      <c r="AD962" s="17" t="s">
        <v>21</v>
      </c>
      <c r="AE962" s="17" t="s">
        <v>60</v>
      </c>
      <c r="AF962" s="18">
        <v>24</v>
      </c>
      <c r="AG962" s="12">
        <v>44985</v>
      </c>
      <c r="AH962" s="17" t="s">
        <v>36</v>
      </c>
      <c r="AI962" s="17" t="s">
        <v>37</v>
      </c>
      <c r="AJ962" s="19">
        <v>0.85</v>
      </c>
      <c r="AK962" s="11">
        <v>0.75</v>
      </c>
      <c r="AL962" s="13" t="s">
        <v>30</v>
      </c>
      <c r="AM962" s="13">
        <v>2</v>
      </c>
      <c r="AN962" s="13" t="str">
        <f t="shared" si="87"/>
        <v/>
      </c>
      <c r="AO962" s="13" t="str">
        <f t="shared" si="88"/>
        <v>FALSE</v>
      </c>
      <c r="AP962" s="20">
        <f t="shared" si="89"/>
        <v>1.6</v>
      </c>
      <c r="AQ962" s="11" t="str">
        <f t="shared" ref="AQ962:AQ1025" si="91">_xlfn.IFS(AND(AF962&gt;=18,AF962&lt;=22),"Student",AND(AF962&gt;=23,AF962&lt;=30),"Early Career",AND(AF962&gt;=31,AF962&lt;=40),"Mid Career",AF962&gt;=41,"Senior")</f>
        <v>Early Career</v>
      </c>
      <c r="AR962" s="11" t="str">
        <f t="shared" si="90"/>
        <v>Low</v>
      </c>
      <c r="AS962" s="11" t="s">
        <v>4656</v>
      </c>
      <c r="AT962" s="12">
        <v>44985</v>
      </c>
      <c r="AU962" s="11" t="s">
        <v>6203</v>
      </c>
      <c r="AV962" s="11" t="s">
        <v>6204</v>
      </c>
      <c r="AW962" s="11" t="s">
        <v>5814</v>
      </c>
      <c r="AX962" s="11" t="s">
        <v>5815</v>
      </c>
      <c r="AY962" s="11" t="s">
        <v>5816</v>
      </c>
      <c r="AZ962" s="11"/>
      <c r="BA962" s="11"/>
      <c r="BB962" s="11">
        <f t="shared" ref="BB962:BB1025" si="92">COUNTA(AT962:BA962)</f>
        <v>6</v>
      </c>
    </row>
    <row r="963" spans="1:54" x14ac:dyDescent="0.3">
      <c r="A963" s="11" t="s">
        <v>4658</v>
      </c>
      <c r="B963" s="11" t="s">
        <v>4659</v>
      </c>
      <c r="C963" s="11" t="s">
        <v>4660</v>
      </c>
      <c r="D963" s="11" t="s">
        <v>51</v>
      </c>
      <c r="E963" s="11" t="s">
        <v>105</v>
      </c>
      <c r="F963" s="11">
        <v>27</v>
      </c>
      <c r="G963" s="12">
        <v>45130</v>
      </c>
      <c r="H963" s="11" t="s">
        <v>23</v>
      </c>
      <c r="I963" s="11" t="s">
        <v>24</v>
      </c>
      <c r="J963" s="11">
        <v>0.08</v>
      </c>
      <c r="K963" s="11">
        <v>90</v>
      </c>
      <c r="L963" s="11" t="s">
        <v>25</v>
      </c>
      <c r="M963" s="11" t="s">
        <v>38</v>
      </c>
      <c r="N963" s="11">
        <v>3</v>
      </c>
      <c r="O963" s="12">
        <v>45130</v>
      </c>
      <c r="AA963" s="11" t="s">
        <v>4658</v>
      </c>
      <c r="AB963" s="17" t="s">
        <v>4661</v>
      </c>
      <c r="AC963" s="11" t="s">
        <v>4660</v>
      </c>
      <c r="AD963" s="17" t="s">
        <v>21</v>
      </c>
      <c r="AE963" s="17" t="s">
        <v>105</v>
      </c>
      <c r="AF963" s="18">
        <v>27</v>
      </c>
      <c r="AG963" s="12">
        <v>45130</v>
      </c>
      <c r="AH963" s="17" t="s">
        <v>23</v>
      </c>
      <c r="AI963" s="17" t="s">
        <v>24</v>
      </c>
      <c r="AJ963" s="19">
        <v>0.08</v>
      </c>
      <c r="AK963" s="11">
        <v>1.5</v>
      </c>
      <c r="AL963" s="13" t="s">
        <v>38</v>
      </c>
      <c r="AM963" s="13">
        <v>3</v>
      </c>
      <c r="AN963" s="13" t="str">
        <f t="shared" ref="AN963:AN1026" si="93">IF(AND(AL963="Yes",AM963&gt;=4),"High Performer","")</f>
        <v/>
      </c>
      <c r="AO963" s="13" t="str">
        <f t="shared" ref="AO963:AO1026" si="94">IF(AND(AL963="Yes",AM963&gt;=4),"TRUE","FALSE")</f>
        <v>FALSE</v>
      </c>
      <c r="AP963" s="20">
        <f t="shared" ref="AP963:AP1026" si="95">AJ963+AK963</f>
        <v>1.58</v>
      </c>
      <c r="AQ963" s="11" t="str">
        <f t="shared" si="91"/>
        <v>Early Career</v>
      </c>
      <c r="AR963" s="11" t="str">
        <f t="shared" ref="AR963:AR1026" si="96">_xlfn.IFS(AND(AP963&gt;0,AP963&lt;5),"Low",AND(AP963&gt;5,AP963&lt;15),"Medium",AP963&gt;15,"High")</f>
        <v>Low</v>
      </c>
      <c r="AS963" s="12">
        <v>45130</v>
      </c>
      <c r="AT963" s="12">
        <v>45130</v>
      </c>
      <c r="AU963" s="11"/>
      <c r="AV963" s="11"/>
      <c r="AW963" s="11"/>
      <c r="AX963" s="11"/>
      <c r="AY963" s="11"/>
      <c r="AZ963" s="11"/>
      <c r="BA963" s="11"/>
      <c r="BB963" s="11">
        <f t="shared" si="92"/>
        <v>1</v>
      </c>
    </row>
    <row r="964" spans="1:54" x14ac:dyDescent="0.3">
      <c r="A964" s="11" t="s">
        <v>4662</v>
      </c>
      <c r="B964" s="11" t="s">
        <v>4663</v>
      </c>
      <c r="C964" s="11" t="s">
        <v>4664</v>
      </c>
      <c r="D964" s="11" t="s">
        <v>140</v>
      </c>
      <c r="E964" s="11" t="s">
        <v>105</v>
      </c>
      <c r="F964" s="11">
        <v>30</v>
      </c>
      <c r="G964" s="12">
        <v>45240</v>
      </c>
      <c r="H964" s="11" t="s">
        <v>279</v>
      </c>
      <c r="I964" s="11" t="s">
        <v>173</v>
      </c>
      <c r="J964" s="11">
        <v>0.56000000000000005</v>
      </c>
      <c r="K964" s="11">
        <v>1.5</v>
      </c>
      <c r="L964" s="11"/>
      <c r="M964" s="11" t="s">
        <v>30</v>
      </c>
      <c r="N964" s="11">
        <v>1</v>
      </c>
      <c r="O964" s="11" t="s">
        <v>4665</v>
      </c>
      <c r="AA964" s="11" t="s">
        <v>4662</v>
      </c>
      <c r="AB964" s="17" t="s">
        <v>4666</v>
      </c>
      <c r="AC964" s="11" t="s">
        <v>4664</v>
      </c>
      <c r="AD964" s="17" t="s">
        <v>21</v>
      </c>
      <c r="AE964" s="17" t="s">
        <v>105</v>
      </c>
      <c r="AF964" s="18">
        <v>30</v>
      </c>
      <c r="AG964" s="12">
        <v>45240</v>
      </c>
      <c r="AH964" s="17" t="s">
        <v>279</v>
      </c>
      <c r="AI964" s="17" t="s">
        <v>173</v>
      </c>
      <c r="AJ964" s="19">
        <v>0.56000000000000005</v>
      </c>
      <c r="AK964" s="11">
        <v>1.5</v>
      </c>
      <c r="AL964" s="13" t="s">
        <v>30</v>
      </c>
      <c r="AM964" s="13">
        <v>1</v>
      </c>
      <c r="AN964" s="13" t="str">
        <f t="shared" si="93"/>
        <v/>
      </c>
      <c r="AO964" s="13" t="str">
        <f t="shared" si="94"/>
        <v>FALSE</v>
      </c>
      <c r="AP964" s="20">
        <f t="shared" si="95"/>
        <v>2.06</v>
      </c>
      <c r="AQ964" s="11" t="str">
        <f t="shared" si="91"/>
        <v>Early Career</v>
      </c>
      <c r="AR964" s="11" t="str">
        <f t="shared" si="96"/>
        <v>Low</v>
      </c>
      <c r="AS964" s="11" t="s">
        <v>4665</v>
      </c>
      <c r="AT964" s="12">
        <v>45240</v>
      </c>
      <c r="AU964" s="11" t="s">
        <v>6591</v>
      </c>
      <c r="AV964" s="11" t="s">
        <v>6746</v>
      </c>
      <c r="AW964" s="11" t="s">
        <v>6864</v>
      </c>
      <c r="AX964" s="11" t="s">
        <v>6611</v>
      </c>
      <c r="AY964" s="11" t="s">
        <v>6360</v>
      </c>
      <c r="AZ964" s="11"/>
      <c r="BA964" s="11"/>
      <c r="BB964" s="11">
        <f t="shared" si="92"/>
        <v>6</v>
      </c>
    </row>
    <row r="965" spans="1:54" x14ac:dyDescent="0.3">
      <c r="A965" s="11" t="s">
        <v>4667</v>
      </c>
      <c r="B965" s="11" t="s">
        <v>4668</v>
      </c>
      <c r="C965" s="11" t="s">
        <v>4669</v>
      </c>
      <c r="D965" s="11" t="s">
        <v>21</v>
      </c>
      <c r="E965" s="11" t="s">
        <v>60</v>
      </c>
      <c r="F965" s="11">
        <v>42</v>
      </c>
      <c r="G965" s="12">
        <v>45512</v>
      </c>
      <c r="H965" s="11" t="s">
        <v>279</v>
      </c>
      <c r="I965" s="11" t="s">
        <v>173</v>
      </c>
      <c r="J965" s="11">
        <v>11</v>
      </c>
      <c r="K965" s="11">
        <v>45</v>
      </c>
      <c r="L965" s="11"/>
      <c r="M965" s="11" t="s">
        <v>30</v>
      </c>
      <c r="N965" s="11">
        <v>2</v>
      </c>
      <c r="O965" s="11" t="s">
        <v>4670</v>
      </c>
      <c r="AA965" s="11" t="s">
        <v>4667</v>
      </c>
      <c r="AB965" s="17" t="s">
        <v>4671</v>
      </c>
      <c r="AC965" s="11" t="s">
        <v>4669</v>
      </c>
      <c r="AD965" s="17" t="s">
        <v>21</v>
      </c>
      <c r="AE965" s="17" t="s">
        <v>60</v>
      </c>
      <c r="AF965" s="18">
        <v>42</v>
      </c>
      <c r="AG965" s="12">
        <v>45512</v>
      </c>
      <c r="AH965" s="17" t="s">
        <v>279</v>
      </c>
      <c r="AI965" s="17" t="s">
        <v>173</v>
      </c>
      <c r="AJ965" s="19">
        <v>0.11</v>
      </c>
      <c r="AK965" s="11">
        <v>0.75</v>
      </c>
      <c r="AL965" s="13" t="s">
        <v>30</v>
      </c>
      <c r="AM965" s="13">
        <v>2</v>
      </c>
      <c r="AN965" s="13" t="str">
        <f t="shared" si="93"/>
        <v/>
      </c>
      <c r="AO965" s="13" t="str">
        <f t="shared" si="94"/>
        <v>FALSE</v>
      </c>
      <c r="AP965" s="20">
        <f t="shared" si="95"/>
        <v>0.86</v>
      </c>
      <c r="AQ965" s="11" t="str">
        <f t="shared" si="91"/>
        <v>Senior</v>
      </c>
      <c r="AR965" s="11" t="str">
        <f t="shared" si="96"/>
        <v>Low</v>
      </c>
      <c r="AS965" s="11" t="s">
        <v>4670</v>
      </c>
      <c r="AT965" s="12">
        <v>45512</v>
      </c>
      <c r="AU965" s="11" t="s">
        <v>6341</v>
      </c>
      <c r="AV965" s="11" t="s">
        <v>6342</v>
      </c>
      <c r="AW965" s="11" t="s">
        <v>6343</v>
      </c>
      <c r="AX965" s="11" t="s">
        <v>6521</v>
      </c>
      <c r="AY965" s="11" t="s">
        <v>6522</v>
      </c>
      <c r="AZ965" s="11" t="s">
        <v>6295</v>
      </c>
      <c r="BA965" s="11"/>
      <c r="BB965" s="11">
        <f t="shared" si="92"/>
        <v>7</v>
      </c>
    </row>
    <row r="966" spans="1:54" x14ac:dyDescent="0.3">
      <c r="A966" s="11" t="s">
        <v>4672</v>
      </c>
      <c r="B966" s="11" t="s">
        <v>4673</v>
      </c>
      <c r="C966" s="11" t="s">
        <v>4674</v>
      </c>
      <c r="D966" s="11" t="s">
        <v>21</v>
      </c>
      <c r="E966" s="11" t="s">
        <v>161</v>
      </c>
      <c r="F966" s="11">
        <v>18</v>
      </c>
      <c r="G966" s="12">
        <v>45646</v>
      </c>
      <c r="H966" s="11" t="s">
        <v>82</v>
      </c>
      <c r="I966" s="11" t="s">
        <v>37</v>
      </c>
      <c r="J966" s="11">
        <v>0.11</v>
      </c>
      <c r="K966" s="11">
        <v>120</v>
      </c>
      <c r="L966" s="11" t="s">
        <v>76</v>
      </c>
      <c r="M966" s="11" t="s">
        <v>30</v>
      </c>
      <c r="N966" s="11">
        <v>6</v>
      </c>
      <c r="O966" s="11" t="s">
        <v>4675</v>
      </c>
      <c r="AA966" s="11" t="s">
        <v>4672</v>
      </c>
      <c r="AB966" s="17" t="s">
        <v>4676</v>
      </c>
      <c r="AC966" s="11" t="s">
        <v>4674</v>
      </c>
      <c r="AD966" s="17" t="s">
        <v>21</v>
      </c>
      <c r="AE966" s="17" t="s">
        <v>60</v>
      </c>
      <c r="AF966" s="18">
        <v>18</v>
      </c>
      <c r="AG966" s="12">
        <v>45646</v>
      </c>
      <c r="AH966" s="17" t="s">
        <v>82</v>
      </c>
      <c r="AI966" s="17" t="s">
        <v>37</v>
      </c>
      <c r="AJ966" s="19">
        <v>0.11</v>
      </c>
      <c r="AK966" s="11">
        <v>2</v>
      </c>
      <c r="AL966" s="13" t="s">
        <v>30</v>
      </c>
      <c r="AM966" s="13">
        <v>5</v>
      </c>
      <c r="AN966" s="13" t="str">
        <f t="shared" si="93"/>
        <v/>
      </c>
      <c r="AO966" s="13" t="str">
        <f t="shared" si="94"/>
        <v>FALSE</v>
      </c>
      <c r="AP966" s="20">
        <f t="shared" si="95"/>
        <v>2.11</v>
      </c>
      <c r="AQ966" s="11" t="str">
        <f t="shared" si="91"/>
        <v>Student</v>
      </c>
      <c r="AR966" s="11" t="str">
        <f t="shared" si="96"/>
        <v>Low</v>
      </c>
      <c r="AS966" s="11" t="s">
        <v>4675</v>
      </c>
      <c r="AT966" s="12">
        <v>45646</v>
      </c>
      <c r="AU966" s="11" t="s">
        <v>6039</v>
      </c>
      <c r="AV966" s="11" t="s">
        <v>6040</v>
      </c>
      <c r="AW966" s="11" t="s">
        <v>6041</v>
      </c>
      <c r="AX966" s="11" t="s">
        <v>6633</v>
      </c>
      <c r="AY966" s="11" t="s">
        <v>6634</v>
      </c>
      <c r="AZ966" s="11"/>
      <c r="BA966" s="11"/>
      <c r="BB966" s="11">
        <f t="shared" si="92"/>
        <v>6</v>
      </c>
    </row>
    <row r="967" spans="1:54" x14ac:dyDescent="0.3">
      <c r="A967" s="11" t="s">
        <v>4677</v>
      </c>
      <c r="B967" s="11" t="s">
        <v>4678</v>
      </c>
      <c r="C967" s="11" t="s">
        <v>4679</v>
      </c>
      <c r="D967" s="11" t="s">
        <v>51</v>
      </c>
      <c r="E967" s="11" t="s">
        <v>29</v>
      </c>
      <c r="F967" s="11">
        <v>0</v>
      </c>
      <c r="G967" s="12">
        <v>45279</v>
      </c>
      <c r="H967" s="11" t="s">
        <v>185</v>
      </c>
      <c r="I967" s="11" t="s">
        <v>69</v>
      </c>
      <c r="J967" s="11">
        <v>8</v>
      </c>
      <c r="K967" s="11">
        <v>2</v>
      </c>
      <c r="L967" s="11"/>
      <c r="M967" s="11" t="s">
        <v>30</v>
      </c>
      <c r="N967" s="11">
        <v>4</v>
      </c>
      <c r="O967" s="11" t="s">
        <v>4680</v>
      </c>
      <c r="AA967" s="11" t="s">
        <v>4677</v>
      </c>
      <c r="AB967" s="17" t="s">
        <v>4681</v>
      </c>
      <c r="AC967" s="11" t="s">
        <v>4679</v>
      </c>
      <c r="AD967" s="17" t="s">
        <v>21</v>
      </c>
      <c r="AE967" s="17" t="s">
        <v>29</v>
      </c>
      <c r="AF967" s="18">
        <f>31</f>
        <v>31</v>
      </c>
      <c r="AG967" s="12">
        <v>45279</v>
      </c>
      <c r="AH967" s="17" t="s">
        <v>185</v>
      </c>
      <c r="AI967" s="17" t="s">
        <v>69</v>
      </c>
      <c r="AJ967" s="19">
        <v>0.08</v>
      </c>
      <c r="AK967" s="11">
        <v>2</v>
      </c>
      <c r="AL967" s="13" t="s">
        <v>30</v>
      </c>
      <c r="AM967" s="13">
        <v>4</v>
      </c>
      <c r="AN967" s="13" t="str">
        <f t="shared" si="93"/>
        <v/>
      </c>
      <c r="AO967" s="13" t="str">
        <f t="shared" si="94"/>
        <v>FALSE</v>
      </c>
      <c r="AP967" s="20">
        <f t="shared" si="95"/>
        <v>2.08</v>
      </c>
      <c r="AQ967" s="11" t="str">
        <f t="shared" si="91"/>
        <v>Mid Career</v>
      </c>
      <c r="AR967" s="11" t="str">
        <f t="shared" si="96"/>
        <v>Low</v>
      </c>
      <c r="AS967" s="11" t="s">
        <v>4680</v>
      </c>
      <c r="AT967" s="12">
        <v>45279</v>
      </c>
      <c r="AU967" s="11" t="s">
        <v>6831</v>
      </c>
      <c r="AV967" s="11" t="s">
        <v>6698</v>
      </c>
      <c r="AW967" s="11" t="s">
        <v>6270</v>
      </c>
      <c r="AX967" s="11" t="s">
        <v>6205</v>
      </c>
      <c r="AY967" s="11" t="s">
        <v>6206</v>
      </c>
      <c r="AZ967" s="11"/>
      <c r="BA967" s="11"/>
      <c r="BB967" s="11">
        <f t="shared" si="92"/>
        <v>6</v>
      </c>
    </row>
    <row r="968" spans="1:54" x14ac:dyDescent="0.3">
      <c r="A968" s="11" t="s">
        <v>4682</v>
      </c>
      <c r="B968" s="11" t="s">
        <v>4683</v>
      </c>
      <c r="C968" s="11" t="s">
        <v>4684</v>
      </c>
      <c r="D968" s="11" t="s">
        <v>128</v>
      </c>
      <c r="E968" s="11" t="s">
        <v>60</v>
      </c>
      <c r="F968" s="11"/>
      <c r="G968" s="12">
        <v>45006</v>
      </c>
      <c r="H968" s="11" t="s">
        <v>359</v>
      </c>
      <c r="I968" s="11" t="s">
        <v>24</v>
      </c>
      <c r="J968" s="11">
        <v>0.31</v>
      </c>
      <c r="K968" s="11">
        <v>1.5</v>
      </c>
      <c r="L968" s="11"/>
      <c r="M968" s="11" t="s">
        <v>89</v>
      </c>
      <c r="N968" s="11">
        <v>2</v>
      </c>
      <c r="O968" s="11" t="s">
        <v>4685</v>
      </c>
      <c r="AA968" s="11" t="s">
        <v>4682</v>
      </c>
      <c r="AB968" s="17" t="s">
        <v>4686</v>
      </c>
      <c r="AC968" s="11" t="s">
        <v>4684</v>
      </c>
      <c r="AD968" s="17" t="s">
        <v>40</v>
      </c>
      <c r="AE968" s="17" t="s">
        <v>60</v>
      </c>
      <c r="AF968" s="18">
        <f>31</f>
        <v>31</v>
      </c>
      <c r="AG968" s="12">
        <v>45006</v>
      </c>
      <c r="AH968" s="17" t="s">
        <v>359</v>
      </c>
      <c r="AI968" s="17" t="s">
        <v>24</v>
      </c>
      <c r="AJ968" s="19">
        <v>0.31</v>
      </c>
      <c r="AK968" s="11">
        <v>1.5</v>
      </c>
      <c r="AL968" s="13" t="s">
        <v>38</v>
      </c>
      <c r="AM968" s="13">
        <v>2</v>
      </c>
      <c r="AN968" s="13" t="str">
        <f t="shared" si="93"/>
        <v/>
      </c>
      <c r="AO968" s="13" t="str">
        <f t="shared" si="94"/>
        <v>FALSE</v>
      </c>
      <c r="AP968" s="20">
        <f t="shared" si="95"/>
        <v>1.81</v>
      </c>
      <c r="AQ968" s="11" t="str">
        <f t="shared" si="91"/>
        <v>Mid Career</v>
      </c>
      <c r="AR968" s="11" t="str">
        <f t="shared" si="96"/>
        <v>Low</v>
      </c>
      <c r="AS968" s="11" t="s">
        <v>4685</v>
      </c>
      <c r="AT968" s="12">
        <v>45006</v>
      </c>
      <c r="AU968" s="11" t="s">
        <v>5815</v>
      </c>
      <c r="AV968" s="11" t="s">
        <v>5816</v>
      </c>
      <c r="AW968" s="11" t="s">
        <v>5980</v>
      </c>
      <c r="AX968" s="11" t="s">
        <v>5981</v>
      </c>
      <c r="AY968" s="11" t="s">
        <v>5982</v>
      </c>
      <c r="AZ968" s="11"/>
      <c r="BA968" s="11"/>
      <c r="BB968" s="11">
        <f t="shared" si="92"/>
        <v>6</v>
      </c>
    </row>
    <row r="969" spans="1:54" x14ac:dyDescent="0.3">
      <c r="A969" s="11" t="s">
        <v>4687</v>
      </c>
      <c r="B969" s="11" t="s">
        <v>4688</v>
      </c>
      <c r="C969" s="11" t="s">
        <v>4689</v>
      </c>
      <c r="D969" s="11" t="s">
        <v>128</v>
      </c>
      <c r="E969" s="11" t="s">
        <v>60</v>
      </c>
      <c r="F969" s="11">
        <v>29</v>
      </c>
      <c r="G969" s="12">
        <v>45674</v>
      </c>
      <c r="H969" s="11" t="s">
        <v>106</v>
      </c>
      <c r="I969" s="11" t="s">
        <v>37</v>
      </c>
      <c r="J969" s="11">
        <v>0.2</v>
      </c>
      <c r="K969" s="11">
        <v>2</v>
      </c>
      <c r="L969" s="11"/>
      <c r="M969" s="11" t="s">
        <v>89</v>
      </c>
      <c r="N969" s="11">
        <v>4</v>
      </c>
      <c r="O969" s="11" t="s">
        <v>4690</v>
      </c>
      <c r="AA969" s="11" t="s">
        <v>4687</v>
      </c>
      <c r="AB969" s="17" t="s">
        <v>4691</v>
      </c>
      <c r="AC969" s="11" t="s">
        <v>4689</v>
      </c>
      <c r="AD969" s="17" t="s">
        <v>40</v>
      </c>
      <c r="AE969" s="17" t="s">
        <v>60</v>
      </c>
      <c r="AF969" s="18">
        <v>29</v>
      </c>
      <c r="AG969" s="12">
        <v>45674</v>
      </c>
      <c r="AH969" s="17" t="s">
        <v>106</v>
      </c>
      <c r="AI969" s="17" t="s">
        <v>37</v>
      </c>
      <c r="AJ969" s="19">
        <v>0.2</v>
      </c>
      <c r="AK969" s="11">
        <v>2</v>
      </c>
      <c r="AL969" s="13" t="s">
        <v>38</v>
      </c>
      <c r="AM969" s="13">
        <v>4</v>
      </c>
      <c r="AN969" s="13" t="str">
        <f t="shared" si="93"/>
        <v>High Performer</v>
      </c>
      <c r="AO969" s="13" t="str">
        <f t="shared" si="94"/>
        <v>TRUE</v>
      </c>
      <c r="AP969" s="20">
        <f t="shared" si="95"/>
        <v>2.2000000000000002</v>
      </c>
      <c r="AQ969" s="11" t="str">
        <f t="shared" si="91"/>
        <v>Early Career</v>
      </c>
      <c r="AR969" s="11" t="str">
        <f t="shared" si="96"/>
        <v>Low</v>
      </c>
      <c r="AS969" s="11" t="s">
        <v>4690</v>
      </c>
      <c r="AT969" s="12">
        <v>45674</v>
      </c>
      <c r="AU969" s="11" t="s">
        <v>6634</v>
      </c>
      <c r="AV969" s="11" t="s">
        <v>6635</v>
      </c>
      <c r="AW969" s="11" t="s">
        <v>6866</v>
      </c>
      <c r="AX969" s="11" t="s">
        <v>6146</v>
      </c>
      <c r="AY969" s="11"/>
      <c r="AZ969" s="11"/>
      <c r="BA969" s="11"/>
      <c r="BB969" s="11">
        <f t="shared" si="92"/>
        <v>5</v>
      </c>
    </row>
    <row r="970" spans="1:54" x14ac:dyDescent="0.3">
      <c r="A970" s="11" t="s">
        <v>4692</v>
      </c>
      <c r="B970" s="11" t="s">
        <v>4693</v>
      </c>
      <c r="C970" s="11" t="s">
        <v>4694</v>
      </c>
      <c r="D970" s="11" t="s">
        <v>67</v>
      </c>
      <c r="E970" s="11" t="s">
        <v>35</v>
      </c>
      <c r="F970" s="11">
        <v>33</v>
      </c>
      <c r="G970" s="12">
        <v>44705</v>
      </c>
      <c r="H970" s="11" t="s">
        <v>185</v>
      </c>
      <c r="I970" s="11" t="s">
        <v>69</v>
      </c>
      <c r="J970" s="11">
        <v>0.33</v>
      </c>
      <c r="K970" s="11">
        <v>120</v>
      </c>
      <c r="L970" s="11" t="s">
        <v>76</v>
      </c>
      <c r="M970" s="11" t="s">
        <v>26</v>
      </c>
      <c r="N970" s="11">
        <v>5</v>
      </c>
      <c r="O970" s="11" t="s">
        <v>4695</v>
      </c>
      <c r="AA970" s="11" t="s">
        <v>4692</v>
      </c>
      <c r="AB970" s="17" t="s">
        <v>4696</v>
      </c>
      <c r="AC970" s="11" t="s">
        <v>4694</v>
      </c>
      <c r="AD970" s="17" t="s">
        <v>21</v>
      </c>
      <c r="AE970" s="17" t="s">
        <v>35</v>
      </c>
      <c r="AF970" s="18">
        <v>33</v>
      </c>
      <c r="AG970" s="12">
        <v>44705</v>
      </c>
      <c r="AH970" s="17" t="s">
        <v>185</v>
      </c>
      <c r="AI970" s="17" t="s">
        <v>69</v>
      </c>
      <c r="AJ970" s="19">
        <v>0.33</v>
      </c>
      <c r="AK970" s="11">
        <v>2</v>
      </c>
      <c r="AL970" s="13" t="s">
        <v>30</v>
      </c>
      <c r="AM970" s="13">
        <v>5</v>
      </c>
      <c r="AN970" s="13" t="str">
        <f t="shared" si="93"/>
        <v/>
      </c>
      <c r="AO970" s="13" t="str">
        <f t="shared" si="94"/>
        <v>FALSE</v>
      </c>
      <c r="AP970" s="20">
        <f t="shared" si="95"/>
        <v>2.33</v>
      </c>
      <c r="AQ970" s="11" t="str">
        <f t="shared" si="91"/>
        <v>Mid Career</v>
      </c>
      <c r="AR970" s="11" t="str">
        <f t="shared" si="96"/>
        <v>Low</v>
      </c>
      <c r="AS970" s="11" t="s">
        <v>4695</v>
      </c>
      <c r="AT970" s="12">
        <v>44705</v>
      </c>
      <c r="AU970" s="11" t="s">
        <v>6456</v>
      </c>
      <c r="AV970" s="11" t="s">
        <v>6435</v>
      </c>
      <c r="AW970" s="11" t="s">
        <v>5883</v>
      </c>
      <c r="AX970" s="11" t="s">
        <v>6436</v>
      </c>
      <c r="AY970" s="11"/>
      <c r="AZ970" s="11"/>
      <c r="BA970" s="11"/>
      <c r="BB970" s="11">
        <f t="shared" si="92"/>
        <v>5</v>
      </c>
    </row>
    <row r="971" spans="1:54" x14ac:dyDescent="0.3">
      <c r="A971" s="11" t="s">
        <v>4697</v>
      </c>
      <c r="B971" s="11" t="s">
        <v>4698</v>
      </c>
      <c r="C971" s="11" t="s">
        <v>4699</v>
      </c>
      <c r="D971" s="11" t="s">
        <v>51</v>
      </c>
      <c r="E971" s="11" t="s">
        <v>29</v>
      </c>
      <c r="F971" s="11">
        <v>31</v>
      </c>
      <c r="G971" s="12">
        <v>45376</v>
      </c>
      <c r="H971" s="11" t="s">
        <v>185</v>
      </c>
      <c r="I971" s="11" t="s">
        <v>69</v>
      </c>
      <c r="J971" s="11">
        <v>21</v>
      </c>
      <c r="K971" s="11">
        <v>45</v>
      </c>
      <c r="L971" s="11"/>
      <c r="M971" s="11" t="s">
        <v>30</v>
      </c>
      <c r="N971" s="11">
        <v>2</v>
      </c>
      <c r="O971" s="11" t="s">
        <v>4700</v>
      </c>
      <c r="AA971" s="11" t="s">
        <v>4697</v>
      </c>
      <c r="AB971" s="17" t="s">
        <v>4701</v>
      </c>
      <c r="AC971" s="11" t="s">
        <v>4699</v>
      </c>
      <c r="AD971" s="17" t="s">
        <v>21</v>
      </c>
      <c r="AE971" s="17" t="s">
        <v>29</v>
      </c>
      <c r="AF971" s="18">
        <v>31</v>
      </c>
      <c r="AG971" s="12">
        <v>45376</v>
      </c>
      <c r="AH971" s="17" t="s">
        <v>185</v>
      </c>
      <c r="AI971" s="17" t="s">
        <v>69</v>
      </c>
      <c r="AJ971" s="19">
        <v>0.21</v>
      </c>
      <c r="AK971" s="11">
        <v>0.75</v>
      </c>
      <c r="AL971" s="13" t="s">
        <v>30</v>
      </c>
      <c r="AM971" s="13">
        <v>2</v>
      </c>
      <c r="AN971" s="13" t="str">
        <f t="shared" si="93"/>
        <v/>
      </c>
      <c r="AO971" s="13" t="str">
        <f t="shared" si="94"/>
        <v>FALSE</v>
      </c>
      <c r="AP971" s="20">
        <f t="shared" si="95"/>
        <v>0.96</v>
      </c>
      <c r="AQ971" s="11" t="str">
        <f t="shared" si="91"/>
        <v>Mid Career</v>
      </c>
      <c r="AR971" s="11" t="str">
        <f t="shared" si="96"/>
        <v>Low</v>
      </c>
      <c r="AS971" s="11" t="s">
        <v>4700</v>
      </c>
      <c r="AT971" s="12">
        <v>45376</v>
      </c>
      <c r="AU971" s="11" t="s">
        <v>5811</v>
      </c>
      <c r="AV971" s="11" t="s">
        <v>5812</v>
      </c>
      <c r="AW971" s="11" t="s">
        <v>5813</v>
      </c>
      <c r="AX971" s="11" t="s">
        <v>6613</v>
      </c>
      <c r="AY971" s="11" t="s">
        <v>6469</v>
      </c>
      <c r="AZ971" s="11" t="s">
        <v>6470</v>
      </c>
      <c r="BA971" s="11"/>
      <c r="BB971" s="11">
        <f t="shared" si="92"/>
        <v>7</v>
      </c>
    </row>
    <row r="972" spans="1:54" x14ac:dyDescent="0.3">
      <c r="A972" s="11" t="s">
        <v>4702</v>
      </c>
      <c r="B972" s="11" t="s">
        <v>4703</v>
      </c>
      <c r="C972" s="11" t="s">
        <v>4704</v>
      </c>
      <c r="D972" s="11" t="s">
        <v>34</v>
      </c>
      <c r="E972" s="11" t="s">
        <v>60</v>
      </c>
      <c r="F972" s="11">
        <v>0</v>
      </c>
      <c r="G972" s="12">
        <v>45492</v>
      </c>
      <c r="H972" s="11" t="s">
        <v>68</v>
      </c>
      <c r="I972" s="11" t="s">
        <v>69</v>
      </c>
      <c r="J972" s="11">
        <v>81</v>
      </c>
      <c r="K972" s="11">
        <v>90</v>
      </c>
      <c r="L972" s="11" t="s">
        <v>25</v>
      </c>
      <c r="M972" s="11">
        <v>1</v>
      </c>
      <c r="N972" s="11">
        <v>1</v>
      </c>
      <c r="O972" s="11" t="s">
        <v>4705</v>
      </c>
      <c r="AA972" s="11" t="s">
        <v>4702</v>
      </c>
      <c r="AB972" s="17" t="s">
        <v>4706</v>
      </c>
      <c r="AC972" s="11" t="s">
        <v>4704</v>
      </c>
      <c r="AD972" s="17" t="s">
        <v>40</v>
      </c>
      <c r="AE972" s="17" t="s">
        <v>60</v>
      </c>
      <c r="AF972" s="18">
        <f>31</f>
        <v>31</v>
      </c>
      <c r="AG972" s="12">
        <v>45492</v>
      </c>
      <c r="AH972" s="17" t="s">
        <v>68</v>
      </c>
      <c r="AI972" s="17" t="s">
        <v>69</v>
      </c>
      <c r="AJ972" s="19">
        <v>0.81</v>
      </c>
      <c r="AK972" s="11">
        <v>1.5</v>
      </c>
      <c r="AL972" s="13" t="s">
        <v>38</v>
      </c>
      <c r="AM972" s="13">
        <v>1</v>
      </c>
      <c r="AN972" s="13" t="str">
        <f t="shared" si="93"/>
        <v/>
      </c>
      <c r="AO972" s="13" t="str">
        <f t="shared" si="94"/>
        <v>FALSE</v>
      </c>
      <c r="AP972" s="20">
        <f t="shared" si="95"/>
        <v>2.31</v>
      </c>
      <c r="AQ972" s="11" t="str">
        <f t="shared" si="91"/>
        <v>Mid Career</v>
      </c>
      <c r="AR972" s="11" t="str">
        <f t="shared" si="96"/>
        <v>Low</v>
      </c>
      <c r="AS972" s="11" t="s">
        <v>4705</v>
      </c>
      <c r="AT972" s="12">
        <v>45492</v>
      </c>
      <c r="AU972" s="11" t="s">
        <v>6576</v>
      </c>
      <c r="AV972" s="11" t="s">
        <v>6753</v>
      </c>
      <c r="AW972" s="11" t="s">
        <v>6191</v>
      </c>
      <c r="AX972" s="11" t="s">
        <v>6192</v>
      </c>
      <c r="AY972" s="11" t="s">
        <v>6193</v>
      </c>
      <c r="AZ972" s="11" t="s">
        <v>6194</v>
      </c>
      <c r="BA972" s="11" t="s">
        <v>5944</v>
      </c>
      <c r="BB972" s="11">
        <f t="shared" si="92"/>
        <v>8</v>
      </c>
    </row>
    <row r="973" spans="1:54" x14ac:dyDescent="0.3">
      <c r="A973" s="11" t="s">
        <v>4707</v>
      </c>
      <c r="B973" s="11" t="s">
        <v>4708</v>
      </c>
      <c r="C973" s="11" t="s">
        <v>4709</v>
      </c>
      <c r="D973" s="11" t="s">
        <v>128</v>
      </c>
      <c r="E973" s="11" t="s">
        <v>105</v>
      </c>
      <c r="F973" s="11">
        <v>39</v>
      </c>
      <c r="G973" s="12">
        <v>44719</v>
      </c>
      <c r="H973" s="11" t="s">
        <v>359</v>
      </c>
      <c r="I973" s="11" t="s">
        <v>24</v>
      </c>
      <c r="J973" s="11">
        <v>73</v>
      </c>
      <c r="K973" s="11">
        <v>1</v>
      </c>
      <c r="L973" s="11" t="s">
        <v>54</v>
      </c>
      <c r="M973" s="11">
        <v>0</v>
      </c>
      <c r="N973" s="11">
        <v>2</v>
      </c>
      <c r="O973" s="11" t="s">
        <v>1488</v>
      </c>
      <c r="AA973" s="11" t="s">
        <v>4707</v>
      </c>
      <c r="AB973" s="17" t="s">
        <v>4710</v>
      </c>
      <c r="AC973" s="11" t="s">
        <v>4709</v>
      </c>
      <c r="AD973" s="17" t="s">
        <v>40</v>
      </c>
      <c r="AE973" s="17" t="s">
        <v>105</v>
      </c>
      <c r="AF973" s="18">
        <v>39</v>
      </c>
      <c r="AG973" s="12">
        <v>44719</v>
      </c>
      <c r="AH973" s="17" t="s">
        <v>359</v>
      </c>
      <c r="AI973" s="17" t="s">
        <v>24</v>
      </c>
      <c r="AJ973" s="19">
        <v>0.73</v>
      </c>
      <c r="AK973" s="11">
        <v>1</v>
      </c>
      <c r="AL973" s="13" t="s">
        <v>30</v>
      </c>
      <c r="AM973" s="13">
        <v>2</v>
      </c>
      <c r="AN973" s="13" t="str">
        <f t="shared" si="93"/>
        <v/>
      </c>
      <c r="AO973" s="13" t="str">
        <f t="shared" si="94"/>
        <v>FALSE</v>
      </c>
      <c r="AP973" s="20">
        <f t="shared" si="95"/>
        <v>1.73</v>
      </c>
      <c r="AQ973" s="11" t="str">
        <f t="shared" si="91"/>
        <v>Mid Career</v>
      </c>
      <c r="AR973" s="11" t="str">
        <f t="shared" si="96"/>
        <v>Low</v>
      </c>
      <c r="AS973" s="11" t="s">
        <v>1488</v>
      </c>
      <c r="AT973" s="12">
        <v>44719</v>
      </c>
      <c r="AU973" s="11" t="s">
        <v>5883</v>
      </c>
      <c r="AV973" s="11" t="s">
        <v>6436</v>
      </c>
      <c r="AW973" s="11" t="s">
        <v>6437</v>
      </c>
      <c r="AX973" s="11" t="s">
        <v>6438</v>
      </c>
      <c r="AY973" s="11" t="s">
        <v>6454</v>
      </c>
      <c r="AZ973" s="11" t="s">
        <v>6184</v>
      </c>
      <c r="BA973" s="11" t="s">
        <v>6185</v>
      </c>
      <c r="BB973" s="11">
        <f t="shared" si="92"/>
        <v>8</v>
      </c>
    </row>
    <row r="974" spans="1:54" x14ac:dyDescent="0.3">
      <c r="A974" s="11" t="s">
        <v>4711</v>
      </c>
      <c r="B974" s="11" t="s">
        <v>4712</v>
      </c>
      <c r="C974" s="11" t="s">
        <v>4713</v>
      </c>
      <c r="D974" s="11" t="s">
        <v>140</v>
      </c>
      <c r="E974" s="11" t="s">
        <v>112</v>
      </c>
      <c r="F974" s="11">
        <v>0</v>
      </c>
      <c r="G974" s="12">
        <v>45677</v>
      </c>
      <c r="H974" s="11" t="s">
        <v>68</v>
      </c>
      <c r="I974" s="11" t="s">
        <v>69</v>
      </c>
      <c r="J974" s="11">
        <v>0.23</v>
      </c>
      <c r="K974" s="11">
        <v>90</v>
      </c>
      <c r="L974" s="11" t="s">
        <v>25</v>
      </c>
      <c r="M974" s="11" t="s">
        <v>38</v>
      </c>
      <c r="N974" s="11"/>
      <c r="O974" s="11" t="s">
        <v>4714</v>
      </c>
      <c r="AA974" s="11" t="s">
        <v>4711</v>
      </c>
      <c r="AB974" s="17" t="s">
        <v>4715</v>
      </c>
      <c r="AC974" s="11" t="s">
        <v>4713</v>
      </c>
      <c r="AD974" s="17" t="s">
        <v>21</v>
      </c>
      <c r="AE974" s="17" t="s">
        <v>35</v>
      </c>
      <c r="AF974" s="18">
        <f>31</f>
        <v>31</v>
      </c>
      <c r="AG974" s="12">
        <v>45677</v>
      </c>
      <c r="AH974" s="17" t="s">
        <v>68</v>
      </c>
      <c r="AI974" s="17" t="s">
        <v>69</v>
      </c>
      <c r="AJ974" s="19">
        <v>0.23</v>
      </c>
      <c r="AK974" s="11">
        <v>1.5</v>
      </c>
      <c r="AL974" s="13" t="s">
        <v>38</v>
      </c>
      <c r="AM974" s="13">
        <v>2</v>
      </c>
      <c r="AN974" s="13" t="str">
        <f t="shared" si="93"/>
        <v/>
      </c>
      <c r="AO974" s="13" t="str">
        <f t="shared" si="94"/>
        <v>FALSE</v>
      </c>
      <c r="AP974" s="20">
        <f t="shared" si="95"/>
        <v>1.73</v>
      </c>
      <c r="AQ974" s="11" t="str">
        <f t="shared" si="91"/>
        <v>Mid Career</v>
      </c>
      <c r="AR974" s="11" t="str">
        <f t="shared" si="96"/>
        <v>Low</v>
      </c>
      <c r="AS974" s="11" t="s">
        <v>4714</v>
      </c>
      <c r="AT974" s="12">
        <v>45677</v>
      </c>
      <c r="AU974" s="11" t="s">
        <v>5996</v>
      </c>
      <c r="AV974" s="11"/>
      <c r="AW974" s="11"/>
      <c r="AX974" s="11"/>
      <c r="AY974" s="11"/>
      <c r="AZ974" s="11"/>
      <c r="BA974" s="11"/>
      <c r="BB974" s="11">
        <f t="shared" si="92"/>
        <v>2</v>
      </c>
    </row>
    <row r="975" spans="1:54" x14ac:dyDescent="0.3">
      <c r="A975" s="11" t="s">
        <v>4716</v>
      </c>
      <c r="B975" s="11" t="s">
        <v>4717</v>
      </c>
      <c r="C975" s="11" t="s">
        <v>149</v>
      </c>
      <c r="D975" s="11" t="s">
        <v>104</v>
      </c>
      <c r="E975" s="11" t="s">
        <v>35</v>
      </c>
      <c r="F975" s="11">
        <v>43</v>
      </c>
      <c r="G975" s="12">
        <v>45728</v>
      </c>
      <c r="H975" s="11" t="s">
        <v>200</v>
      </c>
      <c r="I975" s="11" t="s">
        <v>173</v>
      </c>
      <c r="J975" s="11">
        <v>0.74</v>
      </c>
      <c r="K975" s="11">
        <v>2</v>
      </c>
      <c r="L975" s="11"/>
      <c r="M975" s="11" t="s">
        <v>89</v>
      </c>
      <c r="N975" s="11"/>
      <c r="O975" s="11" t="s">
        <v>4718</v>
      </c>
      <c r="AA975" s="11" t="s">
        <v>4716</v>
      </c>
      <c r="AB975" s="17" t="s">
        <v>4719</v>
      </c>
      <c r="AC975" s="11" t="s">
        <v>152</v>
      </c>
      <c r="AD975" s="17" t="s">
        <v>40</v>
      </c>
      <c r="AE975" s="17" t="s">
        <v>35</v>
      </c>
      <c r="AF975" s="18">
        <v>43</v>
      </c>
      <c r="AG975" s="12">
        <v>45728</v>
      </c>
      <c r="AH975" s="17" t="s">
        <v>200</v>
      </c>
      <c r="AI975" s="17" t="s">
        <v>173</v>
      </c>
      <c r="AJ975" s="19">
        <v>0.74</v>
      </c>
      <c r="AK975" s="11">
        <v>2</v>
      </c>
      <c r="AL975" s="13" t="s">
        <v>38</v>
      </c>
      <c r="AM975" s="13">
        <v>2</v>
      </c>
      <c r="AN975" s="13" t="str">
        <f t="shared" si="93"/>
        <v/>
      </c>
      <c r="AO975" s="13" t="str">
        <f t="shared" si="94"/>
        <v>FALSE</v>
      </c>
      <c r="AP975" s="20">
        <f t="shared" si="95"/>
        <v>2.74</v>
      </c>
      <c r="AQ975" s="11" t="str">
        <f t="shared" si="91"/>
        <v>Senior</v>
      </c>
      <c r="AR975" s="11" t="str">
        <f t="shared" si="96"/>
        <v>Low</v>
      </c>
      <c r="AS975" s="11" t="s">
        <v>4718</v>
      </c>
      <c r="AT975" s="12">
        <v>45728</v>
      </c>
      <c r="AU975" s="11" t="s">
        <v>6552</v>
      </c>
      <c r="AV975" s="11" t="s">
        <v>6553</v>
      </c>
      <c r="AW975" s="11" t="s">
        <v>6554</v>
      </c>
      <c r="AX975" s="11" t="s">
        <v>6555</v>
      </c>
      <c r="AY975" s="11" t="s">
        <v>6556</v>
      </c>
      <c r="AZ975" s="11" t="s">
        <v>6557</v>
      </c>
      <c r="BA975" s="11"/>
      <c r="BB975" s="11">
        <f t="shared" si="92"/>
        <v>7</v>
      </c>
    </row>
    <row r="976" spans="1:54" x14ac:dyDescent="0.3">
      <c r="A976" s="11" t="s">
        <v>4720</v>
      </c>
      <c r="B976" s="11" t="s">
        <v>4721</v>
      </c>
      <c r="C976" s="11" t="s">
        <v>4722</v>
      </c>
      <c r="D976" s="11" t="s">
        <v>67</v>
      </c>
      <c r="E976" s="11" t="s">
        <v>105</v>
      </c>
      <c r="F976" s="11">
        <v>0</v>
      </c>
      <c r="G976" s="12">
        <v>44875</v>
      </c>
      <c r="H976" s="11" t="s">
        <v>172</v>
      </c>
      <c r="I976" s="11" t="s">
        <v>173</v>
      </c>
      <c r="J976" s="11">
        <v>0.41</v>
      </c>
      <c r="K976" s="11">
        <v>90</v>
      </c>
      <c r="L976" s="11" t="s">
        <v>25</v>
      </c>
      <c r="M976" s="11" t="s">
        <v>26</v>
      </c>
      <c r="N976" s="11">
        <v>1</v>
      </c>
      <c r="O976" s="12">
        <v>44875</v>
      </c>
      <c r="AA976" s="11" t="s">
        <v>4720</v>
      </c>
      <c r="AB976" s="17" t="s">
        <v>4723</v>
      </c>
      <c r="AC976" s="11" t="s">
        <v>4722</v>
      </c>
      <c r="AD976" s="17" t="s">
        <v>21</v>
      </c>
      <c r="AE976" s="17" t="s">
        <v>105</v>
      </c>
      <c r="AF976" s="18">
        <f>31</f>
        <v>31</v>
      </c>
      <c r="AG976" s="12">
        <v>44875</v>
      </c>
      <c r="AH976" s="17" t="s">
        <v>172</v>
      </c>
      <c r="AI976" s="17" t="s">
        <v>173</v>
      </c>
      <c r="AJ976" s="19">
        <v>0.41</v>
      </c>
      <c r="AK976" s="11">
        <v>1.5</v>
      </c>
      <c r="AL976" s="13" t="s">
        <v>30</v>
      </c>
      <c r="AM976" s="13">
        <v>1</v>
      </c>
      <c r="AN976" s="13" t="str">
        <f t="shared" si="93"/>
        <v/>
      </c>
      <c r="AO976" s="13" t="str">
        <f t="shared" si="94"/>
        <v>FALSE</v>
      </c>
      <c r="AP976" s="20">
        <f t="shared" si="95"/>
        <v>1.91</v>
      </c>
      <c r="AQ976" s="11" t="str">
        <f t="shared" si="91"/>
        <v>Mid Career</v>
      </c>
      <c r="AR976" s="11" t="str">
        <f t="shared" si="96"/>
        <v>Low</v>
      </c>
      <c r="AS976" s="12">
        <v>44875</v>
      </c>
      <c r="AT976" s="12">
        <v>44875</v>
      </c>
      <c r="AU976" s="11"/>
      <c r="AV976" s="11"/>
      <c r="AW976" s="11"/>
      <c r="AX976" s="11"/>
      <c r="AY976" s="11"/>
      <c r="AZ976" s="11"/>
      <c r="BA976" s="11"/>
      <c r="BB976" s="11">
        <f t="shared" si="92"/>
        <v>1</v>
      </c>
    </row>
    <row r="977" spans="1:54" x14ac:dyDescent="0.3">
      <c r="A977" s="11" t="s">
        <v>4724</v>
      </c>
      <c r="B977" s="11" t="s">
        <v>4725</v>
      </c>
      <c r="C977" s="11" t="s">
        <v>4726</v>
      </c>
      <c r="D977" s="11" t="s">
        <v>67</v>
      </c>
      <c r="E977" s="11" t="s">
        <v>184</v>
      </c>
      <c r="F977" s="11"/>
      <c r="G977" s="12">
        <v>45131</v>
      </c>
      <c r="H977" s="11" t="s">
        <v>134</v>
      </c>
      <c r="I977" s="11" t="s">
        <v>69</v>
      </c>
      <c r="J977" s="11">
        <v>0.95</v>
      </c>
      <c r="K977" s="11">
        <v>45</v>
      </c>
      <c r="L977" s="11"/>
      <c r="M977" s="11" t="s">
        <v>30</v>
      </c>
      <c r="N977" s="11">
        <v>3</v>
      </c>
      <c r="O977" s="11" t="s">
        <v>4727</v>
      </c>
      <c r="AA977" s="11" t="s">
        <v>4724</v>
      </c>
      <c r="AB977" s="17" t="s">
        <v>4728</v>
      </c>
      <c r="AC977" s="11" t="s">
        <v>4726</v>
      </c>
      <c r="AD977" s="17" t="s">
        <v>21</v>
      </c>
      <c r="AE977" s="17" t="s">
        <v>35</v>
      </c>
      <c r="AF977" s="18">
        <f>31</f>
        <v>31</v>
      </c>
      <c r="AG977" s="12">
        <v>45131</v>
      </c>
      <c r="AH977" s="17" t="s">
        <v>134</v>
      </c>
      <c r="AI977" s="17" t="s">
        <v>69</v>
      </c>
      <c r="AJ977" s="19">
        <v>0.95</v>
      </c>
      <c r="AK977" s="11">
        <v>0.75</v>
      </c>
      <c r="AL977" s="13" t="s">
        <v>30</v>
      </c>
      <c r="AM977" s="13">
        <v>3</v>
      </c>
      <c r="AN977" s="13" t="str">
        <f t="shared" si="93"/>
        <v/>
      </c>
      <c r="AO977" s="13" t="str">
        <f t="shared" si="94"/>
        <v>FALSE</v>
      </c>
      <c r="AP977" s="20">
        <f t="shared" si="95"/>
        <v>1.7</v>
      </c>
      <c r="AQ977" s="11" t="str">
        <f t="shared" si="91"/>
        <v>Mid Career</v>
      </c>
      <c r="AR977" s="11" t="str">
        <f t="shared" si="96"/>
        <v>Low</v>
      </c>
      <c r="AS977" s="11" t="s">
        <v>4727</v>
      </c>
      <c r="AT977" s="12">
        <v>45131</v>
      </c>
      <c r="AU977" s="11" t="s">
        <v>5867</v>
      </c>
      <c r="AV977" s="11" t="s">
        <v>5868</v>
      </c>
      <c r="AW977" s="11" t="s">
        <v>5869</v>
      </c>
      <c r="AX977" s="11" t="s">
        <v>6363</v>
      </c>
      <c r="AY977" s="11"/>
      <c r="AZ977" s="11"/>
      <c r="BA977" s="11"/>
      <c r="BB977" s="11">
        <f t="shared" si="92"/>
        <v>5</v>
      </c>
    </row>
    <row r="978" spans="1:54" x14ac:dyDescent="0.3">
      <c r="A978" s="11" t="s">
        <v>4729</v>
      </c>
      <c r="B978" s="11" t="s">
        <v>4730</v>
      </c>
      <c r="C978" s="11" t="s">
        <v>4731</v>
      </c>
      <c r="D978" s="11" t="s">
        <v>104</v>
      </c>
      <c r="E978" s="11" t="s">
        <v>35</v>
      </c>
      <c r="F978" s="11">
        <v>35</v>
      </c>
      <c r="G978" s="12">
        <v>44888</v>
      </c>
      <c r="H978" s="11" t="s">
        <v>82</v>
      </c>
      <c r="I978" s="11" t="s">
        <v>37</v>
      </c>
      <c r="J978" s="11">
        <v>97</v>
      </c>
      <c r="K978" s="11">
        <v>1</v>
      </c>
      <c r="L978" s="11" t="s">
        <v>54</v>
      </c>
      <c r="M978" s="11" t="s">
        <v>30</v>
      </c>
      <c r="N978" s="11">
        <v>5</v>
      </c>
      <c r="O978" s="11" t="s">
        <v>4732</v>
      </c>
      <c r="AA978" s="11" t="s">
        <v>4729</v>
      </c>
      <c r="AB978" s="17" t="s">
        <v>4733</v>
      </c>
      <c r="AC978" s="11" t="s">
        <v>4731</v>
      </c>
      <c r="AD978" s="17" t="s">
        <v>40</v>
      </c>
      <c r="AE978" s="17" t="s">
        <v>35</v>
      </c>
      <c r="AF978" s="18">
        <v>35</v>
      </c>
      <c r="AG978" s="12">
        <v>44888</v>
      </c>
      <c r="AH978" s="17" t="s">
        <v>82</v>
      </c>
      <c r="AI978" s="17" t="s">
        <v>37</v>
      </c>
      <c r="AJ978" s="19">
        <v>0.97</v>
      </c>
      <c r="AK978" s="11">
        <v>1</v>
      </c>
      <c r="AL978" s="13" t="s">
        <v>30</v>
      </c>
      <c r="AM978" s="13">
        <v>5</v>
      </c>
      <c r="AN978" s="13" t="str">
        <f t="shared" si="93"/>
        <v/>
      </c>
      <c r="AO978" s="13" t="str">
        <f t="shared" si="94"/>
        <v>FALSE</v>
      </c>
      <c r="AP978" s="20">
        <f t="shared" si="95"/>
        <v>1.97</v>
      </c>
      <c r="AQ978" s="11" t="str">
        <f t="shared" si="91"/>
        <v>Mid Career</v>
      </c>
      <c r="AR978" s="11" t="str">
        <f t="shared" si="96"/>
        <v>Low</v>
      </c>
      <c r="AS978" s="11" t="s">
        <v>4732</v>
      </c>
      <c r="AT978" s="12">
        <v>44888</v>
      </c>
      <c r="AU978" s="11" t="s">
        <v>6019</v>
      </c>
      <c r="AV978" s="11"/>
      <c r="AW978" s="11"/>
      <c r="AX978" s="11"/>
      <c r="AY978" s="11"/>
      <c r="AZ978" s="11"/>
      <c r="BA978" s="11"/>
      <c r="BB978" s="11">
        <f t="shared" si="92"/>
        <v>2</v>
      </c>
    </row>
    <row r="979" spans="1:54" x14ac:dyDescent="0.3">
      <c r="A979" s="11" t="s">
        <v>4734</v>
      </c>
      <c r="B979" s="11" t="s">
        <v>4735</v>
      </c>
      <c r="C979" s="11" t="s">
        <v>4736</v>
      </c>
      <c r="D979" s="11" t="s">
        <v>21</v>
      </c>
      <c r="E979" s="11" t="s">
        <v>112</v>
      </c>
      <c r="F979" s="11"/>
      <c r="G979" s="12">
        <v>45658</v>
      </c>
      <c r="H979" s="11" t="s">
        <v>23</v>
      </c>
      <c r="I979" s="11" t="s">
        <v>24</v>
      </c>
      <c r="J979" s="11">
        <v>39</v>
      </c>
      <c r="K979" s="11">
        <v>90</v>
      </c>
      <c r="L979" s="11" t="s">
        <v>25</v>
      </c>
      <c r="M979" s="11">
        <v>1</v>
      </c>
      <c r="N979" s="11">
        <v>4</v>
      </c>
      <c r="O979" s="11" t="s">
        <v>4737</v>
      </c>
      <c r="AA979" s="11" t="s">
        <v>4734</v>
      </c>
      <c r="AB979" s="17" t="s">
        <v>4738</v>
      </c>
      <c r="AC979" s="11" t="s">
        <v>4736</v>
      </c>
      <c r="AD979" s="17" t="s">
        <v>21</v>
      </c>
      <c r="AE979" s="17" t="s">
        <v>35</v>
      </c>
      <c r="AF979" s="18">
        <f>31</f>
        <v>31</v>
      </c>
      <c r="AG979" s="12">
        <v>45658</v>
      </c>
      <c r="AH979" s="17" t="s">
        <v>23</v>
      </c>
      <c r="AI979" s="17" t="s">
        <v>24</v>
      </c>
      <c r="AJ979" s="19">
        <v>0.39</v>
      </c>
      <c r="AK979" s="11">
        <v>1.5</v>
      </c>
      <c r="AL979" s="13" t="s">
        <v>38</v>
      </c>
      <c r="AM979" s="13">
        <v>4</v>
      </c>
      <c r="AN979" s="13" t="str">
        <f t="shared" si="93"/>
        <v>High Performer</v>
      </c>
      <c r="AO979" s="13" t="str">
        <f t="shared" si="94"/>
        <v>TRUE</v>
      </c>
      <c r="AP979" s="20">
        <f t="shared" si="95"/>
        <v>1.8900000000000001</v>
      </c>
      <c r="AQ979" s="11" t="str">
        <f t="shared" si="91"/>
        <v>Mid Career</v>
      </c>
      <c r="AR979" s="11" t="str">
        <f t="shared" si="96"/>
        <v>Low</v>
      </c>
      <c r="AS979" s="11" t="s">
        <v>4737</v>
      </c>
      <c r="AT979" s="12">
        <v>45658</v>
      </c>
      <c r="AU979" s="11" t="s">
        <v>5799</v>
      </c>
      <c r="AV979" s="11" t="s">
        <v>5800</v>
      </c>
      <c r="AW979" s="11" t="s">
        <v>5801</v>
      </c>
      <c r="AX979" s="11" t="s">
        <v>6601</v>
      </c>
      <c r="AY979" s="11"/>
      <c r="AZ979" s="11"/>
      <c r="BA979" s="11"/>
      <c r="BB979" s="11">
        <f t="shared" si="92"/>
        <v>5</v>
      </c>
    </row>
    <row r="980" spans="1:54" x14ac:dyDescent="0.3">
      <c r="A980" s="11" t="s">
        <v>4739</v>
      </c>
      <c r="B980" s="11" t="s">
        <v>4740</v>
      </c>
      <c r="C980" s="11" t="s">
        <v>4741</v>
      </c>
      <c r="D980" s="11" t="s">
        <v>40</v>
      </c>
      <c r="E980" s="11" t="s">
        <v>112</v>
      </c>
      <c r="F980" s="11">
        <v>0</v>
      </c>
      <c r="G980" s="12">
        <v>45248</v>
      </c>
      <c r="H980" s="11" t="s">
        <v>279</v>
      </c>
      <c r="I980" s="11" t="s">
        <v>173</v>
      </c>
      <c r="J980" s="11">
        <v>0.95</v>
      </c>
      <c r="K980" s="11">
        <v>1.5</v>
      </c>
      <c r="L980" s="11"/>
      <c r="M980" s="11">
        <v>1</v>
      </c>
      <c r="N980" s="11">
        <v>3</v>
      </c>
      <c r="O980" s="11" t="s">
        <v>269</v>
      </c>
      <c r="AA980" s="11" t="s">
        <v>4739</v>
      </c>
      <c r="AB980" s="17" t="s">
        <v>4742</v>
      </c>
      <c r="AC980" s="11" t="s">
        <v>4741</v>
      </c>
      <c r="AD980" s="17" t="s">
        <v>40</v>
      </c>
      <c r="AE980" s="17" t="s">
        <v>35</v>
      </c>
      <c r="AF980" s="18">
        <f>31</f>
        <v>31</v>
      </c>
      <c r="AG980" s="12">
        <v>45248</v>
      </c>
      <c r="AH980" s="17" t="s">
        <v>279</v>
      </c>
      <c r="AI980" s="17" t="s">
        <v>173</v>
      </c>
      <c r="AJ980" s="19">
        <v>0.95</v>
      </c>
      <c r="AK980" s="11">
        <v>1.5</v>
      </c>
      <c r="AL980" s="13" t="s">
        <v>38</v>
      </c>
      <c r="AM980" s="13">
        <v>3</v>
      </c>
      <c r="AN980" s="13" t="str">
        <f t="shared" si="93"/>
        <v/>
      </c>
      <c r="AO980" s="13" t="str">
        <f t="shared" si="94"/>
        <v>FALSE</v>
      </c>
      <c r="AP980" s="20">
        <f t="shared" si="95"/>
        <v>2.4500000000000002</v>
      </c>
      <c r="AQ980" s="11" t="str">
        <f t="shared" si="91"/>
        <v>Mid Career</v>
      </c>
      <c r="AR980" s="11" t="str">
        <f t="shared" si="96"/>
        <v>Low</v>
      </c>
      <c r="AS980" s="11" t="s">
        <v>269</v>
      </c>
      <c r="AT980" s="12">
        <v>45248</v>
      </c>
      <c r="AU980" s="11" t="s">
        <v>5934</v>
      </c>
      <c r="AV980" s="11" t="s">
        <v>5935</v>
      </c>
      <c r="AW980" s="11" t="s">
        <v>5936</v>
      </c>
      <c r="AX980" s="11"/>
      <c r="AY980" s="11"/>
      <c r="AZ980" s="11"/>
      <c r="BA980" s="11"/>
      <c r="BB980" s="11">
        <f t="shared" si="92"/>
        <v>4</v>
      </c>
    </row>
    <row r="981" spans="1:54" x14ac:dyDescent="0.3">
      <c r="A981" s="11" t="s">
        <v>4743</v>
      </c>
      <c r="B981" s="11" t="s">
        <v>4744</v>
      </c>
      <c r="C981" s="11" t="s">
        <v>4745</v>
      </c>
      <c r="D981" s="11" t="s">
        <v>128</v>
      </c>
      <c r="E981" s="11" t="s">
        <v>112</v>
      </c>
      <c r="F981" s="11"/>
      <c r="G981" s="12">
        <v>45542</v>
      </c>
      <c r="H981" s="11" t="s">
        <v>200</v>
      </c>
      <c r="I981" s="11" t="s">
        <v>173</v>
      </c>
      <c r="J981" s="11">
        <v>0.81</v>
      </c>
      <c r="K981" s="11">
        <v>1.5</v>
      </c>
      <c r="L981" s="11"/>
      <c r="M981" s="11" t="s">
        <v>38</v>
      </c>
      <c r="N981" s="11"/>
      <c r="O981" s="11" t="s">
        <v>4746</v>
      </c>
      <c r="AA981" s="11" t="s">
        <v>4743</v>
      </c>
      <c r="AB981" s="17" t="s">
        <v>4747</v>
      </c>
      <c r="AC981" s="11" t="s">
        <v>4745</v>
      </c>
      <c r="AD981" s="17" t="s">
        <v>40</v>
      </c>
      <c r="AE981" s="17" t="s">
        <v>35</v>
      </c>
      <c r="AF981" s="18">
        <f>31</f>
        <v>31</v>
      </c>
      <c r="AG981" s="12">
        <v>45542</v>
      </c>
      <c r="AH981" s="17" t="s">
        <v>200</v>
      </c>
      <c r="AI981" s="17" t="s">
        <v>173</v>
      </c>
      <c r="AJ981" s="19">
        <v>0.81</v>
      </c>
      <c r="AK981" s="11">
        <v>1.5</v>
      </c>
      <c r="AL981" s="13" t="s">
        <v>38</v>
      </c>
      <c r="AM981" s="13">
        <v>3</v>
      </c>
      <c r="AN981" s="13" t="str">
        <f t="shared" si="93"/>
        <v/>
      </c>
      <c r="AO981" s="13" t="str">
        <f t="shared" si="94"/>
        <v>FALSE</v>
      </c>
      <c r="AP981" s="20">
        <f t="shared" si="95"/>
        <v>2.31</v>
      </c>
      <c r="AQ981" s="11" t="str">
        <f t="shared" si="91"/>
        <v>Mid Career</v>
      </c>
      <c r="AR981" s="11" t="str">
        <f t="shared" si="96"/>
        <v>Low</v>
      </c>
      <c r="AS981" s="11" t="s">
        <v>4746</v>
      </c>
      <c r="AT981" s="12">
        <v>45542</v>
      </c>
      <c r="AU981" s="11" t="s">
        <v>6235</v>
      </c>
      <c r="AV981" s="11" t="s">
        <v>6236</v>
      </c>
      <c r="AW981" s="11"/>
      <c r="AX981" s="11"/>
      <c r="AY981" s="11"/>
      <c r="AZ981" s="11"/>
      <c r="BA981" s="11"/>
      <c r="BB981" s="11">
        <f t="shared" si="92"/>
        <v>3</v>
      </c>
    </row>
    <row r="982" spans="1:54" x14ac:dyDescent="0.3">
      <c r="A982" s="11" t="s">
        <v>4748</v>
      </c>
      <c r="B982" s="11" t="s">
        <v>4749</v>
      </c>
      <c r="C982" s="11" t="s">
        <v>4750</v>
      </c>
      <c r="D982" s="11" t="s">
        <v>34</v>
      </c>
      <c r="E982" s="11" t="s">
        <v>35</v>
      </c>
      <c r="F982" s="11"/>
      <c r="G982" s="12">
        <v>45488</v>
      </c>
      <c r="H982" s="11" t="s">
        <v>359</v>
      </c>
      <c r="I982" s="11" t="s">
        <v>24</v>
      </c>
      <c r="J982" s="11">
        <v>53</v>
      </c>
      <c r="K982" s="11">
        <v>120</v>
      </c>
      <c r="L982" s="11" t="s">
        <v>76</v>
      </c>
      <c r="M982" s="11">
        <v>0</v>
      </c>
      <c r="N982" s="11">
        <v>4</v>
      </c>
      <c r="O982" s="11" t="s">
        <v>4751</v>
      </c>
      <c r="AA982" s="11" t="s">
        <v>4748</v>
      </c>
      <c r="AB982" s="17" t="s">
        <v>4752</v>
      </c>
      <c r="AC982" s="11" t="s">
        <v>4750</v>
      </c>
      <c r="AD982" s="17" t="s">
        <v>40</v>
      </c>
      <c r="AE982" s="17" t="s">
        <v>35</v>
      </c>
      <c r="AF982" s="18">
        <f>31</f>
        <v>31</v>
      </c>
      <c r="AG982" s="12">
        <v>45488</v>
      </c>
      <c r="AH982" s="17" t="s">
        <v>359</v>
      </c>
      <c r="AI982" s="17" t="s">
        <v>24</v>
      </c>
      <c r="AJ982" s="19">
        <v>0.53</v>
      </c>
      <c r="AK982" s="11">
        <v>2</v>
      </c>
      <c r="AL982" s="13" t="s">
        <v>30</v>
      </c>
      <c r="AM982" s="13">
        <v>4</v>
      </c>
      <c r="AN982" s="13" t="str">
        <f t="shared" si="93"/>
        <v/>
      </c>
      <c r="AO982" s="13" t="str">
        <f t="shared" si="94"/>
        <v>FALSE</v>
      </c>
      <c r="AP982" s="20">
        <f t="shared" si="95"/>
        <v>2.5300000000000002</v>
      </c>
      <c r="AQ982" s="11" t="str">
        <f t="shared" si="91"/>
        <v>Mid Career</v>
      </c>
      <c r="AR982" s="11" t="str">
        <f t="shared" si="96"/>
        <v>Low</v>
      </c>
      <c r="AS982" s="11" t="s">
        <v>4751</v>
      </c>
      <c r="AT982" s="12">
        <v>45488</v>
      </c>
      <c r="AU982" s="11" t="s">
        <v>5828</v>
      </c>
      <c r="AV982" s="11" t="s">
        <v>5829</v>
      </c>
      <c r="AW982" s="11" t="s">
        <v>5830</v>
      </c>
      <c r="AX982" s="11" t="s">
        <v>5831</v>
      </c>
      <c r="AY982" s="11"/>
      <c r="AZ982" s="11"/>
      <c r="BA982" s="11"/>
      <c r="BB982" s="11">
        <f t="shared" si="92"/>
        <v>5</v>
      </c>
    </row>
    <row r="983" spans="1:54" x14ac:dyDescent="0.3">
      <c r="A983" s="11" t="s">
        <v>4753</v>
      </c>
      <c r="B983" s="11" t="s">
        <v>4754</v>
      </c>
      <c r="C983" s="11" t="s">
        <v>4755</v>
      </c>
      <c r="D983" s="11" t="s">
        <v>51</v>
      </c>
      <c r="E983" s="11" t="s">
        <v>22</v>
      </c>
      <c r="F983" s="11">
        <v>43</v>
      </c>
      <c r="G983" s="12">
        <v>44933</v>
      </c>
      <c r="H983" s="11" t="s">
        <v>44</v>
      </c>
      <c r="I983" s="11" t="s">
        <v>45</v>
      </c>
      <c r="J983" s="11">
        <v>17</v>
      </c>
      <c r="K983" s="11">
        <v>1.5</v>
      </c>
      <c r="L983" s="11"/>
      <c r="M983" s="11" t="s">
        <v>30</v>
      </c>
      <c r="N983" s="11">
        <v>2</v>
      </c>
      <c r="O983" s="11" t="s">
        <v>4756</v>
      </c>
      <c r="AA983" s="11" t="s">
        <v>4753</v>
      </c>
      <c r="AB983" s="17" t="s">
        <v>4757</v>
      </c>
      <c r="AC983" s="11" t="s">
        <v>4755</v>
      </c>
      <c r="AD983" s="17" t="s">
        <v>21</v>
      </c>
      <c r="AE983" s="17" t="s">
        <v>29</v>
      </c>
      <c r="AF983" s="18">
        <v>43</v>
      </c>
      <c r="AG983" s="12">
        <v>44933</v>
      </c>
      <c r="AH983" s="17" t="s">
        <v>44</v>
      </c>
      <c r="AI983" s="17" t="s">
        <v>45</v>
      </c>
      <c r="AJ983" s="19">
        <v>0.17</v>
      </c>
      <c r="AK983" s="11">
        <v>1.5</v>
      </c>
      <c r="AL983" s="13" t="s">
        <v>30</v>
      </c>
      <c r="AM983" s="13">
        <v>2</v>
      </c>
      <c r="AN983" s="13" t="str">
        <f t="shared" si="93"/>
        <v/>
      </c>
      <c r="AO983" s="13" t="str">
        <f t="shared" si="94"/>
        <v>FALSE</v>
      </c>
      <c r="AP983" s="20">
        <f t="shared" si="95"/>
        <v>1.67</v>
      </c>
      <c r="AQ983" s="11" t="str">
        <f t="shared" si="91"/>
        <v>Senior</v>
      </c>
      <c r="AR983" s="11" t="str">
        <f t="shared" si="96"/>
        <v>Low</v>
      </c>
      <c r="AS983" s="11" t="s">
        <v>4756</v>
      </c>
      <c r="AT983" s="12">
        <v>44933</v>
      </c>
      <c r="AU983" s="11" t="s">
        <v>5884</v>
      </c>
      <c r="AV983" s="11"/>
      <c r="AW983" s="11"/>
      <c r="AX983" s="11"/>
      <c r="AY983" s="11"/>
      <c r="AZ983" s="11"/>
      <c r="BA983" s="11"/>
      <c r="BB983" s="11">
        <f t="shared" si="92"/>
        <v>2</v>
      </c>
    </row>
    <row r="984" spans="1:54" x14ac:dyDescent="0.3">
      <c r="A984" s="11" t="s">
        <v>4758</v>
      </c>
      <c r="B984" s="11" t="s">
        <v>4759</v>
      </c>
      <c r="C984" s="11" t="s">
        <v>4760</v>
      </c>
      <c r="D984" s="11" t="s">
        <v>128</v>
      </c>
      <c r="E984" s="11" t="s">
        <v>105</v>
      </c>
      <c r="F984" s="11">
        <v>32</v>
      </c>
      <c r="G984" s="12">
        <v>45379</v>
      </c>
      <c r="H984" s="11" t="s">
        <v>106</v>
      </c>
      <c r="I984" s="11" t="s">
        <v>37</v>
      </c>
      <c r="J984" s="11">
        <v>0.35</v>
      </c>
      <c r="K984" s="11">
        <v>2</v>
      </c>
      <c r="L984" s="11"/>
      <c r="M984" s="11" t="s">
        <v>38</v>
      </c>
      <c r="N984" s="11">
        <v>2</v>
      </c>
      <c r="O984" s="11" t="s">
        <v>4761</v>
      </c>
      <c r="AA984" s="11" t="s">
        <v>4758</v>
      </c>
      <c r="AB984" s="17" t="s">
        <v>4762</v>
      </c>
      <c r="AC984" s="11" t="s">
        <v>4760</v>
      </c>
      <c r="AD984" s="17" t="s">
        <v>40</v>
      </c>
      <c r="AE984" s="17" t="s">
        <v>105</v>
      </c>
      <c r="AF984" s="18">
        <v>32</v>
      </c>
      <c r="AG984" s="12">
        <v>45379</v>
      </c>
      <c r="AH984" s="17" t="s">
        <v>106</v>
      </c>
      <c r="AI984" s="17" t="s">
        <v>37</v>
      </c>
      <c r="AJ984" s="19">
        <v>0.35</v>
      </c>
      <c r="AK984" s="11">
        <v>2</v>
      </c>
      <c r="AL984" s="13" t="s">
        <v>38</v>
      </c>
      <c r="AM984" s="13">
        <v>2</v>
      </c>
      <c r="AN984" s="13" t="str">
        <f t="shared" si="93"/>
        <v/>
      </c>
      <c r="AO984" s="13" t="str">
        <f t="shared" si="94"/>
        <v>FALSE</v>
      </c>
      <c r="AP984" s="20">
        <f t="shared" si="95"/>
        <v>2.35</v>
      </c>
      <c r="AQ984" s="11" t="str">
        <f t="shared" si="91"/>
        <v>Mid Career</v>
      </c>
      <c r="AR984" s="11" t="str">
        <f t="shared" si="96"/>
        <v>Low</v>
      </c>
      <c r="AS984" s="11" t="s">
        <v>4761</v>
      </c>
      <c r="AT984" s="12">
        <v>45379</v>
      </c>
      <c r="AU984" s="11" t="s">
        <v>5919</v>
      </c>
      <c r="AV984" s="11" t="s">
        <v>5920</v>
      </c>
      <c r="AW984" s="11" t="s">
        <v>5921</v>
      </c>
      <c r="AX984" s="11"/>
      <c r="AY984" s="11"/>
      <c r="AZ984" s="11"/>
      <c r="BA984" s="11"/>
      <c r="BB984" s="11">
        <f t="shared" si="92"/>
        <v>4</v>
      </c>
    </row>
    <row r="985" spans="1:54" x14ac:dyDescent="0.3">
      <c r="A985" s="11" t="s">
        <v>4763</v>
      </c>
      <c r="B985" s="11" t="s">
        <v>4764</v>
      </c>
      <c r="C985" s="11" t="s">
        <v>4765</v>
      </c>
      <c r="D985" s="11" t="s">
        <v>140</v>
      </c>
      <c r="E985" s="11" t="s">
        <v>52</v>
      </c>
      <c r="F985" s="11">
        <v>44</v>
      </c>
      <c r="G985" s="12">
        <v>45500</v>
      </c>
      <c r="H985" s="11" t="s">
        <v>53</v>
      </c>
      <c r="I985" s="11" t="s">
        <v>24</v>
      </c>
      <c r="J985" s="11">
        <v>0.13</v>
      </c>
      <c r="K985" s="11">
        <v>45</v>
      </c>
      <c r="L985" s="11"/>
      <c r="M985" s="11">
        <v>1</v>
      </c>
      <c r="N985" s="11">
        <v>6</v>
      </c>
      <c r="O985" s="11" t="s">
        <v>4766</v>
      </c>
      <c r="AA985" s="11" t="s">
        <v>4763</v>
      </c>
      <c r="AB985" s="17" t="s">
        <v>4767</v>
      </c>
      <c r="AC985" s="11" t="s">
        <v>4765</v>
      </c>
      <c r="AD985" s="17" t="s">
        <v>21</v>
      </c>
      <c r="AE985" s="17" t="s">
        <v>52</v>
      </c>
      <c r="AF985" s="18">
        <v>44</v>
      </c>
      <c r="AG985" s="12">
        <v>45500</v>
      </c>
      <c r="AH985" s="17" t="s">
        <v>53</v>
      </c>
      <c r="AI985" s="17" t="s">
        <v>24</v>
      </c>
      <c r="AJ985" s="19">
        <v>0.13</v>
      </c>
      <c r="AK985" s="11">
        <v>0.75</v>
      </c>
      <c r="AL985" s="13" t="s">
        <v>38</v>
      </c>
      <c r="AM985" s="13">
        <v>5</v>
      </c>
      <c r="AN985" s="13" t="str">
        <f t="shared" si="93"/>
        <v>High Performer</v>
      </c>
      <c r="AO985" s="13" t="str">
        <f t="shared" si="94"/>
        <v>TRUE</v>
      </c>
      <c r="AP985" s="20">
        <f t="shared" si="95"/>
        <v>0.88</v>
      </c>
      <c r="AQ985" s="11" t="str">
        <f t="shared" si="91"/>
        <v>Senior</v>
      </c>
      <c r="AR985" s="11" t="str">
        <f t="shared" si="96"/>
        <v>Low</v>
      </c>
      <c r="AS985" s="11" t="s">
        <v>4766</v>
      </c>
      <c r="AT985" s="12">
        <v>45500</v>
      </c>
      <c r="AU985" s="11" t="s">
        <v>6616</v>
      </c>
      <c r="AV985" s="11"/>
      <c r="AW985" s="11"/>
      <c r="AX985" s="11"/>
      <c r="AY985" s="11"/>
      <c r="AZ985" s="11"/>
      <c r="BA985" s="11"/>
      <c r="BB985" s="11">
        <f t="shared" si="92"/>
        <v>2</v>
      </c>
    </row>
    <row r="986" spans="1:54" x14ac:dyDescent="0.3">
      <c r="A986" s="11" t="s">
        <v>4768</v>
      </c>
      <c r="B986" s="11" t="s">
        <v>4769</v>
      </c>
      <c r="C986" s="11" t="s">
        <v>4770</v>
      </c>
      <c r="D986" s="11" t="s">
        <v>21</v>
      </c>
      <c r="E986" s="11" t="s">
        <v>161</v>
      </c>
      <c r="F986" s="11">
        <v>0</v>
      </c>
      <c r="G986" s="12">
        <v>45049</v>
      </c>
      <c r="H986" s="11" t="s">
        <v>185</v>
      </c>
      <c r="I986" s="11" t="s">
        <v>69</v>
      </c>
      <c r="J986" s="11">
        <v>0.34</v>
      </c>
      <c r="K986" s="11">
        <v>1</v>
      </c>
      <c r="L986" s="11" t="s">
        <v>54</v>
      </c>
      <c r="M986" s="11">
        <v>0</v>
      </c>
      <c r="N986" s="11">
        <v>1</v>
      </c>
      <c r="O986" s="11" t="s">
        <v>4771</v>
      </c>
      <c r="AA986" s="11" t="s">
        <v>4768</v>
      </c>
      <c r="AB986" s="17" t="s">
        <v>4772</v>
      </c>
      <c r="AC986" s="11" t="s">
        <v>4770</v>
      </c>
      <c r="AD986" s="17" t="s">
        <v>21</v>
      </c>
      <c r="AE986" s="17" t="s">
        <v>60</v>
      </c>
      <c r="AF986" s="18">
        <f>31</f>
        <v>31</v>
      </c>
      <c r="AG986" s="12">
        <v>45049</v>
      </c>
      <c r="AH986" s="17" t="s">
        <v>185</v>
      </c>
      <c r="AI986" s="17" t="s">
        <v>69</v>
      </c>
      <c r="AJ986" s="19">
        <v>0.34</v>
      </c>
      <c r="AK986" s="11">
        <v>1</v>
      </c>
      <c r="AL986" s="13" t="s">
        <v>30</v>
      </c>
      <c r="AM986" s="13">
        <v>1</v>
      </c>
      <c r="AN986" s="13" t="str">
        <f t="shared" si="93"/>
        <v/>
      </c>
      <c r="AO986" s="13" t="str">
        <f t="shared" si="94"/>
        <v>FALSE</v>
      </c>
      <c r="AP986" s="20">
        <f t="shared" si="95"/>
        <v>1.34</v>
      </c>
      <c r="AQ986" s="11" t="str">
        <f t="shared" si="91"/>
        <v>Mid Career</v>
      </c>
      <c r="AR986" s="11" t="str">
        <f t="shared" si="96"/>
        <v>Low</v>
      </c>
      <c r="AS986" s="11" t="s">
        <v>4771</v>
      </c>
      <c r="AT986" s="12">
        <v>45049</v>
      </c>
      <c r="AU986" s="11" t="s">
        <v>6490</v>
      </c>
      <c r="AV986" s="11"/>
      <c r="AW986" s="11"/>
      <c r="AX986" s="11"/>
      <c r="AY986" s="11"/>
      <c r="AZ986" s="11"/>
      <c r="BA986" s="11"/>
      <c r="BB986" s="11">
        <f t="shared" si="92"/>
        <v>2</v>
      </c>
    </row>
    <row r="987" spans="1:54" x14ac:dyDescent="0.3">
      <c r="A987" s="11" t="s">
        <v>4773</v>
      </c>
      <c r="B987" s="11" t="s">
        <v>4774</v>
      </c>
      <c r="C987" s="11" t="s">
        <v>4775</v>
      </c>
      <c r="D987" s="11" t="s">
        <v>51</v>
      </c>
      <c r="E987" s="11" t="s">
        <v>161</v>
      </c>
      <c r="F987" s="11">
        <v>0</v>
      </c>
      <c r="G987" s="12">
        <v>45710</v>
      </c>
      <c r="H987" s="11" t="s">
        <v>68</v>
      </c>
      <c r="I987" s="11" t="s">
        <v>69</v>
      </c>
      <c r="J987" s="11">
        <v>0.93</v>
      </c>
      <c r="K987" s="11">
        <v>45</v>
      </c>
      <c r="L987" s="11"/>
      <c r="M987" s="11" t="s">
        <v>30</v>
      </c>
      <c r="N987" s="11">
        <v>5</v>
      </c>
      <c r="O987" s="11" t="s">
        <v>4776</v>
      </c>
      <c r="AA987" s="11" t="s">
        <v>4773</v>
      </c>
      <c r="AB987" s="17" t="s">
        <v>4777</v>
      </c>
      <c r="AC987" s="11" t="s">
        <v>4775</v>
      </c>
      <c r="AD987" s="17" t="s">
        <v>21</v>
      </c>
      <c r="AE987" s="17" t="s">
        <v>60</v>
      </c>
      <c r="AF987" s="18">
        <f>31</f>
        <v>31</v>
      </c>
      <c r="AG987" s="12">
        <v>45710</v>
      </c>
      <c r="AH987" s="17" t="s">
        <v>68</v>
      </c>
      <c r="AI987" s="17" t="s">
        <v>69</v>
      </c>
      <c r="AJ987" s="19">
        <v>0.93</v>
      </c>
      <c r="AK987" s="11">
        <v>0.75</v>
      </c>
      <c r="AL987" s="13" t="s">
        <v>30</v>
      </c>
      <c r="AM987" s="13">
        <v>5</v>
      </c>
      <c r="AN987" s="13" t="str">
        <f t="shared" si="93"/>
        <v/>
      </c>
      <c r="AO987" s="13" t="str">
        <f t="shared" si="94"/>
        <v>FALSE</v>
      </c>
      <c r="AP987" s="20">
        <f t="shared" si="95"/>
        <v>1.6800000000000002</v>
      </c>
      <c r="AQ987" s="11" t="str">
        <f t="shared" si="91"/>
        <v>Mid Career</v>
      </c>
      <c r="AR987" s="11" t="str">
        <f t="shared" si="96"/>
        <v>Low</v>
      </c>
      <c r="AS987" s="11" t="s">
        <v>4776</v>
      </c>
      <c r="AT987" s="12">
        <v>45710</v>
      </c>
      <c r="AU987" s="11" t="s">
        <v>6423</v>
      </c>
      <c r="AV987" s="11" t="s">
        <v>6424</v>
      </c>
      <c r="AW987" s="11" t="s">
        <v>6365</v>
      </c>
      <c r="AX987" s="11"/>
      <c r="AY987" s="11"/>
      <c r="AZ987" s="11"/>
      <c r="BA987" s="11"/>
      <c r="BB987" s="11">
        <f t="shared" si="92"/>
        <v>4</v>
      </c>
    </row>
    <row r="988" spans="1:54" x14ac:dyDescent="0.3">
      <c r="A988" s="11" t="s">
        <v>4778</v>
      </c>
      <c r="B988" s="11" t="s">
        <v>4779</v>
      </c>
      <c r="C988" s="11" t="s">
        <v>4780</v>
      </c>
      <c r="D988" s="11" t="s">
        <v>67</v>
      </c>
      <c r="E988" s="11" t="s">
        <v>22</v>
      </c>
      <c r="F988" s="11"/>
      <c r="G988" s="12">
        <v>45428</v>
      </c>
      <c r="H988" s="11" t="s">
        <v>53</v>
      </c>
      <c r="I988" s="11" t="s">
        <v>24</v>
      </c>
      <c r="J988" s="11">
        <v>93</v>
      </c>
      <c r="K988" s="11">
        <v>2</v>
      </c>
      <c r="L988" s="11"/>
      <c r="M988" s="11" t="s">
        <v>89</v>
      </c>
      <c r="N988" s="11">
        <v>3</v>
      </c>
      <c r="O988" s="11" t="s">
        <v>4781</v>
      </c>
      <c r="AA988" s="11" t="s">
        <v>4778</v>
      </c>
      <c r="AB988" s="17" t="s">
        <v>4782</v>
      </c>
      <c r="AC988" s="11" t="s">
        <v>4780</v>
      </c>
      <c r="AD988" s="17" t="s">
        <v>21</v>
      </c>
      <c r="AE988" s="17" t="s">
        <v>29</v>
      </c>
      <c r="AF988" s="18">
        <f>31</f>
        <v>31</v>
      </c>
      <c r="AG988" s="12">
        <v>45428</v>
      </c>
      <c r="AH988" s="17" t="s">
        <v>53</v>
      </c>
      <c r="AI988" s="17" t="s">
        <v>24</v>
      </c>
      <c r="AJ988" s="19">
        <v>0.93</v>
      </c>
      <c r="AK988" s="11">
        <v>2</v>
      </c>
      <c r="AL988" s="13" t="s">
        <v>38</v>
      </c>
      <c r="AM988" s="13">
        <v>3</v>
      </c>
      <c r="AN988" s="13" t="str">
        <f t="shared" si="93"/>
        <v/>
      </c>
      <c r="AO988" s="13" t="str">
        <f t="shared" si="94"/>
        <v>FALSE</v>
      </c>
      <c r="AP988" s="20">
        <f t="shared" si="95"/>
        <v>2.93</v>
      </c>
      <c r="AQ988" s="11" t="str">
        <f t="shared" si="91"/>
        <v>Mid Career</v>
      </c>
      <c r="AR988" s="11" t="str">
        <f t="shared" si="96"/>
        <v>Low</v>
      </c>
      <c r="AS988" s="11" t="s">
        <v>4781</v>
      </c>
      <c r="AT988" s="12">
        <v>45428</v>
      </c>
      <c r="AU988" s="11" t="s">
        <v>6459</v>
      </c>
      <c r="AV988" s="11"/>
      <c r="AW988" s="11"/>
      <c r="AX988" s="11"/>
      <c r="AY988" s="11"/>
      <c r="AZ988" s="11"/>
      <c r="BA988" s="11"/>
      <c r="BB988" s="11">
        <f t="shared" si="92"/>
        <v>2</v>
      </c>
    </row>
    <row r="989" spans="1:54" x14ac:dyDescent="0.3">
      <c r="A989" s="11" t="s">
        <v>4783</v>
      </c>
      <c r="B989" s="11" t="s">
        <v>4784</v>
      </c>
      <c r="C989" s="11" t="s">
        <v>4785</v>
      </c>
      <c r="D989" s="11" t="s">
        <v>140</v>
      </c>
      <c r="E989" s="11" t="s">
        <v>112</v>
      </c>
      <c r="F989" s="11">
        <v>0</v>
      </c>
      <c r="G989" s="12">
        <v>44826</v>
      </c>
      <c r="H989" s="11" t="s">
        <v>23</v>
      </c>
      <c r="I989" s="11" t="s">
        <v>24</v>
      </c>
      <c r="J989" s="11">
        <v>0.28000000000000003</v>
      </c>
      <c r="K989" s="11">
        <v>90</v>
      </c>
      <c r="L989" s="11" t="s">
        <v>25</v>
      </c>
      <c r="M989" s="11">
        <v>1</v>
      </c>
      <c r="N989" s="11">
        <v>5</v>
      </c>
      <c r="O989" s="11" t="s">
        <v>4786</v>
      </c>
      <c r="AA989" s="11" t="s">
        <v>4783</v>
      </c>
      <c r="AB989" s="17" t="s">
        <v>4787</v>
      </c>
      <c r="AC989" s="11" t="s">
        <v>4785</v>
      </c>
      <c r="AD989" s="17" t="s">
        <v>21</v>
      </c>
      <c r="AE989" s="17" t="s">
        <v>35</v>
      </c>
      <c r="AF989" s="18">
        <f>31</f>
        <v>31</v>
      </c>
      <c r="AG989" s="12">
        <v>44826</v>
      </c>
      <c r="AH989" s="17" t="s">
        <v>23</v>
      </c>
      <c r="AI989" s="17" t="s">
        <v>24</v>
      </c>
      <c r="AJ989" s="19">
        <v>0.28000000000000003</v>
      </c>
      <c r="AK989" s="11">
        <v>1.5</v>
      </c>
      <c r="AL989" s="13" t="s">
        <v>38</v>
      </c>
      <c r="AM989" s="13">
        <v>5</v>
      </c>
      <c r="AN989" s="13" t="str">
        <f t="shared" si="93"/>
        <v>High Performer</v>
      </c>
      <c r="AO989" s="13" t="str">
        <f t="shared" si="94"/>
        <v>TRUE</v>
      </c>
      <c r="AP989" s="20">
        <f t="shared" si="95"/>
        <v>1.78</v>
      </c>
      <c r="AQ989" s="11" t="str">
        <f t="shared" si="91"/>
        <v>Mid Career</v>
      </c>
      <c r="AR989" s="11" t="str">
        <f t="shared" si="96"/>
        <v>Low</v>
      </c>
      <c r="AS989" s="11" t="s">
        <v>4786</v>
      </c>
      <c r="AT989" s="12">
        <v>44826</v>
      </c>
      <c r="AU989" s="11" t="s">
        <v>5898</v>
      </c>
      <c r="AV989" s="11" t="s">
        <v>5899</v>
      </c>
      <c r="AW989" s="11" t="s">
        <v>5900</v>
      </c>
      <c r="AX989" s="11" t="s">
        <v>5901</v>
      </c>
      <c r="AY989" s="11" t="s">
        <v>6198</v>
      </c>
      <c r="AZ989" s="11" t="s">
        <v>6199</v>
      </c>
      <c r="BA989" s="11" t="s">
        <v>6200</v>
      </c>
      <c r="BB989" s="11">
        <f t="shared" si="92"/>
        <v>8</v>
      </c>
    </row>
    <row r="990" spans="1:54" x14ac:dyDescent="0.3">
      <c r="A990" s="11" t="s">
        <v>4788</v>
      </c>
      <c r="B990" s="11" t="s">
        <v>4789</v>
      </c>
      <c r="C990" s="11" t="s">
        <v>4790</v>
      </c>
      <c r="D990" s="11" t="s">
        <v>51</v>
      </c>
      <c r="E990" s="11" t="s">
        <v>184</v>
      </c>
      <c r="F990" s="11">
        <v>0</v>
      </c>
      <c r="G990" s="12">
        <v>44903</v>
      </c>
      <c r="H990" s="11" t="s">
        <v>185</v>
      </c>
      <c r="I990" s="11" t="s">
        <v>69</v>
      </c>
      <c r="J990" s="11">
        <v>82</v>
      </c>
      <c r="K990" s="11">
        <v>45</v>
      </c>
      <c r="L990" s="11"/>
      <c r="M990" s="11">
        <v>1</v>
      </c>
      <c r="N990" s="11">
        <v>1</v>
      </c>
      <c r="O990" s="11" t="s">
        <v>4791</v>
      </c>
      <c r="AA990" s="11" t="s">
        <v>4788</v>
      </c>
      <c r="AB990" s="17" t="s">
        <v>4792</v>
      </c>
      <c r="AC990" s="11" t="s">
        <v>4790</v>
      </c>
      <c r="AD990" s="17" t="s">
        <v>21</v>
      </c>
      <c r="AE990" s="17" t="s">
        <v>35</v>
      </c>
      <c r="AF990" s="18">
        <f>31</f>
        <v>31</v>
      </c>
      <c r="AG990" s="12">
        <v>44903</v>
      </c>
      <c r="AH990" s="17" t="s">
        <v>185</v>
      </c>
      <c r="AI990" s="17" t="s">
        <v>69</v>
      </c>
      <c r="AJ990" s="19">
        <v>0.82</v>
      </c>
      <c r="AK990" s="11">
        <v>0.75</v>
      </c>
      <c r="AL990" s="13" t="s">
        <v>38</v>
      </c>
      <c r="AM990" s="13">
        <v>1</v>
      </c>
      <c r="AN990" s="13" t="str">
        <f t="shared" si="93"/>
        <v/>
      </c>
      <c r="AO990" s="13" t="str">
        <f t="shared" si="94"/>
        <v>FALSE</v>
      </c>
      <c r="AP990" s="20">
        <f t="shared" si="95"/>
        <v>1.5699999999999998</v>
      </c>
      <c r="AQ990" s="11" t="str">
        <f t="shared" si="91"/>
        <v>Mid Career</v>
      </c>
      <c r="AR990" s="11" t="str">
        <f t="shared" si="96"/>
        <v>Low</v>
      </c>
      <c r="AS990" s="11" t="s">
        <v>4791</v>
      </c>
      <c r="AT990" s="12">
        <v>44903</v>
      </c>
      <c r="AU990" s="11" t="s">
        <v>6752</v>
      </c>
      <c r="AV990" s="11"/>
      <c r="AW990" s="11"/>
      <c r="AX990" s="11"/>
      <c r="AY990" s="11"/>
      <c r="AZ990" s="11"/>
      <c r="BA990" s="11"/>
      <c r="BB990" s="11">
        <f t="shared" si="92"/>
        <v>2</v>
      </c>
    </row>
    <row r="991" spans="1:54" x14ac:dyDescent="0.3">
      <c r="A991" s="11" t="s">
        <v>4793</v>
      </c>
      <c r="B991" s="11" t="s">
        <v>4794</v>
      </c>
      <c r="C991" s="11" t="s">
        <v>4795</v>
      </c>
      <c r="D991" s="11" t="s">
        <v>40</v>
      </c>
      <c r="E991" s="11" t="s">
        <v>22</v>
      </c>
      <c r="F991" s="11">
        <v>0</v>
      </c>
      <c r="G991" s="12">
        <v>45234</v>
      </c>
      <c r="H991" s="11" t="s">
        <v>68</v>
      </c>
      <c r="I991" s="11" t="s">
        <v>69</v>
      </c>
      <c r="J991" s="11">
        <v>0.56000000000000005</v>
      </c>
      <c r="K991" s="11">
        <v>2</v>
      </c>
      <c r="L991" s="11"/>
      <c r="M991" s="11" t="s">
        <v>30</v>
      </c>
      <c r="N991" s="11">
        <v>6</v>
      </c>
      <c r="O991" s="12">
        <v>45234</v>
      </c>
      <c r="AA991" s="11" t="s">
        <v>4793</v>
      </c>
      <c r="AB991" s="17" t="s">
        <v>4796</v>
      </c>
      <c r="AC991" s="11" t="s">
        <v>4795</v>
      </c>
      <c r="AD991" s="17" t="s">
        <v>40</v>
      </c>
      <c r="AE991" s="17" t="s">
        <v>29</v>
      </c>
      <c r="AF991" s="18">
        <f>31</f>
        <v>31</v>
      </c>
      <c r="AG991" s="12">
        <v>45234</v>
      </c>
      <c r="AH991" s="17" t="s">
        <v>68</v>
      </c>
      <c r="AI991" s="17" t="s">
        <v>69</v>
      </c>
      <c r="AJ991" s="19">
        <v>0.56000000000000005</v>
      </c>
      <c r="AK991" s="11">
        <v>2</v>
      </c>
      <c r="AL991" s="13" t="s">
        <v>30</v>
      </c>
      <c r="AM991" s="13">
        <v>5</v>
      </c>
      <c r="AN991" s="13" t="str">
        <f t="shared" si="93"/>
        <v/>
      </c>
      <c r="AO991" s="13" t="str">
        <f t="shared" si="94"/>
        <v>FALSE</v>
      </c>
      <c r="AP991" s="20">
        <f t="shared" si="95"/>
        <v>2.56</v>
      </c>
      <c r="AQ991" s="11" t="str">
        <f t="shared" si="91"/>
        <v>Mid Career</v>
      </c>
      <c r="AR991" s="11" t="str">
        <f t="shared" si="96"/>
        <v>Low</v>
      </c>
      <c r="AS991" s="12">
        <v>45234</v>
      </c>
      <c r="AT991" s="12">
        <v>45234</v>
      </c>
      <c r="AU991" s="11"/>
      <c r="AV991" s="11"/>
      <c r="AW991" s="11"/>
      <c r="AX991" s="11"/>
      <c r="AY991" s="11"/>
      <c r="AZ991" s="11"/>
      <c r="BA991" s="11"/>
      <c r="BB991" s="11">
        <f t="shared" si="92"/>
        <v>1</v>
      </c>
    </row>
    <row r="992" spans="1:54" x14ac:dyDescent="0.3">
      <c r="A992" s="11" t="s">
        <v>4797</v>
      </c>
      <c r="B992" s="11" t="s">
        <v>4798</v>
      </c>
      <c r="C992" s="11" t="s">
        <v>4799</v>
      </c>
      <c r="D992" s="11" t="s">
        <v>40</v>
      </c>
      <c r="E992" s="11" t="s">
        <v>161</v>
      </c>
      <c r="F992" s="11"/>
      <c r="G992" s="12">
        <v>44743</v>
      </c>
      <c r="H992" s="11" t="s">
        <v>23</v>
      </c>
      <c r="I992" s="11" t="s">
        <v>24</v>
      </c>
      <c r="J992" s="11">
        <v>0.42</v>
      </c>
      <c r="K992" s="11">
        <v>1.5</v>
      </c>
      <c r="L992" s="11"/>
      <c r="M992" s="11">
        <v>0</v>
      </c>
      <c r="N992" s="11">
        <v>1</v>
      </c>
      <c r="O992" s="11" t="s">
        <v>4800</v>
      </c>
      <c r="AA992" s="11" t="s">
        <v>4797</v>
      </c>
      <c r="AB992" s="17" t="s">
        <v>4801</v>
      </c>
      <c r="AC992" s="11" t="s">
        <v>4799</v>
      </c>
      <c r="AD992" s="17" t="s">
        <v>40</v>
      </c>
      <c r="AE992" s="17" t="s">
        <v>60</v>
      </c>
      <c r="AF992" s="18">
        <f>31</f>
        <v>31</v>
      </c>
      <c r="AG992" s="12">
        <v>44743</v>
      </c>
      <c r="AH992" s="17" t="s">
        <v>23</v>
      </c>
      <c r="AI992" s="17" t="s">
        <v>24</v>
      </c>
      <c r="AJ992" s="19">
        <v>0.42</v>
      </c>
      <c r="AK992" s="11">
        <v>1.5</v>
      </c>
      <c r="AL992" s="13" t="s">
        <v>30</v>
      </c>
      <c r="AM992" s="13">
        <v>1</v>
      </c>
      <c r="AN992" s="13" t="str">
        <f t="shared" si="93"/>
        <v/>
      </c>
      <c r="AO992" s="13" t="str">
        <f t="shared" si="94"/>
        <v>FALSE</v>
      </c>
      <c r="AP992" s="20">
        <f t="shared" si="95"/>
        <v>1.92</v>
      </c>
      <c r="AQ992" s="11" t="str">
        <f t="shared" si="91"/>
        <v>Mid Career</v>
      </c>
      <c r="AR992" s="11" t="str">
        <f t="shared" si="96"/>
        <v>Low</v>
      </c>
      <c r="AS992" s="11" t="s">
        <v>4800</v>
      </c>
      <c r="AT992" s="12">
        <v>44743</v>
      </c>
      <c r="AU992" s="11" t="s">
        <v>6660</v>
      </c>
      <c r="AV992" s="11" t="s">
        <v>6580</v>
      </c>
      <c r="AW992" s="11"/>
      <c r="AX992" s="11"/>
      <c r="AY992" s="11"/>
      <c r="AZ992" s="11"/>
      <c r="BA992" s="11"/>
      <c r="BB992" s="11">
        <f t="shared" si="92"/>
        <v>3</v>
      </c>
    </row>
    <row r="993" spans="1:54" x14ac:dyDescent="0.3">
      <c r="A993" s="11" t="s">
        <v>4802</v>
      </c>
      <c r="B993" s="11" t="s">
        <v>4803</v>
      </c>
      <c r="C993" s="11" t="s">
        <v>4804</v>
      </c>
      <c r="D993" s="11" t="s">
        <v>34</v>
      </c>
      <c r="E993" s="11" t="s">
        <v>60</v>
      </c>
      <c r="F993" s="11">
        <v>0</v>
      </c>
      <c r="G993" s="12">
        <v>45252</v>
      </c>
      <c r="H993" s="11" t="s">
        <v>61</v>
      </c>
      <c r="I993" s="11" t="s">
        <v>45</v>
      </c>
      <c r="J993" s="11">
        <v>0.06</v>
      </c>
      <c r="K993" s="11">
        <v>2</v>
      </c>
      <c r="L993" s="11"/>
      <c r="M993" s="11">
        <v>1</v>
      </c>
      <c r="N993" s="11">
        <v>3</v>
      </c>
      <c r="O993" s="11" t="s">
        <v>4805</v>
      </c>
      <c r="AA993" s="11" t="s">
        <v>4802</v>
      </c>
      <c r="AB993" s="17" t="s">
        <v>4806</v>
      </c>
      <c r="AC993" s="11" t="s">
        <v>4804</v>
      </c>
      <c r="AD993" s="17" t="s">
        <v>40</v>
      </c>
      <c r="AE993" s="17" t="s">
        <v>60</v>
      </c>
      <c r="AF993" s="18">
        <f>31</f>
        <v>31</v>
      </c>
      <c r="AG993" s="12">
        <v>45252</v>
      </c>
      <c r="AH993" s="17" t="s">
        <v>61</v>
      </c>
      <c r="AI993" s="17" t="s">
        <v>45</v>
      </c>
      <c r="AJ993" s="19">
        <v>0.06</v>
      </c>
      <c r="AK993" s="11">
        <v>2</v>
      </c>
      <c r="AL993" s="13" t="s">
        <v>38</v>
      </c>
      <c r="AM993" s="13">
        <v>3</v>
      </c>
      <c r="AN993" s="13" t="str">
        <f t="shared" si="93"/>
        <v/>
      </c>
      <c r="AO993" s="13" t="str">
        <f t="shared" si="94"/>
        <v>FALSE</v>
      </c>
      <c r="AP993" s="20">
        <f t="shared" si="95"/>
        <v>2.06</v>
      </c>
      <c r="AQ993" s="11" t="str">
        <f t="shared" si="91"/>
        <v>Mid Career</v>
      </c>
      <c r="AR993" s="11" t="str">
        <f t="shared" si="96"/>
        <v>Low</v>
      </c>
      <c r="AS993" s="11" t="s">
        <v>4805</v>
      </c>
      <c r="AT993" s="12">
        <v>45252</v>
      </c>
      <c r="AU993" s="11" t="s">
        <v>6268</v>
      </c>
      <c r="AV993" s="11" t="s">
        <v>6525</v>
      </c>
      <c r="AW993" s="11" t="s">
        <v>6096</v>
      </c>
      <c r="AX993" s="11"/>
      <c r="AY993" s="11"/>
      <c r="AZ993" s="11"/>
      <c r="BA993" s="11"/>
      <c r="BB993" s="11">
        <f t="shared" si="92"/>
        <v>4</v>
      </c>
    </row>
    <row r="994" spans="1:54" x14ac:dyDescent="0.3">
      <c r="A994" s="11" t="s">
        <v>4807</v>
      </c>
      <c r="B994" s="11" t="s">
        <v>4808</v>
      </c>
      <c r="C994" s="11" t="s">
        <v>4809</v>
      </c>
      <c r="D994" s="11" t="s">
        <v>67</v>
      </c>
      <c r="E994" s="11" t="s">
        <v>112</v>
      </c>
      <c r="F994" s="11">
        <v>41</v>
      </c>
      <c r="G994" s="12">
        <v>45403</v>
      </c>
      <c r="H994" s="11" t="s">
        <v>88</v>
      </c>
      <c r="I994" s="11" t="s">
        <v>45</v>
      </c>
      <c r="J994" s="11">
        <v>22</v>
      </c>
      <c r="K994" s="11">
        <v>2</v>
      </c>
      <c r="L994" s="11"/>
      <c r="M994" s="11" t="s">
        <v>38</v>
      </c>
      <c r="N994" s="11">
        <v>6</v>
      </c>
      <c r="O994" s="11" t="s">
        <v>4810</v>
      </c>
      <c r="AA994" s="11" t="s">
        <v>4807</v>
      </c>
      <c r="AB994" s="17" t="s">
        <v>4811</v>
      </c>
      <c r="AC994" s="11" t="s">
        <v>4809</v>
      </c>
      <c r="AD994" s="17" t="s">
        <v>21</v>
      </c>
      <c r="AE994" s="17" t="s">
        <v>35</v>
      </c>
      <c r="AF994" s="18">
        <v>41</v>
      </c>
      <c r="AG994" s="12">
        <v>45403</v>
      </c>
      <c r="AH994" s="17" t="s">
        <v>88</v>
      </c>
      <c r="AI994" s="17" t="s">
        <v>45</v>
      </c>
      <c r="AJ994" s="19">
        <v>0.22</v>
      </c>
      <c r="AK994" s="11">
        <v>2</v>
      </c>
      <c r="AL994" s="13" t="s">
        <v>38</v>
      </c>
      <c r="AM994" s="13">
        <v>5</v>
      </c>
      <c r="AN994" s="13" t="str">
        <f t="shared" si="93"/>
        <v>High Performer</v>
      </c>
      <c r="AO994" s="13" t="str">
        <f t="shared" si="94"/>
        <v>TRUE</v>
      </c>
      <c r="AP994" s="20">
        <f t="shared" si="95"/>
        <v>2.2200000000000002</v>
      </c>
      <c r="AQ994" s="11" t="str">
        <f t="shared" si="91"/>
        <v>Senior</v>
      </c>
      <c r="AR994" s="11" t="str">
        <f t="shared" si="96"/>
        <v>Low</v>
      </c>
      <c r="AS994" s="11" t="s">
        <v>4810</v>
      </c>
      <c r="AT994" s="12">
        <v>45403</v>
      </c>
      <c r="AU994" s="11" t="s">
        <v>6245</v>
      </c>
      <c r="AV994" s="11" t="s">
        <v>5927</v>
      </c>
      <c r="AW994" s="11" t="s">
        <v>5928</v>
      </c>
      <c r="AX994" s="11" t="s">
        <v>5929</v>
      </c>
      <c r="AY994" s="11" t="s">
        <v>5930</v>
      </c>
      <c r="AZ994" s="11" t="s">
        <v>5931</v>
      </c>
      <c r="BA994" s="11"/>
      <c r="BB994" s="11">
        <f t="shared" si="92"/>
        <v>7</v>
      </c>
    </row>
    <row r="995" spans="1:54" x14ac:dyDescent="0.3">
      <c r="A995" s="11" t="s">
        <v>4812</v>
      </c>
      <c r="B995" s="11" t="s">
        <v>4813</v>
      </c>
      <c r="C995" s="11" t="s">
        <v>4814</v>
      </c>
      <c r="D995" s="11" t="s">
        <v>51</v>
      </c>
      <c r="E995" s="11" t="s">
        <v>52</v>
      </c>
      <c r="F995" s="11">
        <v>0</v>
      </c>
      <c r="G995" s="12">
        <v>45240</v>
      </c>
      <c r="H995" s="11" t="s">
        <v>53</v>
      </c>
      <c r="I995" s="11" t="s">
        <v>24</v>
      </c>
      <c r="J995" s="11">
        <v>0.79</v>
      </c>
      <c r="K995" s="11">
        <v>1</v>
      </c>
      <c r="L995" s="11" t="s">
        <v>54</v>
      </c>
      <c r="M995" s="11" t="s">
        <v>38</v>
      </c>
      <c r="N995" s="11">
        <v>4</v>
      </c>
      <c r="O995" s="11" t="s">
        <v>4815</v>
      </c>
      <c r="AA995" s="11" t="s">
        <v>4812</v>
      </c>
      <c r="AB995" s="17" t="s">
        <v>4816</v>
      </c>
      <c r="AC995" s="11" t="s">
        <v>4814</v>
      </c>
      <c r="AD995" s="17" t="s">
        <v>21</v>
      </c>
      <c r="AE995" s="17" t="s">
        <v>52</v>
      </c>
      <c r="AF995" s="18">
        <f>31</f>
        <v>31</v>
      </c>
      <c r="AG995" s="12">
        <v>45240</v>
      </c>
      <c r="AH995" s="17" t="s">
        <v>53</v>
      </c>
      <c r="AI995" s="17" t="s">
        <v>24</v>
      </c>
      <c r="AJ995" s="19">
        <v>0.79</v>
      </c>
      <c r="AK995" s="11">
        <v>1</v>
      </c>
      <c r="AL995" s="13" t="s">
        <v>38</v>
      </c>
      <c r="AM995" s="13">
        <v>4</v>
      </c>
      <c r="AN995" s="13" t="str">
        <f t="shared" si="93"/>
        <v>High Performer</v>
      </c>
      <c r="AO995" s="13" t="str">
        <f t="shared" si="94"/>
        <v>TRUE</v>
      </c>
      <c r="AP995" s="20">
        <f t="shared" si="95"/>
        <v>1.79</v>
      </c>
      <c r="AQ995" s="11" t="str">
        <f t="shared" si="91"/>
        <v>Mid Career</v>
      </c>
      <c r="AR995" s="11" t="str">
        <f t="shared" si="96"/>
        <v>Low</v>
      </c>
      <c r="AS995" s="11" t="s">
        <v>4815</v>
      </c>
      <c r="AT995" s="12">
        <v>45240</v>
      </c>
      <c r="AU995" s="11" t="s">
        <v>6591</v>
      </c>
      <c r="AV995" s="11"/>
      <c r="AW995" s="11"/>
      <c r="AX995" s="11"/>
      <c r="AY995" s="11"/>
      <c r="AZ995" s="11"/>
      <c r="BA995" s="11"/>
      <c r="BB995" s="11">
        <f t="shared" si="92"/>
        <v>2</v>
      </c>
    </row>
    <row r="996" spans="1:54" x14ac:dyDescent="0.3">
      <c r="A996" s="11" t="s">
        <v>4817</v>
      </c>
      <c r="B996" s="11" t="s">
        <v>4818</v>
      </c>
      <c r="C996" s="11" t="s">
        <v>4819</v>
      </c>
      <c r="D996" s="11" t="s">
        <v>34</v>
      </c>
      <c r="E996" s="11" t="s">
        <v>112</v>
      </c>
      <c r="F996" s="11">
        <v>35</v>
      </c>
      <c r="G996" s="12">
        <v>45162</v>
      </c>
      <c r="H996" s="11" t="s">
        <v>68</v>
      </c>
      <c r="I996" s="11" t="s">
        <v>69</v>
      </c>
      <c r="J996" s="11">
        <v>0.14000000000000001</v>
      </c>
      <c r="K996" s="11">
        <v>90</v>
      </c>
      <c r="L996" s="11" t="s">
        <v>25</v>
      </c>
      <c r="M996" s="11">
        <v>0</v>
      </c>
      <c r="N996" s="11">
        <v>2</v>
      </c>
      <c r="O996" s="11" t="s">
        <v>4820</v>
      </c>
      <c r="AA996" s="11" t="s">
        <v>4817</v>
      </c>
      <c r="AB996" s="17" t="s">
        <v>4821</v>
      </c>
      <c r="AC996" s="11" t="s">
        <v>4819</v>
      </c>
      <c r="AD996" s="17" t="s">
        <v>40</v>
      </c>
      <c r="AE996" s="17" t="s">
        <v>35</v>
      </c>
      <c r="AF996" s="18">
        <v>35</v>
      </c>
      <c r="AG996" s="12">
        <v>45162</v>
      </c>
      <c r="AH996" s="17" t="s">
        <v>68</v>
      </c>
      <c r="AI996" s="17" t="s">
        <v>69</v>
      </c>
      <c r="AJ996" s="19">
        <v>0.14000000000000001</v>
      </c>
      <c r="AK996" s="11">
        <v>1.5</v>
      </c>
      <c r="AL996" s="13" t="s">
        <v>30</v>
      </c>
      <c r="AM996" s="13">
        <v>2</v>
      </c>
      <c r="AN996" s="13" t="str">
        <f t="shared" si="93"/>
        <v/>
      </c>
      <c r="AO996" s="13" t="str">
        <f t="shared" si="94"/>
        <v>FALSE</v>
      </c>
      <c r="AP996" s="20">
        <f t="shared" si="95"/>
        <v>1.6400000000000001</v>
      </c>
      <c r="AQ996" s="11" t="str">
        <f t="shared" si="91"/>
        <v>Mid Career</v>
      </c>
      <c r="AR996" s="11" t="str">
        <f t="shared" si="96"/>
        <v>Low</v>
      </c>
      <c r="AS996" s="11" t="s">
        <v>4820</v>
      </c>
      <c r="AT996" s="12">
        <v>45162</v>
      </c>
      <c r="AU996" s="11" t="s">
        <v>6354</v>
      </c>
      <c r="AV996" s="11" t="s">
        <v>6355</v>
      </c>
      <c r="AW996" s="11"/>
      <c r="AX996" s="11"/>
      <c r="AY996" s="11"/>
      <c r="AZ996" s="11"/>
      <c r="BA996" s="11"/>
      <c r="BB996" s="11">
        <f t="shared" si="92"/>
        <v>3</v>
      </c>
    </row>
    <row r="997" spans="1:54" x14ac:dyDescent="0.3">
      <c r="A997" s="11" t="s">
        <v>4822</v>
      </c>
      <c r="B997" s="11" t="s">
        <v>4823</v>
      </c>
      <c r="C997" s="11" t="s">
        <v>4824</v>
      </c>
      <c r="D997" s="11" t="s">
        <v>67</v>
      </c>
      <c r="E997" s="11" t="s">
        <v>112</v>
      </c>
      <c r="F997" s="11"/>
      <c r="G997" s="12">
        <v>45729</v>
      </c>
      <c r="H997" s="11" t="s">
        <v>23</v>
      </c>
      <c r="I997" s="11" t="s">
        <v>24</v>
      </c>
      <c r="J997" s="11">
        <v>84</v>
      </c>
      <c r="K997" s="11">
        <v>1.5</v>
      </c>
      <c r="L997" s="11"/>
      <c r="M997" s="11" t="s">
        <v>30</v>
      </c>
      <c r="N997" s="11">
        <v>4</v>
      </c>
      <c r="O997" s="11" t="s">
        <v>4825</v>
      </c>
      <c r="AA997" s="11" t="s">
        <v>4822</v>
      </c>
      <c r="AB997" s="17" t="s">
        <v>4826</v>
      </c>
      <c r="AC997" s="11" t="s">
        <v>4824</v>
      </c>
      <c r="AD997" s="17" t="s">
        <v>21</v>
      </c>
      <c r="AE997" s="17" t="s">
        <v>35</v>
      </c>
      <c r="AF997" s="18">
        <f>31</f>
        <v>31</v>
      </c>
      <c r="AG997" s="12">
        <v>45729</v>
      </c>
      <c r="AH997" s="17" t="s">
        <v>23</v>
      </c>
      <c r="AI997" s="17" t="s">
        <v>24</v>
      </c>
      <c r="AJ997" s="19">
        <v>0.84</v>
      </c>
      <c r="AK997" s="11">
        <v>1.5</v>
      </c>
      <c r="AL997" s="13" t="s">
        <v>30</v>
      </c>
      <c r="AM997" s="13">
        <v>4</v>
      </c>
      <c r="AN997" s="13" t="str">
        <f t="shared" si="93"/>
        <v/>
      </c>
      <c r="AO997" s="13" t="str">
        <f t="shared" si="94"/>
        <v>FALSE</v>
      </c>
      <c r="AP997" s="20">
        <f t="shared" si="95"/>
        <v>2.34</v>
      </c>
      <c r="AQ997" s="11" t="str">
        <f t="shared" si="91"/>
        <v>Mid Career</v>
      </c>
      <c r="AR997" s="11" t="str">
        <f t="shared" si="96"/>
        <v>Low</v>
      </c>
      <c r="AS997" s="11" t="s">
        <v>4825</v>
      </c>
      <c r="AT997" s="12">
        <v>45729</v>
      </c>
      <c r="AU997" s="11" t="s">
        <v>6100</v>
      </c>
      <c r="AV997" s="11"/>
      <c r="AW997" s="11"/>
      <c r="AX997" s="11"/>
      <c r="AY997" s="11"/>
      <c r="AZ997" s="11"/>
      <c r="BA997" s="11"/>
      <c r="BB997" s="11">
        <f t="shared" si="92"/>
        <v>2</v>
      </c>
    </row>
    <row r="998" spans="1:54" x14ac:dyDescent="0.3">
      <c r="A998" s="11" t="s">
        <v>4827</v>
      </c>
      <c r="B998" s="11" t="s">
        <v>4828</v>
      </c>
      <c r="C998" s="11" t="s">
        <v>4829</v>
      </c>
      <c r="D998" s="11" t="s">
        <v>40</v>
      </c>
      <c r="E998" s="11" t="s">
        <v>105</v>
      </c>
      <c r="F998" s="11">
        <v>35</v>
      </c>
      <c r="G998" s="12">
        <v>45157</v>
      </c>
      <c r="H998" s="11" t="s">
        <v>53</v>
      </c>
      <c r="I998" s="11" t="s">
        <v>24</v>
      </c>
      <c r="J998" s="11">
        <v>0.1</v>
      </c>
      <c r="K998" s="11">
        <v>45</v>
      </c>
      <c r="L998" s="11"/>
      <c r="M998" s="11" t="s">
        <v>38</v>
      </c>
      <c r="N998" s="11">
        <v>3</v>
      </c>
      <c r="O998" s="11" t="s">
        <v>4830</v>
      </c>
      <c r="AA998" s="11" t="s">
        <v>4827</v>
      </c>
      <c r="AB998" s="17" t="s">
        <v>4831</v>
      </c>
      <c r="AC998" s="11" t="s">
        <v>4829</v>
      </c>
      <c r="AD998" s="17" t="s">
        <v>40</v>
      </c>
      <c r="AE998" s="17" t="s">
        <v>105</v>
      </c>
      <c r="AF998" s="18">
        <v>35</v>
      </c>
      <c r="AG998" s="12">
        <v>45157</v>
      </c>
      <c r="AH998" s="17" t="s">
        <v>53</v>
      </c>
      <c r="AI998" s="17" t="s">
        <v>24</v>
      </c>
      <c r="AJ998" s="19">
        <v>0.1</v>
      </c>
      <c r="AK998" s="11">
        <v>0.75</v>
      </c>
      <c r="AL998" s="13" t="s">
        <v>38</v>
      </c>
      <c r="AM998" s="13">
        <v>3</v>
      </c>
      <c r="AN998" s="13" t="str">
        <f t="shared" si="93"/>
        <v/>
      </c>
      <c r="AO998" s="13" t="str">
        <f t="shared" si="94"/>
        <v>FALSE</v>
      </c>
      <c r="AP998" s="20">
        <f t="shared" si="95"/>
        <v>0.85</v>
      </c>
      <c r="AQ998" s="11" t="str">
        <f t="shared" si="91"/>
        <v>Mid Career</v>
      </c>
      <c r="AR998" s="11" t="str">
        <f t="shared" si="96"/>
        <v>Low</v>
      </c>
      <c r="AS998" s="11" t="s">
        <v>4830</v>
      </c>
      <c r="AT998" s="12">
        <v>45157</v>
      </c>
      <c r="AU998" s="11" t="s">
        <v>6570</v>
      </c>
      <c r="AV998" s="11" t="s">
        <v>6269</v>
      </c>
      <c r="AW998" s="11" t="s">
        <v>6793</v>
      </c>
      <c r="AX998" s="11" t="s">
        <v>6794</v>
      </c>
      <c r="AY998" s="11"/>
      <c r="AZ998" s="11"/>
      <c r="BA998" s="11"/>
      <c r="BB998" s="11">
        <f t="shared" si="92"/>
        <v>5</v>
      </c>
    </row>
    <row r="999" spans="1:54" x14ac:dyDescent="0.3">
      <c r="A999" s="11" t="s">
        <v>4832</v>
      </c>
      <c r="B999" s="11" t="s">
        <v>4833</v>
      </c>
      <c r="C999" s="11" t="s">
        <v>4834</v>
      </c>
      <c r="D999" s="11" t="s">
        <v>128</v>
      </c>
      <c r="E999" s="11" t="s">
        <v>35</v>
      </c>
      <c r="F999" s="11">
        <v>27</v>
      </c>
      <c r="G999" s="12">
        <v>45273</v>
      </c>
      <c r="H999" s="11" t="s">
        <v>359</v>
      </c>
      <c r="I999" s="11" t="s">
        <v>24</v>
      </c>
      <c r="J999" s="11">
        <v>31</v>
      </c>
      <c r="K999" s="11">
        <v>1</v>
      </c>
      <c r="L999" s="11" t="s">
        <v>54</v>
      </c>
      <c r="M999" s="11">
        <v>1</v>
      </c>
      <c r="N999" s="11">
        <v>2</v>
      </c>
      <c r="O999" s="11" t="s">
        <v>4835</v>
      </c>
      <c r="AA999" s="11" t="s">
        <v>4832</v>
      </c>
      <c r="AB999" s="17" t="s">
        <v>4836</v>
      </c>
      <c r="AC999" s="11" t="s">
        <v>4834</v>
      </c>
      <c r="AD999" s="17" t="s">
        <v>40</v>
      </c>
      <c r="AE999" s="17" t="s">
        <v>35</v>
      </c>
      <c r="AF999" s="18">
        <v>27</v>
      </c>
      <c r="AG999" s="12">
        <v>45273</v>
      </c>
      <c r="AH999" s="17" t="s">
        <v>359</v>
      </c>
      <c r="AI999" s="17" t="s">
        <v>24</v>
      </c>
      <c r="AJ999" s="19">
        <v>0.31</v>
      </c>
      <c r="AK999" s="11">
        <v>1</v>
      </c>
      <c r="AL999" s="13" t="s">
        <v>38</v>
      </c>
      <c r="AM999" s="13">
        <v>2</v>
      </c>
      <c r="AN999" s="13" t="str">
        <f t="shared" si="93"/>
        <v/>
      </c>
      <c r="AO999" s="13" t="str">
        <f t="shared" si="94"/>
        <v>FALSE</v>
      </c>
      <c r="AP999" s="20">
        <f t="shared" si="95"/>
        <v>1.31</v>
      </c>
      <c r="AQ999" s="11" t="str">
        <f t="shared" si="91"/>
        <v>Early Career</v>
      </c>
      <c r="AR999" s="11" t="str">
        <f t="shared" si="96"/>
        <v>Low</v>
      </c>
      <c r="AS999" s="11" t="s">
        <v>4835</v>
      </c>
      <c r="AT999" s="12">
        <v>45273</v>
      </c>
      <c r="AU999" s="11" t="s">
        <v>6097</v>
      </c>
      <c r="AV999" s="11" t="s">
        <v>6098</v>
      </c>
      <c r="AW999" s="11" t="s">
        <v>6326</v>
      </c>
      <c r="AX999" s="11"/>
      <c r="AY999" s="11"/>
      <c r="AZ999" s="11"/>
      <c r="BA999" s="11"/>
      <c r="BB999" s="11">
        <f t="shared" si="92"/>
        <v>4</v>
      </c>
    </row>
    <row r="1000" spans="1:54" x14ac:dyDescent="0.3">
      <c r="A1000" s="11" t="s">
        <v>4837</v>
      </c>
      <c r="B1000" s="11" t="s">
        <v>4838</v>
      </c>
      <c r="C1000" s="11" t="s">
        <v>4839</v>
      </c>
      <c r="D1000" s="11" t="s">
        <v>104</v>
      </c>
      <c r="E1000" s="11" t="s">
        <v>22</v>
      </c>
      <c r="F1000" s="11"/>
      <c r="G1000" s="12">
        <v>45166</v>
      </c>
      <c r="H1000" s="11" t="s">
        <v>68</v>
      </c>
      <c r="I1000" s="11" t="s">
        <v>69</v>
      </c>
      <c r="J1000" s="11">
        <v>0.72</v>
      </c>
      <c r="K1000" s="11">
        <v>45</v>
      </c>
      <c r="L1000" s="11"/>
      <c r="M1000" s="11" t="s">
        <v>38</v>
      </c>
      <c r="N1000" s="11">
        <v>2</v>
      </c>
      <c r="O1000" s="11" t="s">
        <v>4840</v>
      </c>
      <c r="AA1000" s="11" t="s">
        <v>4837</v>
      </c>
      <c r="AB1000" s="17" t="s">
        <v>4841</v>
      </c>
      <c r="AC1000" s="11" t="s">
        <v>4839</v>
      </c>
      <c r="AD1000" s="17" t="s">
        <v>40</v>
      </c>
      <c r="AE1000" s="17" t="s">
        <v>29</v>
      </c>
      <c r="AF1000" s="18">
        <f>31</f>
        <v>31</v>
      </c>
      <c r="AG1000" s="12">
        <v>45166</v>
      </c>
      <c r="AH1000" s="17" t="s">
        <v>68</v>
      </c>
      <c r="AI1000" s="17" t="s">
        <v>69</v>
      </c>
      <c r="AJ1000" s="19">
        <v>0.72</v>
      </c>
      <c r="AK1000" s="11">
        <v>0.75</v>
      </c>
      <c r="AL1000" s="13" t="s">
        <v>38</v>
      </c>
      <c r="AM1000" s="13">
        <v>2</v>
      </c>
      <c r="AN1000" s="13" t="str">
        <f t="shared" si="93"/>
        <v/>
      </c>
      <c r="AO1000" s="13" t="str">
        <f t="shared" si="94"/>
        <v>FALSE</v>
      </c>
      <c r="AP1000" s="20">
        <f t="shared" si="95"/>
        <v>1.47</v>
      </c>
      <c r="AQ1000" s="11" t="str">
        <f t="shared" si="91"/>
        <v>Mid Career</v>
      </c>
      <c r="AR1000" s="11" t="str">
        <f t="shared" si="96"/>
        <v>Low</v>
      </c>
      <c r="AS1000" s="11" t="s">
        <v>4840</v>
      </c>
      <c r="AT1000" s="12">
        <v>45166</v>
      </c>
      <c r="AU1000" s="11" t="s">
        <v>6791</v>
      </c>
      <c r="AV1000" s="11" t="s">
        <v>6482</v>
      </c>
      <c r="AW1000" s="11" t="s">
        <v>6431</v>
      </c>
      <c r="AX1000" s="11" t="s">
        <v>6432</v>
      </c>
      <c r="AY1000" s="11" t="s">
        <v>6433</v>
      </c>
      <c r="AZ1000" s="11" t="s">
        <v>6422</v>
      </c>
      <c r="BA1000" s="11"/>
      <c r="BB1000" s="11">
        <f t="shared" si="92"/>
        <v>7</v>
      </c>
    </row>
    <row r="1001" spans="1:54" x14ac:dyDescent="0.3">
      <c r="A1001" s="11" t="s">
        <v>4842</v>
      </c>
      <c r="B1001" s="11" t="s">
        <v>4843</v>
      </c>
      <c r="C1001" s="11" t="s">
        <v>4844</v>
      </c>
      <c r="D1001" s="11" t="s">
        <v>128</v>
      </c>
      <c r="E1001" s="11" t="s">
        <v>184</v>
      </c>
      <c r="F1001" s="11">
        <v>0</v>
      </c>
      <c r="G1001" s="12">
        <v>45668</v>
      </c>
      <c r="H1001" s="11" t="s">
        <v>61</v>
      </c>
      <c r="I1001" s="11" t="s">
        <v>45</v>
      </c>
      <c r="J1001" s="11">
        <v>30</v>
      </c>
      <c r="K1001" s="11">
        <v>2</v>
      </c>
      <c r="L1001" s="11"/>
      <c r="M1001" s="11">
        <v>1</v>
      </c>
      <c r="N1001" s="11">
        <v>3</v>
      </c>
      <c r="O1001" s="11" t="s">
        <v>4845</v>
      </c>
      <c r="AA1001" s="11" t="s">
        <v>4842</v>
      </c>
      <c r="AB1001" s="17" t="s">
        <v>4846</v>
      </c>
      <c r="AC1001" s="11" t="s">
        <v>4844</v>
      </c>
      <c r="AD1001" s="17" t="s">
        <v>40</v>
      </c>
      <c r="AE1001" s="17" t="s">
        <v>35</v>
      </c>
      <c r="AF1001" s="18">
        <f>31</f>
        <v>31</v>
      </c>
      <c r="AG1001" s="12">
        <v>45668</v>
      </c>
      <c r="AH1001" s="17" t="s">
        <v>61</v>
      </c>
      <c r="AI1001" s="17" t="s">
        <v>45</v>
      </c>
      <c r="AJ1001" s="19">
        <v>0.3</v>
      </c>
      <c r="AK1001" s="11">
        <v>2</v>
      </c>
      <c r="AL1001" s="13" t="s">
        <v>38</v>
      </c>
      <c r="AM1001" s="13">
        <v>3</v>
      </c>
      <c r="AN1001" s="13" t="str">
        <f t="shared" si="93"/>
        <v/>
      </c>
      <c r="AO1001" s="13" t="str">
        <f t="shared" si="94"/>
        <v>FALSE</v>
      </c>
      <c r="AP1001" s="20">
        <f t="shared" si="95"/>
        <v>2.2999999999999998</v>
      </c>
      <c r="AQ1001" s="11" t="str">
        <f t="shared" si="91"/>
        <v>Mid Career</v>
      </c>
      <c r="AR1001" s="11" t="str">
        <f t="shared" si="96"/>
        <v>Low</v>
      </c>
      <c r="AS1001" s="11" t="s">
        <v>4845</v>
      </c>
      <c r="AT1001" s="12">
        <v>45668</v>
      </c>
      <c r="AU1001" s="11" t="s">
        <v>5897</v>
      </c>
      <c r="AV1001" s="11" t="s">
        <v>6309</v>
      </c>
      <c r="AW1001" s="11" t="s">
        <v>6834</v>
      </c>
      <c r="AX1001" s="11" t="s">
        <v>6216</v>
      </c>
      <c r="AY1001" s="11" t="s">
        <v>6217</v>
      </c>
      <c r="AZ1001" s="11"/>
      <c r="BA1001" s="11"/>
      <c r="BB1001" s="11">
        <f t="shared" si="92"/>
        <v>6</v>
      </c>
    </row>
    <row r="1002" spans="1:54" x14ac:dyDescent="0.3">
      <c r="A1002" s="11" t="s">
        <v>4847</v>
      </c>
      <c r="B1002" s="11" t="s">
        <v>4848</v>
      </c>
      <c r="C1002" s="11" t="s">
        <v>4849</v>
      </c>
      <c r="D1002" s="11" t="s">
        <v>51</v>
      </c>
      <c r="E1002" s="11" t="s">
        <v>184</v>
      </c>
      <c r="F1002" s="11">
        <v>0</v>
      </c>
      <c r="G1002" s="12">
        <v>45551</v>
      </c>
      <c r="H1002" s="11" t="s">
        <v>106</v>
      </c>
      <c r="I1002" s="11" t="s">
        <v>37</v>
      </c>
      <c r="J1002" s="11">
        <v>68</v>
      </c>
      <c r="K1002" s="11">
        <v>45</v>
      </c>
      <c r="L1002" s="11"/>
      <c r="M1002" s="11">
        <v>1</v>
      </c>
      <c r="N1002" s="11">
        <v>3</v>
      </c>
      <c r="O1002" s="11" t="s">
        <v>4850</v>
      </c>
      <c r="AA1002" s="11" t="s">
        <v>4847</v>
      </c>
      <c r="AB1002" s="17" t="s">
        <v>4851</v>
      </c>
      <c r="AC1002" s="11" t="s">
        <v>4849</v>
      </c>
      <c r="AD1002" s="17" t="s">
        <v>21</v>
      </c>
      <c r="AE1002" s="17" t="s">
        <v>35</v>
      </c>
      <c r="AF1002" s="18">
        <f>31</f>
        <v>31</v>
      </c>
      <c r="AG1002" s="12">
        <v>45551</v>
      </c>
      <c r="AH1002" s="17" t="s">
        <v>106</v>
      </c>
      <c r="AI1002" s="17" t="s">
        <v>37</v>
      </c>
      <c r="AJ1002" s="19">
        <v>0.68</v>
      </c>
      <c r="AK1002" s="11">
        <v>0.75</v>
      </c>
      <c r="AL1002" s="13" t="s">
        <v>38</v>
      </c>
      <c r="AM1002" s="13">
        <v>3</v>
      </c>
      <c r="AN1002" s="13" t="str">
        <f t="shared" si="93"/>
        <v/>
      </c>
      <c r="AO1002" s="13" t="str">
        <f t="shared" si="94"/>
        <v>FALSE</v>
      </c>
      <c r="AP1002" s="20">
        <f t="shared" si="95"/>
        <v>1.4300000000000002</v>
      </c>
      <c r="AQ1002" s="11" t="str">
        <f t="shared" si="91"/>
        <v>Mid Career</v>
      </c>
      <c r="AR1002" s="11" t="str">
        <f t="shared" si="96"/>
        <v>Low</v>
      </c>
      <c r="AS1002" s="11" t="s">
        <v>4850</v>
      </c>
      <c r="AT1002" s="12">
        <v>45551</v>
      </c>
      <c r="AU1002" s="11" t="s">
        <v>6542</v>
      </c>
      <c r="AV1002" s="11"/>
      <c r="AW1002" s="11"/>
      <c r="AX1002" s="11"/>
      <c r="AY1002" s="11"/>
      <c r="AZ1002" s="11"/>
      <c r="BA1002" s="11"/>
      <c r="BB1002" s="11">
        <f t="shared" si="92"/>
        <v>2</v>
      </c>
    </row>
    <row r="1003" spans="1:54" x14ac:dyDescent="0.3">
      <c r="A1003" s="11" t="s">
        <v>4852</v>
      </c>
      <c r="B1003" s="11" t="s">
        <v>4853</v>
      </c>
      <c r="C1003" s="11" t="s">
        <v>4854</v>
      </c>
      <c r="D1003" s="11" t="s">
        <v>21</v>
      </c>
      <c r="E1003" s="11" t="s">
        <v>60</v>
      </c>
      <c r="F1003" s="11">
        <v>0</v>
      </c>
      <c r="G1003" s="12">
        <v>44891</v>
      </c>
      <c r="H1003" s="11" t="s">
        <v>200</v>
      </c>
      <c r="I1003" s="11" t="s">
        <v>173</v>
      </c>
      <c r="J1003" s="11">
        <v>58</v>
      </c>
      <c r="K1003" s="11">
        <v>45</v>
      </c>
      <c r="L1003" s="11"/>
      <c r="M1003" s="11">
        <v>0</v>
      </c>
      <c r="N1003" s="11">
        <v>5</v>
      </c>
      <c r="O1003" s="11" t="s">
        <v>4855</v>
      </c>
      <c r="AA1003" s="11" t="s">
        <v>4852</v>
      </c>
      <c r="AB1003" s="17" t="s">
        <v>4856</v>
      </c>
      <c r="AC1003" s="11" t="s">
        <v>4854</v>
      </c>
      <c r="AD1003" s="17" t="s">
        <v>21</v>
      </c>
      <c r="AE1003" s="17" t="s">
        <v>60</v>
      </c>
      <c r="AF1003" s="18">
        <f>31</f>
        <v>31</v>
      </c>
      <c r="AG1003" s="12">
        <v>44891</v>
      </c>
      <c r="AH1003" s="17" t="s">
        <v>200</v>
      </c>
      <c r="AI1003" s="17" t="s">
        <v>173</v>
      </c>
      <c r="AJ1003" s="19">
        <v>0.57999999999999996</v>
      </c>
      <c r="AK1003" s="11">
        <v>0.75</v>
      </c>
      <c r="AL1003" s="13" t="s">
        <v>30</v>
      </c>
      <c r="AM1003" s="13">
        <v>5</v>
      </c>
      <c r="AN1003" s="13" t="str">
        <f t="shared" si="93"/>
        <v/>
      </c>
      <c r="AO1003" s="13" t="str">
        <f t="shared" si="94"/>
        <v>FALSE</v>
      </c>
      <c r="AP1003" s="20">
        <f t="shared" si="95"/>
        <v>1.33</v>
      </c>
      <c r="AQ1003" s="11" t="str">
        <f t="shared" si="91"/>
        <v>Mid Career</v>
      </c>
      <c r="AR1003" s="11" t="str">
        <f t="shared" si="96"/>
        <v>Low</v>
      </c>
      <c r="AS1003" s="11" t="s">
        <v>4855</v>
      </c>
      <c r="AT1003" s="12">
        <v>44891</v>
      </c>
      <c r="AU1003" s="11" t="s">
        <v>6333</v>
      </c>
      <c r="AV1003" s="11" t="s">
        <v>6334</v>
      </c>
      <c r="AW1003" s="11" t="s">
        <v>6335</v>
      </c>
      <c r="AX1003" s="11" t="s">
        <v>6823</v>
      </c>
      <c r="AY1003" s="11"/>
      <c r="AZ1003" s="11"/>
      <c r="BA1003" s="11"/>
      <c r="BB1003" s="11">
        <f t="shared" si="92"/>
        <v>5</v>
      </c>
    </row>
    <row r="1004" spans="1:54" x14ac:dyDescent="0.3">
      <c r="A1004" s="11" t="s">
        <v>4857</v>
      </c>
      <c r="B1004" s="11" t="s">
        <v>4858</v>
      </c>
      <c r="C1004" s="11" t="s">
        <v>4859</v>
      </c>
      <c r="D1004" s="11" t="s">
        <v>34</v>
      </c>
      <c r="E1004" s="11" t="s">
        <v>35</v>
      </c>
      <c r="F1004" s="11">
        <v>0</v>
      </c>
      <c r="G1004" s="12">
        <v>44940</v>
      </c>
      <c r="H1004" s="11" t="s">
        <v>359</v>
      </c>
      <c r="I1004" s="11" t="s">
        <v>24</v>
      </c>
      <c r="J1004" s="11">
        <v>0.87</v>
      </c>
      <c r="K1004" s="11">
        <v>1</v>
      </c>
      <c r="L1004" s="11" t="s">
        <v>54</v>
      </c>
      <c r="M1004" s="11">
        <v>0</v>
      </c>
      <c r="N1004" s="11">
        <v>3</v>
      </c>
      <c r="O1004" s="11" t="s">
        <v>4860</v>
      </c>
      <c r="AA1004" s="11" t="s">
        <v>4857</v>
      </c>
      <c r="AB1004" s="17" t="s">
        <v>4861</v>
      </c>
      <c r="AC1004" s="11" t="s">
        <v>4859</v>
      </c>
      <c r="AD1004" s="17" t="s">
        <v>40</v>
      </c>
      <c r="AE1004" s="17" t="s">
        <v>35</v>
      </c>
      <c r="AF1004" s="18">
        <f>31</f>
        <v>31</v>
      </c>
      <c r="AG1004" s="12">
        <v>44940</v>
      </c>
      <c r="AH1004" s="17" t="s">
        <v>359</v>
      </c>
      <c r="AI1004" s="17" t="s">
        <v>24</v>
      </c>
      <c r="AJ1004" s="19">
        <v>0.87</v>
      </c>
      <c r="AK1004" s="11">
        <v>1</v>
      </c>
      <c r="AL1004" s="13" t="s">
        <v>30</v>
      </c>
      <c r="AM1004" s="13">
        <v>3</v>
      </c>
      <c r="AN1004" s="13" t="str">
        <f t="shared" si="93"/>
        <v/>
      </c>
      <c r="AO1004" s="13" t="str">
        <f t="shared" si="94"/>
        <v>FALSE</v>
      </c>
      <c r="AP1004" s="20">
        <f t="shared" si="95"/>
        <v>1.87</v>
      </c>
      <c r="AQ1004" s="11" t="str">
        <f t="shared" si="91"/>
        <v>Mid Career</v>
      </c>
      <c r="AR1004" s="11" t="str">
        <f t="shared" si="96"/>
        <v>Low</v>
      </c>
      <c r="AS1004" s="11" t="s">
        <v>4860</v>
      </c>
      <c r="AT1004" s="12">
        <v>44940</v>
      </c>
      <c r="AU1004" s="11" t="s">
        <v>5885</v>
      </c>
      <c r="AV1004" s="11" t="s">
        <v>5886</v>
      </c>
      <c r="AW1004" s="11" t="s">
        <v>5887</v>
      </c>
      <c r="AX1004" s="11" t="s">
        <v>5888</v>
      </c>
      <c r="AY1004" s="11" t="s">
        <v>6106</v>
      </c>
      <c r="AZ1004" s="11" t="s">
        <v>6107</v>
      </c>
      <c r="BA1004" s="11" t="s">
        <v>6108</v>
      </c>
      <c r="BB1004" s="11">
        <f t="shared" si="92"/>
        <v>8</v>
      </c>
    </row>
    <row r="1005" spans="1:54" x14ac:dyDescent="0.3">
      <c r="A1005" s="11" t="s">
        <v>4862</v>
      </c>
      <c r="B1005" s="11" t="s">
        <v>4863</v>
      </c>
      <c r="C1005" s="11" t="s">
        <v>4864</v>
      </c>
      <c r="D1005" s="11" t="s">
        <v>104</v>
      </c>
      <c r="E1005" s="11" t="s">
        <v>60</v>
      </c>
      <c r="F1005" s="11">
        <v>0</v>
      </c>
      <c r="G1005" s="12">
        <v>45680</v>
      </c>
      <c r="H1005" s="11" t="s">
        <v>200</v>
      </c>
      <c r="I1005" s="11" t="s">
        <v>173</v>
      </c>
      <c r="J1005" s="11">
        <v>0.68</v>
      </c>
      <c r="K1005" s="11">
        <v>1</v>
      </c>
      <c r="L1005" s="11" t="s">
        <v>54</v>
      </c>
      <c r="M1005" s="11">
        <v>1</v>
      </c>
      <c r="N1005" s="11"/>
      <c r="O1005" s="11" t="s">
        <v>4865</v>
      </c>
      <c r="AA1005" s="11" t="s">
        <v>4862</v>
      </c>
      <c r="AB1005" s="17" t="s">
        <v>4866</v>
      </c>
      <c r="AC1005" s="11" t="s">
        <v>4864</v>
      </c>
      <c r="AD1005" s="17" t="s">
        <v>40</v>
      </c>
      <c r="AE1005" s="17" t="s">
        <v>60</v>
      </c>
      <c r="AF1005" s="18">
        <f>31</f>
        <v>31</v>
      </c>
      <c r="AG1005" s="12">
        <v>45680</v>
      </c>
      <c r="AH1005" s="17" t="s">
        <v>200</v>
      </c>
      <c r="AI1005" s="17" t="s">
        <v>173</v>
      </c>
      <c r="AJ1005" s="19">
        <v>0.68</v>
      </c>
      <c r="AK1005" s="11">
        <v>1</v>
      </c>
      <c r="AL1005" s="13" t="s">
        <v>38</v>
      </c>
      <c r="AM1005" s="13">
        <v>3</v>
      </c>
      <c r="AN1005" s="13" t="str">
        <f t="shared" si="93"/>
        <v/>
      </c>
      <c r="AO1005" s="13" t="str">
        <f t="shared" si="94"/>
        <v>FALSE</v>
      </c>
      <c r="AP1005" s="20">
        <f t="shared" si="95"/>
        <v>1.6800000000000002</v>
      </c>
      <c r="AQ1005" s="11" t="str">
        <f t="shared" si="91"/>
        <v>Mid Career</v>
      </c>
      <c r="AR1005" s="11" t="str">
        <f t="shared" si="96"/>
        <v>Low</v>
      </c>
      <c r="AS1005" s="11" t="s">
        <v>4865</v>
      </c>
      <c r="AT1005" s="12">
        <v>45680</v>
      </c>
      <c r="AU1005" s="11" t="s">
        <v>6085</v>
      </c>
      <c r="AV1005" s="11" t="s">
        <v>6448</v>
      </c>
      <c r="AW1005" s="11" t="s">
        <v>6449</v>
      </c>
      <c r="AX1005" s="11"/>
      <c r="AY1005" s="11"/>
      <c r="AZ1005" s="11"/>
      <c r="BA1005" s="11"/>
      <c r="BB1005" s="11">
        <f t="shared" si="92"/>
        <v>4</v>
      </c>
    </row>
    <row r="1006" spans="1:54" x14ac:dyDescent="0.3">
      <c r="A1006" s="11" t="s">
        <v>4867</v>
      </c>
      <c r="B1006" s="11" t="s">
        <v>4868</v>
      </c>
      <c r="C1006" s="11" t="s">
        <v>4869</v>
      </c>
      <c r="D1006" s="11" t="s">
        <v>21</v>
      </c>
      <c r="E1006" s="11" t="s">
        <v>112</v>
      </c>
      <c r="F1006" s="11">
        <v>0</v>
      </c>
      <c r="G1006" s="12">
        <v>45248</v>
      </c>
      <c r="H1006" s="11" t="s">
        <v>44</v>
      </c>
      <c r="I1006" s="11" t="s">
        <v>45</v>
      </c>
      <c r="J1006" s="11">
        <v>75</v>
      </c>
      <c r="K1006" s="11">
        <v>1</v>
      </c>
      <c r="L1006" s="11" t="s">
        <v>54</v>
      </c>
      <c r="M1006" s="11" t="s">
        <v>26</v>
      </c>
      <c r="N1006" s="11">
        <v>1</v>
      </c>
      <c r="O1006" s="12">
        <v>45248</v>
      </c>
      <c r="AA1006" s="11" t="s">
        <v>4867</v>
      </c>
      <c r="AB1006" s="17" t="s">
        <v>4870</v>
      </c>
      <c r="AC1006" s="11" t="s">
        <v>4869</v>
      </c>
      <c r="AD1006" s="17" t="s">
        <v>21</v>
      </c>
      <c r="AE1006" s="17" t="s">
        <v>35</v>
      </c>
      <c r="AF1006" s="18">
        <f>31</f>
        <v>31</v>
      </c>
      <c r="AG1006" s="12">
        <v>45248</v>
      </c>
      <c r="AH1006" s="17" t="s">
        <v>44</v>
      </c>
      <c r="AI1006" s="17" t="s">
        <v>45</v>
      </c>
      <c r="AJ1006" s="19">
        <v>0.75</v>
      </c>
      <c r="AK1006" s="11">
        <v>1</v>
      </c>
      <c r="AL1006" s="13" t="s">
        <v>30</v>
      </c>
      <c r="AM1006" s="13">
        <v>1</v>
      </c>
      <c r="AN1006" s="13" t="str">
        <f t="shared" si="93"/>
        <v/>
      </c>
      <c r="AO1006" s="13" t="str">
        <f t="shared" si="94"/>
        <v>FALSE</v>
      </c>
      <c r="AP1006" s="20">
        <f t="shared" si="95"/>
        <v>1.75</v>
      </c>
      <c r="AQ1006" s="11" t="str">
        <f t="shared" si="91"/>
        <v>Mid Career</v>
      </c>
      <c r="AR1006" s="11" t="str">
        <f t="shared" si="96"/>
        <v>Low</v>
      </c>
      <c r="AS1006" s="12">
        <v>45248</v>
      </c>
      <c r="AT1006" s="12">
        <v>45248</v>
      </c>
      <c r="AU1006" s="11"/>
      <c r="AV1006" s="11"/>
      <c r="AW1006" s="11"/>
      <c r="AX1006" s="11"/>
      <c r="AY1006" s="11"/>
      <c r="AZ1006" s="11"/>
      <c r="BA1006" s="11"/>
      <c r="BB1006" s="11">
        <f t="shared" si="92"/>
        <v>1</v>
      </c>
    </row>
    <row r="1007" spans="1:54" x14ac:dyDescent="0.3">
      <c r="A1007" s="11" t="s">
        <v>4871</v>
      </c>
      <c r="B1007" s="11" t="s">
        <v>4872</v>
      </c>
      <c r="C1007" s="11" t="s">
        <v>4873</v>
      </c>
      <c r="D1007" s="11" t="s">
        <v>104</v>
      </c>
      <c r="E1007" s="11" t="s">
        <v>22</v>
      </c>
      <c r="F1007" s="11"/>
      <c r="G1007" s="12">
        <v>45417</v>
      </c>
      <c r="H1007" s="11" t="s">
        <v>172</v>
      </c>
      <c r="I1007" s="11" t="s">
        <v>173</v>
      </c>
      <c r="J1007" s="11">
        <v>0.63</v>
      </c>
      <c r="K1007" s="11">
        <v>90</v>
      </c>
      <c r="L1007" s="11" t="s">
        <v>25</v>
      </c>
      <c r="M1007" s="11" t="s">
        <v>30</v>
      </c>
      <c r="N1007" s="11"/>
      <c r="O1007" s="11" t="s">
        <v>4874</v>
      </c>
      <c r="AA1007" s="11" t="s">
        <v>4871</v>
      </c>
      <c r="AB1007" s="17" t="s">
        <v>4875</v>
      </c>
      <c r="AC1007" s="11" t="s">
        <v>4873</v>
      </c>
      <c r="AD1007" s="17" t="s">
        <v>40</v>
      </c>
      <c r="AE1007" s="17" t="s">
        <v>29</v>
      </c>
      <c r="AF1007" s="18">
        <f>31</f>
        <v>31</v>
      </c>
      <c r="AG1007" s="12">
        <v>45417</v>
      </c>
      <c r="AH1007" s="17" t="s">
        <v>172</v>
      </c>
      <c r="AI1007" s="17" t="s">
        <v>173</v>
      </c>
      <c r="AJ1007" s="19">
        <v>0.63</v>
      </c>
      <c r="AK1007" s="11">
        <v>1.5</v>
      </c>
      <c r="AL1007" s="13" t="s">
        <v>30</v>
      </c>
      <c r="AM1007" s="13">
        <v>1</v>
      </c>
      <c r="AN1007" s="13" t="str">
        <f t="shared" si="93"/>
        <v/>
      </c>
      <c r="AO1007" s="13" t="str">
        <f t="shared" si="94"/>
        <v>FALSE</v>
      </c>
      <c r="AP1007" s="20">
        <f t="shared" si="95"/>
        <v>2.13</v>
      </c>
      <c r="AQ1007" s="11" t="str">
        <f t="shared" si="91"/>
        <v>Mid Career</v>
      </c>
      <c r="AR1007" s="11" t="str">
        <f t="shared" si="96"/>
        <v>Low</v>
      </c>
      <c r="AS1007" s="11" t="s">
        <v>4874</v>
      </c>
      <c r="AT1007" s="12">
        <v>45417</v>
      </c>
      <c r="AU1007" s="11" t="s">
        <v>5928</v>
      </c>
      <c r="AV1007" s="11" t="s">
        <v>5929</v>
      </c>
      <c r="AW1007" s="11"/>
      <c r="AX1007" s="11"/>
      <c r="AY1007" s="11"/>
      <c r="AZ1007" s="11"/>
      <c r="BA1007" s="11"/>
      <c r="BB1007" s="11">
        <f t="shared" si="92"/>
        <v>3</v>
      </c>
    </row>
    <row r="1008" spans="1:54" x14ac:dyDescent="0.3">
      <c r="A1008" s="11" t="s">
        <v>4876</v>
      </c>
      <c r="B1008" s="11" t="s">
        <v>4877</v>
      </c>
      <c r="C1008" s="11" t="s">
        <v>4878</v>
      </c>
      <c r="D1008" s="11" t="s">
        <v>21</v>
      </c>
      <c r="E1008" s="11" t="s">
        <v>60</v>
      </c>
      <c r="F1008" s="11"/>
      <c r="G1008" s="12">
        <v>44683</v>
      </c>
      <c r="H1008" s="11" t="s">
        <v>200</v>
      </c>
      <c r="I1008" s="11" t="s">
        <v>173</v>
      </c>
      <c r="J1008" s="11">
        <v>0.22</v>
      </c>
      <c r="K1008" s="11">
        <v>1.5</v>
      </c>
      <c r="L1008" s="11"/>
      <c r="M1008" s="11" t="s">
        <v>38</v>
      </c>
      <c r="N1008" s="11"/>
      <c r="O1008" s="11" t="s">
        <v>4879</v>
      </c>
      <c r="AA1008" s="11" t="s">
        <v>4876</v>
      </c>
      <c r="AB1008" s="17" t="s">
        <v>4880</v>
      </c>
      <c r="AC1008" s="11" t="s">
        <v>4878</v>
      </c>
      <c r="AD1008" s="17" t="s">
        <v>21</v>
      </c>
      <c r="AE1008" s="17" t="s">
        <v>60</v>
      </c>
      <c r="AF1008" s="18">
        <f>31</f>
        <v>31</v>
      </c>
      <c r="AG1008" s="12">
        <v>44683</v>
      </c>
      <c r="AH1008" s="17" t="s">
        <v>200</v>
      </c>
      <c r="AI1008" s="17" t="s">
        <v>173</v>
      </c>
      <c r="AJ1008" s="19">
        <v>0.22</v>
      </c>
      <c r="AK1008" s="11">
        <v>1.5</v>
      </c>
      <c r="AL1008" s="13" t="s">
        <v>38</v>
      </c>
      <c r="AM1008" s="13">
        <v>1</v>
      </c>
      <c r="AN1008" s="13" t="str">
        <f t="shared" si="93"/>
        <v/>
      </c>
      <c r="AO1008" s="13" t="str">
        <f t="shared" si="94"/>
        <v>FALSE</v>
      </c>
      <c r="AP1008" s="20">
        <f t="shared" si="95"/>
        <v>1.72</v>
      </c>
      <c r="AQ1008" s="11" t="str">
        <f t="shared" si="91"/>
        <v>Mid Career</v>
      </c>
      <c r="AR1008" s="11" t="str">
        <f t="shared" si="96"/>
        <v>Low</v>
      </c>
      <c r="AS1008" s="11" t="s">
        <v>4879</v>
      </c>
      <c r="AT1008" s="12">
        <v>44683</v>
      </c>
      <c r="AU1008" s="11" t="s">
        <v>6656</v>
      </c>
      <c r="AV1008" s="11" t="s">
        <v>6657</v>
      </c>
      <c r="AW1008" s="11"/>
      <c r="AX1008" s="11"/>
      <c r="AY1008" s="11"/>
      <c r="AZ1008" s="11"/>
      <c r="BA1008" s="11"/>
      <c r="BB1008" s="11">
        <f t="shared" si="92"/>
        <v>3</v>
      </c>
    </row>
    <row r="1009" spans="1:54" x14ac:dyDescent="0.3">
      <c r="A1009" s="11" t="s">
        <v>4881</v>
      </c>
      <c r="B1009" s="11" t="s">
        <v>4882</v>
      </c>
      <c r="C1009" s="11" t="s">
        <v>4883</v>
      </c>
      <c r="D1009" s="11" t="s">
        <v>67</v>
      </c>
      <c r="E1009" s="11" t="s">
        <v>29</v>
      </c>
      <c r="F1009" s="11">
        <v>23</v>
      </c>
      <c r="G1009" s="12">
        <v>45014</v>
      </c>
      <c r="H1009" s="11" t="s">
        <v>359</v>
      </c>
      <c r="I1009" s="11" t="s">
        <v>24</v>
      </c>
      <c r="J1009" s="11">
        <v>0.02</v>
      </c>
      <c r="K1009" s="11">
        <v>1.5</v>
      </c>
      <c r="L1009" s="11"/>
      <c r="M1009" s="11">
        <v>1</v>
      </c>
      <c r="N1009" s="11">
        <v>5</v>
      </c>
      <c r="O1009" s="11" t="s">
        <v>4884</v>
      </c>
      <c r="AA1009" s="11" t="s">
        <v>4881</v>
      </c>
      <c r="AB1009" s="17" t="s">
        <v>4885</v>
      </c>
      <c r="AC1009" s="11" t="s">
        <v>4883</v>
      </c>
      <c r="AD1009" s="17" t="s">
        <v>21</v>
      </c>
      <c r="AE1009" s="17" t="s">
        <v>29</v>
      </c>
      <c r="AF1009" s="18">
        <v>23</v>
      </c>
      <c r="AG1009" s="12">
        <v>45014</v>
      </c>
      <c r="AH1009" s="17" t="s">
        <v>359</v>
      </c>
      <c r="AI1009" s="17" t="s">
        <v>24</v>
      </c>
      <c r="AJ1009" s="19">
        <v>0.02</v>
      </c>
      <c r="AK1009" s="11">
        <v>1.5</v>
      </c>
      <c r="AL1009" s="13" t="s">
        <v>38</v>
      </c>
      <c r="AM1009" s="13">
        <v>5</v>
      </c>
      <c r="AN1009" s="13" t="str">
        <f t="shared" si="93"/>
        <v>High Performer</v>
      </c>
      <c r="AO1009" s="13" t="str">
        <f t="shared" si="94"/>
        <v>TRUE</v>
      </c>
      <c r="AP1009" s="20">
        <f t="shared" si="95"/>
        <v>1.52</v>
      </c>
      <c r="AQ1009" s="11" t="str">
        <f t="shared" si="91"/>
        <v>Early Career</v>
      </c>
      <c r="AR1009" s="11" t="str">
        <f t="shared" si="96"/>
        <v>Low</v>
      </c>
      <c r="AS1009" s="11" t="s">
        <v>4884</v>
      </c>
      <c r="AT1009" s="12">
        <v>45014</v>
      </c>
      <c r="AU1009" s="11" t="s">
        <v>6196</v>
      </c>
      <c r="AV1009" s="11" t="s">
        <v>6197</v>
      </c>
      <c r="AW1009" s="11" t="s">
        <v>6016</v>
      </c>
      <c r="AX1009" s="11" t="s">
        <v>6017</v>
      </c>
      <c r="AY1009" s="11" t="s">
        <v>6760</v>
      </c>
      <c r="AZ1009" s="11" t="s">
        <v>6490</v>
      </c>
      <c r="BA1009" s="11" t="s">
        <v>6491</v>
      </c>
      <c r="BB1009" s="11">
        <f t="shared" si="92"/>
        <v>8</v>
      </c>
    </row>
    <row r="1010" spans="1:54" x14ac:dyDescent="0.3">
      <c r="A1010" s="11" t="s">
        <v>4886</v>
      </c>
      <c r="B1010" s="11" t="s">
        <v>4887</v>
      </c>
      <c r="C1010" s="11" t="s">
        <v>4888</v>
      </c>
      <c r="D1010" s="11" t="s">
        <v>128</v>
      </c>
      <c r="E1010" s="11" t="s">
        <v>105</v>
      </c>
      <c r="F1010" s="11">
        <v>0</v>
      </c>
      <c r="G1010" s="12">
        <v>44672</v>
      </c>
      <c r="H1010" s="11" t="s">
        <v>23</v>
      </c>
      <c r="I1010" s="11" t="s">
        <v>24</v>
      </c>
      <c r="J1010" s="11">
        <v>0.72</v>
      </c>
      <c r="K1010" s="11">
        <v>120</v>
      </c>
      <c r="L1010" s="11" t="s">
        <v>76</v>
      </c>
      <c r="M1010" s="11">
        <v>1</v>
      </c>
      <c r="N1010" s="11">
        <v>5</v>
      </c>
      <c r="O1010" s="11" t="s">
        <v>4889</v>
      </c>
      <c r="AA1010" s="11" t="s">
        <v>4886</v>
      </c>
      <c r="AB1010" s="17" t="s">
        <v>4890</v>
      </c>
      <c r="AC1010" s="11" t="s">
        <v>4888</v>
      </c>
      <c r="AD1010" s="17" t="s">
        <v>40</v>
      </c>
      <c r="AE1010" s="17" t="s">
        <v>105</v>
      </c>
      <c r="AF1010" s="18">
        <f>31</f>
        <v>31</v>
      </c>
      <c r="AG1010" s="12">
        <v>44672</v>
      </c>
      <c r="AH1010" s="17" t="s">
        <v>23</v>
      </c>
      <c r="AI1010" s="17" t="s">
        <v>24</v>
      </c>
      <c r="AJ1010" s="19">
        <v>0.72</v>
      </c>
      <c r="AK1010" s="11">
        <v>2</v>
      </c>
      <c r="AL1010" s="13" t="s">
        <v>38</v>
      </c>
      <c r="AM1010" s="13">
        <v>5</v>
      </c>
      <c r="AN1010" s="13" t="str">
        <f t="shared" si="93"/>
        <v>High Performer</v>
      </c>
      <c r="AO1010" s="13" t="str">
        <f t="shared" si="94"/>
        <v>TRUE</v>
      </c>
      <c r="AP1010" s="20">
        <f t="shared" si="95"/>
        <v>2.7199999999999998</v>
      </c>
      <c r="AQ1010" s="11" t="str">
        <f t="shared" si="91"/>
        <v>Mid Career</v>
      </c>
      <c r="AR1010" s="11" t="str">
        <f t="shared" si="96"/>
        <v>Low</v>
      </c>
      <c r="AS1010" s="11" t="s">
        <v>4889</v>
      </c>
      <c r="AT1010" s="12">
        <v>44672</v>
      </c>
      <c r="AU1010" s="11" t="s">
        <v>6600</v>
      </c>
      <c r="AV1010" s="11" t="s">
        <v>6808</v>
      </c>
      <c r="AW1010" s="11" t="s">
        <v>6809</v>
      </c>
      <c r="AX1010" s="11" t="s">
        <v>6867</v>
      </c>
      <c r="AY1010" s="11" t="s">
        <v>6754</v>
      </c>
      <c r="AZ1010" s="11"/>
      <c r="BA1010" s="11"/>
      <c r="BB1010" s="11">
        <f t="shared" si="92"/>
        <v>6</v>
      </c>
    </row>
    <row r="1011" spans="1:54" x14ac:dyDescent="0.3">
      <c r="A1011" s="11" t="s">
        <v>4891</v>
      </c>
      <c r="B1011" s="11" t="s">
        <v>4892</v>
      </c>
      <c r="C1011" s="11" t="s">
        <v>4893</v>
      </c>
      <c r="D1011" s="11" t="s">
        <v>128</v>
      </c>
      <c r="E1011" s="11" t="s">
        <v>112</v>
      </c>
      <c r="F1011" s="11"/>
      <c r="G1011" s="12">
        <v>45696</v>
      </c>
      <c r="H1011" s="11" t="s">
        <v>200</v>
      </c>
      <c r="I1011" s="11" t="s">
        <v>173</v>
      </c>
      <c r="J1011" s="11">
        <v>76</v>
      </c>
      <c r="K1011" s="11">
        <v>1</v>
      </c>
      <c r="L1011" s="11" t="s">
        <v>54</v>
      </c>
      <c r="M1011" s="11" t="s">
        <v>89</v>
      </c>
      <c r="N1011" s="11">
        <v>3</v>
      </c>
      <c r="O1011" s="11" t="s">
        <v>4894</v>
      </c>
      <c r="AA1011" s="11" t="s">
        <v>4891</v>
      </c>
      <c r="AB1011" s="17" t="s">
        <v>4895</v>
      </c>
      <c r="AC1011" s="11" t="s">
        <v>4893</v>
      </c>
      <c r="AD1011" s="17" t="s">
        <v>40</v>
      </c>
      <c r="AE1011" s="17" t="s">
        <v>35</v>
      </c>
      <c r="AF1011" s="18">
        <f>31</f>
        <v>31</v>
      </c>
      <c r="AG1011" s="12">
        <v>45696</v>
      </c>
      <c r="AH1011" s="17" t="s">
        <v>200</v>
      </c>
      <c r="AI1011" s="17" t="s">
        <v>173</v>
      </c>
      <c r="AJ1011" s="19">
        <v>0.76</v>
      </c>
      <c r="AK1011" s="11">
        <v>1</v>
      </c>
      <c r="AL1011" s="13" t="s">
        <v>38</v>
      </c>
      <c r="AM1011" s="13">
        <v>3</v>
      </c>
      <c r="AN1011" s="13" t="str">
        <f t="shared" si="93"/>
        <v/>
      </c>
      <c r="AO1011" s="13" t="str">
        <f t="shared" si="94"/>
        <v>FALSE</v>
      </c>
      <c r="AP1011" s="20">
        <f t="shared" si="95"/>
        <v>1.76</v>
      </c>
      <c r="AQ1011" s="11" t="str">
        <f t="shared" si="91"/>
        <v>Mid Career</v>
      </c>
      <c r="AR1011" s="11" t="str">
        <f t="shared" si="96"/>
        <v>Low</v>
      </c>
      <c r="AS1011" s="11" t="s">
        <v>4894</v>
      </c>
      <c r="AT1011" s="12">
        <v>45696</v>
      </c>
      <c r="AU1011" s="11" t="s">
        <v>6217</v>
      </c>
      <c r="AV1011" s="11"/>
      <c r="AW1011" s="11"/>
      <c r="AX1011" s="11"/>
      <c r="AY1011" s="11"/>
      <c r="AZ1011" s="11"/>
      <c r="BA1011" s="11"/>
      <c r="BB1011" s="11">
        <f t="shared" si="92"/>
        <v>2</v>
      </c>
    </row>
    <row r="1012" spans="1:54" x14ac:dyDescent="0.3">
      <c r="A1012" s="11" t="s">
        <v>4896</v>
      </c>
      <c r="B1012" s="11" t="s">
        <v>4897</v>
      </c>
      <c r="C1012" s="11" t="s">
        <v>4898</v>
      </c>
      <c r="D1012" s="11" t="s">
        <v>21</v>
      </c>
      <c r="E1012" s="11" t="s">
        <v>161</v>
      </c>
      <c r="F1012" s="11">
        <v>0</v>
      </c>
      <c r="G1012" s="12">
        <v>45156</v>
      </c>
      <c r="H1012" s="11" t="s">
        <v>106</v>
      </c>
      <c r="I1012" s="11" t="s">
        <v>37</v>
      </c>
      <c r="J1012" s="11">
        <v>0.87</v>
      </c>
      <c r="K1012" s="11">
        <v>2</v>
      </c>
      <c r="L1012" s="11"/>
      <c r="M1012" s="11">
        <v>1</v>
      </c>
      <c r="N1012" s="11">
        <v>2</v>
      </c>
      <c r="O1012" s="11" t="s">
        <v>2174</v>
      </c>
      <c r="AA1012" s="11" t="s">
        <v>4896</v>
      </c>
      <c r="AB1012" s="17" t="s">
        <v>4899</v>
      </c>
      <c r="AC1012" s="11" t="s">
        <v>4898</v>
      </c>
      <c r="AD1012" s="17" t="s">
        <v>21</v>
      </c>
      <c r="AE1012" s="17" t="s">
        <v>60</v>
      </c>
      <c r="AF1012" s="18">
        <f>31</f>
        <v>31</v>
      </c>
      <c r="AG1012" s="12">
        <v>45156</v>
      </c>
      <c r="AH1012" s="17" t="s">
        <v>106</v>
      </c>
      <c r="AI1012" s="17" t="s">
        <v>37</v>
      </c>
      <c r="AJ1012" s="19">
        <v>0.87</v>
      </c>
      <c r="AK1012" s="11">
        <v>2</v>
      </c>
      <c r="AL1012" s="13" t="s">
        <v>38</v>
      </c>
      <c r="AM1012" s="13">
        <v>2</v>
      </c>
      <c r="AN1012" s="13" t="str">
        <f t="shared" si="93"/>
        <v/>
      </c>
      <c r="AO1012" s="13" t="str">
        <f t="shared" si="94"/>
        <v>FALSE</v>
      </c>
      <c r="AP1012" s="20">
        <f t="shared" si="95"/>
        <v>2.87</v>
      </c>
      <c r="AQ1012" s="11" t="str">
        <f t="shared" si="91"/>
        <v>Mid Career</v>
      </c>
      <c r="AR1012" s="11" t="str">
        <f t="shared" si="96"/>
        <v>Low</v>
      </c>
      <c r="AS1012" s="11" t="s">
        <v>2174</v>
      </c>
      <c r="AT1012" s="12">
        <v>45156</v>
      </c>
      <c r="AU1012" s="11" t="s">
        <v>6207</v>
      </c>
      <c r="AV1012" s="11" t="s">
        <v>6208</v>
      </c>
      <c r="AW1012" s="11" t="s">
        <v>5999</v>
      </c>
      <c r="AX1012" s="11" t="s">
        <v>6000</v>
      </c>
      <c r="AY1012" s="11"/>
      <c r="AZ1012" s="11"/>
      <c r="BA1012" s="11"/>
      <c r="BB1012" s="11">
        <f t="shared" si="92"/>
        <v>5</v>
      </c>
    </row>
    <row r="1013" spans="1:54" x14ac:dyDescent="0.3">
      <c r="A1013" s="11" t="s">
        <v>4900</v>
      </c>
      <c r="B1013" s="11" t="s">
        <v>4901</v>
      </c>
      <c r="C1013" s="11" t="s">
        <v>4902</v>
      </c>
      <c r="D1013" s="11" t="s">
        <v>128</v>
      </c>
      <c r="E1013" s="11" t="s">
        <v>105</v>
      </c>
      <c r="F1013" s="11"/>
      <c r="G1013" s="12">
        <v>45003</v>
      </c>
      <c r="H1013" s="11" t="s">
        <v>61</v>
      </c>
      <c r="I1013" s="11" t="s">
        <v>45</v>
      </c>
      <c r="J1013" s="11">
        <v>85</v>
      </c>
      <c r="K1013" s="11">
        <v>120</v>
      </c>
      <c r="L1013" s="11" t="s">
        <v>76</v>
      </c>
      <c r="M1013" s="11" t="s">
        <v>30</v>
      </c>
      <c r="N1013" s="11">
        <v>5</v>
      </c>
      <c r="O1013" s="11" t="s">
        <v>4903</v>
      </c>
      <c r="AA1013" s="11" t="s">
        <v>4900</v>
      </c>
      <c r="AB1013" s="17" t="s">
        <v>4904</v>
      </c>
      <c r="AC1013" s="11" t="s">
        <v>4902</v>
      </c>
      <c r="AD1013" s="17" t="s">
        <v>40</v>
      </c>
      <c r="AE1013" s="17" t="s">
        <v>105</v>
      </c>
      <c r="AF1013" s="18">
        <f>31</f>
        <v>31</v>
      </c>
      <c r="AG1013" s="12">
        <v>45003</v>
      </c>
      <c r="AH1013" s="17" t="s">
        <v>61</v>
      </c>
      <c r="AI1013" s="17" t="s">
        <v>45</v>
      </c>
      <c r="AJ1013" s="19">
        <v>0.85</v>
      </c>
      <c r="AK1013" s="11">
        <v>2</v>
      </c>
      <c r="AL1013" s="13" t="s">
        <v>30</v>
      </c>
      <c r="AM1013" s="13">
        <v>5</v>
      </c>
      <c r="AN1013" s="13" t="str">
        <f t="shared" si="93"/>
        <v/>
      </c>
      <c r="AO1013" s="13" t="str">
        <f t="shared" si="94"/>
        <v>FALSE</v>
      </c>
      <c r="AP1013" s="20">
        <f t="shared" si="95"/>
        <v>2.85</v>
      </c>
      <c r="AQ1013" s="11" t="str">
        <f t="shared" si="91"/>
        <v>Mid Career</v>
      </c>
      <c r="AR1013" s="11" t="str">
        <f t="shared" si="96"/>
        <v>Low</v>
      </c>
      <c r="AS1013" s="11" t="s">
        <v>4903</v>
      </c>
      <c r="AT1013" s="12">
        <v>45003</v>
      </c>
      <c r="AU1013" s="11" t="s">
        <v>6452</v>
      </c>
      <c r="AV1013" s="11" t="s">
        <v>6694</v>
      </c>
      <c r="AW1013" s="11" t="s">
        <v>6868</v>
      </c>
      <c r="AX1013" s="11" t="s">
        <v>6869</v>
      </c>
      <c r="AY1013" s="11" t="s">
        <v>6870</v>
      </c>
      <c r="AZ1013" s="11" t="s">
        <v>6682</v>
      </c>
      <c r="BA1013" s="11"/>
      <c r="BB1013" s="11">
        <f t="shared" si="92"/>
        <v>7</v>
      </c>
    </row>
    <row r="1014" spans="1:54" x14ac:dyDescent="0.3">
      <c r="A1014" s="11" t="s">
        <v>4905</v>
      </c>
      <c r="B1014" s="11" t="s">
        <v>4906</v>
      </c>
      <c r="C1014" s="11" t="s">
        <v>4907</v>
      </c>
      <c r="D1014" s="11" t="s">
        <v>21</v>
      </c>
      <c r="E1014" s="11" t="s">
        <v>184</v>
      </c>
      <c r="F1014" s="11">
        <v>0</v>
      </c>
      <c r="G1014" s="12">
        <v>45141</v>
      </c>
      <c r="H1014" s="11" t="s">
        <v>359</v>
      </c>
      <c r="I1014" s="11" t="s">
        <v>24</v>
      </c>
      <c r="J1014" s="11">
        <v>84</v>
      </c>
      <c r="K1014" s="11">
        <v>120</v>
      </c>
      <c r="L1014" s="11" t="s">
        <v>76</v>
      </c>
      <c r="M1014" s="11">
        <v>1</v>
      </c>
      <c r="N1014" s="11"/>
      <c r="O1014" s="12">
        <v>45141</v>
      </c>
      <c r="AA1014" s="11" t="s">
        <v>4905</v>
      </c>
      <c r="AB1014" s="17" t="s">
        <v>4908</v>
      </c>
      <c r="AC1014" s="11" t="s">
        <v>4907</v>
      </c>
      <c r="AD1014" s="17" t="s">
        <v>21</v>
      </c>
      <c r="AE1014" s="17" t="s">
        <v>35</v>
      </c>
      <c r="AF1014" s="18">
        <f>31</f>
        <v>31</v>
      </c>
      <c r="AG1014" s="12">
        <v>45141</v>
      </c>
      <c r="AH1014" s="17" t="s">
        <v>359</v>
      </c>
      <c r="AI1014" s="17" t="s">
        <v>24</v>
      </c>
      <c r="AJ1014" s="19">
        <v>0.84</v>
      </c>
      <c r="AK1014" s="11">
        <v>2</v>
      </c>
      <c r="AL1014" s="13" t="s">
        <v>38</v>
      </c>
      <c r="AM1014" s="13">
        <v>5</v>
      </c>
      <c r="AN1014" s="13" t="str">
        <f t="shared" si="93"/>
        <v>High Performer</v>
      </c>
      <c r="AO1014" s="13" t="str">
        <f t="shared" si="94"/>
        <v>TRUE</v>
      </c>
      <c r="AP1014" s="20">
        <f t="shared" si="95"/>
        <v>2.84</v>
      </c>
      <c r="AQ1014" s="11" t="str">
        <f t="shared" si="91"/>
        <v>Mid Career</v>
      </c>
      <c r="AR1014" s="11" t="str">
        <f t="shared" si="96"/>
        <v>Low</v>
      </c>
      <c r="AS1014" s="12">
        <v>45141</v>
      </c>
      <c r="AT1014" s="12">
        <v>45141</v>
      </c>
      <c r="AU1014" s="11"/>
      <c r="AV1014" s="11"/>
      <c r="AW1014" s="11"/>
      <c r="AX1014" s="11"/>
      <c r="AY1014" s="11"/>
      <c r="AZ1014" s="11"/>
      <c r="BA1014" s="11"/>
      <c r="BB1014" s="11">
        <f t="shared" si="92"/>
        <v>1</v>
      </c>
    </row>
    <row r="1015" spans="1:54" x14ac:dyDescent="0.3">
      <c r="A1015" s="11" t="s">
        <v>4909</v>
      </c>
      <c r="B1015" s="11" t="s">
        <v>4910</v>
      </c>
      <c r="C1015" s="11" t="s">
        <v>4911</v>
      </c>
      <c r="D1015" s="11" t="s">
        <v>104</v>
      </c>
      <c r="E1015" s="11" t="s">
        <v>22</v>
      </c>
      <c r="F1015" s="11"/>
      <c r="G1015" s="12">
        <v>44879</v>
      </c>
      <c r="H1015" s="11" t="s">
        <v>82</v>
      </c>
      <c r="I1015" s="11" t="s">
        <v>37</v>
      </c>
      <c r="J1015" s="11">
        <v>0.56999999999999995</v>
      </c>
      <c r="K1015" s="11">
        <v>2</v>
      </c>
      <c r="L1015" s="11"/>
      <c r="M1015" s="11" t="s">
        <v>89</v>
      </c>
      <c r="N1015" s="11">
        <v>6</v>
      </c>
      <c r="O1015" s="11" t="s">
        <v>4912</v>
      </c>
      <c r="AA1015" s="11" t="s">
        <v>4909</v>
      </c>
      <c r="AB1015" s="17" t="s">
        <v>4913</v>
      </c>
      <c r="AC1015" s="11" t="s">
        <v>4911</v>
      </c>
      <c r="AD1015" s="17" t="s">
        <v>40</v>
      </c>
      <c r="AE1015" s="17" t="s">
        <v>29</v>
      </c>
      <c r="AF1015" s="18">
        <f>31</f>
        <v>31</v>
      </c>
      <c r="AG1015" s="12">
        <v>44879</v>
      </c>
      <c r="AH1015" s="17" t="s">
        <v>82</v>
      </c>
      <c r="AI1015" s="17" t="s">
        <v>37</v>
      </c>
      <c r="AJ1015" s="19">
        <v>0.56999999999999995</v>
      </c>
      <c r="AK1015" s="11">
        <v>2</v>
      </c>
      <c r="AL1015" s="13" t="s">
        <v>38</v>
      </c>
      <c r="AM1015" s="13">
        <v>5</v>
      </c>
      <c r="AN1015" s="13" t="str">
        <f t="shared" si="93"/>
        <v>High Performer</v>
      </c>
      <c r="AO1015" s="13" t="str">
        <f t="shared" si="94"/>
        <v>TRUE</v>
      </c>
      <c r="AP1015" s="20">
        <f t="shared" si="95"/>
        <v>2.57</v>
      </c>
      <c r="AQ1015" s="11" t="str">
        <f t="shared" si="91"/>
        <v>Mid Career</v>
      </c>
      <c r="AR1015" s="11" t="str">
        <f t="shared" si="96"/>
        <v>Low</v>
      </c>
      <c r="AS1015" s="11" t="s">
        <v>4912</v>
      </c>
      <c r="AT1015" s="12">
        <v>44879</v>
      </c>
      <c r="AU1015" s="11" t="s">
        <v>6523</v>
      </c>
      <c r="AV1015" s="11" t="s">
        <v>6524</v>
      </c>
      <c r="AW1015" s="11" t="s">
        <v>6674</v>
      </c>
      <c r="AX1015" s="11"/>
      <c r="AY1015" s="11"/>
      <c r="AZ1015" s="11"/>
      <c r="BA1015" s="11"/>
      <c r="BB1015" s="11">
        <f t="shared" si="92"/>
        <v>4</v>
      </c>
    </row>
    <row r="1016" spans="1:54" x14ac:dyDescent="0.3">
      <c r="A1016" s="11" t="s">
        <v>4914</v>
      </c>
      <c r="B1016" s="11" t="s">
        <v>4915</v>
      </c>
      <c r="C1016" s="11" t="s">
        <v>4916</v>
      </c>
      <c r="D1016" s="11" t="s">
        <v>34</v>
      </c>
      <c r="E1016" s="11" t="s">
        <v>35</v>
      </c>
      <c r="F1016" s="11">
        <v>34</v>
      </c>
      <c r="G1016" s="12">
        <v>45465</v>
      </c>
      <c r="H1016" s="11" t="s">
        <v>185</v>
      </c>
      <c r="I1016" s="11" t="s">
        <v>69</v>
      </c>
      <c r="J1016" s="11">
        <v>0.49</v>
      </c>
      <c r="K1016" s="11">
        <v>45</v>
      </c>
      <c r="L1016" s="11"/>
      <c r="M1016" s="11" t="s">
        <v>89</v>
      </c>
      <c r="N1016" s="11">
        <v>3</v>
      </c>
      <c r="O1016" s="11" t="s">
        <v>4917</v>
      </c>
      <c r="AA1016" s="11" t="s">
        <v>4914</v>
      </c>
      <c r="AB1016" s="17" t="s">
        <v>4918</v>
      </c>
      <c r="AC1016" s="11" t="s">
        <v>4916</v>
      </c>
      <c r="AD1016" s="17" t="s">
        <v>40</v>
      </c>
      <c r="AE1016" s="17" t="s">
        <v>35</v>
      </c>
      <c r="AF1016" s="18">
        <v>34</v>
      </c>
      <c r="AG1016" s="12">
        <v>45465</v>
      </c>
      <c r="AH1016" s="17" t="s">
        <v>185</v>
      </c>
      <c r="AI1016" s="17" t="s">
        <v>69</v>
      </c>
      <c r="AJ1016" s="19">
        <v>0.49</v>
      </c>
      <c r="AK1016" s="11">
        <v>0.75</v>
      </c>
      <c r="AL1016" s="13" t="s">
        <v>38</v>
      </c>
      <c r="AM1016" s="13">
        <v>3</v>
      </c>
      <c r="AN1016" s="13" t="str">
        <f t="shared" si="93"/>
        <v/>
      </c>
      <c r="AO1016" s="13" t="str">
        <f t="shared" si="94"/>
        <v>FALSE</v>
      </c>
      <c r="AP1016" s="20">
        <f t="shared" si="95"/>
        <v>1.24</v>
      </c>
      <c r="AQ1016" s="11" t="str">
        <f t="shared" si="91"/>
        <v>Mid Career</v>
      </c>
      <c r="AR1016" s="11" t="str">
        <f t="shared" si="96"/>
        <v>Low</v>
      </c>
      <c r="AS1016" s="11" t="s">
        <v>4917</v>
      </c>
      <c r="AT1016" s="12">
        <v>45465</v>
      </c>
      <c r="AU1016" s="11" t="s">
        <v>6871</v>
      </c>
      <c r="AV1016" s="11" t="s">
        <v>6872</v>
      </c>
      <c r="AW1016" s="11" t="s">
        <v>6846</v>
      </c>
      <c r="AX1016" s="11" t="s">
        <v>6847</v>
      </c>
      <c r="AY1016" s="11" t="s">
        <v>6615</v>
      </c>
      <c r="AZ1016" s="11"/>
      <c r="BA1016" s="11"/>
      <c r="BB1016" s="11">
        <f t="shared" si="92"/>
        <v>6</v>
      </c>
    </row>
    <row r="1017" spans="1:54" x14ac:dyDescent="0.3">
      <c r="A1017" s="11" t="s">
        <v>4919</v>
      </c>
      <c r="B1017" s="11" t="s">
        <v>4920</v>
      </c>
      <c r="C1017" s="11" t="s">
        <v>4921</v>
      </c>
      <c r="D1017" s="11" t="s">
        <v>104</v>
      </c>
      <c r="E1017" s="11" t="s">
        <v>105</v>
      </c>
      <c r="F1017" s="11">
        <v>0</v>
      </c>
      <c r="G1017" s="12">
        <v>45256</v>
      </c>
      <c r="H1017" s="11" t="s">
        <v>88</v>
      </c>
      <c r="I1017" s="11" t="s">
        <v>45</v>
      </c>
      <c r="J1017" s="11">
        <v>0.06</v>
      </c>
      <c r="K1017" s="11">
        <v>1</v>
      </c>
      <c r="L1017" s="11" t="s">
        <v>54</v>
      </c>
      <c r="M1017" s="11">
        <v>0</v>
      </c>
      <c r="N1017" s="11">
        <v>5</v>
      </c>
      <c r="O1017" s="11" t="s">
        <v>4922</v>
      </c>
      <c r="AA1017" s="11" t="s">
        <v>4919</v>
      </c>
      <c r="AB1017" s="17" t="s">
        <v>4923</v>
      </c>
      <c r="AC1017" s="11" t="s">
        <v>4921</v>
      </c>
      <c r="AD1017" s="17" t="s">
        <v>40</v>
      </c>
      <c r="AE1017" s="17" t="s">
        <v>105</v>
      </c>
      <c r="AF1017" s="18">
        <f>31</f>
        <v>31</v>
      </c>
      <c r="AG1017" s="12">
        <v>45256</v>
      </c>
      <c r="AH1017" s="17" t="s">
        <v>88</v>
      </c>
      <c r="AI1017" s="17" t="s">
        <v>45</v>
      </c>
      <c r="AJ1017" s="19">
        <v>0.06</v>
      </c>
      <c r="AK1017" s="11">
        <v>1</v>
      </c>
      <c r="AL1017" s="13" t="s">
        <v>30</v>
      </c>
      <c r="AM1017" s="13">
        <v>5</v>
      </c>
      <c r="AN1017" s="13" t="str">
        <f t="shared" si="93"/>
        <v/>
      </c>
      <c r="AO1017" s="13" t="str">
        <f t="shared" si="94"/>
        <v>FALSE</v>
      </c>
      <c r="AP1017" s="20">
        <f t="shared" si="95"/>
        <v>1.06</v>
      </c>
      <c r="AQ1017" s="11" t="str">
        <f t="shared" si="91"/>
        <v>Mid Career</v>
      </c>
      <c r="AR1017" s="11" t="str">
        <f t="shared" si="96"/>
        <v>Low</v>
      </c>
      <c r="AS1017" s="11" t="s">
        <v>4922</v>
      </c>
      <c r="AT1017" s="12">
        <v>45256</v>
      </c>
      <c r="AU1017" s="11" t="s">
        <v>6639</v>
      </c>
      <c r="AV1017" s="11" t="s">
        <v>6640</v>
      </c>
      <c r="AW1017" s="11"/>
      <c r="AX1017" s="11"/>
      <c r="AY1017" s="11"/>
      <c r="AZ1017" s="11"/>
      <c r="BA1017" s="11"/>
      <c r="BB1017" s="11">
        <f t="shared" si="92"/>
        <v>3</v>
      </c>
    </row>
    <row r="1018" spans="1:54" x14ac:dyDescent="0.3">
      <c r="A1018" s="11" t="s">
        <v>4924</v>
      </c>
      <c r="B1018" s="11" t="s">
        <v>4925</v>
      </c>
      <c r="C1018" s="11" t="s">
        <v>4926</v>
      </c>
      <c r="D1018" s="11" t="s">
        <v>128</v>
      </c>
      <c r="E1018" s="11" t="s">
        <v>105</v>
      </c>
      <c r="F1018" s="11"/>
      <c r="G1018" s="12">
        <v>45288</v>
      </c>
      <c r="H1018" s="11" t="s">
        <v>134</v>
      </c>
      <c r="I1018" s="11" t="s">
        <v>69</v>
      </c>
      <c r="J1018" s="11">
        <v>0.89</v>
      </c>
      <c r="K1018" s="11">
        <v>45</v>
      </c>
      <c r="L1018" s="11"/>
      <c r="M1018" s="11" t="s">
        <v>26</v>
      </c>
      <c r="N1018" s="11">
        <v>1</v>
      </c>
      <c r="O1018" s="11" t="s">
        <v>4927</v>
      </c>
      <c r="AA1018" s="11" t="s">
        <v>4924</v>
      </c>
      <c r="AB1018" s="17" t="s">
        <v>4928</v>
      </c>
      <c r="AC1018" s="11" t="s">
        <v>4926</v>
      </c>
      <c r="AD1018" s="17" t="s">
        <v>40</v>
      </c>
      <c r="AE1018" s="17" t="s">
        <v>105</v>
      </c>
      <c r="AF1018" s="18">
        <f>31</f>
        <v>31</v>
      </c>
      <c r="AG1018" s="12">
        <v>45288</v>
      </c>
      <c r="AH1018" s="17" t="s">
        <v>134</v>
      </c>
      <c r="AI1018" s="17" t="s">
        <v>69</v>
      </c>
      <c r="AJ1018" s="19">
        <v>0.89</v>
      </c>
      <c r="AK1018" s="11">
        <v>0.75</v>
      </c>
      <c r="AL1018" s="13" t="s">
        <v>30</v>
      </c>
      <c r="AM1018" s="13">
        <v>1</v>
      </c>
      <c r="AN1018" s="13" t="str">
        <f t="shared" si="93"/>
        <v/>
      </c>
      <c r="AO1018" s="13" t="str">
        <f t="shared" si="94"/>
        <v>FALSE</v>
      </c>
      <c r="AP1018" s="20">
        <f t="shared" si="95"/>
        <v>1.6400000000000001</v>
      </c>
      <c r="AQ1018" s="11" t="str">
        <f t="shared" si="91"/>
        <v>Mid Career</v>
      </c>
      <c r="AR1018" s="11" t="str">
        <f t="shared" si="96"/>
        <v>Low</v>
      </c>
      <c r="AS1018" s="11" t="s">
        <v>4927</v>
      </c>
      <c r="AT1018" s="12">
        <v>45288</v>
      </c>
      <c r="AU1018" s="11" t="s">
        <v>5953</v>
      </c>
      <c r="AV1018" s="11" t="s">
        <v>5954</v>
      </c>
      <c r="AW1018" s="11"/>
      <c r="AX1018" s="11"/>
      <c r="AY1018" s="11"/>
      <c r="AZ1018" s="11"/>
      <c r="BA1018" s="11"/>
      <c r="BB1018" s="11">
        <f t="shared" si="92"/>
        <v>3</v>
      </c>
    </row>
    <row r="1019" spans="1:54" x14ac:dyDescent="0.3">
      <c r="A1019" s="11" t="s">
        <v>4929</v>
      </c>
      <c r="B1019" s="11" t="s">
        <v>4930</v>
      </c>
      <c r="C1019" s="11" t="s">
        <v>4931</v>
      </c>
      <c r="D1019" s="11" t="s">
        <v>51</v>
      </c>
      <c r="E1019" s="11" t="s">
        <v>184</v>
      </c>
      <c r="F1019" s="11"/>
      <c r="G1019" s="12">
        <v>45415</v>
      </c>
      <c r="H1019" s="11" t="s">
        <v>185</v>
      </c>
      <c r="I1019" s="11" t="s">
        <v>69</v>
      </c>
      <c r="J1019" s="11">
        <v>26</v>
      </c>
      <c r="K1019" s="11">
        <v>1.5</v>
      </c>
      <c r="L1019" s="11"/>
      <c r="M1019" s="11" t="s">
        <v>38</v>
      </c>
      <c r="N1019" s="11"/>
      <c r="O1019" s="12">
        <v>45415</v>
      </c>
      <c r="AA1019" s="11" t="s">
        <v>4929</v>
      </c>
      <c r="AB1019" s="17" t="s">
        <v>4932</v>
      </c>
      <c r="AC1019" s="11" t="s">
        <v>4931</v>
      </c>
      <c r="AD1019" s="17" t="s">
        <v>21</v>
      </c>
      <c r="AE1019" s="17" t="s">
        <v>35</v>
      </c>
      <c r="AF1019" s="18">
        <f>31</f>
        <v>31</v>
      </c>
      <c r="AG1019" s="12">
        <v>45415</v>
      </c>
      <c r="AH1019" s="17" t="s">
        <v>185</v>
      </c>
      <c r="AI1019" s="17" t="s">
        <v>69</v>
      </c>
      <c r="AJ1019" s="19">
        <v>0.26</v>
      </c>
      <c r="AK1019" s="11">
        <v>1.5</v>
      </c>
      <c r="AL1019" s="13" t="s">
        <v>38</v>
      </c>
      <c r="AM1019" s="13">
        <v>1</v>
      </c>
      <c r="AN1019" s="13" t="str">
        <f t="shared" si="93"/>
        <v/>
      </c>
      <c r="AO1019" s="13" t="str">
        <f t="shared" si="94"/>
        <v>FALSE</v>
      </c>
      <c r="AP1019" s="20">
        <f t="shared" si="95"/>
        <v>1.76</v>
      </c>
      <c r="AQ1019" s="11" t="str">
        <f t="shared" si="91"/>
        <v>Mid Career</v>
      </c>
      <c r="AR1019" s="11" t="str">
        <f t="shared" si="96"/>
        <v>Low</v>
      </c>
      <c r="AS1019" s="12">
        <v>45415</v>
      </c>
      <c r="AT1019" s="12">
        <v>45415</v>
      </c>
      <c r="AU1019" s="11"/>
      <c r="AV1019" s="11"/>
      <c r="AW1019" s="11"/>
      <c r="AX1019" s="11"/>
      <c r="AY1019" s="11"/>
      <c r="AZ1019" s="11"/>
      <c r="BA1019" s="11"/>
      <c r="BB1019" s="11">
        <f t="shared" si="92"/>
        <v>1</v>
      </c>
    </row>
    <row r="1020" spans="1:54" x14ac:dyDescent="0.3">
      <c r="A1020" s="11" t="s">
        <v>4933</v>
      </c>
      <c r="B1020" s="11" t="s">
        <v>4934</v>
      </c>
      <c r="C1020" s="11" t="s">
        <v>4935</v>
      </c>
      <c r="D1020" s="11" t="s">
        <v>34</v>
      </c>
      <c r="E1020" s="11" t="s">
        <v>105</v>
      </c>
      <c r="F1020" s="11">
        <v>0</v>
      </c>
      <c r="G1020" s="12">
        <v>45502</v>
      </c>
      <c r="H1020" s="11" t="s">
        <v>185</v>
      </c>
      <c r="I1020" s="11" t="s">
        <v>69</v>
      </c>
      <c r="J1020" s="11">
        <v>0.79</v>
      </c>
      <c r="K1020" s="11">
        <v>90</v>
      </c>
      <c r="L1020" s="11" t="s">
        <v>25</v>
      </c>
      <c r="M1020" s="11" t="s">
        <v>30</v>
      </c>
      <c r="N1020" s="11"/>
      <c r="O1020" s="11" t="s">
        <v>4936</v>
      </c>
      <c r="AA1020" s="11" t="s">
        <v>4933</v>
      </c>
      <c r="AB1020" s="17" t="s">
        <v>4937</v>
      </c>
      <c r="AC1020" s="11" t="s">
        <v>4935</v>
      </c>
      <c r="AD1020" s="17" t="s">
        <v>40</v>
      </c>
      <c r="AE1020" s="17" t="s">
        <v>105</v>
      </c>
      <c r="AF1020" s="18">
        <f>31</f>
        <v>31</v>
      </c>
      <c r="AG1020" s="12">
        <v>45502</v>
      </c>
      <c r="AH1020" s="17" t="s">
        <v>185</v>
      </c>
      <c r="AI1020" s="17" t="s">
        <v>69</v>
      </c>
      <c r="AJ1020" s="19">
        <v>0.79</v>
      </c>
      <c r="AK1020" s="11">
        <v>1.5</v>
      </c>
      <c r="AL1020" s="13" t="s">
        <v>30</v>
      </c>
      <c r="AM1020" s="13">
        <v>1</v>
      </c>
      <c r="AN1020" s="13" t="str">
        <f t="shared" si="93"/>
        <v/>
      </c>
      <c r="AO1020" s="13" t="str">
        <f t="shared" si="94"/>
        <v>FALSE</v>
      </c>
      <c r="AP1020" s="20">
        <f t="shared" si="95"/>
        <v>2.29</v>
      </c>
      <c r="AQ1020" s="11" t="str">
        <f t="shared" si="91"/>
        <v>Mid Career</v>
      </c>
      <c r="AR1020" s="11" t="str">
        <f t="shared" si="96"/>
        <v>Low</v>
      </c>
      <c r="AS1020" s="11" t="s">
        <v>4936</v>
      </c>
      <c r="AT1020" s="12">
        <v>45502</v>
      </c>
      <c r="AU1020" s="11" t="s">
        <v>5830</v>
      </c>
      <c r="AV1020" s="11" t="s">
        <v>5831</v>
      </c>
      <c r="AW1020" s="11"/>
      <c r="AX1020" s="11"/>
      <c r="AY1020" s="11"/>
      <c r="AZ1020" s="11"/>
      <c r="BA1020" s="11"/>
      <c r="BB1020" s="11">
        <f t="shared" si="92"/>
        <v>3</v>
      </c>
    </row>
    <row r="1021" spans="1:54" x14ac:dyDescent="0.3">
      <c r="A1021" s="11" t="s">
        <v>4938</v>
      </c>
      <c r="B1021" s="11" t="s">
        <v>4939</v>
      </c>
      <c r="C1021" s="11" t="s">
        <v>4940</v>
      </c>
      <c r="D1021" s="11" t="s">
        <v>40</v>
      </c>
      <c r="E1021" s="11" t="s">
        <v>22</v>
      </c>
      <c r="F1021" s="11">
        <v>0</v>
      </c>
      <c r="G1021" s="12">
        <v>45517</v>
      </c>
      <c r="H1021" s="11" t="s">
        <v>359</v>
      </c>
      <c r="I1021" s="11" t="s">
        <v>24</v>
      </c>
      <c r="J1021" s="11">
        <v>0.24</v>
      </c>
      <c r="K1021" s="11">
        <v>120</v>
      </c>
      <c r="L1021" s="11" t="s">
        <v>76</v>
      </c>
      <c r="M1021" s="11" t="s">
        <v>26</v>
      </c>
      <c r="N1021" s="11">
        <v>6</v>
      </c>
      <c r="O1021" s="11" t="s">
        <v>4941</v>
      </c>
      <c r="AA1021" s="11" t="s">
        <v>4938</v>
      </c>
      <c r="AB1021" s="17" t="s">
        <v>4942</v>
      </c>
      <c r="AC1021" s="11" t="s">
        <v>4940</v>
      </c>
      <c r="AD1021" s="17" t="s">
        <v>40</v>
      </c>
      <c r="AE1021" s="17" t="s">
        <v>29</v>
      </c>
      <c r="AF1021" s="18">
        <f>31</f>
        <v>31</v>
      </c>
      <c r="AG1021" s="12">
        <v>45517</v>
      </c>
      <c r="AH1021" s="17" t="s">
        <v>359</v>
      </c>
      <c r="AI1021" s="17" t="s">
        <v>24</v>
      </c>
      <c r="AJ1021" s="19">
        <v>0.24</v>
      </c>
      <c r="AK1021" s="11">
        <v>2</v>
      </c>
      <c r="AL1021" s="13" t="s">
        <v>30</v>
      </c>
      <c r="AM1021" s="13">
        <v>5</v>
      </c>
      <c r="AN1021" s="13" t="str">
        <f t="shared" si="93"/>
        <v/>
      </c>
      <c r="AO1021" s="13" t="str">
        <f t="shared" si="94"/>
        <v>FALSE</v>
      </c>
      <c r="AP1021" s="20">
        <f t="shared" si="95"/>
        <v>2.2400000000000002</v>
      </c>
      <c r="AQ1021" s="11" t="str">
        <f t="shared" si="91"/>
        <v>Mid Career</v>
      </c>
      <c r="AR1021" s="11" t="str">
        <f t="shared" si="96"/>
        <v>Low</v>
      </c>
      <c r="AS1021" s="11" t="s">
        <v>4941</v>
      </c>
      <c r="AT1021" s="12">
        <v>45517</v>
      </c>
      <c r="AU1021" s="11" t="s">
        <v>6116</v>
      </c>
      <c r="AV1021" s="11" t="s">
        <v>6117</v>
      </c>
      <c r="AW1021" s="11" t="s">
        <v>6118</v>
      </c>
      <c r="AX1021" s="11" t="s">
        <v>6119</v>
      </c>
      <c r="AY1021" s="11" t="s">
        <v>6120</v>
      </c>
      <c r="AZ1021" s="11" t="s">
        <v>6072</v>
      </c>
      <c r="BA1021" s="11"/>
      <c r="BB1021" s="11">
        <f t="shared" si="92"/>
        <v>7</v>
      </c>
    </row>
    <row r="1022" spans="1:54" x14ac:dyDescent="0.3">
      <c r="A1022" s="11" t="s">
        <v>4943</v>
      </c>
      <c r="B1022" s="11" t="s">
        <v>4944</v>
      </c>
      <c r="C1022" s="11" t="s">
        <v>4945</v>
      </c>
      <c r="D1022" s="11" t="s">
        <v>34</v>
      </c>
      <c r="E1022" s="11" t="s">
        <v>22</v>
      </c>
      <c r="F1022" s="11">
        <v>0</v>
      </c>
      <c r="G1022" s="12">
        <v>45474</v>
      </c>
      <c r="H1022" s="11" t="s">
        <v>279</v>
      </c>
      <c r="I1022" s="11" t="s">
        <v>173</v>
      </c>
      <c r="J1022" s="11">
        <v>0.62</v>
      </c>
      <c r="K1022" s="11">
        <v>1.5</v>
      </c>
      <c r="L1022" s="11"/>
      <c r="M1022" s="11">
        <v>1</v>
      </c>
      <c r="N1022" s="11">
        <v>1</v>
      </c>
      <c r="O1022" s="11" t="s">
        <v>4946</v>
      </c>
      <c r="AA1022" s="11" t="s">
        <v>4943</v>
      </c>
      <c r="AB1022" s="17" t="s">
        <v>4947</v>
      </c>
      <c r="AC1022" s="11" t="s">
        <v>4945</v>
      </c>
      <c r="AD1022" s="17" t="s">
        <v>40</v>
      </c>
      <c r="AE1022" s="17" t="s">
        <v>29</v>
      </c>
      <c r="AF1022" s="18">
        <f>31</f>
        <v>31</v>
      </c>
      <c r="AG1022" s="12">
        <v>45474</v>
      </c>
      <c r="AH1022" s="17" t="s">
        <v>279</v>
      </c>
      <c r="AI1022" s="17" t="s">
        <v>173</v>
      </c>
      <c r="AJ1022" s="19">
        <v>0.62</v>
      </c>
      <c r="AK1022" s="11">
        <v>1.5</v>
      </c>
      <c r="AL1022" s="13" t="s">
        <v>38</v>
      </c>
      <c r="AM1022" s="13">
        <v>1</v>
      </c>
      <c r="AN1022" s="13" t="str">
        <f t="shared" si="93"/>
        <v/>
      </c>
      <c r="AO1022" s="13" t="str">
        <f t="shared" si="94"/>
        <v>FALSE</v>
      </c>
      <c r="AP1022" s="20">
        <f t="shared" si="95"/>
        <v>2.12</v>
      </c>
      <c r="AQ1022" s="11" t="str">
        <f t="shared" si="91"/>
        <v>Mid Career</v>
      </c>
      <c r="AR1022" s="11" t="str">
        <f t="shared" si="96"/>
        <v>Low</v>
      </c>
      <c r="AS1022" s="11" t="s">
        <v>4946</v>
      </c>
      <c r="AT1022" s="12">
        <v>45474</v>
      </c>
      <c r="AU1022" s="11" t="s">
        <v>6592</v>
      </c>
      <c r="AV1022" s="11"/>
      <c r="AW1022" s="11"/>
      <c r="AX1022" s="11"/>
      <c r="AY1022" s="11"/>
      <c r="AZ1022" s="11"/>
      <c r="BA1022" s="11"/>
      <c r="BB1022" s="11">
        <f t="shared" si="92"/>
        <v>2</v>
      </c>
    </row>
    <row r="1023" spans="1:54" x14ac:dyDescent="0.3">
      <c r="A1023" s="11" t="s">
        <v>4948</v>
      </c>
      <c r="B1023" s="11" t="s">
        <v>4949</v>
      </c>
      <c r="C1023" s="11" t="s">
        <v>4950</v>
      </c>
      <c r="D1023" s="11" t="s">
        <v>128</v>
      </c>
      <c r="E1023" s="11" t="s">
        <v>112</v>
      </c>
      <c r="F1023" s="11"/>
      <c r="G1023" s="12">
        <v>45239</v>
      </c>
      <c r="H1023" s="11" t="s">
        <v>44</v>
      </c>
      <c r="I1023" s="11" t="s">
        <v>45</v>
      </c>
      <c r="J1023" s="11">
        <v>25</v>
      </c>
      <c r="K1023" s="11">
        <v>120</v>
      </c>
      <c r="L1023" s="11" t="s">
        <v>76</v>
      </c>
      <c r="M1023" s="11" t="s">
        <v>89</v>
      </c>
      <c r="N1023" s="11">
        <v>1</v>
      </c>
      <c r="O1023" s="11" t="s">
        <v>4951</v>
      </c>
      <c r="AA1023" s="11" t="s">
        <v>4948</v>
      </c>
      <c r="AB1023" s="17" t="s">
        <v>4952</v>
      </c>
      <c r="AC1023" s="11" t="s">
        <v>4950</v>
      </c>
      <c r="AD1023" s="17" t="s">
        <v>40</v>
      </c>
      <c r="AE1023" s="17" t="s">
        <v>35</v>
      </c>
      <c r="AF1023" s="18">
        <f>31</f>
        <v>31</v>
      </c>
      <c r="AG1023" s="12">
        <v>45239</v>
      </c>
      <c r="AH1023" s="17" t="s">
        <v>44</v>
      </c>
      <c r="AI1023" s="17" t="s">
        <v>45</v>
      </c>
      <c r="AJ1023" s="19">
        <v>0.25</v>
      </c>
      <c r="AK1023" s="11">
        <v>2</v>
      </c>
      <c r="AL1023" s="13" t="s">
        <v>38</v>
      </c>
      <c r="AM1023" s="13">
        <v>1</v>
      </c>
      <c r="AN1023" s="13" t="str">
        <f t="shared" si="93"/>
        <v/>
      </c>
      <c r="AO1023" s="13" t="str">
        <f t="shared" si="94"/>
        <v>FALSE</v>
      </c>
      <c r="AP1023" s="20">
        <f t="shared" si="95"/>
        <v>2.25</v>
      </c>
      <c r="AQ1023" s="11" t="str">
        <f t="shared" si="91"/>
        <v>Mid Career</v>
      </c>
      <c r="AR1023" s="11" t="str">
        <f t="shared" si="96"/>
        <v>Low</v>
      </c>
      <c r="AS1023" s="11" t="s">
        <v>4951</v>
      </c>
      <c r="AT1023" s="12">
        <v>45239</v>
      </c>
      <c r="AU1023" s="11" t="s">
        <v>5871</v>
      </c>
      <c r="AV1023" s="11"/>
      <c r="AW1023" s="11"/>
      <c r="AX1023" s="11"/>
      <c r="AY1023" s="11"/>
      <c r="AZ1023" s="11"/>
      <c r="BA1023" s="11"/>
      <c r="BB1023" s="11">
        <f t="shared" si="92"/>
        <v>2</v>
      </c>
    </row>
    <row r="1024" spans="1:54" x14ac:dyDescent="0.3">
      <c r="A1024" s="11" t="s">
        <v>4953</v>
      </c>
      <c r="B1024" s="11" t="s">
        <v>4954</v>
      </c>
      <c r="C1024" s="11" t="s">
        <v>4955</v>
      </c>
      <c r="D1024" s="11" t="s">
        <v>67</v>
      </c>
      <c r="E1024" s="11" t="s">
        <v>161</v>
      </c>
      <c r="F1024" s="11">
        <v>41</v>
      </c>
      <c r="G1024" s="12">
        <v>45263</v>
      </c>
      <c r="H1024" s="11" t="s">
        <v>279</v>
      </c>
      <c r="I1024" s="11" t="s">
        <v>173</v>
      </c>
      <c r="J1024" s="11">
        <v>0.88</v>
      </c>
      <c r="K1024" s="11">
        <v>90</v>
      </c>
      <c r="L1024" s="11" t="s">
        <v>25</v>
      </c>
      <c r="M1024" s="11" t="s">
        <v>89</v>
      </c>
      <c r="N1024" s="11">
        <v>6</v>
      </c>
      <c r="O1024" s="11" t="s">
        <v>4956</v>
      </c>
      <c r="AA1024" s="11" t="s">
        <v>4953</v>
      </c>
      <c r="AB1024" s="17" t="s">
        <v>4957</v>
      </c>
      <c r="AC1024" s="11" t="s">
        <v>4955</v>
      </c>
      <c r="AD1024" s="17" t="s">
        <v>21</v>
      </c>
      <c r="AE1024" s="17" t="s">
        <v>60</v>
      </c>
      <c r="AF1024" s="18">
        <v>41</v>
      </c>
      <c r="AG1024" s="12">
        <v>45263</v>
      </c>
      <c r="AH1024" s="17" t="s">
        <v>279</v>
      </c>
      <c r="AI1024" s="17" t="s">
        <v>173</v>
      </c>
      <c r="AJ1024" s="19">
        <v>0.88</v>
      </c>
      <c r="AK1024" s="11">
        <v>1.5</v>
      </c>
      <c r="AL1024" s="13" t="s">
        <v>38</v>
      </c>
      <c r="AM1024" s="13">
        <v>5</v>
      </c>
      <c r="AN1024" s="13" t="str">
        <f t="shared" si="93"/>
        <v>High Performer</v>
      </c>
      <c r="AO1024" s="13" t="str">
        <f t="shared" si="94"/>
        <v>TRUE</v>
      </c>
      <c r="AP1024" s="20">
        <f t="shared" si="95"/>
        <v>2.38</v>
      </c>
      <c r="AQ1024" s="11" t="str">
        <f t="shared" si="91"/>
        <v>Senior</v>
      </c>
      <c r="AR1024" s="11" t="str">
        <f t="shared" si="96"/>
        <v>Low</v>
      </c>
      <c r="AS1024" s="11" t="s">
        <v>4956</v>
      </c>
      <c r="AT1024" s="12">
        <v>45263</v>
      </c>
      <c r="AU1024" s="11" t="s">
        <v>6640</v>
      </c>
      <c r="AV1024" s="11" t="s">
        <v>6641</v>
      </c>
      <c r="AW1024" s="11" t="s">
        <v>6549</v>
      </c>
      <c r="AX1024" s="11" t="s">
        <v>6445</v>
      </c>
      <c r="AY1024" s="11" t="s">
        <v>6446</v>
      </c>
      <c r="AZ1024" s="11" t="s">
        <v>6021</v>
      </c>
      <c r="BA1024" s="11"/>
      <c r="BB1024" s="11">
        <f t="shared" si="92"/>
        <v>7</v>
      </c>
    </row>
    <row r="1025" spans="1:54" x14ac:dyDescent="0.3">
      <c r="A1025" s="11" t="s">
        <v>4958</v>
      </c>
      <c r="B1025" s="11" t="s">
        <v>4959</v>
      </c>
      <c r="C1025" s="11" t="s">
        <v>4960</v>
      </c>
      <c r="D1025" s="11" t="s">
        <v>34</v>
      </c>
      <c r="E1025" s="11" t="s">
        <v>60</v>
      </c>
      <c r="F1025" s="11"/>
      <c r="G1025" s="12">
        <v>45142</v>
      </c>
      <c r="H1025" s="11" t="s">
        <v>106</v>
      </c>
      <c r="I1025" s="11" t="s">
        <v>37</v>
      </c>
      <c r="J1025" s="11">
        <v>0.72</v>
      </c>
      <c r="K1025" s="11">
        <v>1</v>
      </c>
      <c r="L1025" s="11" t="s">
        <v>54</v>
      </c>
      <c r="M1025" s="11">
        <v>0</v>
      </c>
      <c r="N1025" s="11">
        <v>1</v>
      </c>
      <c r="O1025" s="11" t="s">
        <v>4961</v>
      </c>
      <c r="AA1025" s="11" t="s">
        <v>4958</v>
      </c>
      <c r="AB1025" s="17" t="s">
        <v>4962</v>
      </c>
      <c r="AC1025" s="11" t="s">
        <v>4960</v>
      </c>
      <c r="AD1025" s="17" t="s">
        <v>40</v>
      </c>
      <c r="AE1025" s="17" t="s">
        <v>60</v>
      </c>
      <c r="AF1025" s="18">
        <f>31</f>
        <v>31</v>
      </c>
      <c r="AG1025" s="12">
        <v>45142</v>
      </c>
      <c r="AH1025" s="17" t="s">
        <v>106</v>
      </c>
      <c r="AI1025" s="17" t="s">
        <v>37</v>
      </c>
      <c r="AJ1025" s="19">
        <v>0.72</v>
      </c>
      <c r="AK1025" s="11">
        <v>1</v>
      </c>
      <c r="AL1025" s="13" t="s">
        <v>30</v>
      </c>
      <c r="AM1025" s="13">
        <v>1</v>
      </c>
      <c r="AN1025" s="13" t="str">
        <f t="shared" si="93"/>
        <v/>
      </c>
      <c r="AO1025" s="13" t="str">
        <f t="shared" si="94"/>
        <v>FALSE</v>
      </c>
      <c r="AP1025" s="20">
        <f t="shared" si="95"/>
        <v>1.72</v>
      </c>
      <c r="AQ1025" s="11" t="str">
        <f t="shared" si="91"/>
        <v>Mid Career</v>
      </c>
      <c r="AR1025" s="11" t="str">
        <f t="shared" si="96"/>
        <v>Low</v>
      </c>
      <c r="AS1025" s="11" t="s">
        <v>4961</v>
      </c>
      <c r="AT1025" s="12">
        <v>45142</v>
      </c>
      <c r="AU1025" s="11" t="s">
        <v>6358</v>
      </c>
      <c r="AV1025" s="11" t="s">
        <v>6359</v>
      </c>
      <c r="AW1025" s="11" t="s">
        <v>6207</v>
      </c>
      <c r="AX1025" s="11"/>
      <c r="AY1025" s="11"/>
      <c r="AZ1025" s="11"/>
      <c r="BA1025" s="11"/>
      <c r="BB1025" s="11">
        <f t="shared" si="92"/>
        <v>4</v>
      </c>
    </row>
    <row r="1026" spans="1:54" x14ac:dyDescent="0.3">
      <c r="A1026" s="11" t="s">
        <v>4963</v>
      </c>
      <c r="B1026" s="11" t="s">
        <v>4964</v>
      </c>
      <c r="C1026" s="11" t="s">
        <v>4965</v>
      </c>
      <c r="D1026" s="11" t="s">
        <v>67</v>
      </c>
      <c r="E1026" s="11" t="s">
        <v>161</v>
      </c>
      <c r="F1026" s="11"/>
      <c r="G1026" s="12">
        <v>45265</v>
      </c>
      <c r="H1026" s="11" t="s">
        <v>359</v>
      </c>
      <c r="I1026" s="11" t="s">
        <v>24</v>
      </c>
      <c r="J1026" s="11">
        <v>64</v>
      </c>
      <c r="K1026" s="11">
        <v>90</v>
      </c>
      <c r="L1026" s="11" t="s">
        <v>25</v>
      </c>
      <c r="M1026" s="11" t="s">
        <v>26</v>
      </c>
      <c r="N1026" s="11">
        <v>1</v>
      </c>
      <c r="O1026" s="11" t="s">
        <v>4966</v>
      </c>
      <c r="AA1026" s="11" t="s">
        <v>4963</v>
      </c>
      <c r="AB1026" s="17" t="s">
        <v>4967</v>
      </c>
      <c r="AC1026" s="11" t="s">
        <v>4965</v>
      </c>
      <c r="AD1026" s="17" t="s">
        <v>21</v>
      </c>
      <c r="AE1026" s="17" t="s">
        <v>60</v>
      </c>
      <c r="AF1026" s="18">
        <f>31</f>
        <v>31</v>
      </c>
      <c r="AG1026" s="12">
        <v>45265</v>
      </c>
      <c r="AH1026" s="17" t="s">
        <v>359</v>
      </c>
      <c r="AI1026" s="17" t="s">
        <v>24</v>
      </c>
      <c r="AJ1026" s="19">
        <v>0.64</v>
      </c>
      <c r="AK1026" s="11">
        <v>1.5</v>
      </c>
      <c r="AL1026" s="13" t="s">
        <v>30</v>
      </c>
      <c r="AM1026" s="13">
        <v>1</v>
      </c>
      <c r="AN1026" s="13" t="str">
        <f t="shared" si="93"/>
        <v/>
      </c>
      <c r="AO1026" s="13" t="str">
        <f t="shared" si="94"/>
        <v>FALSE</v>
      </c>
      <c r="AP1026" s="20">
        <f t="shared" si="95"/>
        <v>2.14</v>
      </c>
      <c r="AQ1026" s="11" t="str">
        <f t="shared" ref="AQ1026:AQ1089" si="97">_xlfn.IFS(AND(AF1026&gt;=18,AF1026&lt;=22),"Student",AND(AF1026&gt;=23,AF1026&lt;=30),"Early Career",AND(AF1026&gt;=31,AF1026&lt;=40),"Mid Career",AF1026&gt;=41,"Senior")</f>
        <v>Mid Career</v>
      </c>
      <c r="AR1026" s="11" t="str">
        <f t="shared" si="96"/>
        <v>Low</v>
      </c>
      <c r="AS1026" s="11" t="s">
        <v>4966</v>
      </c>
      <c r="AT1026" s="12">
        <v>45265</v>
      </c>
      <c r="AU1026" s="11" t="s">
        <v>6513</v>
      </c>
      <c r="AV1026" s="11" t="s">
        <v>6830</v>
      </c>
      <c r="AW1026" s="11" t="s">
        <v>6831</v>
      </c>
      <c r="AX1026" s="11" t="s">
        <v>6698</v>
      </c>
      <c r="AY1026" s="11" t="s">
        <v>6270</v>
      </c>
      <c r="AZ1026" s="11" t="s">
        <v>6205</v>
      </c>
      <c r="BA1026" s="11"/>
      <c r="BB1026" s="11">
        <f t="shared" ref="BB1026:BB1089" si="98">COUNTA(AT1026:BA1026)</f>
        <v>7</v>
      </c>
    </row>
    <row r="1027" spans="1:54" x14ac:dyDescent="0.3">
      <c r="A1027" s="11" t="s">
        <v>4968</v>
      </c>
      <c r="B1027" s="11" t="s">
        <v>4969</v>
      </c>
      <c r="C1027" s="11" t="s">
        <v>4970</v>
      </c>
      <c r="D1027" s="11" t="s">
        <v>104</v>
      </c>
      <c r="E1027" s="11" t="s">
        <v>112</v>
      </c>
      <c r="F1027" s="11">
        <v>35</v>
      </c>
      <c r="G1027" s="12">
        <v>45166</v>
      </c>
      <c r="H1027" s="11" t="s">
        <v>36</v>
      </c>
      <c r="I1027" s="11" t="s">
        <v>37</v>
      </c>
      <c r="J1027" s="11">
        <v>0.7</v>
      </c>
      <c r="K1027" s="11">
        <v>45</v>
      </c>
      <c r="L1027" s="11"/>
      <c r="M1027" s="11" t="s">
        <v>26</v>
      </c>
      <c r="N1027" s="11">
        <v>3</v>
      </c>
      <c r="O1027" s="11" t="s">
        <v>4584</v>
      </c>
      <c r="AA1027" s="11" t="s">
        <v>4968</v>
      </c>
      <c r="AB1027" s="17" t="s">
        <v>4971</v>
      </c>
      <c r="AC1027" s="11" t="s">
        <v>4970</v>
      </c>
      <c r="AD1027" s="17" t="s">
        <v>40</v>
      </c>
      <c r="AE1027" s="17" t="s">
        <v>35</v>
      </c>
      <c r="AF1027" s="18">
        <v>35</v>
      </c>
      <c r="AG1027" s="12">
        <v>45166</v>
      </c>
      <c r="AH1027" s="17" t="s">
        <v>36</v>
      </c>
      <c r="AI1027" s="17" t="s">
        <v>37</v>
      </c>
      <c r="AJ1027" s="19">
        <v>0.7</v>
      </c>
      <c r="AK1027" s="11">
        <v>0.75</v>
      </c>
      <c r="AL1027" s="13" t="s">
        <v>30</v>
      </c>
      <c r="AM1027" s="13">
        <v>3</v>
      </c>
      <c r="AN1027" s="13" t="str">
        <f t="shared" ref="AN1027:AN1090" si="99">IF(AND(AL1027="Yes",AM1027&gt;=4),"High Performer","")</f>
        <v/>
      </c>
      <c r="AO1027" s="13" t="str">
        <f t="shared" ref="AO1027:AO1090" si="100">IF(AND(AL1027="Yes",AM1027&gt;=4),"TRUE","FALSE")</f>
        <v>FALSE</v>
      </c>
      <c r="AP1027" s="20">
        <f t="shared" ref="AP1027:AP1090" si="101">AJ1027+AK1027</f>
        <v>1.45</v>
      </c>
      <c r="AQ1027" s="11" t="str">
        <f t="shared" si="97"/>
        <v>Mid Career</v>
      </c>
      <c r="AR1027" s="11" t="str">
        <f t="shared" ref="AR1027:AR1090" si="102">_xlfn.IFS(AND(AP1027&gt;0,AP1027&lt;5),"Low",AND(AP1027&gt;5,AP1027&lt;15),"Medium",AP1027&gt;15,"High")</f>
        <v>Low</v>
      </c>
      <c r="AS1027" s="11" t="s">
        <v>4584</v>
      </c>
      <c r="AT1027" s="12">
        <v>45166</v>
      </c>
      <c r="AU1027" s="11" t="s">
        <v>6791</v>
      </c>
      <c r="AV1027" s="11" t="s">
        <v>6482</v>
      </c>
      <c r="AW1027" s="11" t="s">
        <v>6431</v>
      </c>
      <c r="AX1027" s="11" t="s">
        <v>6432</v>
      </c>
      <c r="AY1027" s="11"/>
      <c r="AZ1027" s="11"/>
      <c r="BA1027" s="11"/>
      <c r="BB1027" s="11">
        <f t="shared" si="98"/>
        <v>5</v>
      </c>
    </row>
    <row r="1028" spans="1:54" x14ac:dyDescent="0.3">
      <c r="A1028" s="11" t="s">
        <v>4972</v>
      </c>
      <c r="B1028" s="11" t="s">
        <v>4973</v>
      </c>
      <c r="C1028" s="11" t="s">
        <v>149</v>
      </c>
      <c r="D1028" s="11" t="s">
        <v>40</v>
      </c>
      <c r="E1028" s="11" t="s">
        <v>22</v>
      </c>
      <c r="F1028" s="11">
        <v>0</v>
      </c>
      <c r="G1028" s="12">
        <v>45498</v>
      </c>
      <c r="H1028" s="11" t="s">
        <v>61</v>
      </c>
      <c r="I1028" s="11" t="s">
        <v>45</v>
      </c>
      <c r="J1028" s="11">
        <v>87</v>
      </c>
      <c r="K1028" s="11">
        <v>90</v>
      </c>
      <c r="L1028" s="11" t="s">
        <v>25</v>
      </c>
      <c r="M1028" s="11" t="s">
        <v>26</v>
      </c>
      <c r="N1028" s="11">
        <v>2</v>
      </c>
      <c r="O1028" s="12">
        <v>45498</v>
      </c>
      <c r="AA1028" s="11" t="s">
        <v>4972</v>
      </c>
      <c r="AB1028" s="17" t="s">
        <v>4974</v>
      </c>
      <c r="AC1028" s="11" t="s">
        <v>152</v>
      </c>
      <c r="AD1028" s="17" t="s">
        <v>40</v>
      </c>
      <c r="AE1028" s="17" t="s">
        <v>29</v>
      </c>
      <c r="AF1028" s="18">
        <f>31</f>
        <v>31</v>
      </c>
      <c r="AG1028" s="12">
        <v>45498</v>
      </c>
      <c r="AH1028" s="17" t="s">
        <v>61</v>
      </c>
      <c r="AI1028" s="17" t="s">
        <v>45</v>
      </c>
      <c r="AJ1028" s="19">
        <v>0.87</v>
      </c>
      <c r="AK1028" s="11">
        <v>1.5</v>
      </c>
      <c r="AL1028" s="13" t="s">
        <v>30</v>
      </c>
      <c r="AM1028" s="13">
        <v>2</v>
      </c>
      <c r="AN1028" s="13" t="str">
        <f t="shared" si="99"/>
        <v/>
      </c>
      <c r="AO1028" s="13" t="str">
        <f t="shared" si="100"/>
        <v>FALSE</v>
      </c>
      <c r="AP1028" s="20">
        <f t="shared" si="101"/>
        <v>2.37</v>
      </c>
      <c r="AQ1028" s="11" t="str">
        <f t="shared" si="97"/>
        <v>Mid Career</v>
      </c>
      <c r="AR1028" s="11" t="str">
        <f t="shared" si="102"/>
        <v>Low</v>
      </c>
      <c r="AS1028" s="12">
        <v>45498</v>
      </c>
      <c r="AT1028" s="12">
        <v>45498</v>
      </c>
      <c r="AU1028" s="11"/>
      <c r="AV1028" s="11"/>
      <c r="AW1028" s="11"/>
      <c r="AX1028" s="11"/>
      <c r="AY1028" s="11"/>
      <c r="AZ1028" s="11"/>
      <c r="BA1028" s="11"/>
      <c r="BB1028" s="11">
        <f t="shared" si="98"/>
        <v>1</v>
      </c>
    </row>
    <row r="1029" spans="1:54" x14ac:dyDescent="0.3">
      <c r="A1029" s="11" t="s">
        <v>4975</v>
      </c>
      <c r="B1029" s="11" t="s">
        <v>4976</v>
      </c>
      <c r="C1029" s="11" t="s">
        <v>4977</v>
      </c>
      <c r="D1029" s="11" t="s">
        <v>104</v>
      </c>
      <c r="E1029" s="11" t="s">
        <v>161</v>
      </c>
      <c r="F1029" s="11">
        <v>41</v>
      </c>
      <c r="G1029" s="12">
        <v>45188</v>
      </c>
      <c r="H1029" s="11" t="s">
        <v>53</v>
      </c>
      <c r="I1029" s="11" t="s">
        <v>24</v>
      </c>
      <c r="J1029" s="11">
        <v>0.6</v>
      </c>
      <c r="K1029" s="11">
        <v>1.5</v>
      </c>
      <c r="L1029" s="11"/>
      <c r="M1029" s="11">
        <v>1</v>
      </c>
      <c r="N1029" s="11">
        <v>5</v>
      </c>
      <c r="O1029" s="11" t="s">
        <v>4978</v>
      </c>
      <c r="AA1029" s="11" t="s">
        <v>4975</v>
      </c>
      <c r="AB1029" s="17" t="s">
        <v>4979</v>
      </c>
      <c r="AC1029" s="11" t="s">
        <v>4977</v>
      </c>
      <c r="AD1029" s="17" t="s">
        <v>40</v>
      </c>
      <c r="AE1029" s="17" t="s">
        <v>60</v>
      </c>
      <c r="AF1029" s="18">
        <v>41</v>
      </c>
      <c r="AG1029" s="12">
        <v>45188</v>
      </c>
      <c r="AH1029" s="17" t="s">
        <v>53</v>
      </c>
      <c r="AI1029" s="17" t="s">
        <v>24</v>
      </c>
      <c r="AJ1029" s="19">
        <v>0.6</v>
      </c>
      <c r="AK1029" s="11">
        <v>1.5</v>
      </c>
      <c r="AL1029" s="13" t="s">
        <v>38</v>
      </c>
      <c r="AM1029" s="13">
        <v>5</v>
      </c>
      <c r="AN1029" s="13" t="str">
        <f t="shared" si="99"/>
        <v>High Performer</v>
      </c>
      <c r="AO1029" s="13" t="str">
        <f t="shared" si="100"/>
        <v>TRUE</v>
      </c>
      <c r="AP1029" s="20">
        <f t="shared" si="101"/>
        <v>2.1</v>
      </c>
      <c r="AQ1029" s="11" t="str">
        <f t="shared" si="97"/>
        <v>Senior</v>
      </c>
      <c r="AR1029" s="11" t="str">
        <f t="shared" si="102"/>
        <v>Low</v>
      </c>
      <c r="AS1029" s="11" t="s">
        <v>4978</v>
      </c>
      <c r="AT1029" s="12">
        <v>45188</v>
      </c>
      <c r="AU1029" s="11" t="s">
        <v>5823</v>
      </c>
      <c r="AV1029" s="11"/>
      <c r="AW1029" s="11"/>
      <c r="AX1029" s="11"/>
      <c r="AY1029" s="11"/>
      <c r="AZ1029" s="11"/>
      <c r="BA1029" s="11"/>
      <c r="BB1029" s="11">
        <f t="shared" si="98"/>
        <v>2</v>
      </c>
    </row>
    <row r="1030" spans="1:54" x14ac:dyDescent="0.3">
      <c r="A1030" s="11" t="s">
        <v>4980</v>
      </c>
      <c r="B1030" s="11" t="s">
        <v>4981</v>
      </c>
      <c r="C1030" s="11" t="s">
        <v>4982</v>
      </c>
      <c r="D1030" s="11" t="s">
        <v>128</v>
      </c>
      <c r="E1030" s="11" t="s">
        <v>52</v>
      </c>
      <c r="F1030" s="11">
        <v>0</v>
      </c>
      <c r="G1030" s="12">
        <v>45415</v>
      </c>
      <c r="H1030" s="11" t="s">
        <v>61</v>
      </c>
      <c r="I1030" s="11" t="s">
        <v>45</v>
      </c>
      <c r="J1030" s="11">
        <v>19</v>
      </c>
      <c r="K1030" s="11">
        <v>120</v>
      </c>
      <c r="L1030" s="11" t="s">
        <v>76</v>
      </c>
      <c r="M1030" s="11" t="s">
        <v>30</v>
      </c>
      <c r="N1030" s="11">
        <v>4</v>
      </c>
      <c r="O1030" s="11" t="s">
        <v>4983</v>
      </c>
      <c r="AA1030" s="11" t="s">
        <v>4980</v>
      </c>
      <c r="AB1030" s="17" t="s">
        <v>4984</v>
      </c>
      <c r="AC1030" s="11" t="s">
        <v>4982</v>
      </c>
      <c r="AD1030" s="17" t="s">
        <v>40</v>
      </c>
      <c r="AE1030" s="17" t="s">
        <v>52</v>
      </c>
      <c r="AF1030" s="18">
        <f>31</f>
        <v>31</v>
      </c>
      <c r="AG1030" s="12">
        <v>45415</v>
      </c>
      <c r="AH1030" s="17" t="s">
        <v>61</v>
      </c>
      <c r="AI1030" s="17" t="s">
        <v>45</v>
      </c>
      <c r="AJ1030" s="19">
        <v>0.19</v>
      </c>
      <c r="AK1030" s="11">
        <v>2</v>
      </c>
      <c r="AL1030" s="13" t="s">
        <v>30</v>
      </c>
      <c r="AM1030" s="13">
        <v>4</v>
      </c>
      <c r="AN1030" s="13" t="str">
        <f t="shared" si="99"/>
        <v/>
      </c>
      <c r="AO1030" s="13" t="str">
        <f t="shared" si="100"/>
        <v>FALSE</v>
      </c>
      <c r="AP1030" s="20">
        <f t="shared" si="101"/>
        <v>2.19</v>
      </c>
      <c r="AQ1030" s="11" t="str">
        <f t="shared" si="97"/>
        <v>Mid Career</v>
      </c>
      <c r="AR1030" s="11" t="str">
        <f t="shared" si="102"/>
        <v>Low</v>
      </c>
      <c r="AS1030" s="11" t="s">
        <v>4983</v>
      </c>
      <c r="AT1030" s="12">
        <v>45415</v>
      </c>
      <c r="AU1030" s="11" t="s">
        <v>6761</v>
      </c>
      <c r="AV1030" s="11" t="s">
        <v>6701</v>
      </c>
      <c r="AW1030" s="11" t="s">
        <v>6035</v>
      </c>
      <c r="AX1030" s="11" t="s">
        <v>6036</v>
      </c>
      <c r="AY1030" s="11" t="s">
        <v>6873</v>
      </c>
      <c r="AZ1030" s="11" t="s">
        <v>6874</v>
      </c>
      <c r="BA1030" s="11" t="s">
        <v>6875</v>
      </c>
      <c r="BB1030" s="11">
        <f t="shared" si="98"/>
        <v>8</v>
      </c>
    </row>
    <row r="1031" spans="1:54" x14ac:dyDescent="0.3">
      <c r="A1031" s="11" t="s">
        <v>4985</v>
      </c>
      <c r="B1031" s="11" t="s">
        <v>4986</v>
      </c>
      <c r="C1031" s="11" t="s">
        <v>4987</v>
      </c>
      <c r="D1031" s="11" t="s">
        <v>51</v>
      </c>
      <c r="E1031" s="11" t="s">
        <v>22</v>
      </c>
      <c r="F1031" s="11">
        <v>0</v>
      </c>
      <c r="G1031" s="12">
        <v>45329</v>
      </c>
      <c r="H1031" s="11" t="s">
        <v>44</v>
      </c>
      <c r="I1031" s="11" t="s">
        <v>45</v>
      </c>
      <c r="J1031" s="11">
        <v>0.38</v>
      </c>
      <c r="K1031" s="11">
        <v>1</v>
      </c>
      <c r="L1031" s="11" t="s">
        <v>54</v>
      </c>
      <c r="M1031" s="11" t="s">
        <v>30</v>
      </c>
      <c r="N1031" s="11">
        <v>2</v>
      </c>
      <c r="O1031" s="11" t="s">
        <v>4988</v>
      </c>
      <c r="AA1031" s="11" t="s">
        <v>4985</v>
      </c>
      <c r="AB1031" s="17" t="s">
        <v>4989</v>
      </c>
      <c r="AC1031" s="11" t="s">
        <v>4987</v>
      </c>
      <c r="AD1031" s="17" t="s">
        <v>21</v>
      </c>
      <c r="AE1031" s="17" t="s">
        <v>29</v>
      </c>
      <c r="AF1031" s="18">
        <f>31</f>
        <v>31</v>
      </c>
      <c r="AG1031" s="12">
        <v>45329</v>
      </c>
      <c r="AH1031" s="17" t="s">
        <v>44</v>
      </c>
      <c r="AI1031" s="17" t="s">
        <v>45</v>
      </c>
      <c r="AJ1031" s="19">
        <v>0.38</v>
      </c>
      <c r="AK1031" s="11">
        <v>1</v>
      </c>
      <c r="AL1031" s="13" t="s">
        <v>30</v>
      </c>
      <c r="AM1031" s="13">
        <v>2</v>
      </c>
      <c r="AN1031" s="13" t="str">
        <f t="shared" si="99"/>
        <v/>
      </c>
      <c r="AO1031" s="13" t="str">
        <f t="shared" si="100"/>
        <v>FALSE</v>
      </c>
      <c r="AP1031" s="20">
        <f t="shared" si="101"/>
        <v>1.38</v>
      </c>
      <c r="AQ1031" s="11" t="str">
        <f t="shared" si="97"/>
        <v>Mid Career</v>
      </c>
      <c r="AR1031" s="11" t="str">
        <f t="shared" si="102"/>
        <v>Low</v>
      </c>
      <c r="AS1031" s="11" t="s">
        <v>4988</v>
      </c>
      <c r="AT1031" s="12">
        <v>45329</v>
      </c>
      <c r="AU1031" s="11" t="s">
        <v>6212</v>
      </c>
      <c r="AV1031" s="11" t="s">
        <v>6213</v>
      </c>
      <c r="AW1031" s="11" t="s">
        <v>6214</v>
      </c>
      <c r="AX1031" s="11" t="s">
        <v>6606</v>
      </c>
      <c r="AY1031" s="11" t="s">
        <v>6086</v>
      </c>
      <c r="AZ1031" s="11"/>
      <c r="BA1031" s="11"/>
      <c r="BB1031" s="11">
        <f t="shared" si="98"/>
        <v>6</v>
      </c>
    </row>
    <row r="1032" spans="1:54" x14ac:dyDescent="0.3">
      <c r="A1032" s="11" t="s">
        <v>4990</v>
      </c>
      <c r="B1032" s="11" t="s">
        <v>4991</v>
      </c>
      <c r="C1032" s="11" t="s">
        <v>4992</v>
      </c>
      <c r="D1032" s="11" t="s">
        <v>104</v>
      </c>
      <c r="E1032" s="11" t="s">
        <v>60</v>
      </c>
      <c r="F1032" s="11">
        <v>0</v>
      </c>
      <c r="G1032" s="12">
        <v>45048</v>
      </c>
      <c r="H1032" s="11" t="s">
        <v>68</v>
      </c>
      <c r="I1032" s="11" t="s">
        <v>69</v>
      </c>
      <c r="J1032" s="11">
        <v>0.49</v>
      </c>
      <c r="K1032" s="11">
        <v>1</v>
      </c>
      <c r="L1032" s="11" t="s">
        <v>54</v>
      </c>
      <c r="M1032" s="11" t="s">
        <v>26</v>
      </c>
      <c r="N1032" s="11">
        <v>4</v>
      </c>
      <c r="O1032" s="11" t="s">
        <v>4993</v>
      </c>
      <c r="AA1032" s="11" t="s">
        <v>4990</v>
      </c>
      <c r="AB1032" s="17" t="s">
        <v>4994</v>
      </c>
      <c r="AC1032" s="11" t="s">
        <v>4992</v>
      </c>
      <c r="AD1032" s="17" t="s">
        <v>40</v>
      </c>
      <c r="AE1032" s="17" t="s">
        <v>60</v>
      </c>
      <c r="AF1032" s="18">
        <f>31</f>
        <v>31</v>
      </c>
      <c r="AG1032" s="12">
        <v>45048</v>
      </c>
      <c r="AH1032" s="17" t="s">
        <v>68</v>
      </c>
      <c r="AI1032" s="17" t="s">
        <v>69</v>
      </c>
      <c r="AJ1032" s="19">
        <v>0.49</v>
      </c>
      <c r="AK1032" s="11">
        <v>1</v>
      </c>
      <c r="AL1032" s="13" t="s">
        <v>30</v>
      </c>
      <c r="AM1032" s="13">
        <v>4</v>
      </c>
      <c r="AN1032" s="13" t="str">
        <f t="shared" si="99"/>
        <v/>
      </c>
      <c r="AO1032" s="13" t="str">
        <f t="shared" si="100"/>
        <v>FALSE</v>
      </c>
      <c r="AP1032" s="20">
        <f t="shared" si="101"/>
        <v>1.49</v>
      </c>
      <c r="AQ1032" s="11" t="str">
        <f t="shared" si="97"/>
        <v>Mid Career</v>
      </c>
      <c r="AR1032" s="11" t="str">
        <f t="shared" si="102"/>
        <v>Low</v>
      </c>
      <c r="AS1032" s="11" t="s">
        <v>4993</v>
      </c>
      <c r="AT1032" s="12">
        <v>45048</v>
      </c>
      <c r="AU1032" s="11" t="s">
        <v>5984</v>
      </c>
      <c r="AV1032" s="11" t="s">
        <v>6758</v>
      </c>
      <c r="AW1032" s="11" t="s">
        <v>6759</v>
      </c>
      <c r="AX1032" s="11" t="s">
        <v>6840</v>
      </c>
      <c r="AY1032" s="11" t="s">
        <v>6648</v>
      </c>
      <c r="AZ1032" s="11" t="s">
        <v>6314</v>
      </c>
      <c r="BA1032" s="11" t="s">
        <v>6315</v>
      </c>
      <c r="BB1032" s="11">
        <f t="shared" si="98"/>
        <v>8</v>
      </c>
    </row>
    <row r="1033" spans="1:54" x14ac:dyDescent="0.3">
      <c r="A1033" s="11" t="s">
        <v>4995</v>
      </c>
      <c r="B1033" s="11" t="s">
        <v>4996</v>
      </c>
      <c r="C1033" s="11" t="s">
        <v>4997</v>
      </c>
      <c r="D1033" s="11" t="s">
        <v>104</v>
      </c>
      <c r="E1033" s="11" t="s">
        <v>184</v>
      </c>
      <c r="F1033" s="11"/>
      <c r="G1033" s="12">
        <v>45415</v>
      </c>
      <c r="H1033" s="11" t="s">
        <v>172</v>
      </c>
      <c r="I1033" s="11" t="s">
        <v>173</v>
      </c>
      <c r="J1033" s="11">
        <v>0.79</v>
      </c>
      <c r="K1033" s="11">
        <v>1</v>
      </c>
      <c r="L1033" s="11" t="s">
        <v>54</v>
      </c>
      <c r="M1033" s="11" t="s">
        <v>26</v>
      </c>
      <c r="N1033" s="11">
        <v>3</v>
      </c>
      <c r="O1033" s="11" t="s">
        <v>4998</v>
      </c>
      <c r="AA1033" s="11" t="s">
        <v>4995</v>
      </c>
      <c r="AB1033" s="17" t="s">
        <v>4999</v>
      </c>
      <c r="AC1033" s="11" t="s">
        <v>4997</v>
      </c>
      <c r="AD1033" s="17" t="s">
        <v>40</v>
      </c>
      <c r="AE1033" s="17" t="s">
        <v>35</v>
      </c>
      <c r="AF1033" s="18">
        <f>31</f>
        <v>31</v>
      </c>
      <c r="AG1033" s="12">
        <v>45415</v>
      </c>
      <c r="AH1033" s="17" t="s">
        <v>172</v>
      </c>
      <c r="AI1033" s="17" t="s">
        <v>173</v>
      </c>
      <c r="AJ1033" s="19">
        <v>0.79</v>
      </c>
      <c r="AK1033" s="11">
        <v>1</v>
      </c>
      <c r="AL1033" s="13" t="s">
        <v>30</v>
      </c>
      <c r="AM1033" s="13">
        <v>3</v>
      </c>
      <c r="AN1033" s="13" t="str">
        <f t="shared" si="99"/>
        <v/>
      </c>
      <c r="AO1033" s="13" t="str">
        <f t="shared" si="100"/>
        <v>FALSE</v>
      </c>
      <c r="AP1033" s="20">
        <f t="shared" si="101"/>
        <v>1.79</v>
      </c>
      <c r="AQ1033" s="11" t="str">
        <f t="shared" si="97"/>
        <v>Mid Career</v>
      </c>
      <c r="AR1033" s="11" t="str">
        <f t="shared" si="102"/>
        <v>Low</v>
      </c>
      <c r="AS1033" s="11" t="s">
        <v>4998</v>
      </c>
      <c r="AT1033" s="12">
        <v>45415</v>
      </c>
      <c r="AU1033" s="11" t="s">
        <v>6761</v>
      </c>
      <c r="AV1033" s="11" t="s">
        <v>6701</v>
      </c>
      <c r="AW1033" s="11" t="s">
        <v>6035</v>
      </c>
      <c r="AX1033" s="11"/>
      <c r="AY1033" s="11"/>
      <c r="AZ1033" s="11"/>
      <c r="BA1033" s="11"/>
      <c r="BB1033" s="11">
        <f t="shared" si="98"/>
        <v>4</v>
      </c>
    </row>
    <row r="1034" spans="1:54" x14ac:dyDescent="0.3">
      <c r="A1034" s="11" t="s">
        <v>5000</v>
      </c>
      <c r="B1034" s="11" t="s">
        <v>5001</v>
      </c>
      <c r="C1034" s="11" t="s">
        <v>5002</v>
      </c>
      <c r="D1034" s="11" t="s">
        <v>51</v>
      </c>
      <c r="E1034" s="11" t="s">
        <v>184</v>
      </c>
      <c r="F1034" s="11">
        <v>35</v>
      </c>
      <c r="G1034" s="12">
        <v>44811</v>
      </c>
      <c r="H1034" s="11" t="s">
        <v>185</v>
      </c>
      <c r="I1034" s="11" t="s">
        <v>69</v>
      </c>
      <c r="J1034" s="11">
        <v>99</v>
      </c>
      <c r="K1034" s="11">
        <v>2</v>
      </c>
      <c r="L1034" s="11"/>
      <c r="M1034" s="11">
        <v>1</v>
      </c>
      <c r="N1034" s="11">
        <v>6</v>
      </c>
      <c r="O1034" s="11" t="s">
        <v>5003</v>
      </c>
      <c r="AA1034" s="11" t="s">
        <v>5000</v>
      </c>
      <c r="AB1034" s="17" t="s">
        <v>5004</v>
      </c>
      <c r="AC1034" s="11" t="s">
        <v>5002</v>
      </c>
      <c r="AD1034" s="17" t="s">
        <v>21</v>
      </c>
      <c r="AE1034" s="17" t="s">
        <v>35</v>
      </c>
      <c r="AF1034" s="18">
        <v>35</v>
      </c>
      <c r="AG1034" s="12">
        <v>44811</v>
      </c>
      <c r="AH1034" s="17" t="s">
        <v>185</v>
      </c>
      <c r="AI1034" s="17" t="s">
        <v>69</v>
      </c>
      <c r="AJ1034" s="19">
        <v>0.99</v>
      </c>
      <c r="AK1034" s="11">
        <v>2</v>
      </c>
      <c r="AL1034" s="13" t="s">
        <v>38</v>
      </c>
      <c r="AM1034" s="13">
        <v>5</v>
      </c>
      <c r="AN1034" s="13" t="str">
        <f t="shared" si="99"/>
        <v>High Performer</v>
      </c>
      <c r="AO1034" s="13" t="str">
        <f t="shared" si="100"/>
        <v>TRUE</v>
      </c>
      <c r="AP1034" s="20">
        <f t="shared" si="101"/>
        <v>2.99</v>
      </c>
      <c r="AQ1034" s="11" t="str">
        <f t="shared" si="97"/>
        <v>Mid Career</v>
      </c>
      <c r="AR1034" s="11" t="str">
        <f t="shared" si="102"/>
        <v>Low</v>
      </c>
      <c r="AS1034" s="11" t="s">
        <v>5003</v>
      </c>
      <c r="AT1034" s="12">
        <v>44811</v>
      </c>
      <c r="AU1034" s="11" t="s">
        <v>6124</v>
      </c>
      <c r="AV1034" s="11" t="s">
        <v>6125</v>
      </c>
      <c r="AW1034" s="11" t="s">
        <v>6126</v>
      </c>
      <c r="AX1034" s="11" t="s">
        <v>6127</v>
      </c>
      <c r="AY1034" s="11" t="s">
        <v>6319</v>
      </c>
      <c r="AZ1034" s="11" t="s">
        <v>6876</v>
      </c>
      <c r="BA1034" s="11" t="s">
        <v>6815</v>
      </c>
      <c r="BB1034" s="11">
        <f t="shared" si="98"/>
        <v>8</v>
      </c>
    </row>
    <row r="1035" spans="1:54" x14ac:dyDescent="0.3">
      <c r="A1035" s="11" t="s">
        <v>5005</v>
      </c>
      <c r="B1035" s="11" t="s">
        <v>5006</v>
      </c>
      <c r="C1035" s="11" t="s">
        <v>5007</v>
      </c>
      <c r="D1035" s="11" t="s">
        <v>128</v>
      </c>
      <c r="E1035" s="11" t="s">
        <v>22</v>
      </c>
      <c r="F1035" s="11">
        <v>36</v>
      </c>
      <c r="G1035" s="12">
        <v>45663</v>
      </c>
      <c r="H1035" s="11" t="s">
        <v>185</v>
      </c>
      <c r="I1035" s="11" t="s">
        <v>69</v>
      </c>
      <c r="J1035" s="11">
        <v>0.49</v>
      </c>
      <c r="K1035" s="11">
        <v>1.5</v>
      </c>
      <c r="L1035" s="11"/>
      <c r="M1035" s="11" t="s">
        <v>38</v>
      </c>
      <c r="N1035" s="11">
        <v>5</v>
      </c>
      <c r="O1035" s="11" t="s">
        <v>2749</v>
      </c>
      <c r="AA1035" s="11" t="s">
        <v>5005</v>
      </c>
      <c r="AB1035" s="17" t="s">
        <v>5008</v>
      </c>
      <c r="AC1035" s="11" t="s">
        <v>5007</v>
      </c>
      <c r="AD1035" s="17" t="s">
        <v>40</v>
      </c>
      <c r="AE1035" s="17" t="s">
        <v>29</v>
      </c>
      <c r="AF1035" s="18">
        <v>36</v>
      </c>
      <c r="AG1035" s="12">
        <v>45663</v>
      </c>
      <c r="AH1035" s="17" t="s">
        <v>185</v>
      </c>
      <c r="AI1035" s="17" t="s">
        <v>69</v>
      </c>
      <c r="AJ1035" s="19">
        <v>0.49</v>
      </c>
      <c r="AK1035" s="11">
        <v>1.5</v>
      </c>
      <c r="AL1035" s="13" t="s">
        <v>38</v>
      </c>
      <c r="AM1035" s="13">
        <v>5</v>
      </c>
      <c r="AN1035" s="13" t="str">
        <f t="shared" si="99"/>
        <v>High Performer</v>
      </c>
      <c r="AO1035" s="13" t="str">
        <f t="shared" si="100"/>
        <v>TRUE</v>
      </c>
      <c r="AP1035" s="20">
        <f t="shared" si="101"/>
        <v>1.99</v>
      </c>
      <c r="AQ1035" s="11" t="str">
        <f t="shared" si="97"/>
        <v>Mid Career</v>
      </c>
      <c r="AR1035" s="11" t="str">
        <f t="shared" si="102"/>
        <v>Low</v>
      </c>
      <c r="AS1035" s="11" t="s">
        <v>2749</v>
      </c>
      <c r="AT1035" s="12">
        <v>45663</v>
      </c>
      <c r="AU1035" s="11" t="s">
        <v>6725</v>
      </c>
      <c r="AV1035" s="11" t="s">
        <v>5995</v>
      </c>
      <c r="AW1035" s="11" t="s">
        <v>5996</v>
      </c>
      <c r="AX1035" s="11" t="s">
        <v>5997</v>
      </c>
      <c r="AY1035" s="11" t="s">
        <v>5998</v>
      </c>
      <c r="AZ1035" s="11" t="s">
        <v>6393</v>
      </c>
      <c r="BA1035" s="11" t="s">
        <v>5993</v>
      </c>
      <c r="BB1035" s="11">
        <f t="shared" si="98"/>
        <v>8</v>
      </c>
    </row>
    <row r="1036" spans="1:54" x14ac:dyDescent="0.3">
      <c r="A1036" s="11" t="s">
        <v>5009</v>
      </c>
      <c r="B1036" s="11" t="s">
        <v>5010</v>
      </c>
      <c r="C1036" s="11" t="s">
        <v>5011</v>
      </c>
      <c r="D1036" s="11" t="s">
        <v>40</v>
      </c>
      <c r="E1036" s="11" t="s">
        <v>29</v>
      </c>
      <c r="F1036" s="11">
        <v>43</v>
      </c>
      <c r="G1036" s="12">
        <v>45169</v>
      </c>
      <c r="H1036" s="11" t="s">
        <v>185</v>
      </c>
      <c r="I1036" s="11" t="s">
        <v>69</v>
      </c>
      <c r="J1036" s="11">
        <v>0.97</v>
      </c>
      <c r="K1036" s="11">
        <v>120</v>
      </c>
      <c r="L1036" s="11" t="s">
        <v>76</v>
      </c>
      <c r="M1036" s="11" t="s">
        <v>89</v>
      </c>
      <c r="N1036" s="11">
        <v>5</v>
      </c>
      <c r="O1036" s="11" t="s">
        <v>5012</v>
      </c>
      <c r="AA1036" s="11" t="s">
        <v>5009</v>
      </c>
      <c r="AB1036" s="17" t="s">
        <v>5013</v>
      </c>
      <c r="AC1036" s="11" t="s">
        <v>5011</v>
      </c>
      <c r="AD1036" s="17" t="s">
        <v>40</v>
      </c>
      <c r="AE1036" s="17" t="s">
        <v>29</v>
      </c>
      <c r="AF1036" s="18">
        <v>43</v>
      </c>
      <c r="AG1036" s="12">
        <v>45169</v>
      </c>
      <c r="AH1036" s="17" t="s">
        <v>185</v>
      </c>
      <c r="AI1036" s="17" t="s">
        <v>69</v>
      </c>
      <c r="AJ1036" s="19">
        <v>0.97</v>
      </c>
      <c r="AK1036" s="11">
        <v>2</v>
      </c>
      <c r="AL1036" s="13" t="s">
        <v>38</v>
      </c>
      <c r="AM1036" s="13">
        <v>5</v>
      </c>
      <c r="AN1036" s="13" t="str">
        <f t="shared" si="99"/>
        <v>High Performer</v>
      </c>
      <c r="AO1036" s="13" t="str">
        <f t="shared" si="100"/>
        <v>TRUE</v>
      </c>
      <c r="AP1036" s="20">
        <f t="shared" si="101"/>
        <v>2.9699999999999998</v>
      </c>
      <c r="AQ1036" s="11" t="str">
        <f t="shared" si="97"/>
        <v>Senior</v>
      </c>
      <c r="AR1036" s="11" t="str">
        <f t="shared" si="102"/>
        <v>Low</v>
      </c>
      <c r="AS1036" s="11" t="s">
        <v>5012</v>
      </c>
      <c r="AT1036" s="12">
        <v>45169</v>
      </c>
      <c r="AU1036" s="11" t="s">
        <v>6355</v>
      </c>
      <c r="AV1036" s="11" t="s">
        <v>6356</v>
      </c>
      <c r="AW1036" s="11"/>
      <c r="AX1036" s="11"/>
      <c r="AY1036" s="11"/>
      <c r="AZ1036" s="11"/>
      <c r="BA1036" s="11"/>
      <c r="BB1036" s="11">
        <f t="shared" si="98"/>
        <v>3</v>
      </c>
    </row>
    <row r="1037" spans="1:54" x14ac:dyDescent="0.3">
      <c r="A1037" s="11" t="s">
        <v>5014</v>
      </c>
      <c r="B1037" s="11" t="s">
        <v>5015</v>
      </c>
      <c r="C1037" s="11" t="s">
        <v>5016</v>
      </c>
      <c r="D1037" s="11" t="s">
        <v>34</v>
      </c>
      <c r="E1037" s="11" t="s">
        <v>29</v>
      </c>
      <c r="F1037" s="11">
        <v>0</v>
      </c>
      <c r="G1037" s="12">
        <v>45087</v>
      </c>
      <c r="H1037" s="11" t="s">
        <v>359</v>
      </c>
      <c r="I1037" s="11" t="s">
        <v>24</v>
      </c>
      <c r="J1037" s="11">
        <v>45</v>
      </c>
      <c r="K1037" s="11">
        <v>2</v>
      </c>
      <c r="L1037" s="11"/>
      <c r="M1037" s="11">
        <v>1</v>
      </c>
      <c r="N1037" s="11">
        <v>2</v>
      </c>
      <c r="O1037" s="11" t="s">
        <v>5017</v>
      </c>
      <c r="AA1037" s="11" t="s">
        <v>5014</v>
      </c>
      <c r="AB1037" s="17" t="s">
        <v>5018</v>
      </c>
      <c r="AC1037" s="11" t="s">
        <v>5016</v>
      </c>
      <c r="AD1037" s="17" t="s">
        <v>40</v>
      </c>
      <c r="AE1037" s="17" t="s">
        <v>29</v>
      </c>
      <c r="AF1037" s="18">
        <f>31</f>
        <v>31</v>
      </c>
      <c r="AG1037" s="12">
        <v>45087</v>
      </c>
      <c r="AH1037" s="17" t="s">
        <v>359</v>
      </c>
      <c r="AI1037" s="17" t="s">
        <v>24</v>
      </c>
      <c r="AJ1037" s="19">
        <v>0.45</v>
      </c>
      <c r="AK1037" s="11">
        <v>2</v>
      </c>
      <c r="AL1037" s="13" t="s">
        <v>38</v>
      </c>
      <c r="AM1037" s="13">
        <v>2</v>
      </c>
      <c r="AN1037" s="13" t="str">
        <f t="shared" si="99"/>
        <v/>
      </c>
      <c r="AO1037" s="13" t="str">
        <f t="shared" si="100"/>
        <v>FALSE</v>
      </c>
      <c r="AP1037" s="20">
        <f t="shared" si="101"/>
        <v>2.4500000000000002</v>
      </c>
      <c r="AQ1037" s="11" t="str">
        <f t="shared" si="97"/>
        <v>Mid Career</v>
      </c>
      <c r="AR1037" s="11" t="str">
        <f t="shared" si="102"/>
        <v>Low</v>
      </c>
      <c r="AS1037" s="11" t="s">
        <v>5017</v>
      </c>
      <c r="AT1037" s="12">
        <v>45087</v>
      </c>
      <c r="AU1037" s="11" t="s">
        <v>6348</v>
      </c>
      <c r="AV1037" s="11"/>
      <c r="AW1037" s="11"/>
      <c r="AX1037" s="11"/>
      <c r="AY1037" s="11"/>
      <c r="AZ1037" s="11"/>
      <c r="BA1037" s="11"/>
      <c r="BB1037" s="11">
        <f t="shared" si="98"/>
        <v>2</v>
      </c>
    </row>
    <row r="1038" spans="1:54" x14ac:dyDescent="0.3">
      <c r="A1038" s="11" t="s">
        <v>5019</v>
      </c>
      <c r="B1038" s="11" t="s">
        <v>5020</v>
      </c>
      <c r="C1038" s="11" t="s">
        <v>5021</v>
      </c>
      <c r="D1038" s="11" t="s">
        <v>128</v>
      </c>
      <c r="E1038" s="11" t="s">
        <v>60</v>
      </c>
      <c r="F1038" s="11">
        <v>31</v>
      </c>
      <c r="G1038" s="12">
        <v>45434</v>
      </c>
      <c r="H1038" s="11" t="s">
        <v>68</v>
      </c>
      <c r="I1038" s="11" t="s">
        <v>69</v>
      </c>
      <c r="J1038" s="11">
        <v>0.38</v>
      </c>
      <c r="K1038" s="11">
        <v>1</v>
      </c>
      <c r="L1038" s="11" t="s">
        <v>54</v>
      </c>
      <c r="M1038" s="11">
        <v>1</v>
      </c>
      <c r="N1038" s="11">
        <v>1</v>
      </c>
      <c r="O1038" s="11" t="s">
        <v>5022</v>
      </c>
      <c r="AA1038" s="11" t="s">
        <v>5019</v>
      </c>
      <c r="AB1038" s="17" t="s">
        <v>5023</v>
      </c>
      <c r="AC1038" s="11" t="s">
        <v>5021</v>
      </c>
      <c r="AD1038" s="17" t="s">
        <v>40</v>
      </c>
      <c r="AE1038" s="17" t="s">
        <v>60</v>
      </c>
      <c r="AF1038" s="18">
        <v>31</v>
      </c>
      <c r="AG1038" s="12">
        <v>45434</v>
      </c>
      <c r="AH1038" s="17" t="s">
        <v>68</v>
      </c>
      <c r="AI1038" s="17" t="s">
        <v>69</v>
      </c>
      <c r="AJ1038" s="19">
        <v>0.38</v>
      </c>
      <c r="AK1038" s="11">
        <v>1</v>
      </c>
      <c r="AL1038" s="13" t="s">
        <v>38</v>
      </c>
      <c r="AM1038" s="13">
        <v>1</v>
      </c>
      <c r="AN1038" s="13" t="str">
        <f t="shared" si="99"/>
        <v/>
      </c>
      <c r="AO1038" s="13" t="str">
        <f t="shared" si="100"/>
        <v>FALSE</v>
      </c>
      <c r="AP1038" s="20">
        <f t="shared" si="101"/>
        <v>1.38</v>
      </c>
      <c r="AQ1038" s="11" t="str">
        <f t="shared" si="97"/>
        <v>Mid Career</v>
      </c>
      <c r="AR1038" s="11" t="str">
        <f t="shared" si="102"/>
        <v>Low</v>
      </c>
      <c r="AS1038" s="11" t="s">
        <v>5022</v>
      </c>
      <c r="AT1038" s="12">
        <v>45434</v>
      </c>
      <c r="AU1038" s="11" t="s">
        <v>6546</v>
      </c>
      <c r="AV1038" s="11" t="s">
        <v>6547</v>
      </c>
      <c r="AW1038" s="11" t="s">
        <v>6548</v>
      </c>
      <c r="AX1038" s="11" t="s">
        <v>6835</v>
      </c>
      <c r="AY1038" s="11" t="s">
        <v>6836</v>
      </c>
      <c r="AZ1038" s="11"/>
      <c r="BA1038" s="11"/>
      <c r="BB1038" s="11">
        <f t="shared" si="98"/>
        <v>6</v>
      </c>
    </row>
    <row r="1039" spans="1:54" x14ac:dyDescent="0.3">
      <c r="A1039" s="11" t="s">
        <v>5024</v>
      </c>
      <c r="B1039" s="11" t="s">
        <v>5025</v>
      </c>
      <c r="C1039" s="11" t="s">
        <v>5026</v>
      </c>
      <c r="D1039" s="11" t="s">
        <v>128</v>
      </c>
      <c r="E1039" s="11" t="s">
        <v>161</v>
      </c>
      <c r="F1039" s="11">
        <v>21</v>
      </c>
      <c r="G1039" s="12">
        <v>44972</v>
      </c>
      <c r="H1039" s="11" t="s">
        <v>185</v>
      </c>
      <c r="I1039" s="11" t="s">
        <v>69</v>
      </c>
      <c r="J1039" s="11">
        <v>88</v>
      </c>
      <c r="K1039" s="11">
        <v>1</v>
      </c>
      <c r="L1039" s="11" t="s">
        <v>54</v>
      </c>
      <c r="M1039" s="11" t="s">
        <v>30</v>
      </c>
      <c r="N1039" s="11">
        <v>6</v>
      </c>
      <c r="O1039" s="11" t="s">
        <v>5027</v>
      </c>
      <c r="AA1039" s="11" t="s">
        <v>5024</v>
      </c>
      <c r="AB1039" s="17" t="s">
        <v>5028</v>
      </c>
      <c r="AC1039" s="11" t="s">
        <v>5026</v>
      </c>
      <c r="AD1039" s="17" t="s">
        <v>40</v>
      </c>
      <c r="AE1039" s="17" t="s">
        <v>60</v>
      </c>
      <c r="AF1039" s="18">
        <v>21</v>
      </c>
      <c r="AG1039" s="12">
        <v>44972</v>
      </c>
      <c r="AH1039" s="17" t="s">
        <v>185</v>
      </c>
      <c r="AI1039" s="17" t="s">
        <v>69</v>
      </c>
      <c r="AJ1039" s="19">
        <v>0.88</v>
      </c>
      <c r="AK1039" s="11">
        <v>1</v>
      </c>
      <c r="AL1039" s="13" t="s">
        <v>30</v>
      </c>
      <c r="AM1039" s="13">
        <v>5</v>
      </c>
      <c r="AN1039" s="13" t="str">
        <f t="shared" si="99"/>
        <v/>
      </c>
      <c r="AO1039" s="13" t="str">
        <f t="shared" si="100"/>
        <v>FALSE</v>
      </c>
      <c r="AP1039" s="20">
        <f t="shared" si="101"/>
        <v>1.88</v>
      </c>
      <c r="AQ1039" s="11" t="str">
        <f t="shared" si="97"/>
        <v>Student</v>
      </c>
      <c r="AR1039" s="11" t="str">
        <f t="shared" si="102"/>
        <v>Low</v>
      </c>
      <c r="AS1039" s="11" t="s">
        <v>5027</v>
      </c>
      <c r="AT1039" s="12">
        <v>44972</v>
      </c>
      <c r="AU1039" s="11" t="s">
        <v>6755</v>
      </c>
      <c r="AV1039" s="11" t="s">
        <v>6756</v>
      </c>
      <c r="AW1039" s="11" t="s">
        <v>6447</v>
      </c>
      <c r="AX1039" s="11" t="s">
        <v>6336</v>
      </c>
      <c r="AY1039" s="11" t="s">
        <v>6337</v>
      </c>
      <c r="AZ1039" s="11" t="s">
        <v>6195</v>
      </c>
      <c r="BA1039" s="11" t="s">
        <v>6196</v>
      </c>
      <c r="BB1039" s="11">
        <f t="shared" si="98"/>
        <v>8</v>
      </c>
    </row>
    <row r="1040" spans="1:54" x14ac:dyDescent="0.3">
      <c r="A1040" s="21" t="s">
        <v>5029</v>
      </c>
      <c r="B1040" s="11" t="s">
        <v>5030</v>
      </c>
      <c r="C1040" s="11" t="s">
        <v>5031</v>
      </c>
      <c r="D1040" s="11" t="s">
        <v>140</v>
      </c>
      <c r="E1040" s="11" t="s">
        <v>60</v>
      </c>
      <c r="F1040" s="11">
        <v>32</v>
      </c>
      <c r="G1040" s="12">
        <v>45527</v>
      </c>
      <c r="H1040" s="11" t="s">
        <v>68</v>
      </c>
      <c r="I1040" s="11" t="s">
        <v>69</v>
      </c>
      <c r="J1040" s="11">
        <v>75</v>
      </c>
      <c r="K1040" s="11">
        <v>90</v>
      </c>
      <c r="L1040" s="11" t="s">
        <v>25</v>
      </c>
      <c r="M1040" s="11">
        <v>0</v>
      </c>
      <c r="N1040" s="11"/>
      <c r="O1040" s="11" t="s">
        <v>5032</v>
      </c>
      <c r="AA1040" s="21" t="s">
        <v>5029</v>
      </c>
      <c r="AB1040" s="17" t="s">
        <v>5033</v>
      </c>
      <c r="AC1040" s="11" t="s">
        <v>5031</v>
      </c>
      <c r="AD1040" s="17" t="s">
        <v>21</v>
      </c>
      <c r="AE1040" s="17" t="s">
        <v>60</v>
      </c>
      <c r="AF1040" s="18">
        <v>32</v>
      </c>
      <c r="AG1040" s="12">
        <v>45527</v>
      </c>
      <c r="AH1040" s="17" t="s">
        <v>68</v>
      </c>
      <c r="AI1040" s="17" t="s">
        <v>69</v>
      </c>
      <c r="AJ1040" s="19">
        <v>0.75</v>
      </c>
      <c r="AK1040" s="11">
        <v>1.5</v>
      </c>
      <c r="AL1040" s="13" t="s">
        <v>30</v>
      </c>
      <c r="AM1040" s="13">
        <v>5</v>
      </c>
      <c r="AN1040" s="13" t="str">
        <f t="shared" si="99"/>
        <v/>
      </c>
      <c r="AO1040" s="13" t="str">
        <f t="shared" si="100"/>
        <v>FALSE</v>
      </c>
      <c r="AP1040" s="20">
        <f t="shared" si="101"/>
        <v>2.25</v>
      </c>
      <c r="AQ1040" s="11" t="str">
        <f t="shared" si="97"/>
        <v>Mid Career</v>
      </c>
      <c r="AR1040" s="11" t="str">
        <f t="shared" si="102"/>
        <v>Low</v>
      </c>
      <c r="AS1040" s="11" t="s">
        <v>5032</v>
      </c>
      <c r="AT1040" s="12">
        <v>45527</v>
      </c>
      <c r="AU1040" s="11" t="s">
        <v>6194</v>
      </c>
      <c r="AV1040" s="11" t="s">
        <v>5944</v>
      </c>
      <c r="AW1040" s="11" t="s">
        <v>5945</v>
      </c>
      <c r="AX1040" s="11" t="s">
        <v>5946</v>
      </c>
      <c r="AY1040" s="11" t="s">
        <v>5947</v>
      </c>
      <c r="AZ1040" s="11" t="s">
        <v>5948</v>
      </c>
      <c r="BA1040" s="11" t="s">
        <v>5949</v>
      </c>
      <c r="BB1040" s="11">
        <f t="shared" si="98"/>
        <v>8</v>
      </c>
    </row>
    <row r="1041" spans="1:54" x14ac:dyDescent="0.3">
      <c r="A1041" s="11" t="s">
        <v>5034</v>
      </c>
      <c r="B1041" s="11" t="s">
        <v>5035</v>
      </c>
      <c r="C1041" s="11" t="s">
        <v>5036</v>
      </c>
      <c r="D1041" s="11" t="s">
        <v>104</v>
      </c>
      <c r="E1041" s="11" t="s">
        <v>60</v>
      </c>
      <c r="F1041" s="11">
        <v>0</v>
      </c>
      <c r="G1041" s="12">
        <v>45274</v>
      </c>
      <c r="H1041" s="11" t="s">
        <v>82</v>
      </c>
      <c r="I1041" s="11" t="s">
        <v>37</v>
      </c>
      <c r="J1041" s="11">
        <v>8</v>
      </c>
      <c r="K1041" s="11">
        <v>1.5</v>
      </c>
      <c r="L1041" s="11"/>
      <c r="M1041" s="11">
        <v>0</v>
      </c>
      <c r="N1041" s="11">
        <v>2</v>
      </c>
      <c r="O1041" s="11" t="s">
        <v>5037</v>
      </c>
      <c r="AA1041" s="11" t="s">
        <v>5034</v>
      </c>
      <c r="AB1041" s="17" t="s">
        <v>5038</v>
      </c>
      <c r="AC1041" s="11" t="s">
        <v>5036</v>
      </c>
      <c r="AD1041" s="17" t="s">
        <v>40</v>
      </c>
      <c r="AE1041" s="17" t="s">
        <v>60</v>
      </c>
      <c r="AF1041" s="18">
        <f>31</f>
        <v>31</v>
      </c>
      <c r="AG1041" s="12">
        <v>45274</v>
      </c>
      <c r="AH1041" s="17" t="s">
        <v>82</v>
      </c>
      <c r="AI1041" s="17" t="s">
        <v>37</v>
      </c>
      <c r="AJ1041" s="19">
        <v>0.08</v>
      </c>
      <c r="AK1041" s="11">
        <v>1.5</v>
      </c>
      <c r="AL1041" s="13" t="s">
        <v>30</v>
      </c>
      <c r="AM1041" s="13">
        <v>2</v>
      </c>
      <c r="AN1041" s="13" t="str">
        <f t="shared" si="99"/>
        <v/>
      </c>
      <c r="AO1041" s="13" t="str">
        <f t="shared" si="100"/>
        <v>FALSE</v>
      </c>
      <c r="AP1041" s="20">
        <f t="shared" si="101"/>
        <v>1.58</v>
      </c>
      <c r="AQ1041" s="11" t="str">
        <f t="shared" si="97"/>
        <v>Mid Career</v>
      </c>
      <c r="AR1041" s="11" t="str">
        <f t="shared" si="102"/>
        <v>Low</v>
      </c>
      <c r="AS1041" s="11" t="s">
        <v>5037</v>
      </c>
      <c r="AT1041" s="12">
        <v>45274</v>
      </c>
      <c r="AU1041" s="11" t="s">
        <v>5951</v>
      </c>
      <c r="AV1041" s="11" t="s">
        <v>5952</v>
      </c>
      <c r="AW1041" s="11" t="s">
        <v>5953</v>
      </c>
      <c r="AX1041" s="11" t="s">
        <v>5954</v>
      </c>
      <c r="AY1041" s="11" t="s">
        <v>5955</v>
      </c>
      <c r="AZ1041" s="11"/>
      <c r="BA1041" s="11"/>
      <c r="BB1041" s="11">
        <f t="shared" si="98"/>
        <v>6</v>
      </c>
    </row>
    <row r="1042" spans="1:54" x14ac:dyDescent="0.3">
      <c r="A1042" s="11" t="s">
        <v>5039</v>
      </c>
      <c r="B1042" s="11" t="s">
        <v>5040</v>
      </c>
      <c r="C1042" s="11" t="s">
        <v>5041</v>
      </c>
      <c r="D1042" s="11" t="s">
        <v>128</v>
      </c>
      <c r="E1042" s="11" t="s">
        <v>184</v>
      </c>
      <c r="F1042" s="11"/>
      <c r="G1042" s="12">
        <v>45039</v>
      </c>
      <c r="H1042" s="11" t="s">
        <v>61</v>
      </c>
      <c r="I1042" s="11" t="s">
        <v>45</v>
      </c>
      <c r="J1042" s="11">
        <v>0.63</v>
      </c>
      <c r="K1042" s="11">
        <v>2</v>
      </c>
      <c r="L1042" s="11"/>
      <c r="M1042" s="11" t="s">
        <v>38</v>
      </c>
      <c r="N1042" s="11">
        <v>1</v>
      </c>
      <c r="O1042" s="11" t="s">
        <v>5042</v>
      </c>
      <c r="AA1042" s="11" t="s">
        <v>5039</v>
      </c>
      <c r="AB1042" s="17" t="s">
        <v>5043</v>
      </c>
      <c r="AC1042" s="11" t="s">
        <v>5041</v>
      </c>
      <c r="AD1042" s="17" t="s">
        <v>40</v>
      </c>
      <c r="AE1042" s="17" t="s">
        <v>35</v>
      </c>
      <c r="AF1042" s="18">
        <f>31</f>
        <v>31</v>
      </c>
      <c r="AG1042" s="12">
        <v>45039</v>
      </c>
      <c r="AH1042" s="17" t="s">
        <v>61</v>
      </c>
      <c r="AI1042" s="17" t="s">
        <v>45</v>
      </c>
      <c r="AJ1042" s="19">
        <v>0.63</v>
      </c>
      <c r="AK1042" s="11">
        <v>2</v>
      </c>
      <c r="AL1042" s="13" t="s">
        <v>38</v>
      </c>
      <c r="AM1042" s="13">
        <v>1</v>
      </c>
      <c r="AN1042" s="13" t="str">
        <f t="shared" si="99"/>
        <v/>
      </c>
      <c r="AO1042" s="13" t="str">
        <f t="shared" si="100"/>
        <v>FALSE</v>
      </c>
      <c r="AP1042" s="20">
        <f t="shared" si="101"/>
        <v>2.63</v>
      </c>
      <c r="AQ1042" s="11" t="str">
        <f t="shared" si="97"/>
        <v>Mid Career</v>
      </c>
      <c r="AR1042" s="11" t="str">
        <f t="shared" si="102"/>
        <v>Low</v>
      </c>
      <c r="AS1042" s="11" t="s">
        <v>5042</v>
      </c>
      <c r="AT1042" s="12">
        <v>45039</v>
      </c>
      <c r="AU1042" s="11" t="s">
        <v>6255</v>
      </c>
      <c r="AV1042" s="11"/>
      <c r="AW1042" s="11"/>
      <c r="AX1042" s="11"/>
      <c r="AY1042" s="11"/>
      <c r="AZ1042" s="11"/>
      <c r="BA1042" s="11"/>
      <c r="BB1042" s="11">
        <f t="shared" si="98"/>
        <v>2</v>
      </c>
    </row>
    <row r="1043" spans="1:54" x14ac:dyDescent="0.3">
      <c r="A1043" s="11" t="s">
        <v>5044</v>
      </c>
      <c r="B1043" s="11" t="s">
        <v>5045</v>
      </c>
      <c r="C1043" s="11" t="s">
        <v>5046</v>
      </c>
      <c r="D1043" s="11" t="s">
        <v>140</v>
      </c>
      <c r="E1043" s="11" t="s">
        <v>22</v>
      </c>
      <c r="F1043" s="11">
        <v>28</v>
      </c>
      <c r="G1043" s="12">
        <v>44690</v>
      </c>
      <c r="H1043" s="11" t="s">
        <v>106</v>
      </c>
      <c r="I1043" s="11" t="s">
        <v>37</v>
      </c>
      <c r="J1043" s="11">
        <v>6</v>
      </c>
      <c r="K1043" s="11">
        <v>2</v>
      </c>
      <c r="L1043" s="11"/>
      <c r="M1043" s="11">
        <v>0</v>
      </c>
      <c r="N1043" s="11"/>
      <c r="O1043" s="11" t="s">
        <v>5047</v>
      </c>
      <c r="AA1043" s="11" t="s">
        <v>5044</v>
      </c>
      <c r="AB1043" s="17" t="s">
        <v>5048</v>
      </c>
      <c r="AC1043" s="11" t="s">
        <v>5046</v>
      </c>
      <c r="AD1043" s="17" t="s">
        <v>21</v>
      </c>
      <c r="AE1043" s="17" t="s">
        <v>29</v>
      </c>
      <c r="AF1043" s="18">
        <v>28</v>
      </c>
      <c r="AG1043" s="12">
        <v>44690</v>
      </c>
      <c r="AH1043" s="17" t="s">
        <v>106</v>
      </c>
      <c r="AI1043" s="17" t="s">
        <v>37</v>
      </c>
      <c r="AJ1043" s="19">
        <v>0.06</v>
      </c>
      <c r="AK1043" s="11">
        <v>2</v>
      </c>
      <c r="AL1043" s="13" t="s">
        <v>30</v>
      </c>
      <c r="AM1043" s="13">
        <v>1</v>
      </c>
      <c r="AN1043" s="13" t="str">
        <f t="shared" si="99"/>
        <v/>
      </c>
      <c r="AO1043" s="13" t="str">
        <f t="shared" si="100"/>
        <v>FALSE</v>
      </c>
      <c r="AP1043" s="20">
        <f t="shared" si="101"/>
        <v>2.06</v>
      </c>
      <c r="AQ1043" s="11" t="str">
        <f t="shared" si="97"/>
        <v>Early Career</v>
      </c>
      <c r="AR1043" s="11" t="str">
        <f t="shared" si="102"/>
        <v>Low</v>
      </c>
      <c r="AS1043" s="11" t="s">
        <v>5047</v>
      </c>
      <c r="AT1043" s="12">
        <v>44690</v>
      </c>
      <c r="AU1043" s="11" t="s">
        <v>6657</v>
      </c>
      <c r="AV1043" s="11" t="s">
        <v>6475</v>
      </c>
      <c r="AW1043" s="11" t="s">
        <v>6476</v>
      </c>
      <c r="AX1043" s="11" t="s">
        <v>6477</v>
      </c>
      <c r="AY1043" s="11" t="s">
        <v>6478</v>
      </c>
      <c r="AZ1043" s="11" t="s">
        <v>6479</v>
      </c>
      <c r="BA1043" s="11" t="s">
        <v>6480</v>
      </c>
      <c r="BB1043" s="11">
        <f t="shared" si="98"/>
        <v>8</v>
      </c>
    </row>
    <row r="1044" spans="1:54" x14ac:dyDescent="0.3">
      <c r="A1044" s="11" t="s">
        <v>5049</v>
      </c>
      <c r="B1044" s="11" t="s">
        <v>5050</v>
      </c>
      <c r="C1044" s="11" t="s">
        <v>5051</v>
      </c>
      <c r="D1044" s="11" t="s">
        <v>40</v>
      </c>
      <c r="E1044" s="11" t="s">
        <v>52</v>
      </c>
      <c r="F1044" s="11">
        <v>30</v>
      </c>
      <c r="G1044" s="12">
        <v>45064</v>
      </c>
      <c r="H1044" s="11" t="s">
        <v>134</v>
      </c>
      <c r="I1044" s="11" t="s">
        <v>69</v>
      </c>
      <c r="J1044" s="11">
        <v>0.16</v>
      </c>
      <c r="K1044" s="11">
        <v>2</v>
      </c>
      <c r="L1044" s="11"/>
      <c r="M1044" s="11" t="s">
        <v>30</v>
      </c>
      <c r="N1044" s="11">
        <v>6</v>
      </c>
      <c r="O1044" s="11" t="s">
        <v>5052</v>
      </c>
      <c r="AA1044" s="11" t="s">
        <v>5049</v>
      </c>
      <c r="AB1044" s="17" t="s">
        <v>5053</v>
      </c>
      <c r="AC1044" s="11" t="s">
        <v>5051</v>
      </c>
      <c r="AD1044" s="17" t="s">
        <v>40</v>
      </c>
      <c r="AE1044" s="17" t="s">
        <v>52</v>
      </c>
      <c r="AF1044" s="18">
        <v>30</v>
      </c>
      <c r="AG1044" s="12">
        <v>45064</v>
      </c>
      <c r="AH1044" s="17" t="s">
        <v>134</v>
      </c>
      <c r="AI1044" s="17" t="s">
        <v>69</v>
      </c>
      <c r="AJ1044" s="19">
        <v>0.16</v>
      </c>
      <c r="AK1044" s="11">
        <v>2</v>
      </c>
      <c r="AL1044" s="13" t="s">
        <v>30</v>
      </c>
      <c r="AM1044" s="13">
        <v>5</v>
      </c>
      <c r="AN1044" s="13" t="str">
        <f t="shared" si="99"/>
        <v/>
      </c>
      <c r="AO1044" s="13" t="str">
        <f t="shared" si="100"/>
        <v>FALSE</v>
      </c>
      <c r="AP1044" s="20">
        <f t="shared" si="101"/>
        <v>2.16</v>
      </c>
      <c r="AQ1044" s="11" t="str">
        <f t="shared" si="97"/>
        <v>Early Career</v>
      </c>
      <c r="AR1044" s="11" t="str">
        <f t="shared" si="102"/>
        <v>Low</v>
      </c>
      <c r="AS1044" s="11" t="s">
        <v>5052</v>
      </c>
      <c r="AT1044" s="12">
        <v>45064</v>
      </c>
      <c r="AU1044" s="11" t="s">
        <v>6426</v>
      </c>
      <c r="AV1044" s="11"/>
      <c r="AW1044" s="11"/>
      <c r="AX1044" s="11"/>
      <c r="AY1044" s="11"/>
      <c r="AZ1044" s="11"/>
      <c r="BA1044" s="11"/>
      <c r="BB1044" s="11">
        <f t="shared" si="98"/>
        <v>2</v>
      </c>
    </row>
    <row r="1045" spans="1:54" x14ac:dyDescent="0.3">
      <c r="A1045" s="11" t="s">
        <v>5054</v>
      </c>
      <c r="B1045" s="11" t="s">
        <v>5055</v>
      </c>
      <c r="C1045" s="11" t="s">
        <v>5056</v>
      </c>
      <c r="D1045" s="11" t="s">
        <v>104</v>
      </c>
      <c r="E1045" s="11" t="s">
        <v>22</v>
      </c>
      <c r="F1045" s="11"/>
      <c r="G1045" s="12">
        <v>45494</v>
      </c>
      <c r="H1045" s="11" t="s">
        <v>185</v>
      </c>
      <c r="I1045" s="11" t="s">
        <v>69</v>
      </c>
      <c r="J1045" s="11">
        <v>0.46</v>
      </c>
      <c r="K1045" s="11">
        <v>1</v>
      </c>
      <c r="L1045" s="11" t="s">
        <v>54</v>
      </c>
      <c r="M1045" s="11" t="s">
        <v>38</v>
      </c>
      <c r="N1045" s="11">
        <v>6</v>
      </c>
      <c r="O1045" s="11" t="s">
        <v>5057</v>
      </c>
      <c r="AA1045" s="11" t="s">
        <v>5054</v>
      </c>
      <c r="AB1045" s="17" t="s">
        <v>5058</v>
      </c>
      <c r="AC1045" s="11" t="s">
        <v>5056</v>
      </c>
      <c r="AD1045" s="17" t="s">
        <v>40</v>
      </c>
      <c r="AE1045" s="17" t="s">
        <v>29</v>
      </c>
      <c r="AF1045" s="18">
        <f>31</f>
        <v>31</v>
      </c>
      <c r="AG1045" s="12">
        <v>45494</v>
      </c>
      <c r="AH1045" s="17" t="s">
        <v>185</v>
      </c>
      <c r="AI1045" s="17" t="s">
        <v>69</v>
      </c>
      <c r="AJ1045" s="19">
        <v>0.46</v>
      </c>
      <c r="AK1045" s="11">
        <v>1</v>
      </c>
      <c r="AL1045" s="13" t="s">
        <v>38</v>
      </c>
      <c r="AM1045" s="13">
        <v>5</v>
      </c>
      <c r="AN1045" s="13" t="str">
        <f t="shared" si="99"/>
        <v>High Performer</v>
      </c>
      <c r="AO1045" s="13" t="str">
        <f t="shared" si="100"/>
        <v>TRUE</v>
      </c>
      <c r="AP1045" s="20">
        <f t="shared" si="101"/>
        <v>1.46</v>
      </c>
      <c r="AQ1045" s="11" t="str">
        <f t="shared" si="97"/>
        <v>Mid Career</v>
      </c>
      <c r="AR1045" s="11" t="str">
        <f t="shared" si="102"/>
        <v>Low</v>
      </c>
      <c r="AS1045" s="11" t="s">
        <v>5057</v>
      </c>
      <c r="AT1045" s="12">
        <v>45494</v>
      </c>
      <c r="AU1045" s="11" t="s">
        <v>5902</v>
      </c>
      <c r="AV1045" s="11" t="s">
        <v>5903</v>
      </c>
      <c r="AW1045" s="11" t="s">
        <v>5904</v>
      </c>
      <c r="AX1045" s="11" t="s">
        <v>5905</v>
      </c>
      <c r="AY1045" s="11"/>
      <c r="AZ1045" s="11"/>
      <c r="BA1045" s="11"/>
      <c r="BB1045" s="11">
        <f t="shared" si="98"/>
        <v>5</v>
      </c>
    </row>
    <row r="1046" spans="1:54" x14ac:dyDescent="0.3">
      <c r="A1046" s="11" t="s">
        <v>5059</v>
      </c>
      <c r="B1046" s="11" t="s">
        <v>5060</v>
      </c>
      <c r="C1046" s="11" t="s">
        <v>5061</v>
      </c>
      <c r="D1046" s="11" t="s">
        <v>67</v>
      </c>
      <c r="E1046" s="11" t="s">
        <v>112</v>
      </c>
      <c r="F1046" s="11">
        <v>21</v>
      </c>
      <c r="G1046" s="12">
        <v>45199</v>
      </c>
      <c r="H1046" s="11" t="s">
        <v>88</v>
      </c>
      <c r="I1046" s="11" t="s">
        <v>45</v>
      </c>
      <c r="J1046" s="11">
        <v>0.1</v>
      </c>
      <c r="K1046" s="11">
        <v>120</v>
      </c>
      <c r="L1046" s="11" t="s">
        <v>76</v>
      </c>
      <c r="M1046" s="11" t="s">
        <v>89</v>
      </c>
      <c r="N1046" s="11">
        <v>4</v>
      </c>
      <c r="O1046" s="11" t="s">
        <v>5062</v>
      </c>
      <c r="AA1046" s="11" t="s">
        <v>5059</v>
      </c>
      <c r="AB1046" s="17" t="s">
        <v>5063</v>
      </c>
      <c r="AC1046" s="11" t="s">
        <v>5061</v>
      </c>
      <c r="AD1046" s="17" t="s">
        <v>21</v>
      </c>
      <c r="AE1046" s="17" t="s">
        <v>35</v>
      </c>
      <c r="AF1046" s="18">
        <v>21</v>
      </c>
      <c r="AG1046" s="12">
        <v>45199</v>
      </c>
      <c r="AH1046" s="17" t="s">
        <v>88</v>
      </c>
      <c r="AI1046" s="17" t="s">
        <v>45</v>
      </c>
      <c r="AJ1046" s="19">
        <v>0.1</v>
      </c>
      <c r="AK1046" s="11">
        <v>2</v>
      </c>
      <c r="AL1046" s="13" t="s">
        <v>38</v>
      </c>
      <c r="AM1046" s="13">
        <v>4</v>
      </c>
      <c r="AN1046" s="13" t="str">
        <f t="shared" si="99"/>
        <v>High Performer</v>
      </c>
      <c r="AO1046" s="13" t="str">
        <f t="shared" si="100"/>
        <v>TRUE</v>
      </c>
      <c r="AP1046" s="20">
        <f t="shared" si="101"/>
        <v>2.1</v>
      </c>
      <c r="AQ1046" s="11" t="str">
        <f t="shared" si="97"/>
        <v>Student</v>
      </c>
      <c r="AR1046" s="11" t="str">
        <f t="shared" si="102"/>
        <v>Low</v>
      </c>
      <c r="AS1046" s="11" t="s">
        <v>5062</v>
      </c>
      <c r="AT1046" s="12">
        <v>45199</v>
      </c>
      <c r="AU1046" s="11" t="s">
        <v>6645</v>
      </c>
      <c r="AV1046" s="11" t="s">
        <v>6646</v>
      </c>
      <c r="AW1046" s="11" t="s">
        <v>6862</v>
      </c>
      <c r="AX1046" s="11"/>
      <c r="AY1046" s="11"/>
      <c r="AZ1046" s="11"/>
      <c r="BA1046" s="11"/>
      <c r="BB1046" s="11">
        <f t="shared" si="98"/>
        <v>4</v>
      </c>
    </row>
    <row r="1047" spans="1:54" x14ac:dyDescent="0.3">
      <c r="A1047" s="11" t="s">
        <v>5064</v>
      </c>
      <c r="B1047" s="11" t="s">
        <v>5065</v>
      </c>
      <c r="C1047" s="11" t="s">
        <v>5066</v>
      </c>
      <c r="D1047" s="11" t="s">
        <v>21</v>
      </c>
      <c r="E1047" s="11" t="s">
        <v>35</v>
      </c>
      <c r="F1047" s="11">
        <v>41</v>
      </c>
      <c r="G1047" s="12">
        <v>45354</v>
      </c>
      <c r="H1047" s="11" t="s">
        <v>279</v>
      </c>
      <c r="I1047" s="11" t="s">
        <v>173</v>
      </c>
      <c r="J1047" s="11">
        <v>0.73</v>
      </c>
      <c r="K1047" s="11">
        <v>2</v>
      </c>
      <c r="L1047" s="11"/>
      <c r="M1047" s="11" t="s">
        <v>38</v>
      </c>
      <c r="N1047" s="11">
        <v>6</v>
      </c>
      <c r="O1047" s="11" t="s">
        <v>5067</v>
      </c>
      <c r="AA1047" s="11" t="s">
        <v>5064</v>
      </c>
      <c r="AB1047" s="17" t="s">
        <v>5068</v>
      </c>
      <c r="AC1047" s="11" t="s">
        <v>5066</v>
      </c>
      <c r="AD1047" s="17" t="s">
        <v>21</v>
      </c>
      <c r="AE1047" s="17" t="s">
        <v>35</v>
      </c>
      <c r="AF1047" s="18">
        <v>41</v>
      </c>
      <c r="AG1047" s="12">
        <v>45354</v>
      </c>
      <c r="AH1047" s="17" t="s">
        <v>279</v>
      </c>
      <c r="AI1047" s="17" t="s">
        <v>173</v>
      </c>
      <c r="AJ1047" s="19">
        <v>0.73</v>
      </c>
      <c r="AK1047" s="11">
        <v>2</v>
      </c>
      <c r="AL1047" s="13" t="s">
        <v>38</v>
      </c>
      <c r="AM1047" s="13">
        <v>5</v>
      </c>
      <c r="AN1047" s="13" t="str">
        <f t="shared" si="99"/>
        <v>High Performer</v>
      </c>
      <c r="AO1047" s="13" t="str">
        <f t="shared" si="100"/>
        <v>TRUE</v>
      </c>
      <c r="AP1047" s="20">
        <f t="shared" si="101"/>
        <v>2.73</v>
      </c>
      <c r="AQ1047" s="11" t="str">
        <f t="shared" si="97"/>
        <v>Senior</v>
      </c>
      <c r="AR1047" s="11" t="str">
        <f t="shared" si="102"/>
        <v>Low</v>
      </c>
      <c r="AS1047" s="11" t="s">
        <v>5067</v>
      </c>
      <c r="AT1047" s="12">
        <v>45354</v>
      </c>
      <c r="AU1047" s="11" t="s">
        <v>5848</v>
      </c>
      <c r="AV1047" s="11" t="s">
        <v>6667</v>
      </c>
      <c r="AW1047" s="11"/>
      <c r="AX1047" s="11"/>
      <c r="AY1047" s="11"/>
      <c r="AZ1047" s="11"/>
      <c r="BA1047" s="11"/>
      <c r="BB1047" s="11">
        <f t="shared" si="98"/>
        <v>3</v>
      </c>
    </row>
    <row r="1048" spans="1:54" x14ac:dyDescent="0.3">
      <c r="A1048" s="11" t="s">
        <v>5069</v>
      </c>
      <c r="B1048" s="11" t="s">
        <v>5070</v>
      </c>
      <c r="C1048" s="11" t="s">
        <v>5071</v>
      </c>
      <c r="D1048" s="11" t="s">
        <v>21</v>
      </c>
      <c r="E1048" s="11" t="s">
        <v>29</v>
      </c>
      <c r="F1048" s="11">
        <v>0</v>
      </c>
      <c r="G1048" s="12">
        <v>44700</v>
      </c>
      <c r="H1048" s="11" t="s">
        <v>106</v>
      </c>
      <c r="I1048" s="11" t="s">
        <v>37</v>
      </c>
      <c r="J1048" s="11">
        <v>0.57999999999999996</v>
      </c>
      <c r="K1048" s="11">
        <v>45</v>
      </c>
      <c r="L1048" s="11"/>
      <c r="M1048" s="11">
        <v>0</v>
      </c>
      <c r="N1048" s="11"/>
      <c r="O1048" s="11" t="s">
        <v>5072</v>
      </c>
      <c r="AA1048" s="11" t="s">
        <v>5069</v>
      </c>
      <c r="AB1048" s="17" t="s">
        <v>5073</v>
      </c>
      <c r="AC1048" s="11" t="s">
        <v>5071</v>
      </c>
      <c r="AD1048" s="17" t="s">
        <v>21</v>
      </c>
      <c r="AE1048" s="17" t="s">
        <v>29</v>
      </c>
      <c r="AF1048" s="18">
        <f>31</f>
        <v>31</v>
      </c>
      <c r="AG1048" s="12">
        <v>44700</v>
      </c>
      <c r="AH1048" s="17" t="s">
        <v>106</v>
      </c>
      <c r="AI1048" s="17" t="s">
        <v>37</v>
      </c>
      <c r="AJ1048" s="19">
        <v>0.57999999999999996</v>
      </c>
      <c r="AK1048" s="11">
        <v>0.75</v>
      </c>
      <c r="AL1048" s="13" t="s">
        <v>30</v>
      </c>
      <c r="AM1048" s="13">
        <v>5</v>
      </c>
      <c r="AN1048" s="13" t="str">
        <f t="shared" si="99"/>
        <v/>
      </c>
      <c r="AO1048" s="13" t="str">
        <f t="shared" si="100"/>
        <v>FALSE</v>
      </c>
      <c r="AP1048" s="20">
        <f t="shared" si="101"/>
        <v>1.33</v>
      </c>
      <c r="AQ1048" s="11" t="str">
        <f t="shared" si="97"/>
        <v>Mid Career</v>
      </c>
      <c r="AR1048" s="11" t="str">
        <f t="shared" si="102"/>
        <v>Low</v>
      </c>
      <c r="AS1048" s="11" t="s">
        <v>5072</v>
      </c>
      <c r="AT1048" s="12">
        <v>44700</v>
      </c>
      <c r="AU1048" s="11" t="s">
        <v>6754</v>
      </c>
      <c r="AV1048" s="11" t="s">
        <v>6183</v>
      </c>
      <c r="AW1048" s="11"/>
      <c r="AX1048" s="11"/>
      <c r="AY1048" s="11"/>
      <c r="AZ1048" s="11"/>
      <c r="BA1048" s="11"/>
      <c r="BB1048" s="11">
        <f t="shared" si="98"/>
        <v>3</v>
      </c>
    </row>
    <row r="1049" spans="1:54" x14ac:dyDescent="0.3">
      <c r="A1049" s="11" t="s">
        <v>5074</v>
      </c>
      <c r="B1049" s="11" t="s">
        <v>5075</v>
      </c>
      <c r="C1049" s="11" t="s">
        <v>5076</v>
      </c>
      <c r="D1049" s="11" t="s">
        <v>40</v>
      </c>
      <c r="E1049" s="11" t="s">
        <v>29</v>
      </c>
      <c r="F1049" s="11"/>
      <c r="G1049" s="12">
        <v>45290</v>
      </c>
      <c r="H1049" s="11" t="s">
        <v>23</v>
      </c>
      <c r="I1049" s="11" t="s">
        <v>24</v>
      </c>
      <c r="J1049" s="11">
        <v>0</v>
      </c>
      <c r="K1049" s="11">
        <v>1</v>
      </c>
      <c r="L1049" s="11" t="s">
        <v>54</v>
      </c>
      <c r="M1049" s="11" t="s">
        <v>26</v>
      </c>
      <c r="N1049" s="11">
        <v>4</v>
      </c>
      <c r="O1049" s="11" t="s">
        <v>5077</v>
      </c>
      <c r="AA1049" s="11" t="s">
        <v>5074</v>
      </c>
      <c r="AB1049" s="17" t="s">
        <v>5078</v>
      </c>
      <c r="AC1049" s="11" t="s">
        <v>5076</v>
      </c>
      <c r="AD1049" s="17" t="s">
        <v>40</v>
      </c>
      <c r="AE1049" s="17" t="s">
        <v>29</v>
      </c>
      <c r="AF1049" s="18">
        <f>31</f>
        <v>31</v>
      </c>
      <c r="AG1049" s="12">
        <v>45290</v>
      </c>
      <c r="AH1049" s="17" t="s">
        <v>23</v>
      </c>
      <c r="AI1049" s="17" t="s">
        <v>24</v>
      </c>
      <c r="AJ1049" s="19">
        <v>0</v>
      </c>
      <c r="AK1049" s="11">
        <v>1</v>
      </c>
      <c r="AL1049" s="13" t="s">
        <v>30</v>
      </c>
      <c r="AM1049" s="13">
        <v>4</v>
      </c>
      <c r="AN1049" s="13" t="str">
        <f t="shared" si="99"/>
        <v/>
      </c>
      <c r="AO1049" s="13" t="str">
        <f t="shared" si="100"/>
        <v>FALSE</v>
      </c>
      <c r="AP1049" s="20">
        <f t="shared" si="101"/>
        <v>1</v>
      </c>
      <c r="AQ1049" s="11" t="str">
        <f t="shared" si="97"/>
        <v>Mid Career</v>
      </c>
      <c r="AR1049" s="11" t="str">
        <f t="shared" si="102"/>
        <v>Low</v>
      </c>
      <c r="AS1049" s="11" t="s">
        <v>5077</v>
      </c>
      <c r="AT1049" s="12">
        <v>45290</v>
      </c>
      <c r="AU1049" s="11" t="s">
        <v>6533</v>
      </c>
      <c r="AV1049" s="11"/>
      <c r="AW1049" s="11"/>
      <c r="AX1049" s="11"/>
      <c r="AY1049" s="11"/>
      <c r="AZ1049" s="11"/>
      <c r="BA1049" s="11"/>
      <c r="BB1049" s="11">
        <f t="shared" si="98"/>
        <v>2</v>
      </c>
    </row>
    <row r="1050" spans="1:54" x14ac:dyDescent="0.3">
      <c r="A1050" s="11" t="s">
        <v>5079</v>
      </c>
      <c r="B1050" s="11" t="s">
        <v>5080</v>
      </c>
      <c r="C1050" s="11" t="s">
        <v>5081</v>
      </c>
      <c r="D1050" s="11" t="s">
        <v>40</v>
      </c>
      <c r="E1050" s="11" t="s">
        <v>161</v>
      </c>
      <c r="F1050" s="11">
        <v>0</v>
      </c>
      <c r="G1050" s="12">
        <v>44960</v>
      </c>
      <c r="H1050" s="11" t="s">
        <v>185</v>
      </c>
      <c r="I1050" s="11" t="s">
        <v>69</v>
      </c>
      <c r="J1050" s="11">
        <v>60</v>
      </c>
      <c r="K1050" s="11">
        <v>45</v>
      </c>
      <c r="L1050" s="11"/>
      <c r="M1050" s="11" t="s">
        <v>26</v>
      </c>
      <c r="N1050" s="11">
        <v>3</v>
      </c>
      <c r="O1050" s="11" t="s">
        <v>5082</v>
      </c>
      <c r="AA1050" s="11" t="s">
        <v>5079</v>
      </c>
      <c r="AB1050" s="17" t="s">
        <v>5083</v>
      </c>
      <c r="AC1050" s="11" t="s">
        <v>5081</v>
      </c>
      <c r="AD1050" s="17" t="s">
        <v>40</v>
      </c>
      <c r="AE1050" s="17" t="s">
        <v>60</v>
      </c>
      <c r="AF1050" s="18">
        <f>31</f>
        <v>31</v>
      </c>
      <c r="AG1050" s="12">
        <v>44960</v>
      </c>
      <c r="AH1050" s="17" t="s">
        <v>185</v>
      </c>
      <c r="AI1050" s="17" t="s">
        <v>69</v>
      </c>
      <c r="AJ1050" s="19">
        <v>0.6</v>
      </c>
      <c r="AK1050" s="11">
        <v>0.75</v>
      </c>
      <c r="AL1050" s="13" t="s">
        <v>30</v>
      </c>
      <c r="AM1050" s="13">
        <v>3</v>
      </c>
      <c r="AN1050" s="13" t="str">
        <f t="shared" si="99"/>
        <v/>
      </c>
      <c r="AO1050" s="13" t="str">
        <f t="shared" si="100"/>
        <v>FALSE</v>
      </c>
      <c r="AP1050" s="20">
        <f t="shared" si="101"/>
        <v>1.35</v>
      </c>
      <c r="AQ1050" s="11" t="str">
        <f t="shared" si="97"/>
        <v>Mid Career</v>
      </c>
      <c r="AR1050" s="11" t="str">
        <f t="shared" si="102"/>
        <v>Low</v>
      </c>
      <c r="AS1050" s="11" t="s">
        <v>5082</v>
      </c>
      <c r="AT1050" s="12">
        <v>44960</v>
      </c>
      <c r="AU1050" s="11" t="s">
        <v>6536</v>
      </c>
      <c r="AV1050" s="11" t="s">
        <v>6537</v>
      </c>
      <c r="AW1050" s="11" t="s">
        <v>6538</v>
      </c>
      <c r="AX1050" s="11" t="s">
        <v>6539</v>
      </c>
      <c r="AY1050" s="11" t="s">
        <v>6540</v>
      </c>
      <c r="AZ1050" s="11" t="s">
        <v>6541</v>
      </c>
      <c r="BA1050" s="11" t="s">
        <v>6276</v>
      </c>
      <c r="BB1050" s="11">
        <f t="shared" si="98"/>
        <v>8</v>
      </c>
    </row>
    <row r="1051" spans="1:54" x14ac:dyDescent="0.3">
      <c r="A1051" s="11" t="s">
        <v>5084</v>
      </c>
      <c r="B1051" s="11" t="s">
        <v>5085</v>
      </c>
      <c r="C1051" s="11" t="s">
        <v>5086</v>
      </c>
      <c r="D1051" s="11" t="s">
        <v>51</v>
      </c>
      <c r="E1051" s="11" t="s">
        <v>60</v>
      </c>
      <c r="F1051" s="11"/>
      <c r="G1051" s="12">
        <v>45549</v>
      </c>
      <c r="H1051" s="11" t="s">
        <v>200</v>
      </c>
      <c r="I1051" s="11" t="s">
        <v>173</v>
      </c>
      <c r="J1051" s="11">
        <v>0.24</v>
      </c>
      <c r="K1051" s="11">
        <v>45</v>
      </c>
      <c r="L1051" s="11"/>
      <c r="M1051" s="11" t="s">
        <v>26</v>
      </c>
      <c r="N1051" s="11"/>
      <c r="O1051" s="11" t="s">
        <v>5087</v>
      </c>
      <c r="AA1051" s="11" t="s">
        <v>5084</v>
      </c>
      <c r="AB1051" s="17" t="s">
        <v>5088</v>
      </c>
      <c r="AC1051" s="11" t="s">
        <v>5086</v>
      </c>
      <c r="AD1051" s="17" t="s">
        <v>21</v>
      </c>
      <c r="AE1051" s="17" t="s">
        <v>60</v>
      </c>
      <c r="AF1051" s="18">
        <f>31</f>
        <v>31</v>
      </c>
      <c r="AG1051" s="12">
        <v>45549</v>
      </c>
      <c r="AH1051" s="17" t="s">
        <v>200</v>
      </c>
      <c r="AI1051" s="17" t="s">
        <v>173</v>
      </c>
      <c r="AJ1051" s="19">
        <v>0.24</v>
      </c>
      <c r="AK1051" s="11">
        <v>0.75</v>
      </c>
      <c r="AL1051" s="13" t="s">
        <v>30</v>
      </c>
      <c r="AM1051" s="13">
        <v>3</v>
      </c>
      <c r="AN1051" s="13" t="str">
        <f t="shared" si="99"/>
        <v/>
      </c>
      <c r="AO1051" s="13" t="str">
        <f t="shared" si="100"/>
        <v>FALSE</v>
      </c>
      <c r="AP1051" s="20">
        <f t="shared" si="101"/>
        <v>0.99</v>
      </c>
      <c r="AQ1051" s="11" t="str">
        <f t="shared" si="97"/>
        <v>Mid Career</v>
      </c>
      <c r="AR1051" s="11" t="str">
        <f t="shared" si="102"/>
        <v>Low</v>
      </c>
      <c r="AS1051" s="11" t="s">
        <v>5087</v>
      </c>
      <c r="AT1051" s="12">
        <v>45549</v>
      </c>
      <c r="AU1051" s="11" t="s">
        <v>6236</v>
      </c>
      <c r="AV1051" s="11" t="s">
        <v>6223</v>
      </c>
      <c r="AW1051" s="11"/>
      <c r="AX1051" s="11"/>
      <c r="AY1051" s="11"/>
      <c r="AZ1051" s="11"/>
      <c r="BA1051" s="11"/>
      <c r="BB1051" s="11">
        <f t="shared" si="98"/>
        <v>3</v>
      </c>
    </row>
    <row r="1052" spans="1:54" x14ac:dyDescent="0.3">
      <c r="A1052" s="11" t="s">
        <v>5089</v>
      </c>
      <c r="B1052" s="11" t="s">
        <v>5090</v>
      </c>
      <c r="C1052" s="11" t="s">
        <v>5091</v>
      </c>
      <c r="D1052" s="11" t="s">
        <v>67</v>
      </c>
      <c r="E1052" s="11" t="s">
        <v>105</v>
      </c>
      <c r="F1052" s="11">
        <v>34</v>
      </c>
      <c r="G1052" s="12">
        <v>45326</v>
      </c>
      <c r="H1052" s="11" t="s">
        <v>200</v>
      </c>
      <c r="I1052" s="11" t="s">
        <v>173</v>
      </c>
      <c r="J1052" s="11">
        <v>0.81</v>
      </c>
      <c r="K1052" s="11">
        <v>45</v>
      </c>
      <c r="L1052" s="11"/>
      <c r="M1052" s="11">
        <v>0</v>
      </c>
      <c r="N1052" s="11">
        <v>3</v>
      </c>
      <c r="O1052" s="11" t="s">
        <v>5092</v>
      </c>
      <c r="AA1052" s="11" t="s">
        <v>5089</v>
      </c>
      <c r="AB1052" s="17" t="s">
        <v>5093</v>
      </c>
      <c r="AC1052" s="11" t="s">
        <v>5091</v>
      </c>
      <c r="AD1052" s="17" t="s">
        <v>21</v>
      </c>
      <c r="AE1052" s="17" t="s">
        <v>105</v>
      </c>
      <c r="AF1052" s="18">
        <v>34</v>
      </c>
      <c r="AG1052" s="12">
        <v>45326</v>
      </c>
      <c r="AH1052" s="17" t="s">
        <v>200</v>
      </c>
      <c r="AI1052" s="17" t="s">
        <v>173</v>
      </c>
      <c r="AJ1052" s="19">
        <v>0.81</v>
      </c>
      <c r="AK1052" s="11">
        <v>0.75</v>
      </c>
      <c r="AL1052" s="13" t="s">
        <v>30</v>
      </c>
      <c r="AM1052" s="13">
        <v>3</v>
      </c>
      <c r="AN1052" s="13" t="str">
        <f t="shared" si="99"/>
        <v/>
      </c>
      <c r="AO1052" s="13" t="str">
        <f t="shared" si="100"/>
        <v>FALSE</v>
      </c>
      <c r="AP1052" s="20">
        <f t="shared" si="101"/>
        <v>1.56</v>
      </c>
      <c r="AQ1052" s="11" t="str">
        <f t="shared" si="97"/>
        <v>Mid Career</v>
      </c>
      <c r="AR1052" s="11" t="str">
        <f t="shared" si="102"/>
        <v>Low</v>
      </c>
      <c r="AS1052" s="11" t="s">
        <v>5092</v>
      </c>
      <c r="AT1052" s="12">
        <v>45326</v>
      </c>
      <c r="AU1052" s="11" t="s">
        <v>6025</v>
      </c>
      <c r="AV1052" s="11" t="s">
        <v>6577</v>
      </c>
      <c r="AW1052" s="11" t="s">
        <v>6578</v>
      </c>
      <c r="AX1052" s="11" t="s">
        <v>6666</v>
      </c>
      <c r="AY1052" s="11"/>
      <c r="AZ1052" s="11"/>
      <c r="BA1052" s="11"/>
      <c r="BB1052" s="11">
        <f t="shared" si="98"/>
        <v>5</v>
      </c>
    </row>
    <row r="1053" spans="1:54" x14ac:dyDescent="0.3">
      <c r="A1053" s="11" t="s">
        <v>5094</v>
      </c>
      <c r="B1053" s="11" t="s">
        <v>954</v>
      </c>
      <c r="C1053" s="11" t="s">
        <v>5095</v>
      </c>
      <c r="D1053" s="11" t="s">
        <v>104</v>
      </c>
      <c r="E1053" s="11" t="s">
        <v>29</v>
      </c>
      <c r="F1053" s="11">
        <v>0</v>
      </c>
      <c r="G1053" s="12">
        <v>44749</v>
      </c>
      <c r="H1053" s="11" t="s">
        <v>61</v>
      </c>
      <c r="I1053" s="11" t="s">
        <v>45</v>
      </c>
      <c r="J1053" s="11">
        <v>0.63</v>
      </c>
      <c r="K1053" s="11">
        <v>1.5</v>
      </c>
      <c r="L1053" s="11"/>
      <c r="M1053" s="11">
        <v>0</v>
      </c>
      <c r="N1053" s="11">
        <v>3</v>
      </c>
      <c r="O1053" s="11" t="s">
        <v>3448</v>
      </c>
      <c r="AA1053" s="11" t="s">
        <v>5094</v>
      </c>
      <c r="AB1053" s="17" t="s">
        <v>957</v>
      </c>
      <c r="AC1053" s="11" t="s">
        <v>5095</v>
      </c>
      <c r="AD1053" s="17" t="s">
        <v>40</v>
      </c>
      <c r="AE1053" s="17" t="s">
        <v>29</v>
      </c>
      <c r="AF1053" s="18">
        <f>31</f>
        <v>31</v>
      </c>
      <c r="AG1053" s="12">
        <v>44749</v>
      </c>
      <c r="AH1053" s="17" t="s">
        <v>61</v>
      </c>
      <c r="AI1053" s="17" t="s">
        <v>45</v>
      </c>
      <c r="AJ1053" s="19">
        <v>0.63</v>
      </c>
      <c r="AK1053" s="11">
        <v>1.5</v>
      </c>
      <c r="AL1053" s="13" t="s">
        <v>30</v>
      </c>
      <c r="AM1053" s="13">
        <v>3</v>
      </c>
      <c r="AN1053" s="13" t="str">
        <f t="shared" si="99"/>
        <v/>
      </c>
      <c r="AO1053" s="13" t="str">
        <f t="shared" si="100"/>
        <v>FALSE</v>
      </c>
      <c r="AP1053" s="20">
        <f t="shared" si="101"/>
        <v>2.13</v>
      </c>
      <c r="AQ1053" s="11" t="str">
        <f t="shared" si="97"/>
        <v>Mid Career</v>
      </c>
      <c r="AR1053" s="11" t="str">
        <f t="shared" si="102"/>
        <v>Low</v>
      </c>
      <c r="AS1053" s="11" t="s">
        <v>3448</v>
      </c>
      <c r="AT1053" s="12">
        <v>44749</v>
      </c>
      <c r="AU1053" s="11" t="s">
        <v>6499</v>
      </c>
      <c r="AV1053" s="11" t="s">
        <v>6500</v>
      </c>
      <c r="AW1053" s="11"/>
      <c r="AX1053" s="11"/>
      <c r="AY1053" s="11"/>
      <c r="AZ1053" s="11"/>
      <c r="BA1053" s="11"/>
      <c r="BB1053" s="11">
        <f t="shared" si="98"/>
        <v>3</v>
      </c>
    </row>
    <row r="1054" spans="1:54" x14ac:dyDescent="0.3">
      <c r="A1054" s="11" t="s">
        <v>5096</v>
      </c>
      <c r="B1054" s="11" t="s">
        <v>5097</v>
      </c>
      <c r="C1054" s="11" t="s">
        <v>5098</v>
      </c>
      <c r="D1054" s="11" t="s">
        <v>67</v>
      </c>
      <c r="E1054" s="11" t="s">
        <v>161</v>
      </c>
      <c r="F1054" s="11">
        <v>0</v>
      </c>
      <c r="G1054" s="12">
        <v>45533</v>
      </c>
      <c r="H1054" s="11" t="s">
        <v>359</v>
      </c>
      <c r="I1054" s="11" t="s">
        <v>24</v>
      </c>
      <c r="J1054" s="11">
        <v>0.86</v>
      </c>
      <c r="K1054" s="11">
        <v>1</v>
      </c>
      <c r="L1054" s="11" t="s">
        <v>54</v>
      </c>
      <c r="M1054" s="11" t="s">
        <v>38</v>
      </c>
      <c r="N1054" s="11">
        <v>1</v>
      </c>
      <c r="O1054" s="11" t="s">
        <v>5099</v>
      </c>
      <c r="AA1054" s="11" t="s">
        <v>5096</v>
      </c>
      <c r="AB1054" s="17" t="s">
        <v>5100</v>
      </c>
      <c r="AC1054" s="11" t="s">
        <v>5098</v>
      </c>
      <c r="AD1054" s="17" t="s">
        <v>21</v>
      </c>
      <c r="AE1054" s="17" t="s">
        <v>60</v>
      </c>
      <c r="AF1054" s="18">
        <f>31</f>
        <v>31</v>
      </c>
      <c r="AG1054" s="12">
        <v>45533</v>
      </c>
      <c r="AH1054" s="17" t="s">
        <v>359</v>
      </c>
      <c r="AI1054" s="17" t="s">
        <v>24</v>
      </c>
      <c r="AJ1054" s="19">
        <v>0.86</v>
      </c>
      <c r="AK1054" s="11">
        <v>1</v>
      </c>
      <c r="AL1054" s="13" t="s">
        <v>38</v>
      </c>
      <c r="AM1054" s="13">
        <v>1</v>
      </c>
      <c r="AN1054" s="13" t="str">
        <f t="shared" si="99"/>
        <v/>
      </c>
      <c r="AO1054" s="13" t="str">
        <f t="shared" si="100"/>
        <v>FALSE</v>
      </c>
      <c r="AP1054" s="20">
        <f t="shared" si="101"/>
        <v>1.8599999999999999</v>
      </c>
      <c r="AQ1054" s="11" t="str">
        <f t="shared" si="97"/>
        <v>Mid Career</v>
      </c>
      <c r="AR1054" s="11" t="str">
        <f t="shared" si="102"/>
        <v>Low</v>
      </c>
      <c r="AS1054" s="11" t="s">
        <v>5099</v>
      </c>
      <c r="AT1054" s="12">
        <v>45533</v>
      </c>
      <c r="AU1054" s="11" t="s">
        <v>6521</v>
      </c>
      <c r="AV1054" s="11" t="s">
        <v>6522</v>
      </c>
      <c r="AW1054" s="11" t="s">
        <v>6295</v>
      </c>
      <c r="AX1054" s="11" t="s">
        <v>6296</v>
      </c>
      <c r="AY1054" s="11" t="s">
        <v>6297</v>
      </c>
      <c r="AZ1054" s="11"/>
      <c r="BA1054" s="11"/>
      <c r="BB1054" s="11">
        <f t="shared" si="98"/>
        <v>6</v>
      </c>
    </row>
    <row r="1055" spans="1:54" x14ac:dyDescent="0.3">
      <c r="A1055" s="11" t="s">
        <v>5101</v>
      </c>
      <c r="B1055" s="11" t="s">
        <v>5102</v>
      </c>
      <c r="C1055" s="11" t="s">
        <v>5103</v>
      </c>
      <c r="D1055" s="11" t="s">
        <v>67</v>
      </c>
      <c r="E1055" s="11" t="s">
        <v>22</v>
      </c>
      <c r="F1055" s="11"/>
      <c r="G1055" s="12">
        <v>45446</v>
      </c>
      <c r="H1055" s="11" t="s">
        <v>68</v>
      </c>
      <c r="I1055" s="11" t="s">
        <v>69</v>
      </c>
      <c r="J1055" s="11">
        <v>0.95</v>
      </c>
      <c r="K1055" s="11">
        <v>2</v>
      </c>
      <c r="L1055" s="11"/>
      <c r="M1055" s="11" t="s">
        <v>30</v>
      </c>
      <c r="N1055" s="11">
        <v>2</v>
      </c>
      <c r="O1055" s="11" t="s">
        <v>5104</v>
      </c>
      <c r="AA1055" s="11" t="s">
        <v>5101</v>
      </c>
      <c r="AB1055" s="17" t="s">
        <v>5105</v>
      </c>
      <c r="AC1055" s="11" t="s">
        <v>5103</v>
      </c>
      <c r="AD1055" s="17" t="s">
        <v>21</v>
      </c>
      <c r="AE1055" s="17" t="s">
        <v>29</v>
      </c>
      <c r="AF1055" s="18">
        <f>31</f>
        <v>31</v>
      </c>
      <c r="AG1055" s="12">
        <v>45446</v>
      </c>
      <c r="AH1055" s="17" t="s">
        <v>68</v>
      </c>
      <c r="AI1055" s="17" t="s">
        <v>69</v>
      </c>
      <c r="AJ1055" s="19">
        <v>0.95</v>
      </c>
      <c r="AK1055" s="11">
        <v>2</v>
      </c>
      <c r="AL1055" s="13" t="s">
        <v>30</v>
      </c>
      <c r="AM1055" s="13">
        <v>2</v>
      </c>
      <c r="AN1055" s="13" t="str">
        <f t="shared" si="99"/>
        <v/>
      </c>
      <c r="AO1055" s="13" t="str">
        <f t="shared" si="100"/>
        <v>FALSE</v>
      </c>
      <c r="AP1055" s="20">
        <f t="shared" si="101"/>
        <v>2.95</v>
      </c>
      <c r="AQ1055" s="11" t="str">
        <f t="shared" si="97"/>
        <v>Mid Career</v>
      </c>
      <c r="AR1055" s="11" t="str">
        <f t="shared" si="102"/>
        <v>Low</v>
      </c>
      <c r="AS1055" s="11" t="s">
        <v>5104</v>
      </c>
      <c r="AT1055" s="12">
        <v>45446</v>
      </c>
      <c r="AU1055" s="11" t="s">
        <v>6877</v>
      </c>
      <c r="AV1055" s="11" t="s">
        <v>6878</v>
      </c>
      <c r="AW1055" s="11" t="s">
        <v>6853</v>
      </c>
      <c r="AX1055" s="11" t="s">
        <v>6854</v>
      </c>
      <c r="AY1055" s="11" t="s">
        <v>6592</v>
      </c>
      <c r="AZ1055" s="11" t="s">
        <v>5827</v>
      </c>
      <c r="BA1055" s="11" t="s">
        <v>5828</v>
      </c>
      <c r="BB1055" s="11">
        <f t="shared" si="98"/>
        <v>8</v>
      </c>
    </row>
    <row r="1056" spans="1:54" x14ac:dyDescent="0.3">
      <c r="A1056" s="11" t="s">
        <v>5106</v>
      </c>
      <c r="B1056" s="11" t="s">
        <v>5107</v>
      </c>
      <c r="C1056" s="11" t="s">
        <v>149</v>
      </c>
      <c r="D1056" s="11" t="s">
        <v>128</v>
      </c>
      <c r="E1056" s="11" t="s">
        <v>184</v>
      </c>
      <c r="F1056" s="11">
        <v>0</v>
      </c>
      <c r="G1056" s="12">
        <v>44958</v>
      </c>
      <c r="H1056" s="11" t="s">
        <v>68</v>
      </c>
      <c r="I1056" s="11" t="s">
        <v>69</v>
      </c>
      <c r="J1056" s="11">
        <v>0.96</v>
      </c>
      <c r="K1056" s="11">
        <v>90</v>
      </c>
      <c r="L1056" s="11" t="s">
        <v>25</v>
      </c>
      <c r="M1056" s="11" t="s">
        <v>38</v>
      </c>
      <c r="N1056" s="11">
        <v>4</v>
      </c>
      <c r="O1056" s="11" t="s">
        <v>5108</v>
      </c>
      <c r="AA1056" s="11" t="s">
        <v>5106</v>
      </c>
      <c r="AB1056" s="17" t="s">
        <v>5109</v>
      </c>
      <c r="AC1056" s="11" t="s">
        <v>152</v>
      </c>
      <c r="AD1056" s="17" t="s">
        <v>40</v>
      </c>
      <c r="AE1056" s="17" t="s">
        <v>35</v>
      </c>
      <c r="AF1056" s="18">
        <f>31</f>
        <v>31</v>
      </c>
      <c r="AG1056" s="12">
        <v>44958</v>
      </c>
      <c r="AH1056" s="17" t="s">
        <v>68</v>
      </c>
      <c r="AI1056" s="17" t="s">
        <v>69</v>
      </c>
      <c r="AJ1056" s="19">
        <v>0.96</v>
      </c>
      <c r="AK1056" s="11">
        <v>1.5</v>
      </c>
      <c r="AL1056" s="13" t="s">
        <v>38</v>
      </c>
      <c r="AM1056" s="13">
        <v>4</v>
      </c>
      <c r="AN1056" s="13" t="str">
        <f t="shared" si="99"/>
        <v>High Performer</v>
      </c>
      <c r="AO1056" s="13" t="str">
        <f t="shared" si="100"/>
        <v>TRUE</v>
      </c>
      <c r="AP1056" s="20">
        <f t="shared" si="101"/>
        <v>2.46</v>
      </c>
      <c r="AQ1056" s="11" t="str">
        <f t="shared" si="97"/>
        <v>Mid Career</v>
      </c>
      <c r="AR1056" s="11" t="str">
        <f t="shared" si="102"/>
        <v>Low</v>
      </c>
      <c r="AS1056" s="11" t="s">
        <v>5108</v>
      </c>
      <c r="AT1056" s="12">
        <v>44958</v>
      </c>
      <c r="AU1056" s="11" t="s">
        <v>6801</v>
      </c>
      <c r="AV1056" s="11" t="s">
        <v>6762</v>
      </c>
      <c r="AW1056" s="11" t="s">
        <v>6755</v>
      </c>
      <c r="AX1056" s="11" t="s">
        <v>6756</v>
      </c>
      <c r="AY1056" s="11" t="s">
        <v>6447</v>
      </c>
      <c r="AZ1056" s="11" t="s">
        <v>6336</v>
      </c>
      <c r="BA1056" s="11" t="s">
        <v>6337</v>
      </c>
      <c r="BB1056" s="11">
        <f t="shared" si="98"/>
        <v>8</v>
      </c>
    </row>
    <row r="1057" spans="1:54" x14ac:dyDescent="0.3">
      <c r="A1057" s="11" t="s">
        <v>5110</v>
      </c>
      <c r="B1057" s="11" t="s">
        <v>5111</v>
      </c>
      <c r="C1057" s="11" t="s">
        <v>5112</v>
      </c>
      <c r="D1057" s="11" t="s">
        <v>128</v>
      </c>
      <c r="E1057" s="11" t="s">
        <v>52</v>
      </c>
      <c r="F1057" s="11">
        <v>28</v>
      </c>
      <c r="G1057" s="12">
        <v>45509</v>
      </c>
      <c r="H1057" s="11" t="s">
        <v>359</v>
      </c>
      <c r="I1057" s="11" t="s">
        <v>24</v>
      </c>
      <c r="J1057" s="11">
        <v>0.23</v>
      </c>
      <c r="K1057" s="11">
        <v>90</v>
      </c>
      <c r="L1057" s="11" t="s">
        <v>25</v>
      </c>
      <c r="M1057" s="11" t="s">
        <v>30</v>
      </c>
      <c r="N1057" s="11">
        <v>2</v>
      </c>
      <c r="O1057" s="11" t="s">
        <v>5113</v>
      </c>
      <c r="AA1057" s="11" t="s">
        <v>5110</v>
      </c>
      <c r="AB1057" s="17" t="s">
        <v>5114</v>
      </c>
      <c r="AC1057" s="11" t="s">
        <v>5112</v>
      </c>
      <c r="AD1057" s="17" t="s">
        <v>40</v>
      </c>
      <c r="AE1057" s="17" t="s">
        <v>52</v>
      </c>
      <c r="AF1057" s="18">
        <v>28</v>
      </c>
      <c r="AG1057" s="12">
        <v>45509</v>
      </c>
      <c r="AH1057" s="17" t="s">
        <v>359</v>
      </c>
      <c r="AI1057" s="17" t="s">
        <v>24</v>
      </c>
      <c r="AJ1057" s="19">
        <v>0.23</v>
      </c>
      <c r="AK1057" s="11">
        <v>1.5</v>
      </c>
      <c r="AL1057" s="13" t="s">
        <v>30</v>
      </c>
      <c r="AM1057" s="13">
        <v>2</v>
      </c>
      <c r="AN1057" s="13" t="str">
        <f t="shared" si="99"/>
        <v/>
      </c>
      <c r="AO1057" s="13" t="str">
        <f t="shared" si="100"/>
        <v>FALSE</v>
      </c>
      <c r="AP1057" s="20">
        <f t="shared" si="101"/>
        <v>1.73</v>
      </c>
      <c r="AQ1057" s="11" t="str">
        <f t="shared" si="97"/>
        <v>Early Career</v>
      </c>
      <c r="AR1057" s="11" t="str">
        <f t="shared" si="102"/>
        <v>Low</v>
      </c>
      <c r="AS1057" s="11" t="s">
        <v>5113</v>
      </c>
      <c r="AT1057" s="12">
        <v>45509</v>
      </c>
      <c r="AU1057" s="11" t="s">
        <v>5831</v>
      </c>
      <c r="AV1057" s="11" t="s">
        <v>6879</v>
      </c>
      <c r="AW1057" s="11"/>
      <c r="AX1057" s="11"/>
      <c r="AY1057" s="11"/>
      <c r="AZ1057" s="11"/>
      <c r="BA1057" s="11"/>
      <c r="BB1057" s="11">
        <f t="shared" si="98"/>
        <v>3</v>
      </c>
    </row>
    <row r="1058" spans="1:54" x14ac:dyDescent="0.3">
      <c r="A1058" s="11" t="s">
        <v>5115</v>
      </c>
      <c r="B1058" s="11" t="s">
        <v>5116</v>
      </c>
      <c r="C1058" s="11" t="s">
        <v>5117</v>
      </c>
      <c r="D1058" s="11" t="s">
        <v>128</v>
      </c>
      <c r="E1058" s="11" t="s">
        <v>161</v>
      </c>
      <c r="F1058" s="11">
        <v>39</v>
      </c>
      <c r="G1058" s="12">
        <v>45682</v>
      </c>
      <c r="H1058" s="11" t="s">
        <v>200</v>
      </c>
      <c r="I1058" s="11" t="s">
        <v>173</v>
      </c>
      <c r="J1058" s="11">
        <v>0.77</v>
      </c>
      <c r="K1058" s="11">
        <v>90</v>
      </c>
      <c r="L1058" s="11" t="s">
        <v>25</v>
      </c>
      <c r="M1058" s="11" t="s">
        <v>89</v>
      </c>
      <c r="N1058" s="11"/>
      <c r="O1058" s="11" t="s">
        <v>5118</v>
      </c>
      <c r="AA1058" s="11" t="s">
        <v>5115</v>
      </c>
      <c r="AB1058" s="17" t="s">
        <v>5119</v>
      </c>
      <c r="AC1058" s="11" t="s">
        <v>5117</v>
      </c>
      <c r="AD1058" s="17" t="s">
        <v>40</v>
      </c>
      <c r="AE1058" s="17" t="s">
        <v>60</v>
      </c>
      <c r="AF1058" s="18">
        <v>39</v>
      </c>
      <c r="AG1058" s="12">
        <v>45682</v>
      </c>
      <c r="AH1058" s="17" t="s">
        <v>200</v>
      </c>
      <c r="AI1058" s="17" t="s">
        <v>173</v>
      </c>
      <c r="AJ1058" s="19">
        <v>0.77</v>
      </c>
      <c r="AK1058" s="11">
        <v>1.5</v>
      </c>
      <c r="AL1058" s="13" t="s">
        <v>38</v>
      </c>
      <c r="AM1058" s="13">
        <v>2</v>
      </c>
      <c r="AN1058" s="13" t="str">
        <f t="shared" si="99"/>
        <v/>
      </c>
      <c r="AO1058" s="13" t="str">
        <f t="shared" si="100"/>
        <v>FALSE</v>
      </c>
      <c r="AP1058" s="20">
        <f t="shared" si="101"/>
        <v>2.27</v>
      </c>
      <c r="AQ1058" s="11" t="str">
        <f t="shared" si="97"/>
        <v>Mid Career</v>
      </c>
      <c r="AR1058" s="11" t="str">
        <f t="shared" si="102"/>
        <v>Low</v>
      </c>
      <c r="AS1058" s="11" t="s">
        <v>5118</v>
      </c>
      <c r="AT1058" s="12">
        <v>45682</v>
      </c>
      <c r="AU1058" s="11" t="s">
        <v>6834</v>
      </c>
      <c r="AV1058" s="11" t="s">
        <v>6216</v>
      </c>
      <c r="AW1058" s="11" t="s">
        <v>6217</v>
      </c>
      <c r="AX1058" s="11" t="s">
        <v>6218</v>
      </c>
      <c r="AY1058" s="11"/>
      <c r="AZ1058" s="11"/>
      <c r="BA1058" s="11"/>
      <c r="BB1058" s="11">
        <f t="shared" si="98"/>
        <v>5</v>
      </c>
    </row>
    <row r="1059" spans="1:54" x14ac:dyDescent="0.3">
      <c r="A1059" s="11" t="s">
        <v>5120</v>
      </c>
      <c r="B1059" s="11" t="s">
        <v>5121</v>
      </c>
      <c r="C1059" s="11" t="s">
        <v>5122</v>
      </c>
      <c r="D1059" s="11" t="s">
        <v>104</v>
      </c>
      <c r="E1059" s="11" t="s">
        <v>161</v>
      </c>
      <c r="F1059" s="11"/>
      <c r="G1059" s="12">
        <v>45096</v>
      </c>
      <c r="H1059" s="11" t="s">
        <v>359</v>
      </c>
      <c r="I1059" s="11" t="s">
        <v>24</v>
      </c>
      <c r="J1059" s="11">
        <v>0.3</v>
      </c>
      <c r="K1059" s="11">
        <v>45</v>
      </c>
      <c r="L1059" s="11"/>
      <c r="M1059" s="11" t="s">
        <v>38</v>
      </c>
      <c r="N1059" s="11">
        <v>5</v>
      </c>
      <c r="O1059" s="11" t="s">
        <v>5123</v>
      </c>
      <c r="AA1059" s="11" t="s">
        <v>5120</v>
      </c>
      <c r="AB1059" s="17" t="s">
        <v>5124</v>
      </c>
      <c r="AC1059" s="11" t="s">
        <v>5122</v>
      </c>
      <c r="AD1059" s="17" t="s">
        <v>40</v>
      </c>
      <c r="AE1059" s="17" t="s">
        <v>60</v>
      </c>
      <c r="AF1059" s="18">
        <f>31</f>
        <v>31</v>
      </c>
      <c r="AG1059" s="12">
        <v>45096</v>
      </c>
      <c r="AH1059" s="17" t="s">
        <v>359</v>
      </c>
      <c r="AI1059" s="17" t="s">
        <v>24</v>
      </c>
      <c r="AJ1059" s="19">
        <v>0.3</v>
      </c>
      <c r="AK1059" s="11">
        <v>0.75</v>
      </c>
      <c r="AL1059" s="13" t="s">
        <v>38</v>
      </c>
      <c r="AM1059" s="13">
        <v>5</v>
      </c>
      <c r="AN1059" s="13" t="str">
        <f t="shared" si="99"/>
        <v>High Performer</v>
      </c>
      <c r="AO1059" s="13" t="str">
        <f t="shared" si="100"/>
        <v>TRUE</v>
      </c>
      <c r="AP1059" s="20">
        <f t="shared" si="101"/>
        <v>1.05</v>
      </c>
      <c r="AQ1059" s="11" t="str">
        <f t="shared" si="97"/>
        <v>Mid Career</v>
      </c>
      <c r="AR1059" s="11" t="str">
        <f t="shared" si="102"/>
        <v>Low</v>
      </c>
      <c r="AS1059" s="11" t="s">
        <v>5123</v>
      </c>
      <c r="AT1059" s="12">
        <v>45096</v>
      </c>
      <c r="AU1059" s="11" t="s">
        <v>6880</v>
      </c>
      <c r="AV1059" s="11" t="s">
        <v>6741</v>
      </c>
      <c r="AW1059" s="11" t="s">
        <v>6671</v>
      </c>
      <c r="AX1059" s="11" t="s">
        <v>6672</v>
      </c>
      <c r="AY1059" s="11" t="s">
        <v>5866</v>
      </c>
      <c r="AZ1059" s="11" t="s">
        <v>5867</v>
      </c>
      <c r="BA1059" s="11" t="s">
        <v>5868</v>
      </c>
      <c r="BB1059" s="11">
        <f t="shared" si="98"/>
        <v>8</v>
      </c>
    </row>
    <row r="1060" spans="1:54" x14ac:dyDescent="0.3">
      <c r="A1060" s="11" t="s">
        <v>5125</v>
      </c>
      <c r="B1060" s="11" t="s">
        <v>5126</v>
      </c>
      <c r="C1060" s="11" t="s">
        <v>5127</v>
      </c>
      <c r="D1060" s="11" t="s">
        <v>128</v>
      </c>
      <c r="E1060" s="11" t="s">
        <v>184</v>
      </c>
      <c r="F1060" s="11"/>
      <c r="G1060" s="12">
        <v>44820</v>
      </c>
      <c r="H1060" s="11" t="s">
        <v>88</v>
      </c>
      <c r="I1060" s="11" t="s">
        <v>45</v>
      </c>
      <c r="J1060" s="11">
        <v>0.16</v>
      </c>
      <c r="K1060" s="11">
        <v>45</v>
      </c>
      <c r="L1060" s="11"/>
      <c r="M1060" s="11" t="s">
        <v>30</v>
      </c>
      <c r="N1060" s="11">
        <v>5</v>
      </c>
      <c r="O1060" s="11" t="s">
        <v>3214</v>
      </c>
      <c r="AA1060" s="11" t="s">
        <v>5125</v>
      </c>
      <c r="AB1060" s="17" t="s">
        <v>5128</v>
      </c>
      <c r="AC1060" s="11" t="s">
        <v>5127</v>
      </c>
      <c r="AD1060" s="17" t="s">
        <v>40</v>
      </c>
      <c r="AE1060" s="17" t="s">
        <v>35</v>
      </c>
      <c r="AF1060" s="18">
        <f>31</f>
        <v>31</v>
      </c>
      <c r="AG1060" s="12">
        <v>44820</v>
      </c>
      <c r="AH1060" s="17" t="s">
        <v>88</v>
      </c>
      <c r="AI1060" s="17" t="s">
        <v>45</v>
      </c>
      <c r="AJ1060" s="19">
        <v>0.16</v>
      </c>
      <c r="AK1060" s="11">
        <v>0.75</v>
      </c>
      <c r="AL1060" s="13" t="s">
        <v>30</v>
      </c>
      <c r="AM1060" s="13">
        <v>5</v>
      </c>
      <c r="AN1060" s="13" t="str">
        <f t="shared" si="99"/>
        <v/>
      </c>
      <c r="AO1060" s="13" t="str">
        <f t="shared" si="100"/>
        <v>FALSE</v>
      </c>
      <c r="AP1060" s="20">
        <f t="shared" si="101"/>
        <v>0.91</v>
      </c>
      <c r="AQ1060" s="11" t="str">
        <f t="shared" si="97"/>
        <v>Mid Career</v>
      </c>
      <c r="AR1060" s="11" t="str">
        <f t="shared" si="102"/>
        <v>Low</v>
      </c>
      <c r="AS1060" s="11" t="s">
        <v>3214</v>
      </c>
      <c r="AT1060" s="12">
        <v>44820</v>
      </c>
      <c r="AU1060" s="11" t="s">
        <v>6221</v>
      </c>
      <c r="AV1060" s="11" t="s">
        <v>6222</v>
      </c>
      <c r="AW1060" s="11" t="s">
        <v>6406</v>
      </c>
      <c r="AX1060" s="11" t="s">
        <v>6770</v>
      </c>
      <c r="AY1060" s="11" t="s">
        <v>6771</v>
      </c>
      <c r="AZ1060" s="11" t="s">
        <v>6772</v>
      </c>
      <c r="BA1060" s="11"/>
      <c r="BB1060" s="11">
        <f t="shared" si="98"/>
        <v>7</v>
      </c>
    </row>
    <row r="1061" spans="1:54" x14ac:dyDescent="0.3">
      <c r="A1061" s="11" t="s">
        <v>5129</v>
      </c>
      <c r="B1061" s="11" t="s">
        <v>5130</v>
      </c>
      <c r="C1061" s="11" t="s">
        <v>5131</v>
      </c>
      <c r="D1061" s="11" t="s">
        <v>140</v>
      </c>
      <c r="E1061" s="11" t="s">
        <v>52</v>
      </c>
      <c r="F1061" s="11"/>
      <c r="G1061" s="12">
        <v>45135</v>
      </c>
      <c r="H1061" s="11" t="s">
        <v>61</v>
      </c>
      <c r="I1061" s="11" t="s">
        <v>45</v>
      </c>
      <c r="J1061" s="11">
        <v>88</v>
      </c>
      <c r="K1061" s="11">
        <v>90</v>
      </c>
      <c r="L1061" s="11" t="s">
        <v>25</v>
      </c>
      <c r="M1061" s="11" t="s">
        <v>38</v>
      </c>
      <c r="N1061" s="11">
        <v>2</v>
      </c>
      <c r="O1061" s="11" t="s">
        <v>1215</v>
      </c>
      <c r="AA1061" s="11" t="s">
        <v>5129</v>
      </c>
      <c r="AB1061" s="17" t="s">
        <v>5132</v>
      </c>
      <c r="AC1061" s="11" t="s">
        <v>5131</v>
      </c>
      <c r="AD1061" s="17" t="s">
        <v>21</v>
      </c>
      <c r="AE1061" s="17" t="s">
        <v>52</v>
      </c>
      <c r="AF1061" s="18">
        <f>31</f>
        <v>31</v>
      </c>
      <c r="AG1061" s="12">
        <v>45135</v>
      </c>
      <c r="AH1061" s="17" t="s">
        <v>61</v>
      </c>
      <c r="AI1061" s="17" t="s">
        <v>45</v>
      </c>
      <c r="AJ1061" s="19">
        <v>0.88</v>
      </c>
      <c r="AK1061" s="11">
        <v>1.5</v>
      </c>
      <c r="AL1061" s="13" t="s">
        <v>38</v>
      </c>
      <c r="AM1061" s="13">
        <v>2</v>
      </c>
      <c r="AN1061" s="13" t="str">
        <f t="shared" si="99"/>
        <v/>
      </c>
      <c r="AO1061" s="13" t="str">
        <f t="shared" si="100"/>
        <v>FALSE</v>
      </c>
      <c r="AP1061" s="20">
        <f t="shared" si="101"/>
        <v>2.38</v>
      </c>
      <c r="AQ1061" s="11" t="str">
        <f t="shared" si="97"/>
        <v>Mid Career</v>
      </c>
      <c r="AR1061" s="11" t="str">
        <f t="shared" si="102"/>
        <v>Low</v>
      </c>
      <c r="AS1061" s="11" t="s">
        <v>1215</v>
      </c>
      <c r="AT1061" s="12">
        <v>45135</v>
      </c>
      <c r="AU1061" s="11" t="s">
        <v>6357</v>
      </c>
      <c r="AV1061" s="11" t="s">
        <v>6358</v>
      </c>
      <c r="AW1061" s="11" t="s">
        <v>6359</v>
      </c>
      <c r="AX1061" s="11"/>
      <c r="AY1061" s="11"/>
      <c r="AZ1061" s="11"/>
      <c r="BA1061" s="11"/>
      <c r="BB1061" s="11">
        <f t="shared" si="98"/>
        <v>4</v>
      </c>
    </row>
    <row r="1062" spans="1:54" x14ac:dyDescent="0.3">
      <c r="A1062" s="11" t="s">
        <v>5133</v>
      </c>
      <c r="B1062" s="11" t="s">
        <v>5134</v>
      </c>
      <c r="C1062" s="11" t="s">
        <v>5135</v>
      </c>
      <c r="D1062" s="11" t="s">
        <v>51</v>
      </c>
      <c r="E1062" s="11" t="s">
        <v>161</v>
      </c>
      <c r="F1062" s="11"/>
      <c r="G1062" s="12">
        <v>45720</v>
      </c>
      <c r="H1062" s="11" t="s">
        <v>279</v>
      </c>
      <c r="I1062" s="11" t="s">
        <v>173</v>
      </c>
      <c r="J1062" s="11">
        <v>0.28999999999999998</v>
      </c>
      <c r="K1062" s="11">
        <v>1</v>
      </c>
      <c r="L1062" s="11" t="s">
        <v>54</v>
      </c>
      <c r="M1062" s="11" t="s">
        <v>38</v>
      </c>
      <c r="N1062" s="11"/>
      <c r="O1062" s="11" t="s">
        <v>5136</v>
      </c>
      <c r="AA1062" s="11" t="s">
        <v>5133</v>
      </c>
      <c r="AB1062" s="17" t="s">
        <v>5137</v>
      </c>
      <c r="AC1062" s="11" t="s">
        <v>5135</v>
      </c>
      <c r="AD1062" s="17" t="s">
        <v>21</v>
      </c>
      <c r="AE1062" s="17" t="s">
        <v>60</v>
      </c>
      <c r="AF1062" s="18">
        <f>31</f>
        <v>31</v>
      </c>
      <c r="AG1062" s="12">
        <v>45720</v>
      </c>
      <c r="AH1062" s="17" t="s">
        <v>279</v>
      </c>
      <c r="AI1062" s="17" t="s">
        <v>173</v>
      </c>
      <c r="AJ1062" s="19">
        <v>0.28999999999999998</v>
      </c>
      <c r="AK1062" s="11">
        <v>1</v>
      </c>
      <c r="AL1062" s="13" t="s">
        <v>38</v>
      </c>
      <c r="AM1062" s="13">
        <v>2</v>
      </c>
      <c r="AN1062" s="13" t="str">
        <f t="shared" si="99"/>
        <v/>
      </c>
      <c r="AO1062" s="13" t="str">
        <f t="shared" si="100"/>
        <v>FALSE</v>
      </c>
      <c r="AP1062" s="20">
        <f t="shared" si="101"/>
        <v>1.29</v>
      </c>
      <c r="AQ1062" s="11" t="str">
        <f t="shared" si="97"/>
        <v>Mid Career</v>
      </c>
      <c r="AR1062" s="11" t="str">
        <f t="shared" si="102"/>
        <v>Low</v>
      </c>
      <c r="AS1062" s="11" t="s">
        <v>5136</v>
      </c>
      <c r="AT1062" s="12">
        <v>45720</v>
      </c>
      <c r="AU1062" s="11" t="s">
        <v>6812</v>
      </c>
      <c r="AV1062" s="11" t="s">
        <v>6822</v>
      </c>
      <c r="AW1062" s="11" t="s">
        <v>6686</v>
      </c>
      <c r="AX1062" s="11" t="s">
        <v>6881</v>
      </c>
      <c r="AY1062" s="11" t="s">
        <v>6882</v>
      </c>
      <c r="AZ1062" s="11"/>
      <c r="BA1062" s="11"/>
      <c r="BB1062" s="11">
        <f t="shared" si="98"/>
        <v>6</v>
      </c>
    </row>
    <row r="1063" spans="1:54" x14ac:dyDescent="0.3">
      <c r="A1063" s="11" t="s">
        <v>5138</v>
      </c>
      <c r="B1063" s="11" t="s">
        <v>5139</v>
      </c>
      <c r="C1063" s="11" t="s">
        <v>5140</v>
      </c>
      <c r="D1063" s="11" t="s">
        <v>34</v>
      </c>
      <c r="E1063" s="11" t="s">
        <v>29</v>
      </c>
      <c r="F1063" s="11"/>
      <c r="G1063" s="12">
        <v>45427</v>
      </c>
      <c r="H1063" s="11" t="s">
        <v>106</v>
      </c>
      <c r="I1063" s="11" t="s">
        <v>37</v>
      </c>
      <c r="J1063" s="11">
        <v>0.1</v>
      </c>
      <c r="K1063" s="11">
        <v>90</v>
      </c>
      <c r="L1063" s="11" t="s">
        <v>25</v>
      </c>
      <c r="M1063" s="11" t="s">
        <v>38</v>
      </c>
      <c r="N1063" s="11">
        <v>5</v>
      </c>
      <c r="O1063" s="11" t="s">
        <v>5141</v>
      </c>
      <c r="AA1063" s="11" t="s">
        <v>5138</v>
      </c>
      <c r="AB1063" s="17" t="s">
        <v>5142</v>
      </c>
      <c r="AC1063" s="11" t="s">
        <v>5140</v>
      </c>
      <c r="AD1063" s="17" t="s">
        <v>40</v>
      </c>
      <c r="AE1063" s="17" t="s">
        <v>29</v>
      </c>
      <c r="AF1063" s="18">
        <f>31</f>
        <v>31</v>
      </c>
      <c r="AG1063" s="12">
        <v>45427</v>
      </c>
      <c r="AH1063" s="17" t="s">
        <v>106</v>
      </c>
      <c r="AI1063" s="17" t="s">
        <v>37</v>
      </c>
      <c r="AJ1063" s="19">
        <v>0.1</v>
      </c>
      <c r="AK1063" s="11">
        <v>1.5</v>
      </c>
      <c r="AL1063" s="13" t="s">
        <v>38</v>
      </c>
      <c r="AM1063" s="13">
        <v>5</v>
      </c>
      <c r="AN1063" s="13" t="str">
        <f t="shared" si="99"/>
        <v>High Performer</v>
      </c>
      <c r="AO1063" s="13" t="str">
        <f t="shared" si="100"/>
        <v>TRUE</v>
      </c>
      <c r="AP1063" s="20">
        <f t="shared" si="101"/>
        <v>1.6</v>
      </c>
      <c r="AQ1063" s="11" t="str">
        <f t="shared" si="97"/>
        <v>Mid Career</v>
      </c>
      <c r="AR1063" s="11" t="str">
        <f t="shared" si="102"/>
        <v>Low</v>
      </c>
      <c r="AS1063" s="11" t="s">
        <v>5141</v>
      </c>
      <c r="AT1063" s="12">
        <v>45427</v>
      </c>
      <c r="AU1063" s="11" t="s">
        <v>6545</v>
      </c>
      <c r="AV1063" s="11" t="s">
        <v>6546</v>
      </c>
      <c r="AW1063" s="11" t="s">
        <v>6547</v>
      </c>
      <c r="AX1063" s="11" t="s">
        <v>6548</v>
      </c>
      <c r="AY1063" s="11" t="s">
        <v>6835</v>
      </c>
      <c r="AZ1063" s="11" t="s">
        <v>6836</v>
      </c>
      <c r="BA1063" s="11"/>
      <c r="BB1063" s="11">
        <f t="shared" si="98"/>
        <v>7</v>
      </c>
    </row>
    <row r="1064" spans="1:54" x14ac:dyDescent="0.3">
      <c r="A1064" s="11" t="s">
        <v>5143</v>
      </c>
      <c r="B1064" s="11" t="s">
        <v>5144</v>
      </c>
      <c r="C1064" s="11" t="s">
        <v>5145</v>
      </c>
      <c r="D1064" s="11" t="s">
        <v>140</v>
      </c>
      <c r="E1064" s="11" t="s">
        <v>112</v>
      </c>
      <c r="F1064" s="11"/>
      <c r="G1064" s="12">
        <v>45282</v>
      </c>
      <c r="H1064" s="11" t="s">
        <v>200</v>
      </c>
      <c r="I1064" s="11" t="s">
        <v>173</v>
      </c>
      <c r="J1064" s="11">
        <v>0.81</v>
      </c>
      <c r="K1064" s="11">
        <v>120</v>
      </c>
      <c r="L1064" s="11" t="s">
        <v>76</v>
      </c>
      <c r="M1064" s="11" t="s">
        <v>30</v>
      </c>
      <c r="N1064" s="11">
        <v>1</v>
      </c>
      <c r="O1064" s="12">
        <v>45282</v>
      </c>
      <c r="AA1064" s="11" t="s">
        <v>5143</v>
      </c>
      <c r="AB1064" s="17" t="s">
        <v>5146</v>
      </c>
      <c r="AC1064" s="11" t="s">
        <v>5145</v>
      </c>
      <c r="AD1064" s="17" t="s">
        <v>21</v>
      </c>
      <c r="AE1064" s="17" t="s">
        <v>35</v>
      </c>
      <c r="AF1064" s="18">
        <f>31</f>
        <v>31</v>
      </c>
      <c r="AG1064" s="12">
        <v>45282</v>
      </c>
      <c r="AH1064" s="17" t="s">
        <v>200</v>
      </c>
      <c r="AI1064" s="17" t="s">
        <v>173</v>
      </c>
      <c r="AJ1064" s="19">
        <v>0.81</v>
      </c>
      <c r="AK1064" s="11">
        <v>2</v>
      </c>
      <c r="AL1064" s="13" t="s">
        <v>30</v>
      </c>
      <c r="AM1064" s="13">
        <v>1</v>
      </c>
      <c r="AN1064" s="13" t="str">
        <f t="shared" si="99"/>
        <v/>
      </c>
      <c r="AO1064" s="13" t="str">
        <f t="shared" si="100"/>
        <v>FALSE</v>
      </c>
      <c r="AP1064" s="20">
        <f t="shared" si="101"/>
        <v>2.81</v>
      </c>
      <c r="AQ1064" s="11" t="str">
        <f t="shared" si="97"/>
        <v>Mid Career</v>
      </c>
      <c r="AR1064" s="11" t="str">
        <f t="shared" si="102"/>
        <v>Low</v>
      </c>
      <c r="AS1064" s="12">
        <v>45282</v>
      </c>
      <c r="AT1064" s="12">
        <v>45282</v>
      </c>
      <c r="AU1064" s="11"/>
      <c r="AV1064" s="11"/>
      <c r="AW1064" s="11"/>
      <c r="AX1064" s="11"/>
      <c r="AY1064" s="11"/>
      <c r="AZ1064" s="11"/>
      <c r="BA1064" s="11"/>
      <c r="BB1064" s="11">
        <f t="shared" si="98"/>
        <v>1</v>
      </c>
    </row>
    <row r="1065" spans="1:54" x14ac:dyDescent="0.3">
      <c r="A1065" s="11" t="s">
        <v>5147</v>
      </c>
      <c r="B1065" s="11" t="s">
        <v>5148</v>
      </c>
      <c r="C1065" s="11" t="s">
        <v>5149</v>
      </c>
      <c r="D1065" s="11" t="s">
        <v>51</v>
      </c>
      <c r="E1065" s="11" t="s">
        <v>112</v>
      </c>
      <c r="F1065" s="11">
        <v>0</v>
      </c>
      <c r="G1065" s="12">
        <v>44673</v>
      </c>
      <c r="H1065" s="11" t="s">
        <v>88</v>
      </c>
      <c r="I1065" s="11" t="s">
        <v>45</v>
      </c>
      <c r="J1065" s="11">
        <v>0.76</v>
      </c>
      <c r="K1065" s="11">
        <v>1</v>
      </c>
      <c r="L1065" s="11" t="s">
        <v>54</v>
      </c>
      <c r="M1065" s="11" t="s">
        <v>30</v>
      </c>
      <c r="N1065" s="11">
        <v>5</v>
      </c>
      <c r="O1065" s="11" t="s">
        <v>5150</v>
      </c>
      <c r="AA1065" s="11" t="s">
        <v>5147</v>
      </c>
      <c r="AB1065" s="17" t="s">
        <v>5151</v>
      </c>
      <c r="AC1065" s="11" t="s">
        <v>5149</v>
      </c>
      <c r="AD1065" s="17" t="s">
        <v>21</v>
      </c>
      <c r="AE1065" s="17" t="s">
        <v>35</v>
      </c>
      <c r="AF1065" s="18">
        <f>31</f>
        <v>31</v>
      </c>
      <c r="AG1065" s="12">
        <v>44673</v>
      </c>
      <c r="AH1065" s="17" t="s">
        <v>88</v>
      </c>
      <c r="AI1065" s="17" t="s">
        <v>45</v>
      </c>
      <c r="AJ1065" s="19">
        <v>0.76</v>
      </c>
      <c r="AK1065" s="11">
        <v>1</v>
      </c>
      <c r="AL1065" s="13" t="s">
        <v>30</v>
      </c>
      <c r="AM1065" s="13">
        <v>5</v>
      </c>
      <c r="AN1065" s="13" t="str">
        <f t="shared" si="99"/>
        <v/>
      </c>
      <c r="AO1065" s="13" t="str">
        <f t="shared" si="100"/>
        <v>FALSE</v>
      </c>
      <c r="AP1065" s="20">
        <f t="shared" si="101"/>
        <v>1.76</v>
      </c>
      <c r="AQ1065" s="11" t="str">
        <f t="shared" si="97"/>
        <v>Mid Career</v>
      </c>
      <c r="AR1065" s="11" t="str">
        <f t="shared" si="102"/>
        <v>Low</v>
      </c>
      <c r="AS1065" s="11" t="s">
        <v>5150</v>
      </c>
      <c r="AT1065" s="12">
        <v>44673</v>
      </c>
      <c r="AU1065" s="11" t="s">
        <v>6005</v>
      </c>
      <c r="AV1065" s="11" t="s">
        <v>6006</v>
      </c>
      <c r="AW1065" s="11" t="s">
        <v>6007</v>
      </c>
      <c r="AX1065" s="11"/>
      <c r="AY1065" s="11"/>
      <c r="AZ1065" s="11"/>
      <c r="BA1065" s="11"/>
      <c r="BB1065" s="11">
        <f t="shared" si="98"/>
        <v>4</v>
      </c>
    </row>
    <row r="1066" spans="1:54" x14ac:dyDescent="0.3">
      <c r="A1066" s="11" t="s">
        <v>5152</v>
      </c>
      <c r="B1066" s="11" t="s">
        <v>5153</v>
      </c>
      <c r="C1066" s="11" t="s">
        <v>5154</v>
      </c>
      <c r="D1066" s="11" t="s">
        <v>104</v>
      </c>
      <c r="E1066" s="11" t="s">
        <v>29</v>
      </c>
      <c r="F1066" s="11"/>
      <c r="G1066" s="12">
        <v>45355</v>
      </c>
      <c r="H1066" s="11" t="s">
        <v>134</v>
      </c>
      <c r="I1066" s="11" t="s">
        <v>69</v>
      </c>
      <c r="J1066" s="11">
        <v>0.18</v>
      </c>
      <c r="K1066" s="11">
        <v>2</v>
      </c>
      <c r="L1066" s="11"/>
      <c r="M1066" s="11" t="s">
        <v>26</v>
      </c>
      <c r="N1066" s="11">
        <v>3</v>
      </c>
      <c r="O1066" s="12">
        <v>45355</v>
      </c>
      <c r="AA1066" s="11" t="s">
        <v>5152</v>
      </c>
      <c r="AB1066" s="17" t="s">
        <v>5155</v>
      </c>
      <c r="AC1066" s="11" t="s">
        <v>5154</v>
      </c>
      <c r="AD1066" s="17" t="s">
        <v>40</v>
      </c>
      <c r="AE1066" s="17" t="s">
        <v>29</v>
      </c>
      <c r="AF1066" s="18">
        <f>31</f>
        <v>31</v>
      </c>
      <c r="AG1066" s="12">
        <v>45355</v>
      </c>
      <c r="AH1066" s="17" t="s">
        <v>134</v>
      </c>
      <c r="AI1066" s="17" t="s">
        <v>69</v>
      </c>
      <c r="AJ1066" s="19">
        <v>0.18</v>
      </c>
      <c r="AK1066" s="11">
        <v>2</v>
      </c>
      <c r="AL1066" s="13" t="s">
        <v>30</v>
      </c>
      <c r="AM1066" s="13">
        <v>3</v>
      </c>
      <c r="AN1066" s="13" t="str">
        <f t="shared" si="99"/>
        <v/>
      </c>
      <c r="AO1066" s="13" t="str">
        <f t="shared" si="100"/>
        <v>FALSE</v>
      </c>
      <c r="AP1066" s="20">
        <f t="shared" si="101"/>
        <v>2.1800000000000002</v>
      </c>
      <c r="AQ1066" s="11" t="str">
        <f t="shared" si="97"/>
        <v>Mid Career</v>
      </c>
      <c r="AR1066" s="11" t="str">
        <f t="shared" si="102"/>
        <v>Low</v>
      </c>
      <c r="AS1066" s="12">
        <v>45355</v>
      </c>
      <c r="AT1066" s="12">
        <v>45355</v>
      </c>
      <c r="AU1066" s="11"/>
      <c r="AV1066" s="11"/>
      <c r="AW1066" s="11"/>
      <c r="AX1066" s="11"/>
      <c r="AY1066" s="11"/>
      <c r="AZ1066" s="11"/>
      <c r="BA1066" s="11"/>
      <c r="BB1066" s="11">
        <f t="shared" si="98"/>
        <v>1</v>
      </c>
    </row>
    <row r="1067" spans="1:54" x14ac:dyDescent="0.3">
      <c r="A1067" s="11" t="s">
        <v>5156</v>
      </c>
      <c r="B1067" s="11" t="s">
        <v>5157</v>
      </c>
      <c r="C1067" s="11" t="s">
        <v>5158</v>
      </c>
      <c r="D1067" s="11" t="s">
        <v>140</v>
      </c>
      <c r="E1067" s="11" t="s">
        <v>52</v>
      </c>
      <c r="F1067" s="11">
        <v>0</v>
      </c>
      <c r="G1067" s="12">
        <v>45056</v>
      </c>
      <c r="H1067" s="11" t="s">
        <v>134</v>
      </c>
      <c r="I1067" s="11" t="s">
        <v>69</v>
      </c>
      <c r="J1067" s="11">
        <v>0.56000000000000005</v>
      </c>
      <c r="K1067" s="11">
        <v>45</v>
      </c>
      <c r="L1067" s="11"/>
      <c r="M1067" s="11" t="s">
        <v>38</v>
      </c>
      <c r="N1067" s="11">
        <v>6</v>
      </c>
      <c r="O1067" s="11" t="s">
        <v>5159</v>
      </c>
      <c r="AA1067" s="11" t="s">
        <v>5156</v>
      </c>
      <c r="AB1067" s="17" t="s">
        <v>5160</v>
      </c>
      <c r="AC1067" s="11" t="s">
        <v>5158</v>
      </c>
      <c r="AD1067" s="17" t="s">
        <v>21</v>
      </c>
      <c r="AE1067" s="17" t="s">
        <v>52</v>
      </c>
      <c r="AF1067" s="18">
        <f>31</f>
        <v>31</v>
      </c>
      <c r="AG1067" s="12">
        <v>45056</v>
      </c>
      <c r="AH1067" s="17" t="s">
        <v>134</v>
      </c>
      <c r="AI1067" s="17" t="s">
        <v>69</v>
      </c>
      <c r="AJ1067" s="19">
        <v>0.56000000000000005</v>
      </c>
      <c r="AK1067" s="11">
        <v>0.75</v>
      </c>
      <c r="AL1067" s="13" t="s">
        <v>38</v>
      </c>
      <c r="AM1067" s="13">
        <v>5</v>
      </c>
      <c r="AN1067" s="13" t="str">
        <f t="shared" si="99"/>
        <v>High Performer</v>
      </c>
      <c r="AO1067" s="13" t="str">
        <f t="shared" si="100"/>
        <v>TRUE</v>
      </c>
      <c r="AP1067" s="20">
        <f t="shared" si="101"/>
        <v>1.31</v>
      </c>
      <c r="AQ1067" s="11" t="str">
        <f t="shared" si="97"/>
        <v>Mid Career</v>
      </c>
      <c r="AR1067" s="11" t="str">
        <f t="shared" si="102"/>
        <v>Low</v>
      </c>
      <c r="AS1067" s="11" t="s">
        <v>5159</v>
      </c>
      <c r="AT1067" s="12">
        <v>45056</v>
      </c>
      <c r="AU1067" s="11" t="s">
        <v>6491</v>
      </c>
      <c r="AV1067" s="11" t="s">
        <v>6492</v>
      </c>
      <c r="AW1067" s="11" t="s">
        <v>6493</v>
      </c>
      <c r="AX1067" s="11" t="s">
        <v>6494</v>
      </c>
      <c r="AY1067" s="11" t="s">
        <v>6161</v>
      </c>
      <c r="AZ1067" s="11" t="s">
        <v>6162</v>
      </c>
      <c r="BA1067" s="11"/>
      <c r="BB1067" s="11">
        <f t="shared" si="98"/>
        <v>7</v>
      </c>
    </row>
    <row r="1068" spans="1:54" x14ac:dyDescent="0.3">
      <c r="A1068" s="11" t="s">
        <v>5161</v>
      </c>
      <c r="B1068" s="11" t="s">
        <v>5162</v>
      </c>
      <c r="C1068" s="11" t="s">
        <v>5163</v>
      </c>
      <c r="D1068" s="11" t="s">
        <v>67</v>
      </c>
      <c r="E1068" s="11" t="s">
        <v>60</v>
      </c>
      <c r="F1068" s="11">
        <v>0</v>
      </c>
      <c r="G1068" s="12">
        <v>44792</v>
      </c>
      <c r="H1068" s="11" t="s">
        <v>172</v>
      </c>
      <c r="I1068" s="11" t="s">
        <v>173</v>
      </c>
      <c r="J1068" s="11">
        <v>15</v>
      </c>
      <c r="K1068" s="11">
        <v>2</v>
      </c>
      <c r="L1068" s="11"/>
      <c r="M1068" s="11" t="s">
        <v>89</v>
      </c>
      <c r="N1068" s="11">
        <v>1</v>
      </c>
      <c r="O1068" s="11" t="s">
        <v>5164</v>
      </c>
      <c r="AA1068" s="11" t="s">
        <v>5161</v>
      </c>
      <c r="AB1068" s="17" t="s">
        <v>5165</v>
      </c>
      <c r="AC1068" s="11" t="s">
        <v>5163</v>
      </c>
      <c r="AD1068" s="17" t="s">
        <v>21</v>
      </c>
      <c r="AE1068" s="17" t="s">
        <v>60</v>
      </c>
      <c r="AF1068" s="18">
        <f>31</f>
        <v>31</v>
      </c>
      <c r="AG1068" s="12">
        <v>44792</v>
      </c>
      <c r="AH1068" s="17" t="s">
        <v>172</v>
      </c>
      <c r="AI1068" s="17" t="s">
        <v>173</v>
      </c>
      <c r="AJ1068" s="19">
        <v>0.15</v>
      </c>
      <c r="AK1068" s="11">
        <v>2</v>
      </c>
      <c r="AL1068" s="13" t="s">
        <v>38</v>
      </c>
      <c r="AM1068" s="13">
        <v>1</v>
      </c>
      <c r="AN1068" s="13" t="str">
        <f t="shared" si="99"/>
        <v/>
      </c>
      <c r="AO1068" s="13" t="str">
        <f t="shared" si="100"/>
        <v>FALSE</v>
      </c>
      <c r="AP1068" s="20">
        <f t="shared" si="101"/>
        <v>2.15</v>
      </c>
      <c r="AQ1068" s="11" t="str">
        <f t="shared" si="97"/>
        <v>Mid Career</v>
      </c>
      <c r="AR1068" s="11" t="str">
        <f t="shared" si="102"/>
        <v>Low</v>
      </c>
      <c r="AS1068" s="11" t="s">
        <v>5164</v>
      </c>
      <c r="AT1068" s="12">
        <v>44792</v>
      </c>
      <c r="AU1068" s="11" t="s">
        <v>5864</v>
      </c>
      <c r="AV1068" s="11" t="s">
        <v>5865</v>
      </c>
      <c r="AW1068" s="11"/>
      <c r="AX1068" s="11"/>
      <c r="AY1068" s="11"/>
      <c r="AZ1068" s="11"/>
      <c r="BA1068" s="11"/>
      <c r="BB1068" s="11">
        <f t="shared" si="98"/>
        <v>3</v>
      </c>
    </row>
    <row r="1069" spans="1:54" x14ac:dyDescent="0.3">
      <c r="A1069" s="11" t="s">
        <v>5166</v>
      </c>
      <c r="B1069" s="11" t="s">
        <v>5167</v>
      </c>
      <c r="C1069" s="11" t="s">
        <v>5168</v>
      </c>
      <c r="D1069" s="11" t="s">
        <v>67</v>
      </c>
      <c r="E1069" s="11" t="s">
        <v>35</v>
      </c>
      <c r="F1069" s="11">
        <v>34</v>
      </c>
      <c r="G1069" s="12">
        <v>45033</v>
      </c>
      <c r="H1069" s="11" t="s">
        <v>134</v>
      </c>
      <c r="I1069" s="11" t="s">
        <v>69</v>
      </c>
      <c r="J1069" s="11">
        <v>0.78</v>
      </c>
      <c r="K1069" s="11">
        <v>120</v>
      </c>
      <c r="L1069" s="11" t="s">
        <v>76</v>
      </c>
      <c r="M1069" s="11">
        <v>0</v>
      </c>
      <c r="N1069" s="11">
        <v>6</v>
      </c>
      <c r="O1069" s="11" t="s">
        <v>5169</v>
      </c>
      <c r="AA1069" s="11" t="s">
        <v>5166</v>
      </c>
      <c r="AB1069" s="17" t="s">
        <v>5170</v>
      </c>
      <c r="AC1069" s="11" t="s">
        <v>5168</v>
      </c>
      <c r="AD1069" s="17" t="s">
        <v>21</v>
      </c>
      <c r="AE1069" s="17" t="s">
        <v>35</v>
      </c>
      <c r="AF1069" s="18">
        <v>34</v>
      </c>
      <c r="AG1069" s="12">
        <v>45033</v>
      </c>
      <c r="AH1069" s="17" t="s">
        <v>134</v>
      </c>
      <c r="AI1069" s="17" t="s">
        <v>69</v>
      </c>
      <c r="AJ1069" s="19">
        <v>0.78</v>
      </c>
      <c r="AK1069" s="11">
        <v>2</v>
      </c>
      <c r="AL1069" s="13" t="s">
        <v>30</v>
      </c>
      <c r="AM1069" s="13">
        <v>5</v>
      </c>
      <c r="AN1069" s="13" t="str">
        <f t="shared" si="99"/>
        <v/>
      </c>
      <c r="AO1069" s="13" t="str">
        <f t="shared" si="100"/>
        <v>FALSE</v>
      </c>
      <c r="AP1069" s="20">
        <f t="shared" si="101"/>
        <v>2.7800000000000002</v>
      </c>
      <c r="AQ1069" s="11" t="str">
        <f t="shared" si="97"/>
        <v>Mid Career</v>
      </c>
      <c r="AR1069" s="11" t="str">
        <f t="shared" si="102"/>
        <v>Low</v>
      </c>
      <c r="AS1069" s="11" t="s">
        <v>5169</v>
      </c>
      <c r="AT1069" s="12">
        <v>45033</v>
      </c>
      <c r="AU1069" s="11" t="s">
        <v>6145</v>
      </c>
      <c r="AV1069" s="11" t="s">
        <v>6695</v>
      </c>
      <c r="AW1069" s="11" t="s">
        <v>6696</v>
      </c>
      <c r="AX1069" s="11" t="s">
        <v>6026</v>
      </c>
      <c r="AY1069" s="11" t="s">
        <v>6027</v>
      </c>
      <c r="AZ1069" s="11"/>
      <c r="BA1069" s="11"/>
      <c r="BB1069" s="11">
        <f t="shared" si="98"/>
        <v>6</v>
      </c>
    </row>
    <row r="1070" spans="1:54" x14ac:dyDescent="0.3">
      <c r="A1070" s="11" t="s">
        <v>5171</v>
      </c>
      <c r="B1070" s="11" t="s">
        <v>5172</v>
      </c>
      <c r="C1070" s="11" t="s">
        <v>5173</v>
      </c>
      <c r="D1070" s="11" t="s">
        <v>21</v>
      </c>
      <c r="E1070" s="11" t="s">
        <v>184</v>
      </c>
      <c r="F1070" s="11"/>
      <c r="G1070" s="12">
        <v>44930</v>
      </c>
      <c r="H1070" s="11" t="s">
        <v>200</v>
      </c>
      <c r="I1070" s="11" t="s">
        <v>173</v>
      </c>
      <c r="J1070" s="11">
        <v>0.13</v>
      </c>
      <c r="K1070" s="11">
        <v>1.5</v>
      </c>
      <c r="L1070" s="11"/>
      <c r="M1070" s="11" t="s">
        <v>38</v>
      </c>
      <c r="N1070" s="11">
        <v>5</v>
      </c>
      <c r="O1070" s="11" t="s">
        <v>5174</v>
      </c>
      <c r="AA1070" s="11" t="s">
        <v>5171</v>
      </c>
      <c r="AB1070" s="17" t="s">
        <v>5175</v>
      </c>
      <c r="AC1070" s="11" t="s">
        <v>5173</v>
      </c>
      <c r="AD1070" s="17" t="s">
        <v>21</v>
      </c>
      <c r="AE1070" s="17" t="s">
        <v>35</v>
      </c>
      <c r="AF1070" s="18">
        <f>31</f>
        <v>31</v>
      </c>
      <c r="AG1070" s="12">
        <v>44930</v>
      </c>
      <c r="AH1070" s="17" t="s">
        <v>200</v>
      </c>
      <c r="AI1070" s="17" t="s">
        <v>173</v>
      </c>
      <c r="AJ1070" s="19">
        <v>0.13</v>
      </c>
      <c r="AK1070" s="11">
        <v>1.5</v>
      </c>
      <c r="AL1070" s="13" t="s">
        <v>38</v>
      </c>
      <c r="AM1070" s="13">
        <v>5</v>
      </c>
      <c r="AN1070" s="13" t="str">
        <f t="shared" si="99"/>
        <v>High Performer</v>
      </c>
      <c r="AO1070" s="13" t="str">
        <f t="shared" si="100"/>
        <v>TRUE</v>
      </c>
      <c r="AP1070" s="20">
        <f t="shared" si="101"/>
        <v>1.63</v>
      </c>
      <c r="AQ1070" s="11" t="str">
        <f t="shared" si="97"/>
        <v>Mid Career</v>
      </c>
      <c r="AR1070" s="11" t="str">
        <f t="shared" si="102"/>
        <v>Low</v>
      </c>
      <c r="AS1070" s="11" t="s">
        <v>5174</v>
      </c>
      <c r="AT1070" s="12">
        <v>44930</v>
      </c>
      <c r="AU1070" s="11" t="s">
        <v>5862</v>
      </c>
      <c r="AV1070" s="11"/>
      <c r="AW1070" s="11"/>
      <c r="AX1070" s="11"/>
      <c r="AY1070" s="11"/>
      <c r="AZ1070" s="11"/>
      <c r="BA1070" s="11"/>
      <c r="BB1070" s="11">
        <f t="shared" si="98"/>
        <v>2</v>
      </c>
    </row>
    <row r="1071" spans="1:54" x14ac:dyDescent="0.3">
      <c r="A1071" s="11" t="s">
        <v>5176</v>
      </c>
      <c r="B1071" s="11" t="s">
        <v>5177</v>
      </c>
      <c r="C1071" s="11" t="s">
        <v>5178</v>
      </c>
      <c r="D1071" s="11" t="s">
        <v>21</v>
      </c>
      <c r="E1071" s="11" t="s">
        <v>105</v>
      </c>
      <c r="F1071" s="11">
        <v>32</v>
      </c>
      <c r="G1071" s="12">
        <v>45680</v>
      </c>
      <c r="H1071" s="11" t="s">
        <v>359</v>
      </c>
      <c r="I1071" s="11" t="s">
        <v>24</v>
      </c>
      <c r="J1071" s="11">
        <v>0.53</v>
      </c>
      <c r="K1071" s="11">
        <v>45</v>
      </c>
      <c r="L1071" s="11"/>
      <c r="M1071" s="11" t="s">
        <v>38</v>
      </c>
      <c r="N1071" s="11"/>
      <c r="O1071" s="11" t="s">
        <v>5179</v>
      </c>
      <c r="AA1071" s="11" t="s">
        <v>5176</v>
      </c>
      <c r="AB1071" s="17" t="s">
        <v>5180</v>
      </c>
      <c r="AC1071" s="11" t="s">
        <v>5178</v>
      </c>
      <c r="AD1071" s="17" t="s">
        <v>21</v>
      </c>
      <c r="AE1071" s="17" t="s">
        <v>105</v>
      </c>
      <c r="AF1071" s="18">
        <v>32</v>
      </c>
      <c r="AG1071" s="12">
        <v>45680</v>
      </c>
      <c r="AH1071" s="17" t="s">
        <v>359</v>
      </c>
      <c r="AI1071" s="17" t="s">
        <v>24</v>
      </c>
      <c r="AJ1071" s="19">
        <v>0.53</v>
      </c>
      <c r="AK1071" s="11">
        <v>0.75</v>
      </c>
      <c r="AL1071" s="13" t="s">
        <v>38</v>
      </c>
      <c r="AM1071" s="13">
        <v>5</v>
      </c>
      <c r="AN1071" s="13" t="str">
        <f t="shared" si="99"/>
        <v>High Performer</v>
      </c>
      <c r="AO1071" s="13" t="str">
        <f t="shared" si="100"/>
        <v>TRUE</v>
      </c>
      <c r="AP1071" s="20">
        <f t="shared" si="101"/>
        <v>1.28</v>
      </c>
      <c r="AQ1071" s="11" t="str">
        <f t="shared" si="97"/>
        <v>Mid Career</v>
      </c>
      <c r="AR1071" s="11" t="str">
        <f t="shared" si="102"/>
        <v>Low</v>
      </c>
      <c r="AS1071" s="11" t="s">
        <v>5179</v>
      </c>
      <c r="AT1071" s="12">
        <v>45680</v>
      </c>
      <c r="AU1071" s="11" t="s">
        <v>6085</v>
      </c>
      <c r="AV1071" s="11" t="s">
        <v>6448</v>
      </c>
      <c r="AW1071" s="11" t="s">
        <v>6449</v>
      </c>
      <c r="AX1071" s="11" t="s">
        <v>6796</v>
      </c>
      <c r="AY1071" s="11" t="s">
        <v>6797</v>
      </c>
      <c r="AZ1071" s="11" t="s">
        <v>6531</v>
      </c>
      <c r="BA1071" s="11"/>
      <c r="BB1071" s="11">
        <f t="shared" si="98"/>
        <v>7</v>
      </c>
    </row>
    <row r="1072" spans="1:54" x14ac:dyDescent="0.3">
      <c r="A1072" s="11" t="s">
        <v>5181</v>
      </c>
      <c r="B1072" s="11" t="s">
        <v>5182</v>
      </c>
      <c r="C1072" s="11" t="s">
        <v>5183</v>
      </c>
      <c r="D1072" s="11" t="s">
        <v>140</v>
      </c>
      <c r="E1072" s="11" t="s">
        <v>35</v>
      </c>
      <c r="F1072" s="11">
        <v>19</v>
      </c>
      <c r="G1072" s="12">
        <v>44831</v>
      </c>
      <c r="H1072" s="11" t="s">
        <v>279</v>
      </c>
      <c r="I1072" s="11" t="s">
        <v>173</v>
      </c>
      <c r="J1072" s="11">
        <v>0.03</v>
      </c>
      <c r="K1072" s="11">
        <v>1</v>
      </c>
      <c r="L1072" s="11" t="s">
        <v>54</v>
      </c>
      <c r="M1072" s="11" t="s">
        <v>26</v>
      </c>
      <c r="N1072" s="11">
        <v>1</v>
      </c>
      <c r="O1072" s="12">
        <v>44831</v>
      </c>
      <c r="AA1072" s="11" t="s">
        <v>5181</v>
      </c>
      <c r="AB1072" s="17" t="s">
        <v>3161</v>
      </c>
      <c r="AC1072" s="11" t="s">
        <v>5183</v>
      </c>
      <c r="AD1072" s="17" t="s">
        <v>21</v>
      </c>
      <c r="AE1072" s="17" t="s">
        <v>35</v>
      </c>
      <c r="AF1072" s="18">
        <v>19</v>
      </c>
      <c r="AG1072" s="12">
        <v>44831</v>
      </c>
      <c r="AH1072" s="17" t="s">
        <v>279</v>
      </c>
      <c r="AI1072" s="17" t="s">
        <v>173</v>
      </c>
      <c r="AJ1072" s="19">
        <v>0.03</v>
      </c>
      <c r="AK1072" s="11">
        <v>1</v>
      </c>
      <c r="AL1072" s="13" t="s">
        <v>30</v>
      </c>
      <c r="AM1072" s="13">
        <v>1</v>
      </c>
      <c r="AN1072" s="13" t="str">
        <f t="shared" si="99"/>
        <v/>
      </c>
      <c r="AO1072" s="13" t="str">
        <f t="shared" si="100"/>
        <v>FALSE</v>
      </c>
      <c r="AP1072" s="20">
        <f t="shared" si="101"/>
        <v>1.03</v>
      </c>
      <c r="AQ1072" s="11" t="str">
        <f t="shared" si="97"/>
        <v>Student</v>
      </c>
      <c r="AR1072" s="11" t="str">
        <f t="shared" si="102"/>
        <v>Low</v>
      </c>
      <c r="AS1072" s="12">
        <v>44831</v>
      </c>
      <c r="AT1072" s="12">
        <v>44831</v>
      </c>
      <c r="AU1072" s="11"/>
      <c r="AV1072" s="11"/>
      <c r="AW1072" s="11"/>
      <c r="AX1072" s="11"/>
      <c r="AY1072" s="11"/>
      <c r="AZ1072" s="11"/>
      <c r="BA1072" s="11"/>
      <c r="BB1072" s="11">
        <f t="shared" si="98"/>
        <v>1</v>
      </c>
    </row>
    <row r="1073" spans="1:54" x14ac:dyDescent="0.3">
      <c r="A1073" s="11" t="s">
        <v>5184</v>
      </c>
      <c r="B1073" s="11" t="s">
        <v>5185</v>
      </c>
      <c r="C1073" s="11" t="s">
        <v>5186</v>
      </c>
      <c r="D1073" s="11" t="s">
        <v>34</v>
      </c>
      <c r="E1073" s="11" t="s">
        <v>161</v>
      </c>
      <c r="F1073" s="11">
        <v>0</v>
      </c>
      <c r="G1073" s="12">
        <v>45250</v>
      </c>
      <c r="H1073" s="11" t="s">
        <v>172</v>
      </c>
      <c r="I1073" s="11" t="s">
        <v>173</v>
      </c>
      <c r="J1073" s="11">
        <v>0.81</v>
      </c>
      <c r="K1073" s="11">
        <v>2</v>
      </c>
      <c r="L1073" s="11"/>
      <c r="M1073" s="11" t="s">
        <v>30</v>
      </c>
      <c r="N1073" s="11"/>
      <c r="O1073" s="11" t="s">
        <v>5187</v>
      </c>
      <c r="AA1073" s="11" t="s">
        <v>5184</v>
      </c>
      <c r="AB1073" s="17" t="s">
        <v>5188</v>
      </c>
      <c r="AC1073" s="11" t="s">
        <v>5186</v>
      </c>
      <c r="AD1073" s="17" t="s">
        <v>40</v>
      </c>
      <c r="AE1073" s="17" t="s">
        <v>60</v>
      </c>
      <c r="AF1073" s="18">
        <f>31</f>
        <v>31</v>
      </c>
      <c r="AG1073" s="12">
        <v>45250</v>
      </c>
      <c r="AH1073" s="17" t="s">
        <v>172</v>
      </c>
      <c r="AI1073" s="17" t="s">
        <v>173</v>
      </c>
      <c r="AJ1073" s="19">
        <v>0.81</v>
      </c>
      <c r="AK1073" s="11">
        <v>2</v>
      </c>
      <c r="AL1073" s="13" t="s">
        <v>30</v>
      </c>
      <c r="AM1073" s="13">
        <v>1</v>
      </c>
      <c r="AN1073" s="13" t="str">
        <f t="shared" si="99"/>
        <v/>
      </c>
      <c r="AO1073" s="13" t="str">
        <f t="shared" si="100"/>
        <v>FALSE</v>
      </c>
      <c r="AP1073" s="20">
        <f t="shared" si="101"/>
        <v>2.81</v>
      </c>
      <c r="AQ1073" s="11" t="str">
        <f t="shared" si="97"/>
        <v>Mid Career</v>
      </c>
      <c r="AR1073" s="11" t="str">
        <f t="shared" si="102"/>
        <v>Low</v>
      </c>
      <c r="AS1073" s="11" t="s">
        <v>5187</v>
      </c>
      <c r="AT1073" s="12">
        <v>45250</v>
      </c>
      <c r="AU1073" s="11" t="s">
        <v>6483</v>
      </c>
      <c r="AV1073" s="11" t="s">
        <v>6484</v>
      </c>
      <c r="AW1073" s="11" t="s">
        <v>6485</v>
      </c>
      <c r="AX1073" s="11" t="s">
        <v>6486</v>
      </c>
      <c r="AY1073" s="11" t="s">
        <v>6766</v>
      </c>
      <c r="AZ1073" s="11"/>
      <c r="BA1073" s="11"/>
      <c r="BB1073" s="11">
        <f t="shared" si="98"/>
        <v>6</v>
      </c>
    </row>
    <row r="1074" spans="1:54" x14ac:dyDescent="0.3">
      <c r="A1074" s="11" t="s">
        <v>5189</v>
      </c>
      <c r="B1074" s="11" t="s">
        <v>5190</v>
      </c>
      <c r="C1074" s="11" t="s">
        <v>149</v>
      </c>
      <c r="D1074" s="11" t="s">
        <v>21</v>
      </c>
      <c r="E1074" s="11" t="s">
        <v>184</v>
      </c>
      <c r="F1074" s="11">
        <v>34</v>
      </c>
      <c r="G1074" s="12">
        <v>45723</v>
      </c>
      <c r="H1074" s="11" t="s">
        <v>106</v>
      </c>
      <c r="I1074" s="11" t="s">
        <v>37</v>
      </c>
      <c r="J1074" s="11">
        <v>0.26</v>
      </c>
      <c r="K1074" s="11">
        <v>90</v>
      </c>
      <c r="L1074" s="11" t="s">
        <v>25</v>
      </c>
      <c r="M1074" s="11" t="s">
        <v>26</v>
      </c>
      <c r="N1074" s="11">
        <v>2</v>
      </c>
      <c r="O1074" s="12">
        <v>45723</v>
      </c>
      <c r="AA1074" s="11" t="s">
        <v>5189</v>
      </c>
      <c r="AB1074" s="17" t="s">
        <v>5191</v>
      </c>
      <c r="AC1074" s="11" t="s">
        <v>152</v>
      </c>
      <c r="AD1074" s="17" t="s">
        <v>21</v>
      </c>
      <c r="AE1074" s="17" t="s">
        <v>35</v>
      </c>
      <c r="AF1074" s="18">
        <v>34</v>
      </c>
      <c r="AG1074" s="12">
        <v>45723</v>
      </c>
      <c r="AH1074" s="17" t="s">
        <v>106</v>
      </c>
      <c r="AI1074" s="17" t="s">
        <v>37</v>
      </c>
      <c r="AJ1074" s="19">
        <v>0.26</v>
      </c>
      <c r="AK1074" s="11">
        <v>1.5</v>
      </c>
      <c r="AL1074" s="13" t="s">
        <v>30</v>
      </c>
      <c r="AM1074" s="13">
        <v>2</v>
      </c>
      <c r="AN1074" s="13" t="str">
        <f t="shared" si="99"/>
        <v/>
      </c>
      <c r="AO1074" s="13" t="str">
        <f t="shared" si="100"/>
        <v>FALSE</v>
      </c>
      <c r="AP1074" s="20">
        <f t="shared" si="101"/>
        <v>1.76</v>
      </c>
      <c r="AQ1074" s="11" t="str">
        <f t="shared" si="97"/>
        <v>Mid Career</v>
      </c>
      <c r="AR1074" s="11" t="str">
        <f t="shared" si="102"/>
        <v>Low</v>
      </c>
      <c r="AS1074" s="12">
        <v>45723</v>
      </c>
      <c r="AT1074" s="12">
        <v>45723</v>
      </c>
      <c r="AU1074" s="11"/>
      <c r="AV1074" s="11"/>
      <c r="AW1074" s="11"/>
      <c r="AX1074" s="11"/>
      <c r="AY1074" s="11"/>
      <c r="AZ1074" s="11"/>
      <c r="BA1074" s="11"/>
      <c r="BB1074" s="11">
        <f t="shared" si="98"/>
        <v>1</v>
      </c>
    </row>
    <row r="1075" spans="1:54" x14ac:dyDescent="0.3">
      <c r="A1075" s="11" t="s">
        <v>5192</v>
      </c>
      <c r="B1075" s="11" t="s">
        <v>5193</v>
      </c>
      <c r="C1075" s="11" t="s">
        <v>5194</v>
      </c>
      <c r="D1075" s="11" t="s">
        <v>34</v>
      </c>
      <c r="E1075" s="11" t="s">
        <v>184</v>
      </c>
      <c r="F1075" s="11"/>
      <c r="G1075" s="12">
        <v>45194</v>
      </c>
      <c r="H1075" s="11" t="s">
        <v>106</v>
      </c>
      <c r="I1075" s="11" t="s">
        <v>37</v>
      </c>
      <c r="J1075" s="11">
        <v>0.65</v>
      </c>
      <c r="K1075" s="11">
        <v>2</v>
      </c>
      <c r="L1075" s="11"/>
      <c r="M1075" s="11" t="s">
        <v>30</v>
      </c>
      <c r="N1075" s="11">
        <v>4</v>
      </c>
      <c r="O1075" s="11" t="s">
        <v>5195</v>
      </c>
      <c r="AA1075" s="11" t="s">
        <v>5192</v>
      </c>
      <c r="AB1075" s="17" t="s">
        <v>5196</v>
      </c>
      <c r="AC1075" s="11" t="s">
        <v>5194</v>
      </c>
      <c r="AD1075" s="17" t="s">
        <v>40</v>
      </c>
      <c r="AE1075" s="17" t="s">
        <v>35</v>
      </c>
      <c r="AF1075" s="18">
        <f>31</f>
        <v>31</v>
      </c>
      <c r="AG1075" s="12">
        <v>45194</v>
      </c>
      <c r="AH1075" s="17" t="s">
        <v>106</v>
      </c>
      <c r="AI1075" s="17" t="s">
        <v>37</v>
      </c>
      <c r="AJ1075" s="19">
        <v>0.65</v>
      </c>
      <c r="AK1075" s="11">
        <v>2</v>
      </c>
      <c r="AL1075" s="13" t="s">
        <v>30</v>
      </c>
      <c r="AM1075" s="13">
        <v>4</v>
      </c>
      <c r="AN1075" s="13" t="str">
        <f t="shared" si="99"/>
        <v/>
      </c>
      <c r="AO1075" s="13" t="str">
        <f t="shared" si="100"/>
        <v>FALSE</v>
      </c>
      <c r="AP1075" s="20">
        <f t="shared" si="101"/>
        <v>2.65</v>
      </c>
      <c r="AQ1075" s="11" t="str">
        <f t="shared" si="97"/>
        <v>Mid Career</v>
      </c>
      <c r="AR1075" s="11" t="str">
        <f t="shared" si="102"/>
        <v>Low</v>
      </c>
      <c r="AS1075" s="11" t="s">
        <v>5195</v>
      </c>
      <c r="AT1075" s="12">
        <v>45194</v>
      </c>
      <c r="AU1075" s="11" t="s">
        <v>6433</v>
      </c>
      <c r="AV1075" s="11" t="s">
        <v>6422</v>
      </c>
      <c r="AW1075" s="11" t="s">
        <v>6828</v>
      </c>
      <c r="AX1075" s="11" t="s">
        <v>6514</v>
      </c>
      <c r="AY1075" s="11"/>
      <c r="AZ1075" s="11"/>
      <c r="BA1075" s="11"/>
      <c r="BB1075" s="11">
        <f t="shared" si="98"/>
        <v>5</v>
      </c>
    </row>
    <row r="1076" spans="1:54" x14ac:dyDescent="0.3">
      <c r="A1076" s="11" t="s">
        <v>5197</v>
      </c>
      <c r="B1076" s="11" t="s">
        <v>5198</v>
      </c>
      <c r="C1076" s="11" t="s">
        <v>5199</v>
      </c>
      <c r="D1076" s="11" t="s">
        <v>51</v>
      </c>
      <c r="E1076" s="11" t="s">
        <v>60</v>
      </c>
      <c r="F1076" s="11">
        <v>21</v>
      </c>
      <c r="G1076" s="12">
        <v>45261</v>
      </c>
      <c r="H1076" s="11" t="s">
        <v>53</v>
      </c>
      <c r="I1076" s="11" t="s">
        <v>24</v>
      </c>
      <c r="J1076" s="11">
        <v>0.77</v>
      </c>
      <c r="K1076" s="11">
        <v>120</v>
      </c>
      <c r="L1076" s="11" t="s">
        <v>76</v>
      </c>
      <c r="M1076" s="11" t="s">
        <v>89</v>
      </c>
      <c r="N1076" s="11"/>
      <c r="O1076" s="11" t="s">
        <v>5200</v>
      </c>
      <c r="AA1076" s="11" t="s">
        <v>5197</v>
      </c>
      <c r="AB1076" s="17" t="s">
        <v>5201</v>
      </c>
      <c r="AC1076" s="11" t="s">
        <v>5199</v>
      </c>
      <c r="AD1076" s="17" t="s">
        <v>21</v>
      </c>
      <c r="AE1076" s="17" t="s">
        <v>60</v>
      </c>
      <c r="AF1076" s="18">
        <v>21</v>
      </c>
      <c r="AG1076" s="12">
        <v>45261</v>
      </c>
      <c r="AH1076" s="17" t="s">
        <v>53</v>
      </c>
      <c r="AI1076" s="17" t="s">
        <v>24</v>
      </c>
      <c r="AJ1076" s="19">
        <v>0.77</v>
      </c>
      <c r="AK1076" s="11">
        <v>2</v>
      </c>
      <c r="AL1076" s="13" t="s">
        <v>38</v>
      </c>
      <c r="AM1076" s="13">
        <v>4</v>
      </c>
      <c r="AN1076" s="13" t="str">
        <f t="shared" si="99"/>
        <v>High Performer</v>
      </c>
      <c r="AO1076" s="13" t="str">
        <f t="shared" si="100"/>
        <v>TRUE</v>
      </c>
      <c r="AP1076" s="20">
        <f t="shared" si="101"/>
        <v>2.77</v>
      </c>
      <c r="AQ1076" s="11" t="str">
        <f t="shared" si="97"/>
        <v>Student</v>
      </c>
      <c r="AR1076" s="11" t="str">
        <f t="shared" si="102"/>
        <v>Low</v>
      </c>
      <c r="AS1076" s="11" t="s">
        <v>5200</v>
      </c>
      <c r="AT1076" s="12">
        <v>45261</v>
      </c>
      <c r="AU1076" s="11" t="s">
        <v>6611</v>
      </c>
      <c r="AV1076" s="11" t="s">
        <v>6360</v>
      </c>
      <c r="AW1076" s="11" t="s">
        <v>6361</v>
      </c>
      <c r="AX1076" s="11" t="s">
        <v>6362</v>
      </c>
      <c r="AY1076" s="11"/>
      <c r="AZ1076" s="11"/>
      <c r="BA1076" s="11"/>
      <c r="BB1076" s="11">
        <f t="shared" si="98"/>
        <v>5</v>
      </c>
    </row>
    <row r="1077" spans="1:54" x14ac:dyDescent="0.3">
      <c r="A1077" s="11" t="s">
        <v>5202</v>
      </c>
      <c r="B1077" s="11" t="s">
        <v>2507</v>
      </c>
      <c r="C1077" s="11" t="s">
        <v>5203</v>
      </c>
      <c r="D1077" s="11" t="s">
        <v>51</v>
      </c>
      <c r="E1077" s="11" t="s">
        <v>52</v>
      </c>
      <c r="F1077" s="11">
        <v>0</v>
      </c>
      <c r="G1077" s="12">
        <v>44981</v>
      </c>
      <c r="H1077" s="11" t="s">
        <v>279</v>
      </c>
      <c r="I1077" s="11" t="s">
        <v>173</v>
      </c>
      <c r="J1077" s="11">
        <v>0.75</v>
      </c>
      <c r="K1077" s="11">
        <v>1</v>
      </c>
      <c r="L1077" s="11" t="s">
        <v>54</v>
      </c>
      <c r="M1077" s="11" t="s">
        <v>89</v>
      </c>
      <c r="N1077" s="11">
        <v>6</v>
      </c>
      <c r="O1077" s="11" t="s">
        <v>5204</v>
      </c>
      <c r="AA1077" s="11" t="s">
        <v>5202</v>
      </c>
      <c r="AB1077" s="17" t="s">
        <v>2509</v>
      </c>
      <c r="AC1077" s="11" t="s">
        <v>5203</v>
      </c>
      <c r="AD1077" s="17" t="s">
        <v>21</v>
      </c>
      <c r="AE1077" s="17" t="s">
        <v>52</v>
      </c>
      <c r="AF1077" s="18">
        <f>31</f>
        <v>31</v>
      </c>
      <c r="AG1077" s="12">
        <v>44981</v>
      </c>
      <c r="AH1077" s="17" t="s">
        <v>279</v>
      </c>
      <c r="AI1077" s="17" t="s">
        <v>173</v>
      </c>
      <c r="AJ1077" s="19">
        <v>0.75</v>
      </c>
      <c r="AK1077" s="11">
        <v>1</v>
      </c>
      <c r="AL1077" s="13" t="s">
        <v>38</v>
      </c>
      <c r="AM1077" s="13">
        <v>5</v>
      </c>
      <c r="AN1077" s="13" t="str">
        <f t="shared" si="99"/>
        <v>High Performer</v>
      </c>
      <c r="AO1077" s="13" t="str">
        <f t="shared" si="100"/>
        <v>TRUE</v>
      </c>
      <c r="AP1077" s="20">
        <f t="shared" si="101"/>
        <v>1.75</v>
      </c>
      <c r="AQ1077" s="11" t="str">
        <f t="shared" si="97"/>
        <v>Mid Career</v>
      </c>
      <c r="AR1077" s="11" t="str">
        <f t="shared" si="102"/>
        <v>Low</v>
      </c>
      <c r="AS1077" s="11" t="s">
        <v>5204</v>
      </c>
      <c r="AT1077" s="12">
        <v>44981</v>
      </c>
      <c r="AU1077" s="11" t="s">
        <v>6539</v>
      </c>
      <c r="AV1077" s="11" t="s">
        <v>6540</v>
      </c>
      <c r="AW1077" s="11" t="s">
        <v>6541</v>
      </c>
      <c r="AX1077" s="11" t="s">
        <v>6276</v>
      </c>
      <c r="AY1077" s="11"/>
      <c r="AZ1077" s="11"/>
      <c r="BA1077" s="11"/>
      <c r="BB1077" s="11">
        <f t="shared" si="98"/>
        <v>5</v>
      </c>
    </row>
    <row r="1078" spans="1:54" x14ac:dyDescent="0.3">
      <c r="A1078" s="11" t="s">
        <v>5205</v>
      </c>
      <c r="B1078" s="11" t="s">
        <v>5206</v>
      </c>
      <c r="C1078" s="11" t="s">
        <v>5207</v>
      </c>
      <c r="D1078" s="11" t="s">
        <v>104</v>
      </c>
      <c r="E1078" s="11" t="s">
        <v>60</v>
      </c>
      <c r="F1078" s="11"/>
      <c r="G1078" s="12">
        <v>45277</v>
      </c>
      <c r="H1078" s="11" t="s">
        <v>279</v>
      </c>
      <c r="I1078" s="11" t="s">
        <v>173</v>
      </c>
      <c r="J1078" s="11">
        <v>0.92</v>
      </c>
      <c r="K1078" s="11">
        <v>90</v>
      </c>
      <c r="L1078" s="11" t="s">
        <v>25</v>
      </c>
      <c r="M1078" s="11" t="s">
        <v>38</v>
      </c>
      <c r="N1078" s="11">
        <v>4</v>
      </c>
      <c r="O1078" s="11" t="s">
        <v>1783</v>
      </c>
      <c r="AA1078" s="11" t="s">
        <v>5205</v>
      </c>
      <c r="AB1078" s="17" t="s">
        <v>5208</v>
      </c>
      <c r="AC1078" s="11" t="s">
        <v>5207</v>
      </c>
      <c r="AD1078" s="17" t="s">
        <v>40</v>
      </c>
      <c r="AE1078" s="17" t="s">
        <v>60</v>
      </c>
      <c r="AF1078" s="18">
        <f>31</f>
        <v>31</v>
      </c>
      <c r="AG1078" s="12">
        <v>45277</v>
      </c>
      <c r="AH1078" s="17" t="s">
        <v>279</v>
      </c>
      <c r="AI1078" s="17" t="s">
        <v>173</v>
      </c>
      <c r="AJ1078" s="19">
        <v>0.92</v>
      </c>
      <c r="AK1078" s="11">
        <v>1.5</v>
      </c>
      <c r="AL1078" s="13" t="s">
        <v>38</v>
      </c>
      <c r="AM1078" s="13">
        <v>4</v>
      </c>
      <c r="AN1078" s="13" t="str">
        <f t="shared" si="99"/>
        <v>High Performer</v>
      </c>
      <c r="AO1078" s="13" t="str">
        <f t="shared" si="100"/>
        <v>TRUE</v>
      </c>
      <c r="AP1078" s="20">
        <f t="shared" si="101"/>
        <v>2.42</v>
      </c>
      <c r="AQ1078" s="11" t="str">
        <f t="shared" si="97"/>
        <v>Mid Career</v>
      </c>
      <c r="AR1078" s="11" t="str">
        <f t="shared" si="102"/>
        <v>Low</v>
      </c>
      <c r="AS1078" s="11" t="s">
        <v>1783</v>
      </c>
      <c r="AT1078" s="12">
        <v>45277</v>
      </c>
      <c r="AU1078" s="11" t="s">
        <v>6549</v>
      </c>
      <c r="AV1078" s="11" t="s">
        <v>6445</v>
      </c>
      <c r="AW1078" s="11" t="s">
        <v>6446</v>
      </c>
      <c r="AX1078" s="11" t="s">
        <v>6021</v>
      </c>
      <c r="AY1078" s="11" t="s">
        <v>6022</v>
      </c>
      <c r="AZ1078" s="11"/>
      <c r="BA1078" s="11"/>
      <c r="BB1078" s="11">
        <f t="shared" si="98"/>
        <v>6</v>
      </c>
    </row>
    <row r="1079" spans="1:54" x14ac:dyDescent="0.3">
      <c r="A1079" s="11" t="s">
        <v>5209</v>
      </c>
      <c r="B1079" s="11" t="s">
        <v>5210</v>
      </c>
      <c r="C1079" s="11" t="s">
        <v>5211</v>
      </c>
      <c r="D1079" s="11" t="s">
        <v>40</v>
      </c>
      <c r="E1079" s="11" t="s">
        <v>52</v>
      </c>
      <c r="F1079" s="11"/>
      <c r="G1079" s="12">
        <v>45240</v>
      </c>
      <c r="H1079" s="11" t="s">
        <v>279</v>
      </c>
      <c r="I1079" s="11" t="s">
        <v>173</v>
      </c>
      <c r="J1079" s="11">
        <v>79</v>
      </c>
      <c r="K1079" s="11">
        <v>1.5</v>
      </c>
      <c r="L1079" s="11"/>
      <c r="M1079" s="11" t="s">
        <v>26</v>
      </c>
      <c r="N1079" s="11">
        <v>1</v>
      </c>
      <c r="O1079" s="11" t="s">
        <v>4815</v>
      </c>
      <c r="AA1079" s="11" t="s">
        <v>5209</v>
      </c>
      <c r="AB1079" s="17" t="s">
        <v>5212</v>
      </c>
      <c r="AC1079" s="11" t="s">
        <v>5211</v>
      </c>
      <c r="AD1079" s="17" t="s">
        <v>40</v>
      </c>
      <c r="AE1079" s="17" t="s">
        <v>52</v>
      </c>
      <c r="AF1079" s="18">
        <f>31</f>
        <v>31</v>
      </c>
      <c r="AG1079" s="12">
        <v>45240</v>
      </c>
      <c r="AH1079" s="17" t="s">
        <v>279</v>
      </c>
      <c r="AI1079" s="17" t="s">
        <v>173</v>
      </c>
      <c r="AJ1079" s="19">
        <v>0.79</v>
      </c>
      <c r="AK1079" s="11">
        <v>1.5</v>
      </c>
      <c r="AL1079" s="13" t="s">
        <v>30</v>
      </c>
      <c r="AM1079" s="13">
        <v>1</v>
      </c>
      <c r="AN1079" s="13" t="str">
        <f t="shared" si="99"/>
        <v/>
      </c>
      <c r="AO1079" s="13" t="str">
        <f t="shared" si="100"/>
        <v>FALSE</v>
      </c>
      <c r="AP1079" s="20">
        <f t="shared" si="101"/>
        <v>2.29</v>
      </c>
      <c r="AQ1079" s="11" t="str">
        <f t="shared" si="97"/>
        <v>Mid Career</v>
      </c>
      <c r="AR1079" s="11" t="str">
        <f t="shared" si="102"/>
        <v>Low</v>
      </c>
      <c r="AS1079" s="11" t="s">
        <v>4815</v>
      </c>
      <c r="AT1079" s="12">
        <v>45240</v>
      </c>
      <c r="AU1079" s="11" t="s">
        <v>6591</v>
      </c>
      <c r="AV1079" s="11"/>
      <c r="AW1079" s="11"/>
      <c r="AX1079" s="11"/>
      <c r="AY1079" s="11"/>
      <c r="AZ1079" s="11"/>
      <c r="BA1079" s="11"/>
      <c r="BB1079" s="11">
        <f t="shared" si="98"/>
        <v>2</v>
      </c>
    </row>
    <row r="1080" spans="1:54" x14ac:dyDescent="0.3">
      <c r="A1080" s="11" t="s">
        <v>5213</v>
      </c>
      <c r="B1080" s="11" t="s">
        <v>5214</v>
      </c>
      <c r="C1080" s="11" t="s">
        <v>5215</v>
      </c>
      <c r="D1080" s="11" t="s">
        <v>104</v>
      </c>
      <c r="E1080" s="11" t="s">
        <v>35</v>
      </c>
      <c r="F1080" s="11">
        <v>27</v>
      </c>
      <c r="G1080" s="12">
        <v>45515</v>
      </c>
      <c r="H1080" s="11" t="s">
        <v>23</v>
      </c>
      <c r="I1080" s="11" t="s">
        <v>24</v>
      </c>
      <c r="J1080" s="11">
        <v>0.54</v>
      </c>
      <c r="K1080" s="11">
        <v>90</v>
      </c>
      <c r="L1080" s="11" t="s">
        <v>25</v>
      </c>
      <c r="M1080" s="11" t="s">
        <v>38</v>
      </c>
      <c r="N1080" s="11"/>
      <c r="O1080" s="11" t="s">
        <v>5216</v>
      </c>
      <c r="AA1080" s="11" t="s">
        <v>5213</v>
      </c>
      <c r="AB1080" s="17" t="s">
        <v>5217</v>
      </c>
      <c r="AC1080" s="11" t="s">
        <v>5215</v>
      </c>
      <c r="AD1080" s="17" t="s">
        <v>40</v>
      </c>
      <c r="AE1080" s="17" t="s">
        <v>35</v>
      </c>
      <c r="AF1080" s="18">
        <v>27</v>
      </c>
      <c r="AG1080" s="12">
        <v>45515</v>
      </c>
      <c r="AH1080" s="17" t="s">
        <v>23</v>
      </c>
      <c r="AI1080" s="17" t="s">
        <v>24</v>
      </c>
      <c r="AJ1080" s="19">
        <v>0.54</v>
      </c>
      <c r="AK1080" s="11">
        <v>1.5</v>
      </c>
      <c r="AL1080" s="13" t="s">
        <v>38</v>
      </c>
      <c r="AM1080" s="13">
        <v>1</v>
      </c>
      <c r="AN1080" s="13" t="str">
        <f t="shared" si="99"/>
        <v/>
      </c>
      <c r="AO1080" s="13" t="str">
        <f t="shared" si="100"/>
        <v>FALSE</v>
      </c>
      <c r="AP1080" s="20">
        <f t="shared" si="101"/>
        <v>2.04</v>
      </c>
      <c r="AQ1080" s="11" t="str">
        <f t="shared" si="97"/>
        <v>Early Career</v>
      </c>
      <c r="AR1080" s="11" t="str">
        <f t="shared" si="102"/>
        <v>Low</v>
      </c>
      <c r="AS1080" s="11" t="s">
        <v>5216</v>
      </c>
      <c r="AT1080" s="12">
        <v>45515</v>
      </c>
      <c r="AU1080" s="11" t="s">
        <v>5905</v>
      </c>
      <c r="AV1080" s="11" t="s">
        <v>5906</v>
      </c>
      <c r="AW1080" s="11" t="s">
        <v>5881</v>
      </c>
      <c r="AX1080" s="11" t="s">
        <v>5882</v>
      </c>
      <c r="AY1080" s="11" t="s">
        <v>6246</v>
      </c>
      <c r="AZ1080" s="11"/>
      <c r="BA1080" s="11"/>
      <c r="BB1080" s="11">
        <f t="shared" si="98"/>
        <v>6</v>
      </c>
    </row>
    <row r="1081" spans="1:54" x14ac:dyDescent="0.3">
      <c r="A1081" s="11" t="s">
        <v>5218</v>
      </c>
      <c r="B1081" s="11" t="s">
        <v>5219</v>
      </c>
      <c r="C1081" s="11" t="s">
        <v>5220</v>
      </c>
      <c r="D1081" s="11" t="s">
        <v>140</v>
      </c>
      <c r="E1081" s="11" t="s">
        <v>60</v>
      </c>
      <c r="F1081" s="11">
        <v>18</v>
      </c>
      <c r="G1081" s="12">
        <v>45654</v>
      </c>
      <c r="H1081" s="11" t="s">
        <v>200</v>
      </c>
      <c r="I1081" s="11" t="s">
        <v>173</v>
      </c>
      <c r="J1081" s="11">
        <v>0.81</v>
      </c>
      <c r="K1081" s="11">
        <v>90</v>
      </c>
      <c r="L1081" s="11" t="s">
        <v>25</v>
      </c>
      <c r="M1081" s="11" t="s">
        <v>26</v>
      </c>
      <c r="N1081" s="11"/>
      <c r="O1081" s="11" t="s">
        <v>5221</v>
      </c>
      <c r="AA1081" s="11" t="s">
        <v>5218</v>
      </c>
      <c r="AB1081" s="17" t="s">
        <v>5222</v>
      </c>
      <c r="AC1081" s="11" t="s">
        <v>5220</v>
      </c>
      <c r="AD1081" s="17" t="s">
        <v>21</v>
      </c>
      <c r="AE1081" s="17" t="s">
        <v>60</v>
      </c>
      <c r="AF1081" s="18">
        <v>18</v>
      </c>
      <c r="AG1081" s="12">
        <v>45654</v>
      </c>
      <c r="AH1081" s="17" t="s">
        <v>200</v>
      </c>
      <c r="AI1081" s="17" t="s">
        <v>173</v>
      </c>
      <c r="AJ1081" s="19">
        <v>0.81</v>
      </c>
      <c r="AK1081" s="11">
        <v>1.5</v>
      </c>
      <c r="AL1081" s="13" t="s">
        <v>30</v>
      </c>
      <c r="AM1081" s="13">
        <v>1</v>
      </c>
      <c r="AN1081" s="13" t="str">
        <f t="shared" si="99"/>
        <v/>
      </c>
      <c r="AO1081" s="13" t="str">
        <f t="shared" si="100"/>
        <v>FALSE</v>
      </c>
      <c r="AP1081" s="20">
        <f t="shared" si="101"/>
        <v>2.31</v>
      </c>
      <c r="AQ1081" s="11" t="str">
        <f t="shared" si="97"/>
        <v>Student</v>
      </c>
      <c r="AR1081" s="11" t="str">
        <f t="shared" si="102"/>
        <v>Low</v>
      </c>
      <c r="AS1081" s="11" t="s">
        <v>5221</v>
      </c>
      <c r="AT1081" s="12">
        <v>45654</v>
      </c>
      <c r="AU1081" s="11" t="s">
        <v>5895</v>
      </c>
      <c r="AV1081" s="11" t="s">
        <v>5896</v>
      </c>
      <c r="AW1081" s="11" t="s">
        <v>5897</v>
      </c>
      <c r="AX1081" s="11" t="s">
        <v>6309</v>
      </c>
      <c r="AY1081" s="11" t="s">
        <v>6834</v>
      </c>
      <c r="AZ1081" s="11" t="s">
        <v>6216</v>
      </c>
      <c r="BA1081" s="11" t="s">
        <v>6217</v>
      </c>
      <c r="BB1081" s="11">
        <f t="shared" si="98"/>
        <v>8</v>
      </c>
    </row>
    <row r="1082" spans="1:54" x14ac:dyDescent="0.3">
      <c r="A1082" s="11" t="s">
        <v>5223</v>
      </c>
      <c r="B1082" s="11" t="s">
        <v>5224</v>
      </c>
      <c r="C1082" s="11" t="s">
        <v>5225</v>
      </c>
      <c r="D1082" s="11" t="s">
        <v>51</v>
      </c>
      <c r="E1082" s="11" t="s">
        <v>29</v>
      </c>
      <c r="F1082" s="11">
        <v>0</v>
      </c>
      <c r="G1082" s="12">
        <v>44759</v>
      </c>
      <c r="H1082" s="11" t="s">
        <v>134</v>
      </c>
      <c r="I1082" s="11" t="s">
        <v>69</v>
      </c>
      <c r="J1082" s="11">
        <v>0.72</v>
      </c>
      <c r="K1082" s="11">
        <v>2</v>
      </c>
      <c r="L1082" s="11"/>
      <c r="M1082" s="11" t="s">
        <v>89</v>
      </c>
      <c r="N1082" s="11">
        <v>4</v>
      </c>
      <c r="O1082" s="11" t="s">
        <v>5226</v>
      </c>
      <c r="AA1082" s="11" t="s">
        <v>5223</v>
      </c>
      <c r="AB1082" s="17" t="s">
        <v>5227</v>
      </c>
      <c r="AC1082" s="11" t="s">
        <v>5225</v>
      </c>
      <c r="AD1082" s="17" t="s">
        <v>21</v>
      </c>
      <c r="AE1082" s="17" t="s">
        <v>29</v>
      </c>
      <c r="AF1082" s="18">
        <f>31</f>
        <v>31</v>
      </c>
      <c r="AG1082" s="12">
        <v>44759</v>
      </c>
      <c r="AH1082" s="17" t="s">
        <v>134</v>
      </c>
      <c r="AI1082" s="17" t="s">
        <v>69</v>
      </c>
      <c r="AJ1082" s="19">
        <v>0.72</v>
      </c>
      <c r="AK1082" s="11">
        <v>2</v>
      </c>
      <c r="AL1082" s="13" t="s">
        <v>38</v>
      </c>
      <c r="AM1082" s="13">
        <v>4</v>
      </c>
      <c r="AN1082" s="13" t="str">
        <f t="shared" si="99"/>
        <v>High Performer</v>
      </c>
      <c r="AO1082" s="13" t="str">
        <f t="shared" si="100"/>
        <v>TRUE</v>
      </c>
      <c r="AP1082" s="20">
        <f t="shared" si="101"/>
        <v>2.7199999999999998</v>
      </c>
      <c r="AQ1082" s="11" t="str">
        <f t="shared" si="97"/>
        <v>Mid Career</v>
      </c>
      <c r="AR1082" s="11" t="str">
        <f t="shared" si="102"/>
        <v>Low</v>
      </c>
      <c r="AS1082" s="11" t="s">
        <v>5226</v>
      </c>
      <c r="AT1082" s="12">
        <v>44759</v>
      </c>
      <c r="AU1082" s="11" t="s">
        <v>5856</v>
      </c>
      <c r="AV1082" s="11" t="s">
        <v>5857</v>
      </c>
      <c r="AW1082" s="11" t="s">
        <v>6743</v>
      </c>
      <c r="AX1082" s="11" t="s">
        <v>6744</v>
      </c>
      <c r="AY1082" s="11"/>
      <c r="AZ1082" s="11"/>
      <c r="BA1082" s="11"/>
      <c r="BB1082" s="11">
        <f t="shared" si="98"/>
        <v>5</v>
      </c>
    </row>
    <row r="1083" spans="1:54" x14ac:dyDescent="0.3">
      <c r="A1083" s="11" t="s">
        <v>5228</v>
      </c>
      <c r="B1083" s="11" t="s">
        <v>5229</v>
      </c>
      <c r="C1083" s="11" t="s">
        <v>5230</v>
      </c>
      <c r="D1083" s="11" t="s">
        <v>34</v>
      </c>
      <c r="E1083" s="11" t="s">
        <v>52</v>
      </c>
      <c r="F1083" s="11"/>
      <c r="G1083" s="12">
        <v>44760</v>
      </c>
      <c r="H1083" s="11" t="s">
        <v>68</v>
      </c>
      <c r="I1083" s="11" t="s">
        <v>69</v>
      </c>
      <c r="J1083" s="11">
        <v>0.01</v>
      </c>
      <c r="K1083" s="11">
        <v>120</v>
      </c>
      <c r="L1083" s="11" t="s">
        <v>76</v>
      </c>
      <c r="M1083" s="11" t="s">
        <v>38</v>
      </c>
      <c r="N1083" s="11">
        <v>5</v>
      </c>
      <c r="O1083" s="11" t="s">
        <v>5231</v>
      </c>
      <c r="AA1083" s="11" t="s">
        <v>5228</v>
      </c>
      <c r="AB1083" s="17" t="s">
        <v>5232</v>
      </c>
      <c r="AC1083" s="11" t="s">
        <v>5230</v>
      </c>
      <c r="AD1083" s="17" t="s">
        <v>40</v>
      </c>
      <c r="AE1083" s="17" t="s">
        <v>52</v>
      </c>
      <c r="AF1083" s="18">
        <f>31</f>
        <v>31</v>
      </c>
      <c r="AG1083" s="12">
        <v>44760</v>
      </c>
      <c r="AH1083" s="17" t="s">
        <v>68</v>
      </c>
      <c r="AI1083" s="17" t="s">
        <v>69</v>
      </c>
      <c r="AJ1083" s="19">
        <v>0.01</v>
      </c>
      <c r="AK1083" s="11">
        <v>2</v>
      </c>
      <c r="AL1083" s="13" t="s">
        <v>38</v>
      </c>
      <c r="AM1083" s="13">
        <v>5</v>
      </c>
      <c r="AN1083" s="13" t="str">
        <f t="shared" si="99"/>
        <v>High Performer</v>
      </c>
      <c r="AO1083" s="13" t="str">
        <f t="shared" si="100"/>
        <v>TRUE</v>
      </c>
      <c r="AP1083" s="20">
        <f t="shared" si="101"/>
        <v>2.0099999999999998</v>
      </c>
      <c r="AQ1083" s="11" t="str">
        <f t="shared" si="97"/>
        <v>Mid Career</v>
      </c>
      <c r="AR1083" s="11" t="str">
        <f t="shared" si="102"/>
        <v>Low</v>
      </c>
      <c r="AS1083" s="11" t="s">
        <v>5231</v>
      </c>
      <c r="AT1083" s="12">
        <v>44760</v>
      </c>
      <c r="AU1083" s="11" t="s">
        <v>6566</v>
      </c>
      <c r="AV1083" s="11" t="s">
        <v>6567</v>
      </c>
      <c r="AW1083" s="11" t="s">
        <v>5976</v>
      </c>
      <c r="AX1083" s="11" t="s">
        <v>5977</v>
      </c>
      <c r="AY1083" s="11" t="s">
        <v>5978</v>
      </c>
      <c r="AZ1083" s="11" t="s">
        <v>5979</v>
      </c>
      <c r="BA1083" s="11" t="s">
        <v>5802</v>
      </c>
      <c r="BB1083" s="11">
        <f t="shared" si="98"/>
        <v>8</v>
      </c>
    </row>
    <row r="1084" spans="1:54" x14ac:dyDescent="0.3">
      <c r="A1084" s="11" t="s">
        <v>5233</v>
      </c>
      <c r="B1084" s="11" t="s">
        <v>5234</v>
      </c>
      <c r="C1084" s="11" t="s">
        <v>5235</v>
      </c>
      <c r="D1084" s="11" t="s">
        <v>104</v>
      </c>
      <c r="E1084" s="11" t="s">
        <v>112</v>
      </c>
      <c r="F1084" s="11"/>
      <c r="G1084" s="12">
        <v>45618</v>
      </c>
      <c r="H1084" s="11" t="s">
        <v>53</v>
      </c>
      <c r="I1084" s="11" t="s">
        <v>24</v>
      </c>
      <c r="J1084" s="11">
        <v>0.56999999999999995</v>
      </c>
      <c r="K1084" s="11">
        <v>90</v>
      </c>
      <c r="L1084" s="11" t="s">
        <v>25</v>
      </c>
      <c r="M1084" s="11">
        <v>0</v>
      </c>
      <c r="N1084" s="11">
        <v>6</v>
      </c>
      <c r="O1084" s="11" t="s">
        <v>5236</v>
      </c>
      <c r="AA1084" s="11" t="s">
        <v>5233</v>
      </c>
      <c r="AB1084" s="17" t="s">
        <v>5237</v>
      </c>
      <c r="AC1084" s="11" t="s">
        <v>5235</v>
      </c>
      <c r="AD1084" s="17" t="s">
        <v>40</v>
      </c>
      <c r="AE1084" s="17" t="s">
        <v>35</v>
      </c>
      <c r="AF1084" s="18">
        <f>31</f>
        <v>31</v>
      </c>
      <c r="AG1084" s="12">
        <v>45618</v>
      </c>
      <c r="AH1084" s="17" t="s">
        <v>53</v>
      </c>
      <c r="AI1084" s="17" t="s">
        <v>24</v>
      </c>
      <c r="AJ1084" s="19">
        <v>0.56999999999999995</v>
      </c>
      <c r="AK1084" s="11">
        <v>1.5</v>
      </c>
      <c r="AL1084" s="13" t="s">
        <v>30</v>
      </c>
      <c r="AM1084" s="13">
        <v>5</v>
      </c>
      <c r="AN1084" s="13" t="str">
        <f t="shared" si="99"/>
        <v/>
      </c>
      <c r="AO1084" s="13" t="str">
        <f t="shared" si="100"/>
        <v>FALSE</v>
      </c>
      <c r="AP1084" s="20">
        <f t="shared" si="101"/>
        <v>2.0699999999999998</v>
      </c>
      <c r="AQ1084" s="11" t="str">
        <f t="shared" si="97"/>
        <v>Mid Career</v>
      </c>
      <c r="AR1084" s="11" t="str">
        <f t="shared" si="102"/>
        <v>Low</v>
      </c>
      <c r="AS1084" s="11" t="s">
        <v>5236</v>
      </c>
      <c r="AT1084" s="12">
        <v>45618</v>
      </c>
      <c r="AU1084" s="11" t="s">
        <v>6420</v>
      </c>
      <c r="AV1084" s="11" t="s">
        <v>6421</v>
      </c>
      <c r="AW1084" s="11" t="s">
        <v>6037</v>
      </c>
      <c r="AX1084" s="11" t="s">
        <v>6038</v>
      </c>
      <c r="AY1084" s="11"/>
      <c r="AZ1084" s="11"/>
      <c r="BA1084" s="11"/>
      <c r="BB1084" s="11">
        <f t="shared" si="98"/>
        <v>5</v>
      </c>
    </row>
    <row r="1085" spans="1:54" x14ac:dyDescent="0.3">
      <c r="A1085" s="11" t="s">
        <v>5238</v>
      </c>
      <c r="B1085" s="11" t="s">
        <v>5239</v>
      </c>
      <c r="C1085" s="11" t="s">
        <v>5240</v>
      </c>
      <c r="D1085" s="11" t="s">
        <v>67</v>
      </c>
      <c r="E1085" s="11" t="s">
        <v>112</v>
      </c>
      <c r="F1085" s="11">
        <v>35</v>
      </c>
      <c r="G1085" s="12">
        <v>45392</v>
      </c>
      <c r="H1085" s="11" t="s">
        <v>359</v>
      </c>
      <c r="I1085" s="11" t="s">
        <v>24</v>
      </c>
      <c r="J1085" s="11">
        <v>0.57999999999999996</v>
      </c>
      <c r="K1085" s="11">
        <v>1.5</v>
      </c>
      <c r="L1085" s="11"/>
      <c r="M1085" s="11">
        <v>0</v>
      </c>
      <c r="N1085" s="11">
        <v>6</v>
      </c>
      <c r="O1085" s="11" t="s">
        <v>5241</v>
      </c>
      <c r="AA1085" s="11" t="s">
        <v>5238</v>
      </c>
      <c r="AB1085" s="17" t="s">
        <v>5242</v>
      </c>
      <c r="AC1085" s="11" t="s">
        <v>5240</v>
      </c>
      <c r="AD1085" s="17" t="s">
        <v>21</v>
      </c>
      <c r="AE1085" s="17" t="s">
        <v>35</v>
      </c>
      <c r="AF1085" s="18">
        <v>35</v>
      </c>
      <c r="AG1085" s="12">
        <v>45392</v>
      </c>
      <c r="AH1085" s="17" t="s">
        <v>359</v>
      </c>
      <c r="AI1085" s="17" t="s">
        <v>24</v>
      </c>
      <c r="AJ1085" s="19">
        <v>0.57999999999999996</v>
      </c>
      <c r="AK1085" s="11">
        <v>1.5</v>
      </c>
      <c r="AL1085" s="13" t="s">
        <v>30</v>
      </c>
      <c r="AM1085" s="13">
        <v>5</v>
      </c>
      <c r="AN1085" s="13" t="str">
        <f t="shared" si="99"/>
        <v/>
      </c>
      <c r="AO1085" s="13" t="str">
        <f t="shared" si="100"/>
        <v>FALSE</v>
      </c>
      <c r="AP1085" s="20">
        <f t="shared" si="101"/>
        <v>2.08</v>
      </c>
      <c r="AQ1085" s="11" t="str">
        <f t="shared" si="97"/>
        <v>Mid Career</v>
      </c>
      <c r="AR1085" s="11" t="str">
        <f t="shared" si="102"/>
        <v>Low</v>
      </c>
      <c r="AS1085" s="11" t="s">
        <v>5241</v>
      </c>
      <c r="AT1085" s="12">
        <v>45392</v>
      </c>
      <c r="AU1085" s="11" t="s">
        <v>6091</v>
      </c>
      <c r="AV1085" s="11" t="s">
        <v>6209</v>
      </c>
      <c r="AW1085" s="11" t="s">
        <v>6210</v>
      </c>
      <c r="AX1085" s="11" t="s">
        <v>6543</v>
      </c>
      <c r="AY1085" s="11" t="s">
        <v>6544</v>
      </c>
      <c r="AZ1085" s="11"/>
      <c r="BA1085" s="11"/>
      <c r="BB1085" s="11">
        <f t="shared" si="98"/>
        <v>6</v>
      </c>
    </row>
    <row r="1086" spans="1:54" x14ac:dyDescent="0.3">
      <c r="A1086" s="11" t="s">
        <v>5243</v>
      </c>
      <c r="B1086" s="11" t="s">
        <v>5244</v>
      </c>
      <c r="C1086" s="11" t="s">
        <v>5245</v>
      </c>
      <c r="D1086" s="11" t="s">
        <v>140</v>
      </c>
      <c r="E1086" s="11" t="s">
        <v>112</v>
      </c>
      <c r="F1086" s="11"/>
      <c r="G1086" s="12">
        <v>45701</v>
      </c>
      <c r="H1086" s="11" t="s">
        <v>61</v>
      </c>
      <c r="I1086" s="11" t="s">
        <v>45</v>
      </c>
      <c r="J1086" s="11">
        <v>0.59</v>
      </c>
      <c r="K1086" s="11">
        <v>45</v>
      </c>
      <c r="L1086" s="11"/>
      <c r="M1086" s="11" t="s">
        <v>89</v>
      </c>
      <c r="N1086" s="11">
        <v>3</v>
      </c>
      <c r="O1086" s="11" t="s">
        <v>5246</v>
      </c>
      <c r="AA1086" s="11" t="s">
        <v>5243</v>
      </c>
      <c r="AB1086" s="17" t="s">
        <v>5247</v>
      </c>
      <c r="AC1086" s="11" t="s">
        <v>5245</v>
      </c>
      <c r="AD1086" s="17" t="s">
        <v>21</v>
      </c>
      <c r="AE1086" s="17" t="s">
        <v>35</v>
      </c>
      <c r="AF1086" s="18">
        <f>31</f>
        <v>31</v>
      </c>
      <c r="AG1086" s="12">
        <v>45701</v>
      </c>
      <c r="AH1086" s="17" t="s">
        <v>61</v>
      </c>
      <c r="AI1086" s="17" t="s">
        <v>45</v>
      </c>
      <c r="AJ1086" s="19">
        <v>0.59</v>
      </c>
      <c r="AK1086" s="11">
        <v>0.75</v>
      </c>
      <c r="AL1086" s="13" t="s">
        <v>38</v>
      </c>
      <c r="AM1086" s="13">
        <v>3</v>
      </c>
      <c r="AN1086" s="13" t="str">
        <f t="shared" si="99"/>
        <v/>
      </c>
      <c r="AO1086" s="13" t="str">
        <f t="shared" si="100"/>
        <v>FALSE</v>
      </c>
      <c r="AP1086" s="20">
        <f t="shared" si="101"/>
        <v>1.3399999999999999</v>
      </c>
      <c r="AQ1086" s="11" t="str">
        <f t="shared" si="97"/>
        <v>Mid Career</v>
      </c>
      <c r="AR1086" s="11" t="str">
        <f t="shared" si="102"/>
        <v>Low</v>
      </c>
      <c r="AS1086" s="11" t="s">
        <v>5246</v>
      </c>
      <c r="AT1086" s="12">
        <v>45701</v>
      </c>
      <c r="AU1086" s="11" t="s">
        <v>6796</v>
      </c>
      <c r="AV1086" s="11" t="s">
        <v>6797</v>
      </c>
      <c r="AW1086" s="11"/>
      <c r="AX1086" s="11"/>
      <c r="AY1086" s="11"/>
      <c r="AZ1086" s="11"/>
      <c r="BA1086" s="11"/>
      <c r="BB1086" s="11">
        <f t="shared" si="98"/>
        <v>3</v>
      </c>
    </row>
    <row r="1087" spans="1:54" x14ac:dyDescent="0.3">
      <c r="A1087" s="11" t="s">
        <v>5248</v>
      </c>
      <c r="B1087" s="11" t="s">
        <v>5249</v>
      </c>
      <c r="C1087" s="11" t="s">
        <v>5250</v>
      </c>
      <c r="D1087" s="11" t="s">
        <v>128</v>
      </c>
      <c r="E1087" s="11" t="s">
        <v>35</v>
      </c>
      <c r="F1087" s="11">
        <v>0</v>
      </c>
      <c r="G1087" s="12">
        <v>44964</v>
      </c>
      <c r="H1087" s="11" t="s">
        <v>82</v>
      </c>
      <c r="I1087" s="11" t="s">
        <v>37</v>
      </c>
      <c r="J1087" s="11">
        <v>82</v>
      </c>
      <c r="K1087" s="11">
        <v>2</v>
      </c>
      <c r="L1087" s="11"/>
      <c r="M1087" s="11">
        <v>0</v>
      </c>
      <c r="N1087" s="11">
        <v>4</v>
      </c>
      <c r="O1087" s="11" t="s">
        <v>5251</v>
      </c>
      <c r="AA1087" s="11" t="s">
        <v>5248</v>
      </c>
      <c r="AB1087" s="17" t="s">
        <v>5252</v>
      </c>
      <c r="AC1087" s="11" t="s">
        <v>5250</v>
      </c>
      <c r="AD1087" s="17" t="s">
        <v>40</v>
      </c>
      <c r="AE1087" s="17" t="s">
        <v>35</v>
      </c>
      <c r="AF1087" s="18">
        <f>31</f>
        <v>31</v>
      </c>
      <c r="AG1087" s="12">
        <v>44964</v>
      </c>
      <c r="AH1087" s="17" t="s">
        <v>82</v>
      </c>
      <c r="AI1087" s="17" t="s">
        <v>37</v>
      </c>
      <c r="AJ1087" s="19">
        <v>0.82</v>
      </c>
      <c r="AK1087" s="11">
        <v>2</v>
      </c>
      <c r="AL1087" s="13" t="s">
        <v>30</v>
      </c>
      <c r="AM1087" s="13">
        <v>4</v>
      </c>
      <c r="AN1087" s="13" t="str">
        <f t="shared" si="99"/>
        <v/>
      </c>
      <c r="AO1087" s="13" t="str">
        <f t="shared" si="100"/>
        <v>FALSE</v>
      </c>
      <c r="AP1087" s="20">
        <f t="shared" si="101"/>
        <v>2.82</v>
      </c>
      <c r="AQ1087" s="11" t="str">
        <f t="shared" si="97"/>
        <v>Mid Career</v>
      </c>
      <c r="AR1087" s="11" t="str">
        <f t="shared" si="102"/>
        <v>Low</v>
      </c>
      <c r="AS1087" s="11" t="s">
        <v>5251</v>
      </c>
      <c r="AT1087" s="12">
        <v>44964</v>
      </c>
      <c r="AU1087" s="11" t="s">
        <v>6487</v>
      </c>
      <c r="AV1087" s="11" t="s">
        <v>6201</v>
      </c>
      <c r="AW1087" s="11"/>
      <c r="AX1087" s="11"/>
      <c r="AY1087" s="11"/>
      <c r="AZ1087" s="11"/>
      <c r="BA1087" s="11"/>
      <c r="BB1087" s="11">
        <f t="shared" si="98"/>
        <v>3</v>
      </c>
    </row>
    <row r="1088" spans="1:54" x14ac:dyDescent="0.3">
      <c r="A1088" s="11" t="s">
        <v>5253</v>
      </c>
      <c r="B1088" s="11" t="s">
        <v>5254</v>
      </c>
      <c r="C1088" s="11" t="s">
        <v>5255</v>
      </c>
      <c r="D1088" s="11" t="s">
        <v>51</v>
      </c>
      <c r="E1088" s="11" t="s">
        <v>22</v>
      </c>
      <c r="F1088" s="11"/>
      <c r="G1088" s="12">
        <v>45225</v>
      </c>
      <c r="H1088" s="11" t="s">
        <v>172</v>
      </c>
      <c r="I1088" s="11" t="s">
        <v>173</v>
      </c>
      <c r="J1088" s="11">
        <v>0.95</v>
      </c>
      <c r="K1088" s="11">
        <v>45</v>
      </c>
      <c r="L1088" s="11"/>
      <c r="M1088" s="11">
        <v>1</v>
      </c>
      <c r="N1088" s="11">
        <v>2</v>
      </c>
      <c r="O1088" s="11" t="s">
        <v>5256</v>
      </c>
      <c r="AA1088" s="11" t="s">
        <v>5253</v>
      </c>
      <c r="AB1088" s="17" t="s">
        <v>5257</v>
      </c>
      <c r="AC1088" s="11" t="s">
        <v>5255</v>
      </c>
      <c r="AD1088" s="17" t="s">
        <v>21</v>
      </c>
      <c r="AE1088" s="17" t="s">
        <v>29</v>
      </c>
      <c r="AF1088" s="18">
        <f>31</f>
        <v>31</v>
      </c>
      <c r="AG1088" s="12">
        <v>45225</v>
      </c>
      <c r="AH1088" s="17" t="s">
        <v>172</v>
      </c>
      <c r="AI1088" s="17" t="s">
        <v>173</v>
      </c>
      <c r="AJ1088" s="19">
        <v>0.95</v>
      </c>
      <c r="AK1088" s="11">
        <v>0.75</v>
      </c>
      <c r="AL1088" s="13" t="s">
        <v>38</v>
      </c>
      <c r="AM1088" s="13">
        <v>2</v>
      </c>
      <c r="AN1088" s="13" t="str">
        <f t="shared" si="99"/>
        <v/>
      </c>
      <c r="AO1088" s="13" t="str">
        <f t="shared" si="100"/>
        <v>FALSE</v>
      </c>
      <c r="AP1088" s="20">
        <f t="shared" si="101"/>
        <v>1.7</v>
      </c>
      <c r="AQ1088" s="11" t="str">
        <f t="shared" si="97"/>
        <v>Mid Career</v>
      </c>
      <c r="AR1088" s="11" t="str">
        <f t="shared" si="102"/>
        <v>Low</v>
      </c>
      <c r="AS1088" s="11" t="s">
        <v>5256</v>
      </c>
      <c r="AT1088" s="12">
        <v>45225</v>
      </c>
      <c r="AU1088" s="11" t="s">
        <v>6154</v>
      </c>
      <c r="AV1088" s="11" t="s">
        <v>5870</v>
      </c>
      <c r="AW1088" s="11" t="s">
        <v>5871</v>
      </c>
      <c r="AX1088" s="11" t="s">
        <v>5872</v>
      </c>
      <c r="AY1088" s="11" t="s">
        <v>5873</v>
      </c>
      <c r="AZ1088" s="11"/>
      <c r="BA1088" s="11"/>
      <c r="BB1088" s="11">
        <f t="shared" si="98"/>
        <v>6</v>
      </c>
    </row>
    <row r="1089" spans="1:54" x14ac:dyDescent="0.3">
      <c r="A1089" s="11" t="s">
        <v>5258</v>
      </c>
      <c r="B1089" s="11" t="s">
        <v>5259</v>
      </c>
      <c r="C1089" s="11" t="s">
        <v>5260</v>
      </c>
      <c r="D1089" s="11" t="s">
        <v>67</v>
      </c>
      <c r="E1089" s="11" t="s">
        <v>161</v>
      </c>
      <c r="F1089" s="11"/>
      <c r="G1089" s="12">
        <v>45134</v>
      </c>
      <c r="H1089" s="11" t="s">
        <v>106</v>
      </c>
      <c r="I1089" s="11" t="s">
        <v>37</v>
      </c>
      <c r="J1089" s="11">
        <v>0.7</v>
      </c>
      <c r="K1089" s="11">
        <v>45</v>
      </c>
      <c r="L1089" s="11"/>
      <c r="M1089" s="11" t="s">
        <v>38</v>
      </c>
      <c r="N1089" s="11"/>
      <c r="O1089" s="11" t="s">
        <v>5261</v>
      </c>
      <c r="AA1089" s="11" t="s">
        <v>5258</v>
      </c>
      <c r="AB1089" s="17" t="s">
        <v>5262</v>
      </c>
      <c r="AC1089" s="11" t="s">
        <v>5260</v>
      </c>
      <c r="AD1089" s="17" t="s">
        <v>21</v>
      </c>
      <c r="AE1089" s="17" t="s">
        <v>60</v>
      </c>
      <c r="AF1089" s="18">
        <f>31</f>
        <v>31</v>
      </c>
      <c r="AG1089" s="12">
        <v>45134</v>
      </c>
      <c r="AH1089" s="17" t="s">
        <v>106</v>
      </c>
      <c r="AI1089" s="17" t="s">
        <v>37</v>
      </c>
      <c r="AJ1089" s="19">
        <v>0.7</v>
      </c>
      <c r="AK1089" s="11">
        <v>0.75</v>
      </c>
      <c r="AL1089" s="13" t="s">
        <v>38</v>
      </c>
      <c r="AM1089" s="13">
        <v>2</v>
      </c>
      <c r="AN1089" s="13" t="str">
        <f t="shared" si="99"/>
        <v/>
      </c>
      <c r="AO1089" s="13" t="str">
        <f t="shared" si="100"/>
        <v>FALSE</v>
      </c>
      <c r="AP1089" s="20">
        <f t="shared" si="101"/>
        <v>1.45</v>
      </c>
      <c r="AQ1089" s="11" t="str">
        <f t="shared" si="97"/>
        <v>Mid Career</v>
      </c>
      <c r="AR1089" s="11" t="str">
        <f t="shared" si="102"/>
        <v>Low</v>
      </c>
      <c r="AS1089" s="11" t="s">
        <v>5261</v>
      </c>
      <c r="AT1089" s="12">
        <v>45134</v>
      </c>
      <c r="AU1089" s="11" t="s">
        <v>5808</v>
      </c>
      <c r="AV1089" s="11"/>
      <c r="AW1089" s="11"/>
      <c r="AX1089" s="11"/>
      <c r="AY1089" s="11"/>
      <c r="AZ1089" s="11"/>
      <c r="BA1089" s="11"/>
      <c r="BB1089" s="11">
        <f t="shared" si="98"/>
        <v>2</v>
      </c>
    </row>
    <row r="1090" spans="1:54" x14ac:dyDescent="0.3">
      <c r="A1090" s="11" t="s">
        <v>5263</v>
      </c>
      <c r="B1090" s="11" t="s">
        <v>5264</v>
      </c>
      <c r="C1090" s="11" t="s">
        <v>5265</v>
      </c>
      <c r="D1090" s="11" t="s">
        <v>51</v>
      </c>
      <c r="E1090" s="11" t="s">
        <v>161</v>
      </c>
      <c r="F1090" s="11">
        <v>0</v>
      </c>
      <c r="G1090" s="12">
        <v>44674</v>
      </c>
      <c r="H1090" s="11" t="s">
        <v>82</v>
      </c>
      <c r="I1090" s="11" t="s">
        <v>37</v>
      </c>
      <c r="J1090" s="11">
        <v>0.95</v>
      </c>
      <c r="K1090" s="11">
        <v>90</v>
      </c>
      <c r="L1090" s="11" t="s">
        <v>25</v>
      </c>
      <c r="M1090" s="11" t="s">
        <v>26</v>
      </c>
      <c r="N1090" s="11">
        <v>4</v>
      </c>
      <c r="O1090" s="11" t="s">
        <v>3258</v>
      </c>
      <c r="AA1090" s="11" t="s">
        <v>5263</v>
      </c>
      <c r="AB1090" s="17" t="s">
        <v>5266</v>
      </c>
      <c r="AC1090" s="11" t="s">
        <v>5265</v>
      </c>
      <c r="AD1090" s="17" t="s">
        <v>21</v>
      </c>
      <c r="AE1090" s="17" t="s">
        <v>60</v>
      </c>
      <c r="AF1090" s="18">
        <f>31</f>
        <v>31</v>
      </c>
      <c r="AG1090" s="12">
        <v>44674</v>
      </c>
      <c r="AH1090" s="17" t="s">
        <v>82</v>
      </c>
      <c r="AI1090" s="17" t="s">
        <v>37</v>
      </c>
      <c r="AJ1090" s="19">
        <v>0.95</v>
      </c>
      <c r="AK1090" s="11">
        <v>1.5</v>
      </c>
      <c r="AL1090" s="13" t="s">
        <v>30</v>
      </c>
      <c r="AM1090" s="13">
        <v>4</v>
      </c>
      <c r="AN1090" s="13" t="str">
        <f t="shared" si="99"/>
        <v/>
      </c>
      <c r="AO1090" s="13" t="str">
        <f t="shared" si="100"/>
        <v>FALSE</v>
      </c>
      <c r="AP1090" s="20">
        <f t="shared" si="101"/>
        <v>2.4500000000000002</v>
      </c>
      <c r="AQ1090" s="11" t="str">
        <f t="shared" ref="AQ1090:AQ1153" si="103">_xlfn.IFS(AND(AF1090&gt;=18,AF1090&lt;=22),"Student",AND(AF1090&gt;=23,AF1090&lt;=30),"Early Career",AND(AF1090&gt;=31,AF1090&lt;=40),"Mid Career",AF1090&gt;=41,"Senior")</f>
        <v>Mid Career</v>
      </c>
      <c r="AR1090" s="11" t="str">
        <f t="shared" si="102"/>
        <v>Low</v>
      </c>
      <c r="AS1090" s="11" t="s">
        <v>3258</v>
      </c>
      <c r="AT1090" s="12">
        <v>44674</v>
      </c>
      <c r="AU1090" s="11" t="s">
        <v>6781</v>
      </c>
      <c r="AV1090" s="11" t="s">
        <v>6782</v>
      </c>
      <c r="AW1090" s="11" t="s">
        <v>6709</v>
      </c>
      <c r="AX1090" s="11" t="s">
        <v>6710</v>
      </c>
      <c r="AY1090" s="11" t="s">
        <v>6711</v>
      </c>
      <c r="AZ1090" s="11" t="s">
        <v>6712</v>
      </c>
      <c r="BA1090" s="11"/>
      <c r="BB1090" s="11">
        <f t="shared" ref="BB1090:BB1153" si="104">COUNTA(AT1090:BA1090)</f>
        <v>7</v>
      </c>
    </row>
    <row r="1091" spans="1:54" x14ac:dyDescent="0.3">
      <c r="A1091" s="11" t="s">
        <v>5267</v>
      </c>
      <c r="B1091" s="11" t="s">
        <v>5268</v>
      </c>
      <c r="C1091" s="11" t="s">
        <v>5269</v>
      </c>
      <c r="D1091" s="11" t="s">
        <v>104</v>
      </c>
      <c r="E1091" s="11" t="s">
        <v>52</v>
      </c>
      <c r="F1091" s="11">
        <v>44</v>
      </c>
      <c r="G1091" s="12">
        <v>44863</v>
      </c>
      <c r="H1091" s="11" t="s">
        <v>53</v>
      </c>
      <c r="I1091" s="11" t="s">
        <v>24</v>
      </c>
      <c r="J1091" s="11">
        <v>0.09</v>
      </c>
      <c r="K1091" s="11">
        <v>120</v>
      </c>
      <c r="L1091" s="11" t="s">
        <v>76</v>
      </c>
      <c r="M1091" s="11" t="s">
        <v>89</v>
      </c>
      <c r="N1091" s="11"/>
      <c r="O1091" s="11" t="s">
        <v>5270</v>
      </c>
      <c r="AA1091" s="11" t="s">
        <v>5267</v>
      </c>
      <c r="AB1091" s="17" t="s">
        <v>5271</v>
      </c>
      <c r="AC1091" s="11" t="s">
        <v>5269</v>
      </c>
      <c r="AD1091" s="17" t="s">
        <v>40</v>
      </c>
      <c r="AE1091" s="17" t="s">
        <v>52</v>
      </c>
      <c r="AF1091" s="18">
        <v>44</v>
      </c>
      <c r="AG1091" s="12">
        <v>44863</v>
      </c>
      <c r="AH1091" s="17" t="s">
        <v>53</v>
      </c>
      <c r="AI1091" s="17" t="s">
        <v>24</v>
      </c>
      <c r="AJ1091" s="19">
        <v>0.09</v>
      </c>
      <c r="AK1091" s="11">
        <v>2</v>
      </c>
      <c r="AL1091" s="13" t="s">
        <v>38</v>
      </c>
      <c r="AM1091" s="13">
        <v>4</v>
      </c>
      <c r="AN1091" s="13" t="str">
        <f t="shared" ref="AN1091:AN1154" si="105">IF(AND(AL1091="Yes",AM1091&gt;=4),"High Performer","")</f>
        <v>High Performer</v>
      </c>
      <c r="AO1091" s="13" t="str">
        <f t="shared" ref="AO1091:AO1154" si="106">IF(AND(AL1091="Yes",AM1091&gt;=4),"TRUE","FALSE")</f>
        <v>TRUE</v>
      </c>
      <c r="AP1091" s="20">
        <f t="shared" ref="AP1091:AP1154" si="107">AJ1091+AK1091</f>
        <v>2.09</v>
      </c>
      <c r="AQ1091" s="11" t="str">
        <f t="shared" si="103"/>
        <v>Senior</v>
      </c>
      <c r="AR1091" s="11" t="str">
        <f t="shared" ref="AR1091:AR1154" si="108">_xlfn.IFS(AND(AP1091&gt;0,AP1091&lt;5),"Low",AND(AP1091&gt;5,AP1091&lt;15),"Medium",AP1091&gt;15,"High")</f>
        <v>Low</v>
      </c>
      <c r="AS1091" s="11" t="s">
        <v>5270</v>
      </c>
      <c r="AT1091" s="12">
        <v>44863</v>
      </c>
      <c r="AU1091" s="11" t="s">
        <v>6329</v>
      </c>
      <c r="AV1091" s="11"/>
      <c r="AW1091" s="11"/>
      <c r="AX1091" s="11"/>
      <c r="AY1091" s="11"/>
      <c r="AZ1091" s="11"/>
      <c r="BA1091" s="11"/>
      <c r="BB1091" s="11">
        <f t="shared" si="104"/>
        <v>2</v>
      </c>
    </row>
    <row r="1092" spans="1:54" x14ac:dyDescent="0.3">
      <c r="A1092" s="11" t="s">
        <v>5272</v>
      </c>
      <c r="B1092" s="11" t="s">
        <v>5273</v>
      </c>
      <c r="C1092" s="11" t="s">
        <v>5274</v>
      </c>
      <c r="D1092" s="11" t="s">
        <v>21</v>
      </c>
      <c r="E1092" s="11" t="s">
        <v>52</v>
      </c>
      <c r="F1092" s="11">
        <v>32</v>
      </c>
      <c r="G1092" s="12">
        <v>44834</v>
      </c>
      <c r="H1092" s="11" t="s">
        <v>279</v>
      </c>
      <c r="I1092" s="11" t="s">
        <v>173</v>
      </c>
      <c r="J1092" s="11">
        <v>0.26</v>
      </c>
      <c r="K1092" s="11">
        <v>1.5</v>
      </c>
      <c r="L1092" s="11"/>
      <c r="M1092" s="11" t="s">
        <v>38</v>
      </c>
      <c r="N1092" s="11">
        <v>2</v>
      </c>
      <c r="O1092" s="12">
        <v>44834</v>
      </c>
      <c r="AA1092" s="11" t="s">
        <v>5272</v>
      </c>
      <c r="AB1092" s="17" t="s">
        <v>5275</v>
      </c>
      <c r="AC1092" s="11" t="s">
        <v>5274</v>
      </c>
      <c r="AD1092" s="17" t="s">
        <v>21</v>
      </c>
      <c r="AE1092" s="17" t="s">
        <v>52</v>
      </c>
      <c r="AF1092" s="18">
        <v>32</v>
      </c>
      <c r="AG1092" s="12">
        <v>44834</v>
      </c>
      <c r="AH1092" s="17" t="s">
        <v>279</v>
      </c>
      <c r="AI1092" s="17" t="s">
        <v>173</v>
      </c>
      <c r="AJ1092" s="19">
        <v>0.26</v>
      </c>
      <c r="AK1092" s="11">
        <v>1.5</v>
      </c>
      <c r="AL1092" s="13" t="s">
        <v>38</v>
      </c>
      <c r="AM1092" s="13">
        <v>2</v>
      </c>
      <c r="AN1092" s="13" t="str">
        <f t="shared" si="105"/>
        <v/>
      </c>
      <c r="AO1092" s="13" t="str">
        <f t="shared" si="106"/>
        <v>FALSE</v>
      </c>
      <c r="AP1092" s="20">
        <f t="shared" si="107"/>
        <v>1.76</v>
      </c>
      <c r="AQ1092" s="11" t="str">
        <f t="shared" si="103"/>
        <v>Mid Career</v>
      </c>
      <c r="AR1092" s="11" t="str">
        <f t="shared" si="108"/>
        <v>Low</v>
      </c>
      <c r="AS1092" s="12">
        <v>44834</v>
      </c>
      <c r="AT1092" s="12">
        <v>44834</v>
      </c>
      <c r="AU1092" s="11"/>
      <c r="AV1092" s="11"/>
      <c r="AW1092" s="11"/>
      <c r="AX1092" s="11"/>
      <c r="AY1092" s="11"/>
      <c r="AZ1092" s="11"/>
      <c r="BA1092" s="11"/>
      <c r="BB1092" s="11">
        <f t="shared" si="104"/>
        <v>1</v>
      </c>
    </row>
    <row r="1093" spans="1:54" x14ac:dyDescent="0.3">
      <c r="A1093" s="11" t="s">
        <v>5276</v>
      </c>
      <c r="B1093" s="11" t="s">
        <v>5277</v>
      </c>
      <c r="C1093" s="11" t="s">
        <v>5278</v>
      </c>
      <c r="D1093" s="11" t="s">
        <v>140</v>
      </c>
      <c r="E1093" s="11" t="s">
        <v>35</v>
      </c>
      <c r="F1093" s="11"/>
      <c r="G1093" s="12">
        <v>45187</v>
      </c>
      <c r="H1093" s="11" t="s">
        <v>185</v>
      </c>
      <c r="I1093" s="11" t="s">
        <v>69</v>
      </c>
      <c r="J1093" s="11">
        <v>0.26</v>
      </c>
      <c r="K1093" s="11">
        <v>2</v>
      </c>
      <c r="L1093" s="11"/>
      <c r="M1093" s="11" t="s">
        <v>30</v>
      </c>
      <c r="N1093" s="11">
        <v>3</v>
      </c>
      <c r="O1093" s="11" t="s">
        <v>4161</v>
      </c>
      <c r="AA1093" s="11" t="s">
        <v>5276</v>
      </c>
      <c r="AB1093" s="17" t="s">
        <v>5279</v>
      </c>
      <c r="AC1093" s="11" t="s">
        <v>5278</v>
      </c>
      <c r="AD1093" s="17" t="s">
        <v>21</v>
      </c>
      <c r="AE1093" s="17" t="s">
        <v>35</v>
      </c>
      <c r="AF1093" s="18">
        <f>31</f>
        <v>31</v>
      </c>
      <c r="AG1093" s="12">
        <v>45187</v>
      </c>
      <c r="AH1093" s="17" t="s">
        <v>185</v>
      </c>
      <c r="AI1093" s="17" t="s">
        <v>69</v>
      </c>
      <c r="AJ1093" s="19">
        <v>0.26</v>
      </c>
      <c r="AK1093" s="11">
        <v>2</v>
      </c>
      <c r="AL1093" s="13" t="s">
        <v>30</v>
      </c>
      <c r="AM1093" s="13">
        <v>3</v>
      </c>
      <c r="AN1093" s="13" t="str">
        <f t="shared" si="105"/>
        <v/>
      </c>
      <c r="AO1093" s="13" t="str">
        <f t="shared" si="106"/>
        <v>FALSE</v>
      </c>
      <c r="AP1093" s="20">
        <f t="shared" si="107"/>
        <v>2.2599999999999998</v>
      </c>
      <c r="AQ1093" s="11" t="str">
        <f t="shared" si="103"/>
        <v>Mid Career</v>
      </c>
      <c r="AR1093" s="11" t="str">
        <f t="shared" si="108"/>
        <v>Low</v>
      </c>
      <c r="AS1093" s="11" t="s">
        <v>4161</v>
      </c>
      <c r="AT1093" s="12">
        <v>45187</v>
      </c>
      <c r="AU1093" s="11" t="s">
        <v>6432</v>
      </c>
      <c r="AV1093" s="11" t="s">
        <v>6433</v>
      </c>
      <c r="AW1093" s="11" t="s">
        <v>6422</v>
      </c>
      <c r="AX1093" s="11" t="s">
        <v>6828</v>
      </c>
      <c r="AY1093" s="11"/>
      <c r="AZ1093" s="11"/>
      <c r="BA1093" s="11"/>
      <c r="BB1093" s="11">
        <f t="shared" si="104"/>
        <v>5</v>
      </c>
    </row>
    <row r="1094" spans="1:54" x14ac:dyDescent="0.3">
      <c r="A1094" s="11" t="s">
        <v>5280</v>
      </c>
      <c r="B1094" s="11" t="s">
        <v>5281</v>
      </c>
      <c r="C1094" s="11" t="s">
        <v>5282</v>
      </c>
      <c r="D1094" s="11" t="s">
        <v>67</v>
      </c>
      <c r="E1094" s="11" t="s">
        <v>161</v>
      </c>
      <c r="F1094" s="11"/>
      <c r="G1094" s="12">
        <v>44745</v>
      </c>
      <c r="H1094" s="11" t="s">
        <v>61</v>
      </c>
      <c r="I1094" s="11" t="s">
        <v>45</v>
      </c>
      <c r="J1094" s="11">
        <v>49</v>
      </c>
      <c r="K1094" s="11">
        <v>2</v>
      </c>
      <c r="L1094" s="11"/>
      <c r="M1094" s="11" t="s">
        <v>30</v>
      </c>
      <c r="N1094" s="11">
        <v>6</v>
      </c>
      <c r="O1094" s="12">
        <v>44745</v>
      </c>
      <c r="AA1094" s="11" t="s">
        <v>5280</v>
      </c>
      <c r="AB1094" s="17" t="s">
        <v>5283</v>
      </c>
      <c r="AC1094" s="11" t="s">
        <v>5282</v>
      </c>
      <c r="AD1094" s="17" t="s">
        <v>21</v>
      </c>
      <c r="AE1094" s="17" t="s">
        <v>60</v>
      </c>
      <c r="AF1094" s="18">
        <f>31</f>
        <v>31</v>
      </c>
      <c r="AG1094" s="12">
        <v>44745</v>
      </c>
      <c r="AH1094" s="17" t="s">
        <v>61</v>
      </c>
      <c r="AI1094" s="17" t="s">
        <v>45</v>
      </c>
      <c r="AJ1094" s="19">
        <v>0.49</v>
      </c>
      <c r="AK1094" s="11">
        <v>2</v>
      </c>
      <c r="AL1094" s="13" t="s">
        <v>30</v>
      </c>
      <c r="AM1094" s="13">
        <v>5</v>
      </c>
      <c r="AN1094" s="13" t="str">
        <f t="shared" si="105"/>
        <v/>
      </c>
      <c r="AO1094" s="13" t="str">
        <f t="shared" si="106"/>
        <v>FALSE</v>
      </c>
      <c r="AP1094" s="20">
        <f t="shared" si="107"/>
        <v>2.4900000000000002</v>
      </c>
      <c r="AQ1094" s="11" t="str">
        <f t="shared" si="103"/>
        <v>Mid Career</v>
      </c>
      <c r="AR1094" s="11" t="str">
        <f t="shared" si="108"/>
        <v>Low</v>
      </c>
      <c r="AS1094" s="12">
        <v>44745</v>
      </c>
      <c r="AT1094" s="12">
        <v>44745</v>
      </c>
      <c r="AU1094" s="11"/>
      <c r="AV1094" s="11"/>
      <c r="AW1094" s="11"/>
      <c r="AX1094" s="11"/>
      <c r="AY1094" s="11"/>
      <c r="AZ1094" s="11"/>
      <c r="BA1094" s="11"/>
      <c r="BB1094" s="11">
        <f t="shared" si="104"/>
        <v>1</v>
      </c>
    </row>
    <row r="1095" spans="1:54" x14ac:dyDescent="0.3">
      <c r="A1095" s="11" t="s">
        <v>5284</v>
      </c>
      <c r="B1095" s="11" t="s">
        <v>5285</v>
      </c>
      <c r="C1095" s="11" t="s">
        <v>5286</v>
      </c>
      <c r="D1095" s="11" t="s">
        <v>21</v>
      </c>
      <c r="E1095" s="11" t="s">
        <v>161</v>
      </c>
      <c r="F1095" s="11">
        <v>0</v>
      </c>
      <c r="G1095" s="12">
        <v>45155</v>
      </c>
      <c r="H1095" s="11" t="s">
        <v>359</v>
      </c>
      <c r="I1095" s="11" t="s">
        <v>24</v>
      </c>
      <c r="J1095" s="11">
        <v>0.31</v>
      </c>
      <c r="K1095" s="11">
        <v>45</v>
      </c>
      <c r="L1095" s="11"/>
      <c r="M1095" s="11">
        <v>1</v>
      </c>
      <c r="N1095" s="11"/>
      <c r="O1095" s="11" t="s">
        <v>1202</v>
      </c>
      <c r="AA1095" s="11" t="s">
        <v>5284</v>
      </c>
      <c r="AB1095" s="17" t="s">
        <v>5287</v>
      </c>
      <c r="AC1095" s="11" t="s">
        <v>5286</v>
      </c>
      <c r="AD1095" s="17" t="s">
        <v>21</v>
      </c>
      <c r="AE1095" s="17" t="s">
        <v>60</v>
      </c>
      <c r="AF1095" s="18">
        <f>31</f>
        <v>31</v>
      </c>
      <c r="AG1095" s="12">
        <v>45155</v>
      </c>
      <c r="AH1095" s="17" t="s">
        <v>359</v>
      </c>
      <c r="AI1095" s="17" t="s">
        <v>24</v>
      </c>
      <c r="AJ1095" s="19">
        <v>0.31</v>
      </c>
      <c r="AK1095" s="11">
        <v>0.75</v>
      </c>
      <c r="AL1095" s="13" t="s">
        <v>38</v>
      </c>
      <c r="AM1095" s="13">
        <v>5</v>
      </c>
      <c r="AN1095" s="13" t="str">
        <f t="shared" si="105"/>
        <v>High Performer</v>
      </c>
      <c r="AO1095" s="13" t="str">
        <f t="shared" si="106"/>
        <v>TRUE</v>
      </c>
      <c r="AP1095" s="20">
        <f t="shared" si="107"/>
        <v>1.06</v>
      </c>
      <c r="AQ1095" s="11" t="str">
        <f t="shared" si="103"/>
        <v>Mid Career</v>
      </c>
      <c r="AR1095" s="11" t="str">
        <f t="shared" si="108"/>
        <v>Low</v>
      </c>
      <c r="AS1095" s="11" t="s">
        <v>1202</v>
      </c>
      <c r="AT1095" s="12">
        <v>45155</v>
      </c>
      <c r="AU1095" s="11" t="s">
        <v>6353</v>
      </c>
      <c r="AV1095" s="11" t="s">
        <v>6354</v>
      </c>
      <c r="AW1095" s="11" t="s">
        <v>6355</v>
      </c>
      <c r="AX1095" s="11" t="s">
        <v>6356</v>
      </c>
      <c r="AY1095" s="11"/>
      <c r="AZ1095" s="11"/>
      <c r="BA1095" s="11"/>
      <c r="BB1095" s="11">
        <f t="shared" si="104"/>
        <v>5</v>
      </c>
    </row>
    <row r="1096" spans="1:54" x14ac:dyDescent="0.3">
      <c r="A1096" s="11" t="s">
        <v>5288</v>
      </c>
      <c r="B1096" s="11" t="s">
        <v>5289</v>
      </c>
      <c r="C1096" s="11" t="s">
        <v>5290</v>
      </c>
      <c r="D1096" s="11" t="s">
        <v>21</v>
      </c>
      <c r="E1096" s="11" t="s">
        <v>35</v>
      </c>
      <c r="F1096" s="11">
        <v>39</v>
      </c>
      <c r="G1096" s="12">
        <v>44781</v>
      </c>
      <c r="H1096" s="11" t="s">
        <v>185</v>
      </c>
      <c r="I1096" s="11" t="s">
        <v>69</v>
      </c>
      <c r="J1096" s="11">
        <v>0.9</v>
      </c>
      <c r="K1096" s="11">
        <v>2</v>
      </c>
      <c r="L1096" s="11"/>
      <c r="M1096" s="11">
        <v>0</v>
      </c>
      <c r="N1096" s="11">
        <v>6</v>
      </c>
      <c r="O1096" s="11" t="s">
        <v>5291</v>
      </c>
      <c r="AA1096" s="11" t="s">
        <v>5288</v>
      </c>
      <c r="AB1096" s="17" t="s">
        <v>5292</v>
      </c>
      <c r="AC1096" s="11" t="s">
        <v>5290</v>
      </c>
      <c r="AD1096" s="17" t="s">
        <v>21</v>
      </c>
      <c r="AE1096" s="17" t="s">
        <v>35</v>
      </c>
      <c r="AF1096" s="18">
        <v>39</v>
      </c>
      <c r="AG1096" s="12">
        <v>44781</v>
      </c>
      <c r="AH1096" s="17" t="s">
        <v>185</v>
      </c>
      <c r="AI1096" s="17" t="s">
        <v>69</v>
      </c>
      <c r="AJ1096" s="19">
        <v>0.9</v>
      </c>
      <c r="AK1096" s="11">
        <v>2</v>
      </c>
      <c r="AL1096" s="13" t="s">
        <v>30</v>
      </c>
      <c r="AM1096" s="13">
        <v>5</v>
      </c>
      <c r="AN1096" s="13" t="str">
        <f t="shared" si="105"/>
        <v/>
      </c>
      <c r="AO1096" s="13" t="str">
        <f t="shared" si="106"/>
        <v>FALSE</v>
      </c>
      <c r="AP1096" s="20">
        <f t="shared" si="107"/>
        <v>2.9</v>
      </c>
      <c r="AQ1096" s="11" t="str">
        <f t="shared" si="103"/>
        <v>Mid Career</v>
      </c>
      <c r="AR1096" s="11" t="str">
        <f t="shared" si="108"/>
        <v>Low</v>
      </c>
      <c r="AS1096" s="11" t="s">
        <v>5291</v>
      </c>
      <c r="AT1096" s="12">
        <v>44781</v>
      </c>
      <c r="AU1096" s="11" t="s">
        <v>5977</v>
      </c>
      <c r="AV1096" s="11" t="s">
        <v>5978</v>
      </c>
      <c r="AW1096" s="11" t="s">
        <v>5979</v>
      </c>
      <c r="AX1096" s="11" t="s">
        <v>5802</v>
      </c>
      <c r="AY1096" s="11" t="s">
        <v>5803</v>
      </c>
      <c r="AZ1096" s="11"/>
      <c r="BA1096" s="11"/>
      <c r="BB1096" s="11">
        <f t="shared" si="104"/>
        <v>6</v>
      </c>
    </row>
    <row r="1097" spans="1:54" x14ac:dyDescent="0.3">
      <c r="A1097" s="11" t="s">
        <v>5293</v>
      </c>
      <c r="B1097" s="11" t="s">
        <v>5294</v>
      </c>
      <c r="C1097" s="11" t="s">
        <v>5295</v>
      </c>
      <c r="D1097" s="11" t="s">
        <v>40</v>
      </c>
      <c r="E1097" s="11" t="s">
        <v>52</v>
      </c>
      <c r="F1097" s="11">
        <v>36</v>
      </c>
      <c r="G1097" s="12">
        <v>45118</v>
      </c>
      <c r="H1097" s="11" t="s">
        <v>53</v>
      </c>
      <c r="I1097" s="11" t="s">
        <v>24</v>
      </c>
      <c r="J1097" s="11">
        <v>0.59</v>
      </c>
      <c r="K1097" s="11">
        <v>1.5</v>
      </c>
      <c r="L1097" s="11"/>
      <c r="M1097" s="11" t="s">
        <v>30</v>
      </c>
      <c r="N1097" s="11">
        <v>3</v>
      </c>
      <c r="O1097" s="11" t="s">
        <v>5296</v>
      </c>
      <c r="AA1097" s="11" t="s">
        <v>5293</v>
      </c>
      <c r="AB1097" s="17" t="s">
        <v>5297</v>
      </c>
      <c r="AC1097" s="11" t="s">
        <v>5295</v>
      </c>
      <c r="AD1097" s="17" t="s">
        <v>40</v>
      </c>
      <c r="AE1097" s="17" t="s">
        <v>52</v>
      </c>
      <c r="AF1097" s="18">
        <v>36</v>
      </c>
      <c r="AG1097" s="12">
        <v>45118</v>
      </c>
      <c r="AH1097" s="17" t="s">
        <v>53</v>
      </c>
      <c r="AI1097" s="17" t="s">
        <v>24</v>
      </c>
      <c r="AJ1097" s="19">
        <v>0.59</v>
      </c>
      <c r="AK1097" s="11">
        <v>1.5</v>
      </c>
      <c r="AL1097" s="13" t="s">
        <v>30</v>
      </c>
      <c r="AM1097" s="13">
        <v>3</v>
      </c>
      <c r="AN1097" s="13" t="str">
        <f t="shared" si="105"/>
        <v/>
      </c>
      <c r="AO1097" s="13" t="str">
        <f t="shared" si="106"/>
        <v>FALSE</v>
      </c>
      <c r="AP1097" s="20">
        <f t="shared" si="107"/>
        <v>2.09</v>
      </c>
      <c r="AQ1097" s="11" t="str">
        <f t="shared" si="103"/>
        <v>Mid Career</v>
      </c>
      <c r="AR1097" s="11" t="str">
        <f t="shared" si="108"/>
        <v>Low</v>
      </c>
      <c r="AS1097" s="11" t="s">
        <v>5296</v>
      </c>
      <c r="AT1097" s="12">
        <v>45118</v>
      </c>
      <c r="AU1097" s="11" t="s">
        <v>6883</v>
      </c>
      <c r="AV1097" s="11" t="s">
        <v>6720</v>
      </c>
      <c r="AW1097" s="11" t="s">
        <v>6721</v>
      </c>
      <c r="AX1097" s="11" t="s">
        <v>6722</v>
      </c>
      <c r="AY1097" s="11" t="s">
        <v>5817</v>
      </c>
      <c r="AZ1097" s="11" t="s">
        <v>5818</v>
      </c>
      <c r="BA1097" s="11" t="s">
        <v>5819</v>
      </c>
      <c r="BB1097" s="11">
        <f t="shared" si="104"/>
        <v>8</v>
      </c>
    </row>
    <row r="1098" spans="1:54" x14ac:dyDescent="0.3">
      <c r="A1098" s="11" t="s">
        <v>5298</v>
      </c>
      <c r="B1098" s="11" t="s">
        <v>5299</v>
      </c>
      <c r="C1098" s="11" t="s">
        <v>5300</v>
      </c>
      <c r="D1098" s="11" t="s">
        <v>21</v>
      </c>
      <c r="E1098" s="11" t="s">
        <v>105</v>
      </c>
      <c r="F1098" s="11"/>
      <c r="G1098" s="12">
        <v>44755</v>
      </c>
      <c r="H1098" s="11" t="s">
        <v>200</v>
      </c>
      <c r="I1098" s="11" t="s">
        <v>173</v>
      </c>
      <c r="J1098" s="11">
        <v>0.76</v>
      </c>
      <c r="K1098" s="11">
        <v>90</v>
      </c>
      <c r="L1098" s="11" t="s">
        <v>25</v>
      </c>
      <c r="M1098" s="11" t="s">
        <v>30</v>
      </c>
      <c r="N1098" s="11">
        <v>3</v>
      </c>
      <c r="O1098" s="11" t="s">
        <v>5301</v>
      </c>
      <c r="AA1098" s="11" t="s">
        <v>5298</v>
      </c>
      <c r="AB1098" s="17" t="s">
        <v>5302</v>
      </c>
      <c r="AC1098" s="11" t="s">
        <v>5300</v>
      </c>
      <c r="AD1098" s="17" t="s">
        <v>21</v>
      </c>
      <c r="AE1098" s="17" t="s">
        <v>105</v>
      </c>
      <c r="AF1098" s="18">
        <f>31</f>
        <v>31</v>
      </c>
      <c r="AG1098" s="12">
        <v>44755</v>
      </c>
      <c r="AH1098" s="17" t="s">
        <v>200</v>
      </c>
      <c r="AI1098" s="17" t="s">
        <v>173</v>
      </c>
      <c r="AJ1098" s="19">
        <v>0.76</v>
      </c>
      <c r="AK1098" s="11">
        <v>1.5</v>
      </c>
      <c r="AL1098" s="13" t="s">
        <v>30</v>
      </c>
      <c r="AM1098" s="13">
        <v>3</v>
      </c>
      <c r="AN1098" s="13" t="str">
        <f t="shared" si="105"/>
        <v/>
      </c>
      <c r="AO1098" s="13" t="str">
        <f t="shared" si="106"/>
        <v>FALSE</v>
      </c>
      <c r="AP1098" s="20">
        <f t="shared" si="107"/>
        <v>2.2599999999999998</v>
      </c>
      <c r="AQ1098" s="11" t="str">
        <f t="shared" si="103"/>
        <v>Mid Career</v>
      </c>
      <c r="AR1098" s="11" t="str">
        <f t="shared" si="108"/>
        <v>Low</v>
      </c>
      <c r="AS1098" s="11" t="s">
        <v>5301</v>
      </c>
      <c r="AT1098" s="12">
        <v>44755</v>
      </c>
      <c r="AU1098" s="11" t="s">
        <v>6884</v>
      </c>
      <c r="AV1098" s="11" t="s">
        <v>6128</v>
      </c>
      <c r="AW1098" s="11" t="s">
        <v>6129</v>
      </c>
      <c r="AX1098" s="11" t="s">
        <v>6078</v>
      </c>
      <c r="AY1098" s="11"/>
      <c r="AZ1098" s="11"/>
      <c r="BA1098" s="11"/>
      <c r="BB1098" s="11">
        <f t="shared" si="104"/>
        <v>5</v>
      </c>
    </row>
    <row r="1099" spans="1:54" x14ac:dyDescent="0.3">
      <c r="A1099" s="11" t="s">
        <v>5303</v>
      </c>
      <c r="B1099" s="11" t="s">
        <v>5304</v>
      </c>
      <c r="C1099" s="11" t="s">
        <v>5305</v>
      </c>
      <c r="D1099" s="11" t="s">
        <v>51</v>
      </c>
      <c r="E1099" s="11" t="s">
        <v>161</v>
      </c>
      <c r="F1099" s="11">
        <v>0</v>
      </c>
      <c r="G1099" s="12">
        <v>45571</v>
      </c>
      <c r="H1099" s="11" t="s">
        <v>200</v>
      </c>
      <c r="I1099" s="11" t="s">
        <v>173</v>
      </c>
      <c r="J1099" s="11">
        <v>0.43</v>
      </c>
      <c r="K1099" s="11">
        <v>2</v>
      </c>
      <c r="L1099" s="11"/>
      <c r="M1099" s="11" t="s">
        <v>89</v>
      </c>
      <c r="N1099" s="11">
        <v>6</v>
      </c>
      <c r="O1099" s="12">
        <v>45571</v>
      </c>
      <c r="AA1099" s="11" t="s">
        <v>5303</v>
      </c>
      <c r="AB1099" s="17" t="s">
        <v>5306</v>
      </c>
      <c r="AC1099" s="11" t="s">
        <v>5305</v>
      </c>
      <c r="AD1099" s="17" t="s">
        <v>21</v>
      </c>
      <c r="AE1099" s="17" t="s">
        <v>60</v>
      </c>
      <c r="AF1099" s="18">
        <f>31</f>
        <v>31</v>
      </c>
      <c r="AG1099" s="12">
        <v>45571</v>
      </c>
      <c r="AH1099" s="17" t="s">
        <v>200</v>
      </c>
      <c r="AI1099" s="17" t="s">
        <v>173</v>
      </c>
      <c r="AJ1099" s="19">
        <v>0.43</v>
      </c>
      <c r="AK1099" s="11">
        <v>2</v>
      </c>
      <c r="AL1099" s="13" t="s">
        <v>38</v>
      </c>
      <c r="AM1099" s="13">
        <v>5</v>
      </c>
      <c r="AN1099" s="13" t="str">
        <f t="shared" si="105"/>
        <v>High Performer</v>
      </c>
      <c r="AO1099" s="13" t="str">
        <f t="shared" si="106"/>
        <v>TRUE</v>
      </c>
      <c r="AP1099" s="20">
        <f t="shared" si="107"/>
        <v>2.4300000000000002</v>
      </c>
      <c r="AQ1099" s="11" t="str">
        <f t="shared" si="103"/>
        <v>Mid Career</v>
      </c>
      <c r="AR1099" s="11" t="str">
        <f t="shared" si="108"/>
        <v>Low</v>
      </c>
      <c r="AS1099" s="12">
        <v>45571</v>
      </c>
      <c r="AT1099" s="12">
        <v>45571</v>
      </c>
      <c r="AU1099" s="11"/>
      <c r="AV1099" s="11"/>
      <c r="AW1099" s="11"/>
      <c r="AX1099" s="11"/>
      <c r="AY1099" s="11"/>
      <c r="AZ1099" s="11"/>
      <c r="BA1099" s="11"/>
      <c r="BB1099" s="11">
        <f t="shared" si="104"/>
        <v>1</v>
      </c>
    </row>
    <row r="1100" spans="1:54" x14ac:dyDescent="0.3">
      <c r="A1100" s="11" t="s">
        <v>5307</v>
      </c>
      <c r="B1100" s="11" t="s">
        <v>5308</v>
      </c>
      <c r="C1100" s="11" t="s">
        <v>5309</v>
      </c>
      <c r="D1100" s="11" t="s">
        <v>104</v>
      </c>
      <c r="E1100" s="11" t="s">
        <v>35</v>
      </c>
      <c r="F1100" s="11">
        <v>0</v>
      </c>
      <c r="G1100" s="12">
        <v>45124</v>
      </c>
      <c r="H1100" s="11" t="s">
        <v>23</v>
      </c>
      <c r="I1100" s="11" t="s">
        <v>24</v>
      </c>
      <c r="J1100" s="11">
        <v>77</v>
      </c>
      <c r="K1100" s="11">
        <v>90</v>
      </c>
      <c r="L1100" s="11" t="s">
        <v>25</v>
      </c>
      <c r="M1100" s="11" t="s">
        <v>38</v>
      </c>
      <c r="N1100" s="11">
        <v>5</v>
      </c>
      <c r="O1100" s="11" t="s">
        <v>5310</v>
      </c>
      <c r="AA1100" s="11" t="s">
        <v>5307</v>
      </c>
      <c r="AB1100" s="17" t="s">
        <v>5311</v>
      </c>
      <c r="AC1100" s="11" t="s">
        <v>5309</v>
      </c>
      <c r="AD1100" s="17" t="s">
        <v>40</v>
      </c>
      <c r="AE1100" s="17" t="s">
        <v>35</v>
      </c>
      <c r="AF1100" s="18">
        <f>31</f>
        <v>31</v>
      </c>
      <c r="AG1100" s="12">
        <v>45124</v>
      </c>
      <c r="AH1100" s="17" t="s">
        <v>23</v>
      </c>
      <c r="AI1100" s="17" t="s">
        <v>24</v>
      </c>
      <c r="AJ1100" s="19">
        <v>0.77</v>
      </c>
      <c r="AK1100" s="11">
        <v>1.5</v>
      </c>
      <c r="AL1100" s="13" t="s">
        <v>38</v>
      </c>
      <c r="AM1100" s="13">
        <v>5</v>
      </c>
      <c r="AN1100" s="13" t="str">
        <f t="shared" si="105"/>
        <v>High Performer</v>
      </c>
      <c r="AO1100" s="13" t="str">
        <f t="shared" si="106"/>
        <v>TRUE</v>
      </c>
      <c r="AP1100" s="20">
        <f t="shared" si="107"/>
        <v>2.27</v>
      </c>
      <c r="AQ1100" s="11" t="str">
        <f t="shared" si="103"/>
        <v>Mid Career</v>
      </c>
      <c r="AR1100" s="11" t="str">
        <f t="shared" si="108"/>
        <v>Low</v>
      </c>
      <c r="AS1100" s="11" t="s">
        <v>5310</v>
      </c>
      <c r="AT1100" s="12">
        <v>45124</v>
      </c>
      <c r="AU1100" s="11" t="s">
        <v>5866</v>
      </c>
      <c r="AV1100" s="11" t="s">
        <v>5867</v>
      </c>
      <c r="AW1100" s="11"/>
      <c r="AX1100" s="11"/>
      <c r="AY1100" s="11"/>
      <c r="AZ1100" s="11"/>
      <c r="BA1100" s="11"/>
      <c r="BB1100" s="11">
        <f t="shared" si="104"/>
        <v>3</v>
      </c>
    </row>
    <row r="1101" spans="1:54" x14ac:dyDescent="0.3">
      <c r="A1101" s="11" t="s">
        <v>5312</v>
      </c>
      <c r="B1101" s="11" t="s">
        <v>5313</v>
      </c>
      <c r="C1101" s="11" t="s">
        <v>5314</v>
      </c>
      <c r="D1101" s="11" t="s">
        <v>21</v>
      </c>
      <c r="E1101" s="11" t="s">
        <v>52</v>
      </c>
      <c r="F1101" s="11"/>
      <c r="G1101" s="12">
        <v>45378</v>
      </c>
      <c r="H1101" s="11" t="s">
        <v>106</v>
      </c>
      <c r="I1101" s="11" t="s">
        <v>37</v>
      </c>
      <c r="J1101" s="11">
        <v>0.55000000000000004</v>
      </c>
      <c r="K1101" s="11">
        <v>120</v>
      </c>
      <c r="L1101" s="11" t="s">
        <v>76</v>
      </c>
      <c r="M1101" s="11">
        <v>1</v>
      </c>
      <c r="N1101" s="11">
        <v>5</v>
      </c>
      <c r="O1101" s="11" t="s">
        <v>5315</v>
      </c>
      <c r="AA1101" s="11" t="s">
        <v>5312</v>
      </c>
      <c r="AB1101" s="17" t="s">
        <v>5316</v>
      </c>
      <c r="AC1101" s="11" t="s">
        <v>5314</v>
      </c>
      <c r="AD1101" s="17" t="s">
        <v>21</v>
      </c>
      <c r="AE1101" s="17" t="s">
        <v>52</v>
      </c>
      <c r="AF1101" s="18">
        <f>31</f>
        <v>31</v>
      </c>
      <c r="AG1101" s="12">
        <v>45378</v>
      </c>
      <c r="AH1101" s="17" t="s">
        <v>106</v>
      </c>
      <c r="AI1101" s="17" t="s">
        <v>37</v>
      </c>
      <c r="AJ1101" s="19">
        <v>0.55000000000000004</v>
      </c>
      <c r="AK1101" s="11">
        <v>2</v>
      </c>
      <c r="AL1101" s="13" t="s">
        <v>38</v>
      </c>
      <c r="AM1101" s="13">
        <v>5</v>
      </c>
      <c r="AN1101" s="13" t="str">
        <f t="shared" si="105"/>
        <v>High Performer</v>
      </c>
      <c r="AO1101" s="13" t="str">
        <f t="shared" si="106"/>
        <v>TRUE</v>
      </c>
      <c r="AP1101" s="20">
        <f t="shared" si="107"/>
        <v>2.5499999999999998</v>
      </c>
      <c r="AQ1101" s="11" t="str">
        <f t="shared" si="103"/>
        <v>Mid Career</v>
      </c>
      <c r="AR1101" s="11" t="str">
        <f t="shared" si="108"/>
        <v>Low</v>
      </c>
      <c r="AS1101" s="11" t="s">
        <v>5315</v>
      </c>
      <c r="AT1101" s="12">
        <v>45378</v>
      </c>
      <c r="AU1101" s="11" t="s">
        <v>6089</v>
      </c>
      <c r="AV1101" s="11" t="s">
        <v>6090</v>
      </c>
      <c r="AW1101" s="11" t="s">
        <v>6091</v>
      </c>
      <c r="AX1101" s="11" t="s">
        <v>6209</v>
      </c>
      <c r="AY1101" s="11" t="s">
        <v>6210</v>
      </c>
      <c r="AZ1101" s="11" t="s">
        <v>6543</v>
      </c>
      <c r="BA1101" s="11"/>
      <c r="BB1101" s="11">
        <f t="shared" si="104"/>
        <v>7</v>
      </c>
    </row>
    <row r="1102" spans="1:54" x14ac:dyDescent="0.3">
      <c r="A1102" s="11" t="s">
        <v>5317</v>
      </c>
      <c r="B1102" s="11" t="s">
        <v>5318</v>
      </c>
      <c r="C1102" s="11" t="s">
        <v>5319</v>
      </c>
      <c r="D1102" s="11" t="s">
        <v>67</v>
      </c>
      <c r="E1102" s="11" t="s">
        <v>112</v>
      </c>
      <c r="F1102" s="11"/>
      <c r="G1102" s="12">
        <v>44892</v>
      </c>
      <c r="H1102" s="11" t="s">
        <v>279</v>
      </c>
      <c r="I1102" s="11" t="s">
        <v>173</v>
      </c>
      <c r="J1102" s="11">
        <v>0.73</v>
      </c>
      <c r="K1102" s="11">
        <v>1.5</v>
      </c>
      <c r="L1102" s="11"/>
      <c r="M1102" s="11">
        <v>0</v>
      </c>
      <c r="N1102" s="11">
        <v>2</v>
      </c>
      <c r="O1102" s="11" t="s">
        <v>5320</v>
      </c>
      <c r="AA1102" s="11" t="s">
        <v>5317</v>
      </c>
      <c r="AB1102" s="17" t="s">
        <v>5321</v>
      </c>
      <c r="AC1102" s="11" t="s">
        <v>5319</v>
      </c>
      <c r="AD1102" s="17" t="s">
        <v>21</v>
      </c>
      <c r="AE1102" s="17" t="s">
        <v>35</v>
      </c>
      <c r="AF1102" s="18">
        <f>31</f>
        <v>31</v>
      </c>
      <c r="AG1102" s="12">
        <v>44892</v>
      </c>
      <c r="AH1102" s="17" t="s">
        <v>279</v>
      </c>
      <c r="AI1102" s="17" t="s">
        <v>173</v>
      </c>
      <c r="AJ1102" s="19">
        <v>0.73</v>
      </c>
      <c r="AK1102" s="11">
        <v>1.5</v>
      </c>
      <c r="AL1102" s="13" t="s">
        <v>30</v>
      </c>
      <c r="AM1102" s="13">
        <v>2</v>
      </c>
      <c r="AN1102" s="13" t="str">
        <f t="shared" si="105"/>
        <v/>
      </c>
      <c r="AO1102" s="13" t="str">
        <f t="shared" si="106"/>
        <v>FALSE</v>
      </c>
      <c r="AP1102" s="20">
        <f t="shared" si="107"/>
        <v>2.23</v>
      </c>
      <c r="AQ1102" s="11" t="str">
        <f t="shared" si="103"/>
        <v>Mid Career</v>
      </c>
      <c r="AR1102" s="11" t="str">
        <f t="shared" si="108"/>
        <v>Low</v>
      </c>
      <c r="AS1102" s="11" t="s">
        <v>5320</v>
      </c>
      <c r="AT1102" s="12">
        <v>44892</v>
      </c>
      <c r="AU1102" s="11" t="s">
        <v>6614</v>
      </c>
      <c r="AV1102" s="11"/>
      <c r="AW1102" s="11"/>
      <c r="AX1102" s="11"/>
      <c r="AY1102" s="11"/>
      <c r="AZ1102" s="11"/>
      <c r="BA1102" s="11"/>
      <c r="BB1102" s="11">
        <f t="shared" si="104"/>
        <v>2</v>
      </c>
    </row>
    <row r="1103" spans="1:54" x14ac:dyDescent="0.3">
      <c r="A1103" s="11" t="s">
        <v>5322</v>
      </c>
      <c r="B1103" s="11" t="s">
        <v>5323</v>
      </c>
      <c r="C1103" s="11" t="s">
        <v>5324</v>
      </c>
      <c r="D1103" s="11" t="s">
        <v>104</v>
      </c>
      <c r="E1103" s="11" t="s">
        <v>35</v>
      </c>
      <c r="F1103" s="11">
        <v>29</v>
      </c>
      <c r="G1103" s="12">
        <v>45511</v>
      </c>
      <c r="H1103" s="11" t="s">
        <v>172</v>
      </c>
      <c r="I1103" s="11" t="s">
        <v>173</v>
      </c>
      <c r="J1103" s="11">
        <v>0.28999999999999998</v>
      </c>
      <c r="K1103" s="11">
        <v>1.5</v>
      </c>
      <c r="L1103" s="11"/>
      <c r="M1103" s="11" t="s">
        <v>89</v>
      </c>
      <c r="N1103" s="11">
        <v>2</v>
      </c>
      <c r="O1103" s="11" t="s">
        <v>5325</v>
      </c>
      <c r="AA1103" s="11" t="s">
        <v>5322</v>
      </c>
      <c r="AB1103" s="17" t="s">
        <v>5326</v>
      </c>
      <c r="AC1103" s="11" t="s">
        <v>5324</v>
      </c>
      <c r="AD1103" s="17" t="s">
        <v>40</v>
      </c>
      <c r="AE1103" s="17" t="s">
        <v>35</v>
      </c>
      <c r="AF1103" s="18">
        <v>29</v>
      </c>
      <c r="AG1103" s="12">
        <v>45511</v>
      </c>
      <c r="AH1103" s="17" t="s">
        <v>172</v>
      </c>
      <c r="AI1103" s="17" t="s">
        <v>173</v>
      </c>
      <c r="AJ1103" s="19">
        <v>0.28999999999999998</v>
      </c>
      <c r="AK1103" s="11">
        <v>1.5</v>
      </c>
      <c r="AL1103" s="13" t="s">
        <v>38</v>
      </c>
      <c r="AM1103" s="13">
        <v>2</v>
      </c>
      <c r="AN1103" s="13" t="str">
        <f t="shared" si="105"/>
        <v/>
      </c>
      <c r="AO1103" s="13" t="str">
        <f t="shared" si="106"/>
        <v>FALSE</v>
      </c>
      <c r="AP1103" s="20">
        <f t="shared" si="107"/>
        <v>1.79</v>
      </c>
      <c r="AQ1103" s="11" t="str">
        <f t="shared" si="103"/>
        <v>Early Career</v>
      </c>
      <c r="AR1103" s="11" t="str">
        <f t="shared" si="108"/>
        <v>Low</v>
      </c>
      <c r="AS1103" s="11" t="s">
        <v>5325</v>
      </c>
      <c r="AT1103" s="12">
        <v>45511</v>
      </c>
      <c r="AU1103" s="11" t="s">
        <v>6009</v>
      </c>
      <c r="AV1103" s="11" t="s">
        <v>6010</v>
      </c>
      <c r="AW1103" s="11" t="s">
        <v>6292</v>
      </c>
      <c r="AX1103" s="11" t="s">
        <v>6293</v>
      </c>
      <c r="AY1103" s="11" t="s">
        <v>6071</v>
      </c>
      <c r="AZ1103" s="11" t="s">
        <v>6029</v>
      </c>
      <c r="BA1103" s="11"/>
      <c r="BB1103" s="11">
        <f t="shared" si="104"/>
        <v>7</v>
      </c>
    </row>
    <row r="1104" spans="1:54" x14ac:dyDescent="0.3">
      <c r="A1104" s="11" t="s">
        <v>5327</v>
      </c>
      <c r="B1104" s="11" t="s">
        <v>5328</v>
      </c>
      <c r="C1104" s="11" t="s">
        <v>5329</v>
      </c>
      <c r="D1104" s="11" t="s">
        <v>140</v>
      </c>
      <c r="E1104" s="11" t="s">
        <v>105</v>
      </c>
      <c r="F1104" s="11">
        <v>0</v>
      </c>
      <c r="G1104" s="12">
        <v>45398</v>
      </c>
      <c r="H1104" s="11" t="s">
        <v>53</v>
      </c>
      <c r="I1104" s="11" t="s">
        <v>24</v>
      </c>
      <c r="J1104" s="11">
        <v>0.38</v>
      </c>
      <c r="K1104" s="11">
        <v>45</v>
      </c>
      <c r="L1104" s="11"/>
      <c r="M1104" s="11" t="s">
        <v>30</v>
      </c>
      <c r="N1104" s="11">
        <v>6</v>
      </c>
      <c r="O1104" s="11" t="s">
        <v>5330</v>
      </c>
      <c r="AA1104" s="11" t="s">
        <v>5327</v>
      </c>
      <c r="AB1104" s="17" t="s">
        <v>5331</v>
      </c>
      <c r="AC1104" s="11" t="s">
        <v>5329</v>
      </c>
      <c r="AD1104" s="17" t="s">
        <v>21</v>
      </c>
      <c r="AE1104" s="17" t="s">
        <v>105</v>
      </c>
      <c r="AF1104" s="18">
        <f>31</f>
        <v>31</v>
      </c>
      <c r="AG1104" s="12">
        <v>45398</v>
      </c>
      <c r="AH1104" s="17" t="s">
        <v>53</v>
      </c>
      <c r="AI1104" s="17" t="s">
        <v>24</v>
      </c>
      <c r="AJ1104" s="19">
        <v>0.38</v>
      </c>
      <c r="AK1104" s="11">
        <v>0.75</v>
      </c>
      <c r="AL1104" s="13" t="s">
        <v>30</v>
      </c>
      <c r="AM1104" s="13">
        <v>5</v>
      </c>
      <c r="AN1104" s="13" t="str">
        <f t="shared" si="105"/>
        <v/>
      </c>
      <c r="AO1104" s="13" t="str">
        <f t="shared" si="106"/>
        <v>FALSE</v>
      </c>
      <c r="AP1104" s="20">
        <f t="shared" si="107"/>
        <v>1.1299999999999999</v>
      </c>
      <c r="AQ1104" s="11" t="str">
        <f t="shared" si="103"/>
        <v>Mid Career</v>
      </c>
      <c r="AR1104" s="11" t="str">
        <f t="shared" si="108"/>
        <v>Low</v>
      </c>
      <c r="AS1104" s="11" t="s">
        <v>5330</v>
      </c>
      <c r="AT1104" s="12">
        <v>45398</v>
      </c>
      <c r="AU1104" s="11" t="s">
        <v>6768</v>
      </c>
      <c r="AV1104" s="11" t="s">
        <v>6636</v>
      </c>
      <c r="AW1104" s="11" t="s">
        <v>6407</v>
      </c>
      <c r="AX1104" s="11" t="s">
        <v>6408</v>
      </c>
      <c r="AY1104" s="11"/>
      <c r="AZ1104" s="11"/>
      <c r="BA1104" s="11"/>
      <c r="BB1104" s="11">
        <f t="shared" si="104"/>
        <v>5</v>
      </c>
    </row>
    <row r="1105" spans="1:54" x14ac:dyDescent="0.3">
      <c r="A1105" s="11" t="s">
        <v>5332</v>
      </c>
      <c r="B1105" s="11" t="s">
        <v>5333</v>
      </c>
      <c r="C1105" s="11" t="s">
        <v>5334</v>
      </c>
      <c r="D1105" s="11" t="s">
        <v>128</v>
      </c>
      <c r="E1105" s="11" t="s">
        <v>112</v>
      </c>
      <c r="F1105" s="11">
        <v>22</v>
      </c>
      <c r="G1105" s="12">
        <v>45637</v>
      </c>
      <c r="H1105" s="11" t="s">
        <v>279</v>
      </c>
      <c r="I1105" s="11" t="s">
        <v>173</v>
      </c>
      <c r="J1105" s="11">
        <v>0.8</v>
      </c>
      <c r="K1105" s="11">
        <v>120</v>
      </c>
      <c r="L1105" s="11" t="s">
        <v>76</v>
      </c>
      <c r="M1105" s="11" t="s">
        <v>89</v>
      </c>
      <c r="N1105" s="11">
        <v>5</v>
      </c>
      <c r="O1105" s="11" t="s">
        <v>5335</v>
      </c>
      <c r="AA1105" s="11" t="s">
        <v>5332</v>
      </c>
      <c r="AB1105" s="17" t="s">
        <v>5336</v>
      </c>
      <c r="AC1105" s="11" t="s">
        <v>5334</v>
      </c>
      <c r="AD1105" s="17" t="s">
        <v>40</v>
      </c>
      <c r="AE1105" s="17" t="s">
        <v>35</v>
      </c>
      <c r="AF1105" s="18">
        <v>22</v>
      </c>
      <c r="AG1105" s="12">
        <v>45637</v>
      </c>
      <c r="AH1105" s="17" t="s">
        <v>279</v>
      </c>
      <c r="AI1105" s="17" t="s">
        <v>173</v>
      </c>
      <c r="AJ1105" s="19">
        <v>0.8</v>
      </c>
      <c r="AK1105" s="11">
        <v>2</v>
      </c>
      <c r="AL1105" s="13" t="s">
        <v>38</v>
      </c>
      <c r="AM1105" s="13">
        <v>5</v>
      </c>
      <c r="AN1105" s="13" t="str">
        <f t="shared" si="105"/>
        <v>High Performer</v>
      </c>
      <c r="AO1105" s="13" t="str">
        <f t="shared" si="106"/>
        <v>TRUE</v>
      </c>
      <c r="AP1105" s="20">
        <f t="shared" si="107"/>
        <v>2.8</v>
      </c>
      <c r="AQ1105" s="11" t="str">
        <f t="shared" si="103"/>
        <v>Student</v>
      </c>
      <c r="AR1105" s="11" t="str">
        <f t="shared" si="108"/>
        <v>Low</v>
      </c>
      <c r="AS1105" s="11" t="s">
        <v>5335</v>
      </c>
      <c r="AT1105" s="12">
        <v>45637</v>
      </c>
      <c r="AU1105" s="11" t="s">
        <v>6596</v>
      </c>
      <c r="AV1105" s="11" t="s">
        <v>6885</v>
      </c>
      <c r="AW1105" s="11"/>
      <c r="AX1105" s="11"/>
      <c r="AY1105" s="11"/>
      <c r="AZ1105" s="11"/>
      <c r="BA1105" s="11"/>
      <c r="BB1105" s="11">
        <f t="shared" si="104"/>
        <v>3</v>
      </c>
    </row>
    <row r="1106" spans="1:54" x14ac:dyDescent="0.3">
      <c r="A1106" s="11" t="s">
        <v>5337</v>
      </c>
      <c r="B1106" s="11" t="s">
        <v>5338</v>
      </c>
      <c r="C1106" s="11" t="s">
        <v>5339</v>
      </c>
      <c r="D1106" s="11" t="s">
        <v>104</v>
      </c>
      <c r="E1106" s="11" t="s">
        <v>35</v>
      </c>
      <c r="F1106" s="11"/>
      <c r="G1106" s="12">
        <v>45393</v>
      </c>
      <c r="H1106" s="11" t="s">
        <v>106</v>
      </c>
      <c r="I1106" s="11" t="s">
        <v>37</v>
      </c>
      <c r="J1106" s="11">
        <v>80</v>
      </c>
      <c r="K1106" s="11">
        <v>1</v>
      </c>
      <c r="L1106" s="11" t="s">
        <v>54</v>
      </c>
      <c r="M1106" s="11" t="s">
        <v>38</v>
      </c>
      <c r="N1106" s="11">
        <v>3</v>
      </c>
      <c r="O1106" s="11" t="s">
        <v>5340</v>
      </c>
      <c r="AA1106" s="11" t="s">
        <v>5337</v>
      </c>
      <c r="AB1106" s="17" t="s">
        <v>5341</v>
      </c>
      <c r="AC1106" s="11" t="s">
        <v>5339</v>
      </c>
      <c r="AD1106" s="17" t="s">
        <v>40</v>
      </c>
      <c r="AE1106" s="17" t="s">
        <v>35</v>
      </c>
      <c r="AF1106" s="18">
        <f>31</f>
        <v>31</v>
      </c>
      <c r="AG1106" s="12">
        <v>45393</v>
      </c>
      <c r="AH1106" s="17" t="s">
        <v>106</v>
      </c>
      <c r="AI1106" s="17" t="s">
        <v>37</v>
      </c>
      <c r="AJ1106" s="19">
        <v>0.8</v>
      </c>
      <c r="AK1106" s="11">
        <v>1</v>
      </c>
      <c r="AL1106" s="13" t="s">
        <v>38</v>
      </c>
      <c r="AM1106" s="13">
        <v>3</v>
      </c>
      <c r="AN1106" s="13" t="str">
        <f t="shared" si="105"/>
        <v/>
      </c>
      <c r="AO1106" s="13" t="str">
        <f t="shared" si="106"/>
        <v>FALSE</v>
      </c>
      <c r="AP1106" s="20">
        <f t="shared" si="107"/>
        <v>1.8</v>
      </c>
      <c r="AQ1106" s="11" t="str">
        <f t="shared" si="103"/>
        <v>Mid Career</v>
      </c>
      <c r="AR1106" s="11" t="str">
        <f t="shared" si="108"/>
        <v>Low</v>
      </c>
      <c r="AS1106" s="11" t="s">
        <v>5340</v>
      </c>
      <c r="AT1106" s="12">
        <v>45393</v>
      </c>
      <c r="AU1106" s="11" t="s">
        <v>5921</v>
      </c>
      <c r="AV1106" s="11" t="s">
        <v>5922</v>
      </c>
      <c r="AW1106" s="11" t="s">
        <v>5923</v>
      </c>
      <c r="AX1106" s="11"/>
      <c r="AY1106" s="11"/>
      <c r="AZ1106" s="11"/>
      <c r="BA1106" s="11"/>
      <c r="BB1106" s="11">
        <f t="shared" si="104"/>
        <v>4</v>
      </c>
    </row>
    <row r="1107" spans="1:54" x14ac:dyDescent="0.3">
      <c r="A1107" s="11" t="s">
        <v>5342</v>
      </c>
      <c r="B1107" s="11" t="s">
        <v>5343</v>
      </c>
      <c r="C1107" s="11" t="s">
        <v>5344</v>
      </c>
      <c r="D1107" s="11" t="s">
        <v>51</v>
      </c>
      <c r="E1107" s="11" t="s">
        <v>60</v>
      </c>
      <c r="F1107" s="11">
        <v>0</v>
      </c>
      <c r="G1107" s="12">
        <v>45157</v>
      </c>
      <c r="H1107" s="11" t="s">
        <v>185</v>
      </c>
      <c r="I1107" s="11" t="s">
        <v>69</v>
      </c>
      <c r="J1107" s="11">
        <v>47</v>
      </c>
      <c r="K1107" s="11">
        <v>1</v>
      </c>
      <c r="L1107" s="11" t="s">
        <v>54</v>
      </c>
      <c r="M1107" s="11">
        <v>1</v>
      </c>
      <c r="N1107" s="11">
        <v>4</v>
      </c>
      <c r="O1107" s="11" t="s">
        <v>4429</v>
      </c>
      <c r="AA1107" s="11" t="s">
        <v>5342</v>
      </c>
      <c r="AB1107" s="17" t="s">
        <v>5345</v>
      </c>
      <c r="AC1107" s="11" t="s">
        <v>5344</v>
      </c>
      <c r="AD1107" s="17" t="s">
        <v>21</v>
      </c>
      <c r="AE1107" s="17" t="s">
        <v>60</v>
      </c>
      <c r="AF1107" s="18">
        <f>31</f>
        <v>31</v>
      </c>
      <c r="AG1107" s="12">
        <v>45157</v>
      </c>
      <c r="AH1107" s="17" t="s">
        <v>185</v>
      </c>
      <c r="AI1107" s="17" t="s">
        <v>69</v>
      </c>
      <c r="AJ1107" s="19">
        <v>0.47</v>
      </c>
      <c r="AK1107" s="11">
        <v>1</v>
      </c>
      <c r="AL1107" s="13" t="s">
        <v>38</v>
      </c>
      <c r="AM1107" s="13">
        <v>4</v>
      </c>
      <c r="AN1107" s="13" t="str">
        <f t="shared" si="105"/>
        <v>High Performer</v>
      </c>
      <c r="AO1107" s="13" t="str">
        <f t="shared" si="106"/>
        <v>TRUE</v>
      </c>
      <c r="AP1107" s="20">
        <f t="shared" si="107"/>
        <v>1.47</v>
      </c>
      <c r="AQ1107" s="11" t="str">
        <f t="shared" si="103"/>
        <v>Mid Career</v>
      </c>
      <c r="AR1107" s="11" t="str">
        <f t="shared" si="108"/>
        <v>Low</v>
      </c>
      <c r="AS1107" s="11" t="s">
        <v>4429</v>
      </c>
      <c r="AT1107" s="12">
        <v>45157</v>
      </c>
      <c r="AU1107" s="11" t="s">
        <v>6570</v>
      </c>
      <c r="AV1107" s="11" t="s">
        <v>6269</v>
      </c>
      <c r="AW1107" s="11" t="s">
        <v>6793</v>
      </c>
      <c r="AX1107" s="11"/>
      <c r="AY1107" s="11"/>
      <c r="AZ1107" s="11"/>
      <c r="BA1107" s="11"/>
      <c r="BB1107" s="11">
        <f t="shared" si="104"/>
        <v>4</v>
      </c>
    </row>
    <row r="1108" spans="1:54" x14ac:dyDescent="0.3">
      <c r="A1108" s="11" t="s">
        <v>5346</v>
      </c>
      <c r="B1108" s="11" t="s">
        <v>5347</v>
      </c>
      <c r="C1108" s="11" t="s">
        <v>5348</v>
      </c>
      <c r="D1108" s="11" t="s">
        <v>40</v>
      </c>
      <c r="E1108" s="11" t="s">
        <v>22</v>
      </c>
      <c r="F1108" s="11">
        <v>0</v>
      </c>
      <c r="G1108" s="12">
        <v>45626</v>
      </c>
      <c r="H1108" s="11" t="s">
        <v>134</v>
      </c>
      <c r="I1108" s="11" t="s">
        <v>69</v>
      </c>
      <c r="J1108" s="11">
        <v>0.36</v>
      </c>
      <c r="K1108" s="11">
        <v>90</v>
      </c>
      <c r="L1108" s="11" t="s">
        <v>25</v>
      </c>
      <c r="M1108" s="11" t="s">
        <v>26</v>
      </c>
      <c r="N1108" s="11">
        <v>4</v>
      </c>
      <c r="O1108" s="11" t="s">
        <v>2250</v>
      </c>
      <c r="AA1108" s="11" t="s">
        <v>5346</v>
      </c>
      <c r="AB1108" s="17" t="s">
        <v>5349</v>
      </c>
      <c r="AC1108" s="11" t="s">
        <v>5348</v>
      </c>
      <c r="AD1108" s="17" t="s">
        <v>40</v>
      </c>
      <c r="AE1108" s="17" t="s">
        <v>29</v>
      </c>
      <c r="AF1108" s="18">
        <f>31</f>
        <v>31</v>
      </c>
      <c r="AG1108" s="12">
        <v>45626</v>
      </c>
      <c r="AH1108" s="17" t="s">
        <v>134</v>
      </c>
      <c r="AI1108" s="17" t="s">
        <v>69</v>
      </c>
      <c r="AJ1108" s="19">
        <v>0.36</v>
      </c>
      <c r="AK1108" s="11">
        <v>1.5</v>
      </c>
      <c r="AL1108" s="13" t="s">
        <v>30</v>
      </c>
      <c r="AM1108" s="13">
        <v>4</v>
      </c>
      <c r="AN1108" s="13" t="str">
        <f t="shared" si="105"/>
        <v/>
      </c>
      <c r="AO1108" s="13" t="str">
        <f t="shared" si="106"/>
        <v>FALSE</v>
      </c>
      <c r="AP1108" s="20">
        <f t="shared" si="107"/>
        <v>1.8599999999999999</v>
      </c>
      <c r="AQ1108" s="11" t="str">
        <f t="shared" si="103"/>
        <v>Mid Career</v>
      </c>
      <c r="AR1108" s="11" t="str">
        <f t="shared" si="108"/>
        <v>Low</v>
      </c>
      <c r="AS1108" s="11" t="s">
        <v>2250</v>
      </c>
      <c r="AT1108" s="12">
        <v>45626</v>
      </c>
      <c r="AU1108" s="11" t="s">
        <v>6647</v>
      </c>
      <c r="AV1108" s="11" t="s">
        <v>6306</v>
      </c>
      <c r="AW1108" s="11"/>
      <c r="AX1108" s="11"/>
      <c r="AY1108" s="11"/>
      <c r="AZ1108" s="11"/>
      <c r="BA1108" s="11"/>
      <c r="BB1108" s="11">
        <f t="shared" si="104"/>
        <v>3</v>
      </c>
    </row>
    <row r="1109" spans="1:54" x14ac:dyDescent="0.3">
      <c r="A1109" s="11" t="s">
        <v>5350</v>
      </c>
      <c r="B1109" s="11" t="s">
        <v>5351</v>
      </c>
      <c r="C1109" s="11" t="s">
        <v>5352</v>
      </c>
      <c r="D1109" s="11" t="s">
        <v>67</v>
      </c>
      <c r="E1109" s="11" t="s">
        <v>52</v>
      </c>
      <c r="F1109" s="11"/>
      <c r="G1109" s="12">
        <v>44880</v>
      </c>
      <c r="H1109" s="11" t="s">
        <v>359</v>
      </c>
      <c r="I1109" s="11" t="s">
        <v>24</v>
      </c>
      <c r="J1109" s="11">
        <v>0.83</v>
      </c>
      <c r="K1109" s="11">
        <v>120</v>
      </c>
      <c r="L1109" s="11" t="s">
        <v>76</v>
      </c>
      <c r="M1109" s="11" t="s">
        <v>30</v>
      </c>
      <c r="N1109" s="11">
        <v>6</v>
      </c>
      <c r="O1109" s="11" t="s">
        <v>5353</v>
      </c>
      <c r="AA1109" s="11" t="s">
        <v>5350</v>
      </c>
      <c r="AB1109" s="17" t="s">
        <v>5354</v>
      </c>
      <c r="AC1109" s="11" t="s">
        <v>5352</v>
      </c>
      <c r="AD1109" s="17" t="s">
        <v>21</v>
      </c>
      <c r="AE1109" s="17" t="s">
        <v>52</v>
      </c>
      <c r="AF1109" s="18">
        <f>31</f>
        <v>31</v>
      </c>
      <c r="AG1109" s="12">
        <v>44880</v>
      </c>
      <c r="AH1109" s="17" t="s">
        <v>359</v>
      </c>
      <c r="AI1109" s="17" t="s">
        <v>24</v>
      </c>
      <c r="AJ1109" s="19">
        <v>0.83</v>
      </c>
      <c r="AK1109" s="11">
        <v>2</v>
      </c>
      <c r="AL1109" s="13" t="s">
        <v>30</v>
      </c>
      <c r="AM1109" s="13">
        <v>5</v>
      </c>
      <c r="AN1109" s="13" t="str">
        <f t="shared" si="105"/>
        <v/>
      </c>
      <c r="AO1109" s="13" t="str">
        <f t="shared" si="106"/>
        <v>FALSE</v>
      </c>
      <c r="AP1109" s="20">
        <f t="shared" si="107"/>
        <v>2.83</v>
      </c>
      <c r="AQ1109" s="11" t="str">
        <f t="shared" si="103"/>
        <v>Mid Career</v>
      </c>
      <c r="AR1109" s="11" t="str">
        <f t="shared" si="108"/>
        <v>Low</v>
      </c>
      <c r="AS1109" s="11" t="s">
        <v>5353</v>
      </c>
      <c r="AT1109" s="12">
        <v>44880</v>
      </c>
      <c r="AU1109" s="11" t="s">
        <v>6416</v>
      </c>
      <c r="AV1109" s="11" t="s">
        <v>5915</v>
      </c>
      <c r="AW1109" s="11" t="s">
        <v>5916</v>
      </c>
      <c r="AX1109" s="11" t="s">
        <v>5917</v>
      </c>
      <c r="AY1109" s="11"/>
      <c r="AZ1109" s="11"/>
      <c r="BA1109" s="11"/>
      <c r="BB1109" s="11">
        <f t="shared" si="104"/>
        <v>5</v>
      </c>
    </row>
    <row r="1110" spans="1:54" x14ac:dyDescent="0.3">
      <c r="A1110" s="11" t="s">
        <v>5355</v>
      </c>
      <c r="B1110" s="11" t="s">
        <v>5356</v>
      </c>
      <c r="C1110" s="11" t="s">
        <v>5357</v>
      </c>
      <c r="D1110" s="11" t="s">
        <v>21</v>
      </c>
      <c r="E1110" s="11" t="s">
        <v>52</v>
      </c>
      <c r="F1110" s="11"/>
      <c r="G1110" s="12">
        <v>45155</v>
      </c>
      <c r="H1110" s="11" t="s">
        <v>36</v>
      </c>
      <c r="I1110" s="11" t="s">
        <v>37</v>
      </c>
      <c r="J1110" s="11">
        <v>0.88</v>
      </c>
      <c r="K1110" s="11">
        <v>120</v>
      </c>
      <c r="L1110" s="11" t="s">
        <v>76</v>
      </c>
      <c r="M1110" s="11" t="s">
        <v>38</v>
      </c>
      <c r="N1110" s="11">
        <v>4</v>
      </c>
      <c r="O1110" s="11" t="s">
        <v>5358</v>
      </c>
      <c r="AA1110" s="11" t="s">
        <v>5355</v>
      </c>
      <c r="AB1110" s="17" t="s">
        <v>5359</v>
      </c>
      <c r="AC1110" s="11" t="s">
        <v>5357</v>
      </c>
      <c r="AD1110" s="17" t="s">
        <v>21</v>
      </c>
      <c r="AE1110" s="17" t="s">
        <v>52</v>
      </c>
      <c r="AF1110" s="18">
        <f>31</f>
        <v>31</v>
      </c>
      <c r="AG1110" s="12">
        <v>45155</v>
      </c>
      <c r="AH1110" s="17" t="s">
        <v>36</v>
      </c>
      <c r="AI1110" s="17" t="s">
        <v>37</v>
      </c>
      <c r="AJ1110" s="19">
        <v>0.88</v>
      </c>
      <c r="AK1110" s="11">
        <v>2</v>
      </c>
      <c r="AL1110" s="13" t="s">
        <v>38</v>
      </c>
      <c r="AM1110" s="13">
        <v>4</v>
      </c>
      <c r="AN1110" s="13" t="str">
        <f t="shared" si="105"/>
        <v>High Performer</v>
      </c>
      <c r="AO1110" s="13" t="str">
        <f t="shared" si="106"/>
        <v>TRUE</v>
      </c>
      <c r="AP1110" s="20">
        <f t="shared" si="107"/>
        <v>2.88</v>
      </c>
      <c r="AQ1110" s="11" t="str">
        <f t="shared" si="103"/>
        <v>Mid Career</v>
      </c>
      <c r="AR1110" s="11" t="str">
        <f t="shared" si="108"/>
        <v>Low</v>
      </c>
      <c r="AS1110" s="11" t="s">
        <v>5358</v>
      </c>
      <c r="AT1110" s="12">
        <v>45155</v>
      </c>
      <c r="AU1110" s="11" t="s">
        <v>6353</v>
      </c>
      <c r="AV1110" s="11" t="s">
        <v>6354</v>
      </c>
      <c r="AW1110" s="11"/>
      <c r="AX1110" s="11"/>
      <c r="AY1110" s="11"/>
      <c r="AZ1110" s="11"/>
      <c r="BA1110" s="11"/>
      <c r="BB1110" s="11">
        <f t="shared" si="104"/>
        <v>3</v>
      </c>
    </row>
    <row r="1111" spans="1:54" x14ac:dyDescent="0.3">
      <c r="A1111" s="11" t="s">
        <v>5360</v>
      </c>
      <c r="B1111" s="11" t="s">
        <v>5361</v>
      </c>
      <c r="C1111" s="11" t="s">
        <v>5362</v>
      </c>
      <c r="D1111" s="11" t="s">
        <v>34</v>
      </c>
      <c r="E1111" s="11" t="s">
        <v>105</v>
      </c>
      <c r="F1111" s="11"/>
      <c r="G1111" s="12">
        <v>45043</v>
      </c>
      <c r="H1111" s="11" t="s">
        <v>36</v>
      </c>
      <c r="I1111" s="11" t="s">
        <v>37</v>
      </c>
      <c r="J1111" s="11">
        <v>41</v>
      </c>
      <c r="K1111" s="11">
        <v>2</v>
      </c>
      <c r="L1111" s="11"/>
      <c r="M1111" s="11" t="s">
        <v>30</v>
      </c>
      <c r="N1111" s="11">
        <v>2</v>
      </c>
      <c r="O1111" s="11" t="s">
        <v>5363</v>
      </c>
      <c r="AA1111" s="11" t="s">
        <v>5360</v>
      </c>
      <c r="AB1111" s="17" t="s">
        <v>5364</v>
      </c>
      <c r="AC1111" s="11" t="s">
        <v>5362</v>
      </c>
      <c r="AD1111" s="17" t="s">
        <v>40</v>
      </c>
      <c r="AE1111" s="17" t="s">
        <v>105</v>
      </c>
      <c r="AF1111" s="18">
        <f>31</f>
        <v>31</v>
      </c>
      <c r="AG1111" s="12">
        <v>45043</v>
      </c>
      <c r="AH1111" s="17" t="s">
        <v>36</v>
      </c>
      <c r="AI1111" s="17" t="s">
        <v>37</v>
      </c>
      <c r="AJ1111" s="19">
        <v>0.41</v>
      </c>
      <c r="AK1111" s="11">
        <v>2</v>
      </c>
      <c r="AL1111" s="13" t="s">
        <v>30</v>
      </c>
      <c r="AM1111" s="13">
        <v>2</v>
      </c>
      <c r="AN1111" s="13" t="str">
        <f t="shared" si="105"/>
        <v/>
      </c>
      <c r="AO1111" s="13" t="str">
        <f t="shared" si="106"/>
        <v>FALSE</v>
      </c>
      <c r="AP1111" s="20">
        <f t="shared" si="107"/>
        <v>2.41</v>
      </c>
      <c r="AQ1111" s="11" t="str">
        <f t="shared" si="103"/>
        <v>Mid Career</v>
      </c>
      <c r="AR1111" s="11" t="str">
        <f t="shared" si="108"/>
        <v>Low</v>
      </c>
      <c r="AS1111" s="11" t="s">
        <v>5363</v>
      </c>
      <c r="AT1111" s="12">
        <v>45043</v>
      </c>
      <c r="AU1111" s="11" t="s">
        <v>5839</v>
      </c>
      <c r="AV1111" s="11" t="s">
        <v>6325</v>
      </c>
      <c r="AW1111" s="11" t="s">
        <v>6425</v>
      </c>
      <c r="AX1111" s="11"/>
      <c r="AY1111" s="11"/>
      <c r="AZ1111" s="11"/>
      <c r="BA1111" s="11"/>
      <c r="BB1111" s="11">
        <f t="shared" si="104"/>
        <v>4</v>
      </c>
    </row>
    <row r="1112" spans="1:54" x14ac:dyDescent="0.3">
      <c r="A1112" s="11" t="s">
        <v>5365</v>
      </c>
      <c r="B1112" s="11" t="s">
        <v>5366</v>
      </c>
      <c r="C1112" s="11" t="s">
        <v>5367</v>
      </c>
      <c r="D1112" s="11" t="s">
        <v>34</v>
      </c>
      <c r="E1112" s="11" t="s">
        <v>105</v>
      </c>
      <c r="F1112" s="11">
        <v>0</v>
      </c>
      <c r="G1112" s="12">
        <v>45351</v>
      </c>
      <c r="H1112" s="11" t="s">
        <v>61</v>
      </c>
      <c r="I1112" s="11" t="s">
        <v>45</v>
      </c>
      <c r="J1112" s="11">
        <v>0.98</v>
      </c>
      <c r="K1112" s="11">
        <v>1</v>
      </c>
      <c r="L1112" s="11" t="s">
        <v>54</v>
      </c>
      <c r="M1112" s="11">
        <v>1</v>
      </c>
      <c r="N1112" s="11">
        <v>5</v>
      </c>
      <c r="O1112" s="11" t="s">
        <v>5368</v>
      </c>
      <c r="AA1112" s="11" t="s">
        <v>5365</v>
      </c>
      <c r="AB1112" s="17" t="s">
        <v>5369</v>
      </c>
      <c r="AC1112" s="11" t="s">
        <v>5367</v>
      </c>
      <c r="AD1112" s="17" t="s">
        <v>40</v>
      </c>
      <c r="AE1112" s="17" t="s">
        <v>105</v>
      </c>
      <c r="AF1112" s="18">
        <f>31</f>
        <v>31</v>
      </c>
      <c r="AG1112" s="12">
        <v>45351</v>
      </c>
      <c r="AH1112" s="17" t="s">
        <v>61</v>
      </c>
      <c r="AI1112" s="17" t="s">
        <v>45</v>
      </c>
      <c r="AJ1112" s="19">
        <v>0.98</v>
      </c>
      <c r="AK1112" s="11">
        <v>1</v>
      </c>
      <c r="AL1112" s="13" t="s">
        <v>38</v>
      </c>
      <c r="AM1112" s="13">
        <v>5</v>
      </c>
      <c r="AN1112" s="13" t="str">
        <f t="shared" si="105"/>
        <v>High Performer</v>
      </c>
      <c r="AO1112" s="13" t="str">
        <f t="shared" si="106"/>
        <v>TRUE</v>
      </c>
      <c r="AP1112" s="20">
        <f t="shared" si="107"/>
        <v>1.98</v>
      </c>
      <c r="AQ1112" s="11" t="str">
        <f t="shared" si="103"/>
        <v>Mid Career</v>
      </c>
      <c r="AR1112" s="11" t="str">
        <f t="shared" si="108"/>
        <v>Low</v>
      </c>
      <c r="AS1112" s="11" t="s">
        <v>5368</v>
      </c>
      <c r="AT1112" s="12">
        <v>45351</v>
      </c>
      <c r="AU1112" s="11" t="s">
        <v>6503</v>
      </c>
      <c r="AV1112" s="11" t="s">
        <v>6504</v>
      </c>
      <c r="AW1112" s="11" t="s">
        <v>6792</v>
      </c>
      <c r="AX1112" s="11" t="s">
        <v>5960</v>
      </c>
      <c r="AY1112" s="11" t="s">
        <v>5919</v>
      </c>
      <c r="AZ1112" s="11" t="s">
        <v>5920</v>
      </c>
      <c r="BA1112" s="11"/>
      <c r="BB1112" s="11">
        <f t="shared" si="104"/>
        <v>7</v>
      </c>
    </row>
    <row r="1113" spans="1:54" x14ac:dyDescent="0.3">
      <c r="A1113" s="11" t="s">
        <v>5370</v>
      </c>
      <c r="B1113" s="11" t="s">
        <v>5371</v>
      </c>
      <c r="C1113" s="11" t="s">
        <v>5372</v>
      </c>
      <c r="D1113" s="11" t="s">
        <v>51</v>
      </c>
      <c r="E1113" s="11" t="s">
        <v>105</v>
      </c>
      <c r="F1113" s="11">
        <v>0</v>
      </c>
      <c r="G1113" s="12">
        <v>45362</v>
      </c>
      <c r="H1113" s="11" t="s">
        <v>82</v>
      </c>
      <c r="I1113" s="11" t="s">
        <v>37</v>
      </c>
      <c r="J1113" s="11">
        <v>0.22</v>
      </c>
      <c r="K1113" s="11">
        <v>120</v>
      </c>
      <c r="L1113" s="11" t="s">
        <v>76</v>
      </c>
      <c r="M1113" s="11" t="s">
        <v>26</v>
      </c>
      <c r="N1113" s="11">
        <v>1</v>
      </c>
      <c r="O1113" s="11" t="s">
        <v>5373</v>
      </c>
      <c r="AA1113" s="11" t="s">
        <v>5370</v>
      </c>
      <c r="AB1113" s="17" t="s">
        <v>5374</v>
      </c>
      <c r="AC1113" s="11" t="s">
        <v>5372</v>
      </c>
      <c r="AD1113" s="17" t="s">
        <v>21</v>
      </c>
      <c r="AE1113" s="17" t="s">
        <v>105</v>
      </c>
      <c r="AF1113" s="18">
        <f>31</f>
        <v>31</v>
      </c>
      <c r="AG1113" s="12">
        <v>45362</v>
      </c>
      <c r="AH1113" s="17" t="s">
        <v>82</v>
      </c>
      <c r="AI1113" s="17" t="s">
        <v>37</v>
      </c>
      <c r="AJ1113" s="19">
        <v>0.22</v>
      </c>
      <c r="AK1113" s="11">
        <v>2</v>
      </c>
      <c r="AL1113" s="13" t="s">
        <v>30</v>
      </c>
      <c r="AM1113" s="13">
        <v>1</v>
      </c>
      <c r="AN1113" s="13" t="str">
        <f t="shared" si="105"/>
        <v/>
      </c>
      <c r="AO1113" s="13" t="str">
        <f t="shared" si="106"/>
        <v>FALSE</v>
      </c>
      <c r="AP1113" s="20">
        <f t="shared" si="107"/>
        <v>2.2200000000000002</v>
      </c>
      <c r="AQ1113" s="11" t="str">
        <f t="shared" si="103"/>
        <v>Mid Career</v>
      </c>
      <c r="AR1113" s="11" t="str">
        <f t="shared" si="108"/>
        <v>Low</v>
      </c>
      <c r="AS1113" s="11" t="s">
        <v>5373</v>
      </c>
      <c r="AT1113" s="12">
        <v>45362</v>
      </c>
      <c r="AU1113" s="11" t="s">
        <v>5809</v>
      </c>
      <c r="AV1113" s="11" t="s">
        <v>5810</v>
      </c>
      <c r="AW1113" s="11" t="s">
        <v>5811</v>
      </c>
      <c r="AX1113" s="11"/>
      <c r="AY1113" s="11"/>
      <c r="AZ1113" s="11"/>
      <c r="BA1113" s="11"/>
      <c r="BB1113" s="11">
        <f t="shared" si="104"/>
        <v>4</v>
      </c>
    </row>
    <row r="1114" spans="1:54" x14ac:dyDescent="0.3">
      <c r="A1114" s="11" t="s">
        <v>5375</v>
      </c>
      <c r="B1114" s="11" t="s">
        <v>5376</v>
      </c>
      <c r="C1114" s="11" t="s">
        <v>5377</v>
      </c>
      <c r="D1114" s="11" t="s">
        <v>34</v>
      </c>
      <c r="E1114" s="11" t="s">
        <v>29</v>
      </c>
      <c r="F1114" s="11">
        <v>26</v>
      </c>
      <c r="G1114" s="12">
        <v>45240</v>
      </c>
      <c r="H1114" s="11" t="s">
        <v>68</v>
      </c>
      <c r="I1114" s="11" t="s">
        <v>69</v>
      </c>
      <c r="J1114" s="11">
        <v>0.34</v>
      </c>
      <c r="K1114" s="11">
        <v>120</v>
      </c>
      <c r="L1114" s="11" t="s">
        <v>76</v>
      </c>
      <c r="M1114" s="11">
        <v>1</v>
      </c>
      <c r="N1114" s="11">
        <v>5</v>
      </c>
      <c r="O1114" s="11" t="s">
        <v>5378</v>
      </c>
      <c r="AA1114" s="11" t="s">
        <v>5375</v>
      </c>
      <c r="AB1114" s="17" t="s">
        <v>5379</v>
      </c>
      <c r="AC1114" s="11" t="s">
        <v>5377</v>
      </c>
      <c r="AD1114" s="17" t="s">
        <v>40</v>
      </c>
      <c r="AE1114" s="17" t="s">
        <v>29</v>
      </c>
      <c r="AF1114" s="18">
        <v>26</v>
      </c>
      <c r="AG1114" s="12">
        <v>45240</v>
      </c>
      <c r="AH1114" s="17" t="s">
        <v>68</v>
      </c>
      <c r="AI1114" s="17" t="s">
        <v>69</v>
      </c>
      <c r="AJ1114" s="19">
        <v>0.34</v>
      </c>
      <c r="AK1114" s="11">
        <v>2</v>
      </c>
      <c r="AL1114" s="13" t="s">
        <v>38</v>
      </c>
      <c r="AM1114" s="13">
        <v>5</v>
      </c>
      <c r="AN1114" s="13" t="str">
        <f t="shared" si="105"/>
        <v>High Performer</v>
      </c>
      <c r="AO1114" s="13" t="str">
        <f t="shared" si="106"/>
        <v>TRUE</v>
      </c>
      <c r="AP1114" s="20">
        <f t="shared" si="107"/>
        <v>2.34</v>
      </c>
      <c r="AQ1114" s="11" t="str">
        <f t="shared" si="103"/>
        <v>Early Career</v>
      </c>
      <c r="AR1114" s="11" t="str">
        <f t="shared" si="108"/>
        <v>Low</v>
      </c>
      <c r="AS1114" s="11" t="s">
        <v>5378</v>
      </c>
      <c r="AT1114" s="12">
        <v>45240</v>
      </c>
      <c r="AU1114" s="11" t="s">
        <v>6591</v>
      </c>
      <c r="AV1114" s="11" t="s">
        <v>6746</v>
      </c>
      <c r="AW1114" s="11" t="s">
        <v>6864</v>
      </c>
      <c r="AX1114" s="11"/>
      <c r="AY1114" s="11"/>
      <c r="AZ1114" s="11"/>
      <c r="BA1114" s="11"/>
      <c r="BB1114" s="11">
        <f t="shared" si="104"/>
        <v>4</v>
      </c>
    </row>
    <row r="1115" spans="1:54" x14ac:dyDescent="0.3">
      <c r="A1115" s="11" t="s">
        <v>5380</v>
      </c>
      <c r="B1115" s="11" t="s">
        <v>5381</v>
      </c>
      <c r="C1115" s="11" t="s">
        <v>5382</v>
      </c>
      <c r="D1115" s="11" t="s">
        <v>34</v>
      </c>
      <c r="E1115" s="11" t="s">
        <v>112</v>
      </c>
      <c r="F1115" s="11"/>
      <c r="G1115" s="12">
        <v>44763</v>
      </c>
      <c r="H1115" s="11" t="s">
        <v>185</v>
      </c>
      <c r="I1115" s="11" t="s">
        <v>69</v>
      </c>
      <c r="J1115" s="11">
        <v>32</v>
      </c>
      <c r="K1115" s="11">
        <v>90</v>
      </c>
      <c r="L1115" s="11" t="s">
        <v>25</v>
      </c>
      <c r="M1115" s="11" t="s">
        <v>89</v>
      </c>
      <c r="N1115" s="11">
        <v>4</v>
      </c>
      <c r="O1115" s="11" t="s">
        <v>5383</v>
      </c>
      <c r="AA1115" s="11" t="s">
        <v>5380</v>
      </c>
      <c r="AB1115" s="17" t="s">
        <v>5384</v>
      </c>
      <c r="AC1115" s="11" t="s">
        <v>5382</v>
      </c>
      <c r="AD1115" s="17" t="s">
        <v>40</v>
      </c>
      <c r="AE1115" s="17" t="s">
        <v>35</v>
      </c>
      <c r="AF1115" s="18">
        <f>31</f>
        <v>31</v>
      </c>
      <c r="AG1115" s="12">
        <v>44763</v>
      </c>
      <c r="AH1115" s="17" t="s">
        <v>185</v>
      </c>
      <c r="AI1115" s="17" t="s">
        <v>69</v>
      </c>
      <c r="AJ1115" s="19">
        <v>0.32</v>
      </c>
      <c r="AK1115" s="11">
        <v>1.5</v>
      </c>
      <c r="AL1115" s="13" t="s">
        <v>38</v>
      </c>
      <c r="AM1115" s="13">
        <v>4</v>
      </c>
      <c r="AN1115" s="13" t="str">
        <f t="shared" si="105"/>
        <v>High Performer</v>
      </c>
      <c r="AO1115" s="13" t="str">
        <f t="shared" si="106"/>
        <v>TRUE</v>
      </c>
      <c r="AP1115" s="20">
        <f t="shared" si="107"/>
        <v>1.82</v>
      </c>
      <c r="AQ1115" s="11" t="str">
        <f t="shared" si="103"/>
        <v>Mid Career</v>
      </c>
      <c r="AR1115" s="11" t="str">
        <f t="shared" si="108"/>
        <v>Low</v>
      </c>
      <c r="AS1115" s="11" t="s">
        <v>5383</v>
      </c>
      <c r="AT1115" s="12">
        <v>44763</v>
      </c>
      <c r="AU1115" s="11" t="s">
        <v>6251</v>
      </c>
      <c r="AV1115" s="11"/>
      <c r="AW1115" s="11"/>
      <c r="AX1115" s="11"/>
      <c r="AY1115" s="11"/>
      <c r="AZ1115" s="11"/>
      <c r="BA1115" s="11"/>
      <c r="BB1115" s="11">
        <f t="shared" si="104"/>
        <v>2</v>
      </c>
    </row>
    <row r="1116" spans="1:54" x14ac:dyDescent="0.3">
      <c r="A1116" s="11" t="s">
        <v>5385</v>
      </c>
      <c r="B1116" s="11" t="s">
        <v>5386</v>
      </c>
      <c r="C1116" s="11" t="s">
        <v>5387</v>
      </c>
      <c r="D1116" s="11" t="s">
        <v>21</v>
      </c>
      <c r="E1116" s="11" t="s">
        <v>184</v>
      </c>
      <c r="F1116" s="11">
        <v>42</v>
      </c>
      <c r="G1116" s="12">
        <v>45423</v>
      </c>
      <c r="H1116" s="11" t="s">
        <v>134</v>
      </c>
      <c r="I1116" s="11" t="s">
        <v>69</v>
      </c>
      <c r="J1116" s="11">
        <v>0.55000000000000004</v>
      </c>
      <c r="K1116" s="11">
        <v>45</v>
      </c>
      <c r="L1116" s="11"/>
      <c r="M1116" s="11" t="s">
        <v>89</v>
      </c>
      <c r="N1116" s="11">
        <v>4</v>
      </c>
      <c r="O1116" s="11" t="s">
        <v>5388</v>
      </c>
      <c r="AA1116" s="11" t="s">
        <v>5385</v>
      </c>
      <c r="AB1116" s="17" t="s">
        <v>5389</v>
      </c>
      <c r="AC1116" s="11" t="s">
        <v>5387</v>
      </c>
      <c r="AD1116" s="17" t="s">
        <v>21</v>
      </c>
      <c r="AE1116" s="17" t="s">
        <v>35</v>
      </c>
      <c r="AF1116" s="18">
        <v>42</v>
      </c>
      <c r="AG1116" s="12">
        <v>45423</v>
      </c>
      <c r="AH1116" s="17" t="s">
        <v>134</v>
      </c>
      <c r="AI1116" s="17" t="s">
        <v>69</v>
      </c>
      <c r="AJ1116" s="19">
        <v>0.55000000000000004</v>
      </c>
      <c r="AK1116" s="11">
        <v>0.75</v>
      </c>
      <c r="AL1116" s="13" t="s">
        <v>38</v>
      </c>
      <c r="AM1116" s="13">
        <v>4</v>
      </c>
      <c r="AN1116" s="13" t="str">
        <f t="shared" si="105"/>
        <v>High Performer</v>
      </c>
      <c r="AO1116" s="13" t="str">
        <f t="shared" si="106"/>
        <v>TRUE</v>
      </c>
      <c r="AP1116" s="20">
        <f t="shared" si="107"/>
        <v>1.3</v>
      </c>
      <c r="AQ1116" s="11" t="str">
        <f t="shared" si="103"/>
        <v>Senior</v>
      </c>
      <c r="AR1116" s="11" t="str">
        <f t="shared" si="108"/>
        <v>Low</v>
      </c>
      <c r="AS1116" s="11" t="s">
        <v>5388</v>
      </c>
      <c r="AT1116" s="12">
        <v>45423</v>
      </c>
      <c r="AU1116" s="11" t="s">
        <v>5943</v>
      </c>
      <c r="AV1116" s="11" t="s">
        <v>6886</v>
      </c>
      <c r="AW1116" s="11" t="s">
        <v>6887</v>
      </c>
      <c r="AX1116" s="11" t="s">
        <v>6779</v>
      </c>
      <c r="AY1116" s="11" t="s">
        <v>6780</v>
      </c>
      <c r="AZ1116" s="11" t="s">
        <v>6839</v>
      </c>
      <c r="BA1116" s="11" t="s">
        <v>6871</v>
      </c>
      <c r="BB1116" s="11">
        <f t="shared" si="104"/>
        <v>8</v>
      </c>
    </row>
    <row r="1117" spans="1:54" x14ac:dyDescent="0.3">
      <c r="A1117" s="11" t="s">
        <v>5390</v>
      </c>
      <c r="B1117" s="11" t="s">
        <v>5391</v>
      </c>
      <c r="C1117" s="11" t="s">
        <v>149</v>
      </c>
      <c r="D1117" s="11" t="s">
        <v>40</v>
      </c>
      <c r="E1117" s="11" t="s">
        <v>35</v>
      </c>
      <c r="F1117" s="11"/>
      <c r="G1117" s="12">
        <v>44695</v>
      </c>
      <c r="H1117" s="11" t="s">
        <v>44</v>
      </c>
      <c r="I1117" s="11" t="s">
        <v>45</v>
      </c>
      <c r="J1117" s="11">
        <v>95</v>
      </c>
      <c r="K1117" s="11">
        <v>90</v>
      </c>
      <c r="L1117" s="11" t="s">
        <v>25</v>
      </c>
      <c r="M1117" s="11">
        <v>0</v>
      </c>
      <c r="N1117" s="11"/>
      <c r="O1117" s="11" t="s">
        <v>5392</v>
      </c>
      <c r="AA1117" s="11" t="s">
        <v>5390</v>
      </c>
      <c r="AB1117" s="17" t="s">
        <v>5393</v>
      </c>
      <c r="AC1117" s="11" t="s">
        <v>152</v>
      </c>
      <c r="AD1117" s="17" t="s">
        <v>40</v>
      </c>
      <c r="AE1117" s="17" t="s">
        <v>35</v>
      </c>
      <c r="AF1117" s="18">
        <f>31</f>
        <v>31</v>
      </c>
      <c r="AG1117" s="12">
        <v>44695</v>
      </c>
      <c r="AH1117" s="17" t="s">
        <v>44</v>
      </c>
      <c r="AI1117" s="17" t="s">
        <v>45</v>
      </c>
      <c r="AJ1117" s="19">
        <v>0.95</v>
      </c>
      <c r="AK1117" s="11">
        <v>1.5</v>
      </c>
      <c r="AL1117" s="13" t="s">
        <v>30</v>
      </c>
      <c r="AM1117" s="13">
        <v>4</v>
      </c>
      <c r="AN1117" s="13" t="str">
        <f t="shared" si="105"/>
        <v/>
      </c>
      <c r="AO1117" s="13" t="str">
        <f t="shared" si="106"/>
        <v>FALSE</v>
      </c>
      <c r="AP1117" s="20">
        <f t="shared" si="107"/>
        <v>2.4500000000000002</v>
      </c>
      <c r="AQ1117" s="11" t="str">
        <f t="shared" si="103"/>
        <v>Mid Career</v>
      </c>
      <c r="AR1117" s="11" t="str">
        <f t="shared" si="108"/>
        <v>Low</v>
      </c>
      <c r="AS1117" s="11" t="s">
        <v>5392</v>
      </c>
      <c r="AT1117" s="12">
        <v>44695</v>
      </c>
      <c r="AU1117" s="11" t="s">
        <v>6710</v>
      </c>
      <c r="AV1117" s="11" t="s">
        <v>6711</v>
      </c>
      <c r="AW1117" s="11" t="s">
        <v>6712</v>
      </c>
      <c r="AX1117" s="11" t="s">
        <v>6713</v>
      </c>
      <c r="AY1117" s="11"/>
      <c r="AZ1117" s="11"/>
      <c r="BA1117" s="11"/>
      <c r="BB1117" s="11">
        <f t="shared" si="104"/>
        <v>5</v>
      </c>
    </row>
    <row r="1118" spans="1:54" x14ac:dyDescent="0.3">
      <c r="A1118" s="11" t="s">
        <v>5394</v>
      </c>
      <c r="B1118" s="11" t="s">
        <v>5395</v>
      </c>
      <c r="C1118" s="11" t="s">
        <v>5396</v>
      </c>
      <c r="D1118" s="11" t="s">
        <v>67</v>
      </c>
      <c r="E1118" s="11" t="s">
        <v>105</v>
      </c>
      <c r="F1118" s="11">
        <v>22</v>
      </c>
      <c r="G1118" s="12">
        <v>45019</v>
      </c>
      <c r="H1118" s="11" t="s">
        <v>61</v>
      </c>
      <c r="I1118" s="11" t="s">
        <v>45</v>
      </c>
      <c r="J1118" s="11">
        <v>0.79</v>
      </c>
      <c r="K1118" s="11">
        <v>90</v>
      </c>
      <c r="L1118" s="11" t="s">
        <v>25</v>
      </c>
      <c r="M1118" s="11" t="s">
        <v>38</v>
      </c>
      <c r="N1118" s="11">
        <v>5</v>
      </c>
      <c r="O1118" s="11" t="s">
        <v>5397</v>
      </c>
      <c r="AA1118" s="11" t="s">
        <v>5394</v>
      </c>
      <c r="AB1118" s="17" t="s">
        <v>5398</v>
      </c>
      <c r="AC1118" s="11" t="s">
        <v>5396</v>
      </c>
      <c r="AD1118" s="17" t="s">
        <v>21</v>
      </c>
      <c r="AE1118" s="17" t="s">
        <v>105</v>
      </c>
      <c r="AF1118" s="18">
        <v>22</v>
      </c>
      <c r="AG1118" s="12">
        <v>45019</v>
      </c>
      <c r="AH1118" s="17" t="s">
        <v>61</v>
      </c>
      <c r="AI1118" s="17" t="s">
        <v>45</v>
      </c>
      <c r="AJ1118" s="19">
        <v>0.79</v>
      </c>
      <c r="AK1118" s="11">
        <v>1.5</v>
      </c>
      <c r="AL1118" s="13" t="s">
        <v>38</v>
      </c>
      <c r="AM1118" s="13">
        <v>5</v>
      </c>
      <c r="AN1118" s="13" t="str">
        <f t="shared" si="105"/>
        <v>High Performer</v>
      </c>
      <c r="AO1118" s="13" t="str">
        <f t="shared" si="106"/>
        <v>TRUE</v>
      </c>
      <c r="AP1118" s="20">
        <f t="shared" si="107"/>
        <v>2.29</v>
      </c>
      <c r="AQ1118" s="11" t="str">
        <f t="shared" si="103"/>
        <v>Student</v>
      </c>
      <c r="AR1118" s="11" t="str">
        <f t="shared" si="108"/>
        <v>Low</v>
      </c>
      <c r="AS1118" s="11" t="s">
        <v>5397</v>
      </c>
      <c r="AT1118" s="12">
        <v>45019</v>
      </c>
      <c r="AU1118" s="11" t="s">
        <v>6143</v>
      </c>
      <c r="AV1118" s="11" t="s">
        <v>6144</v>
      </c>
      <c r="AW1118" s="11" t="s">
        <v>6145</v>
      </c>
      <c r="AX1118" s="11" t="s">
        <v>6695</v>
      </c>
      <c r="AY1118" s="11" t="s">
        <v>6696</v>
      </c>
      <c r="AZ1118" s="11" t="s">
        <v>6026</v>
      </c>
      <c r="BA1118" s="11"/>
      <c r="BB1118" s="11">
        <f t="shared" si="104"/>
        <v>7</v>
      </c>
    </row>
    <row r="1119" spans="1:54" x14ac:dyDescent="0.3">
      <c r="A1119" s="11" t="s">
        <v>5399</v>
      </c>
      <c r="B1119" s="11" t="s">
        <v>5400</v>
      </c>
      <c r="C1119" s="11" t="s">
        <v>5401</v>
      </c>
      <c r="D1119" s="11" t="s">
        <v>34</v>
      </c>
      <c r="E1119" s="11" t="s">
        <v>161</v>
      </c>
      <c r="F1119" s="11">
        <v>21</v>
      </c>
      <c r="G1119" s="12">
        <v>45698</v>
      </c>
      <c r="H1119" s="11" t="s">
        <v>279</v>
      </c>
      <c r="I1119" s="11" t="s">
        <v>173</v>
      </c>
      <c r="J1119" s="11">
        <v>0.02</v>
      </c>
      <c r="K1119" s="11">
        <v>90</v>
      </c>
      <c r="L1119" s="11" t="s">
        <v>25</v>
      </c>
      <c r="M1119" s="11" t="s">
        <v>30</v>
      </c>
      <c r="N1119" s="11">
        <v>2</v>
      </c>
      <c r="O1119" s="11" t="s">
        <v>1307</v>
      </c>
      <c r="AA1119" s="11" t="s">
        <v>5399</v>
      </c>
      <c r="AB1119" s="17" t="s">
        <v>5402</v>
      </c>
      <c r="AC1119" s="11" t="s">
        <v>5401</v>
      </c>
      <c r="AD1119" s="17" t="s">
        <v>40</v>
      </c>
      <c r="AE1119" s="17" t="s">
        <v>60</v>
      </c>
      <c r="AF1119" s="18">
        <v>21</v>
      </c>
      <c r="AG1119" s="12">
        <v>45698</v>
      </c>
      <c r="AH1119" s="17" t="s">
        <v>279</v>
      </c>
      <c r="AI1119" s="17" t="s">
        <v>173</v>
      </c>
      <c r="AJ1119" s="19">
        <v>0.02</v>
      </c>
      <c r="AK1119" s="11">
        <v>1.5</v>
      </c>
      <c r="AL1119" s="13" t="s">
        <v>30</v>
      </c>
      <c r="AM1119" s="13">
        <v>2</v>
      </c>
      <c r="AN1119" s="13" t="str">
        <f t="shared" si="105"/>
        <v/>
      </c>
      <c r="AO1119" s="13" t="str">
        <f t="shared" si="106"/>
        <v>FALSE</v>
      </c>
      <c r="AP1119" s="20">
        <f t="shared" si="107"/>
        <v>1.52</v>
      </c>
      <c r="AQ1119" s="11" t="str">
        <f t="shared" si="103"/>
        <v>Student</v>
      </c>
      <c r="AR1119" s="11" t="str">
        <f t="shared" si="108"/>
        <v>Low</v>
      </c>
      <c r="AS1119" s="11" t="s">
        <v>1307</v>
      </c>
      <c r="AT1119" s="12">
        <v>45698</v>
      </c>
      <c r="AU1119" s="11" t="s">
        <v>6393</v>
      </c>
      <c r="AV1119" s="11" t="s">
        <v>5993</v>
      </c>
      <c r="AW1119" s="11" t="s">
        <v>5994</v>
      </c>
      <c r="AX1119" s="11" t="s">
        <v>6394</v>
      </c>
      <c r="AY1119" s="11" t="s">
        <v>6395</v>
      </c>
      <c r="AZ1119" s="11" t="s">
        <v>6396</v>
      </c>
      <c r="BA1119" s="11"/>
      <c r="BB1119" s="11">
        <f t="shared" si="104"/>
        <v>7</v>
      </c>
    </row>
    <row r="1120" spans="1:54" x14ac:dyDescent="0.3">
      <c r="A1120" s="11" t="s">
        <v>5403</v>
      </c>
      <c r="B1120" s="11" t="s">
        <v>5404</v>
      </c>
      <c r="C1120" s="11" t="s">
        <v>149</v>
      </c>
      <c r="D1120" s="11" t="s">
        <v>34</v>
      </c>
      <c r="E1120" s="11" t="s">
        <v>22</v>
      </c>
      <c r="F1120" s="11">
        <v>0</v>
      </c>
      <c r="G1120" s="12">
        <v>44913</v>
      </c>
      <c r="H1120" s="11" t="s">
        <v>279</v>
      </c>
      <c r="I1120" s="11" t="s">
        <v>173</v>
      </c>
      <c r="J1120" s="11">
        <v>0.22</v>
      </c>
      <c r="K1120" s="11">
        <v>45</v>
      </c>
      <c r="L1120" s="11"/>
      <c r="M1120" s="11" t="s">
        <v>30</v>
      </c>
      <c r="N1120" s="11">
        <v>2</v>
      </c>
      <c r="O1120" s="11" t="s">
        <v>5405</v>
      </c>
      <c r="AA1120" s="11" t="s">
        <v>5403</v>
      </c>
      <c r="AB1120" s="17" t="s">
        <v>5406</v>
      </c>
      <c r="AC1120" s="11" t="s">
        <v>152</v>
      </c>
      <c r="AD1120" s="17" t="s">
        <v>40</v>
      </c>
      <c r="AE1120" s="17" t="s">
        <v>29</v>
      </c>
      <c r="AF1120" s="18">
        <f>31</f>
        <v>31</v>
      </c>
      <c r="AG1120" s="12">
        <v>44913</v>
      </c>
      <c r="AH1120" s="17" t="s">
        <v>279</v>
      </c>
      <c r="AI1120" s="17" t="s">
        <v>173</v>
      </c>
      <c r="AJ1120" s="19">
        <v>0.22</v>
      </c>
      <c r="AK1120" s="11">
        <v>0.75</v>
      </c>
      <c r="AL1120" s="13" t="s">
        <v>30</v>
      </c>
      <c r="AM1120" s="13">
        <v>2</v>
      </c>
      <c r="AN1120" s="13" t="str">
        <f t="shared" si="105"/>
        <v/>
      </c>
      <c r="AO1120" s="13" t="str">
        <f t="shared" si="106"/>
        <v>FALSE</v>
      </c>
      <c r="AP1120" s="20">
        <f t="shared" si="107"/>
        <v>0.97</v>
      </c>
      <c r="AQ1120" s="11" t="str">
        <f t="shared" si="103"/>
        <v>Mid Career</v>
      </c>
      <c r="AR1120" s="11" t="str">
        <f t="shared" si="108"/>
        <v>Low</v>
      </c>
      <c r="AS1120" s="11" t="s">
        <v>5405</v>
      </c>
      <c r="AT1120" s="12">
        <v>44913</v>
      </c>
      <c r="AU1120" s="11" t="s">
        <v>5876</v>
      </c>
      <c r="AV1120" s="11" t="s">
        <v>5877</v>
      </c>
      <c r="AW1120" s="11" t="s">
        <v>5878</v>
      </c>
      <c r="AX1120" s="11" t="s">
        <v>5879</v>
      </c>
      <c r="AY1120" s="11" t="s">
        <v>5880</v>
      </c>
      <c r="AZ1120" s="11" t="s">
        <v>6723</v>
      </c>
      <c r="BA1120" s="11" t="s">
        <v>6724</v>
      </c>
      <c r="BB1120" s="11">
        <f t="shared" si="104"/>
        <v>8</v>
      </c>
    </row>
    <row r="1121" spans="1:54" x14ac:dyDescent="0.3">
      <c r="A1121" s="11" t="s">
        <v>5407</v>
      </c>
      <c r="B1121" s="11" t="s">
        <v>5408</v>
      </c>
      <c r="C1121" s="11" t="s">
        <v>5409</v>
      </c>
      <c r="D1121" s="11" t="s">
        <v>104</v>
      </c>
      <c r="E1121" s="11" t="s">
        <v>35</v>
      </c>
      <c r="F1121" s="11"/>
      <c r="G1121" s="12">
        <v>45070</v>
      </c>
      <c r="H1121" s="11" t="s">
        <v>279</v>
      </c>
      <c r="I1121" s="11" t="s">
        <v>173</v>
      </c>
      <c r="J1121" s="11">
        <v>0.56000000000000005</v>
      </c>
      <c r="K1121" s="11">
        <v>1.5</v>
      </c>
      <c r="L1121" s="11"/>
      <c r="M1121" s="11">
        <v>0</v>
      </c>
      <c r="N1121" s="11">
        <v>4</v>
      </c>
      <c r="O1121" s="11" t="s">
        <v>5410</v>
      </c>
      <c r="AA1121" s="11" t="s">
        <v>5407</v>
      </c>
      <c r="AB1121" s="17" t="s">
        <v>5411</v>
      </c>
      <c r="AC1121" s="11" t="s">
        <v>5409</v>
      </c>
      <c r="AD1121" s="17" t="s">
        <v>40</v>
      </c>
      <c r="AE1121" s="17" t="s">
        <v>35</v>
      </c>
      <c r="AF1121" s="18">
        <f>31</f>
        <v>31</v>
      </c>
      <c r="AG1121" s="12">
        <v>45070</v>
      </c>
      <c r="AH1121" s="17" t="s">
        <v>279</v>
      </c>
      <c r="AI1121" s="17" t="s">
        <v>173</v>
      </c>
      <c r="AJ1121" s="19">
        <v>0.56000000000000005</v>
      </c>
      <c r="AK1121" s="11">
        <v>1.5</v>
      </c>
      <c r="AL1121" s="13" t="s">
        <v>30</v>
      </c>
      <c r="AM1121" s="13">
        <v>4</v>
      </c>
      <c r="AN1121" s="13" t="str">
        <f t="shared" si="105"/>
        <v/>
      </c>
      <c r="AO1121" s="13" t="str">
        <f t="shared" si="106"/>
        <v>FALSE</v>
      </c>
      <c r="AP1121" s="20">
        <f t="shared" si="107"/>
        <v>2.06</v>
      </c>
      <c r="AQ1121" s="11" t="str">
        <f t="shared" si="103"/>
        <v>Mid Career</v>
      </c>
      <c r="AR1121" s="11" t="str">
        <f t="shared" si="108"/>
        <v>Low</v>
      </c>
      <c r="AS1121" s="11" t="s">
        <v>5410</v>
      </c>
      <c r="AT1121" s="12">
        <v>45070</v>
      </c>
      <c r="AU1121" s="11" t="s">
        <v>6493</v>
      </c>
      <c r="AV1121" s="11"/>
      <c r="AW1121" s="11"/>
      <c r="AX1121" s="11"/>
      <c r="AY1121" s="11"/>
      <c r="AZ1121" s="11"/>
      <c r="BA1121" s="11"/>
      <c r="BB1121" s="11">
        <f t="shared" si="104"/>
        <v>2</v>
      </c>
    </row>
    <row r="1122" spans="1:54" x14ac:dyDescent="0.3">
      <c r="A1122" s="11" t="s">
        <v>5412</v>
      </c>
      <c r="B1122" s="11" t="s">
        <v>5413</v>
      </c>
      <c r="C1122" s="11" t="s">
        <v>5414</v>
      </c>
      <c r="D1122" s="11" t="s">
        <v>51</v>
      </c>
      <c r="E1122" s="11" t="s">
        <v>184</v>
      </c>
      <c r="F1122" s="11">
        <v>0</v>
      </c>
      <c r="G1122" s="12">
        <v>45668</v>
      </c>
      <c r="H1122" s="11" t="s">
        <v>68</v>
      </c>
      <c r="I1122" s="11" t="s">
        <v>69</v>
      </c>
      <c r="J1122" s="11">
        <v>0.64</v>
      </c>
      <c r="K1122" s="11">
        <v>2</v>
      </c>
      <c r="L1122" s="11"/>
      <c r="M1122" s="11">
        <v>0</v>
      </c>
      <c r="N1122" s="11">
        <v>5</v>
      </c>
      <c r="O1122" s="11" t="s">
        <v>4845</v>
      </c>
      <c r="AA1122" s="11" t="s">
        <v>5412</v>
      </c>
      <c r="AB1122" s="17" t="s">
        <v>5415</v>
      </c>
      <c r="AC1122" s="11" t="s">
        <v>5414</v>
      </c>
      <c r="AD1122" s="17" t="s">
        <v>21</v>
      </c>
      <c r="AE1122" s="17" t="s">
        <v>35</v>
      </c>
      <c r="AF1122" s="18">
        <f>31</f>
        <v>31</v>
      </c>
      <c r="AG1122" s="12">
        <v>45668</v>
      </c>
      <c r="AH1122" s="17" t="s">
        <v>68</v>
      </c>
      <c r="AI1122" s="17" t="s">
        <v>69</v>
      </c>
      <c r="AJ1122" s="19">
        <v>0.64</v>
      </c>
      <c r="AK1122" s="11">
        <v>2</v>
      </c>
      <c r="AL1122" s="13" t="s">
        <v>30</v>
      </c>
      <c r="AM1122" s="13">
        <v>5</v>
      </c>
      <c r="AN1122" s="13" t="str">
        <f t="shared" si="105"/>
        <v/>
      </c>
      <c r="AO1122" s="13" t="str">
        <f t="shared" si="106"/>
        <v>FALSE</v>
      </c>
      <c r="AP1122" s="20">
        <f t="shared" si="107"/>
        <v>2.64</v>
      </c>
      <c r="AQ1122" s="11" t="str">
        <f t="shared" si="103"/>
        <v>Mid Career</v>
      </c>
      <c r="AR1122" s="11" t="str">
        <f t="shared" si="108"/>
        <v>Low</v>
      </c>
      <c r="AS1122" s="11" t="s">
        <v>4845</v>
      </c>
      <c r="AT1122" s="12">
        <v>45668</v>
      </c>
      <c r="AU1122" s="11" t="s">
        <v>5897</v>
      </c>
      <c r="AV1122" s="11" t="s">
        <v>6309</v>
      </c>
      <c r="AW1122" s="11" t="s">
        <v>6834</v>
      </c>
      <c r="AX1122" s="11" t="s">
        <v>6216</v>
      </c>
      <c r="AY1122" s="11" t="s">
        <v>6217</v>
      </c>
      <c r="AZ1122" s="11"/>
      <c r="BA1122" s="11"/>
      <c r="BB1122" s="11">
        <f t="shared" si="104"/>
        <v>6</v>
      </c>
    </row>
    <row r="1123" spans="1:54" x14ac:dyDescent="0.3">
      <c r="A1123" s="11" t="s">
        <v>5416</v>
      </c>
      <c r="B1123" s="11" t="s">
        <v>5417</v>
      </c>
      <c r="C1123" s="11" t="s">
        <v>5418</v>
      </c>
      <c r="D1123" s="11" t="s">
        <v>51</v>
      </c>
      <c r="E1123" s="11" t="s">
        <v>22</v>
      </c>
      <c r="F1123" s="11"/>
      <c r="G1123" s="12">
        <v>44977</v>
      </c>
      <c r="H1123" s="11" t="s">
        <v>185</v>
      </c>
      <c r="I1123" s="11" t="s">
        <v>69</v>
      </c>
      <c r="J1123" s="11">
        <v>0.45</v>
      </c>
      <c r="K1123" s="11">
        <v>90</v>
      </c>
      <c r="L1123" s="11" t="s">
        <v>25</v>
      </c>
      <c r="M1123" s="11">
        <v>0</v>
      </c>
      <c r="N1123" s="11">
        <v>4</v>
      </c>
      <c r="O1123" s="11" t="s">
        <v>5419</v>
      </c>
      <c r="AA1123" s="11" t="s">
        <v>5416</v>
      </c>
      <c r="AB1123" s="17" t="s">
        <v>5420</v>
      </c>
      <c r="AC1123" s="11" t="s">
        <v>5418</v>
      </c>
      <c r="AD1123" s="17" t="s">
        <v>21</v>
      </c>
      <c r="AE1123" s="17" t="s">
        <v>29</v>
      </c>
      <c r="AF1123" s="18">
        <f>31</f>
        <v>31</v>
      </c>
      <c r="AG1123" s="12">
        <v>44977</v>
      </c>
      <c r="AH1123" s="17" t="s">
        <v>185</v>
      </c>
      <c r="AI1123" s="17" t="s">
        <v>69</v>
      </c>
      <c r="AJ1123" s="19">
        <v>0.45</v>
      </c>
      <c r="AK1123" s="11">
        <v>1.5</v>
      </c>
      <c r="AL1123" s="13" t="s">
        <v>30</v>
      </c>
      <c r="AM1123" s="13">
        <v>4</v>
      </c>
      <c r="AN1123" s="13" t="str">
        <f t="shared" si="105"/>
        <v/>
      </c>
      <c r="AO1123" s="13" t="str">
        <f t="shared" si="106"/>
        <v>FALSE</v>
      </c>
      <c r="AP1123" s="20">
        <f t="shared" si="107"/>
        <v>1.95</v>
      </c>
      <c r="AQ1123" s="11" t="str">
        <f t="shared" si="103"/>
        <v>Mid Career</v>
      </c>
      <c r="AR1123" s="11" t="str">
        <f t="shared" si="108"/>
        <v>Low</v>
      </c>
      <c r="AS1123" s="11" t="s">
        <v>5419</v>
      </c>
      <c r="AT1123" s="12">
        <v>44977</v>
      </c>
      <c r="AU1123" s="11" t="s">
        <v>6488</v>
      </c>
      <c r="AV1123" s="11" t="s">
        <v>6489</v>
      </c>
      <c r="AW1123" s="11" t="s">
        <v>6139</v>
      </c>
      <c r="AX1123" s="11" t="s">
        <v>6140</v>
      </c>
      <c r="AY1123" s="11" t="s">
        <v>6141</v>
      </c>
      <c r="AZ1123" s="11" t="s">
        <v>6142</v>
      </c>
      <c r="BA1123" s="11"/>
      <c r="BB1123" s="11">
        <f t="shared" si="104"/>
        <v>7</v>
      </c>
    </row>
    <row r="1124" spans="1:54" x14ac:dyDescent="0.3">
      <c r="A1124" s="11" t="s">
        <v>5421</v>
      </c>
      <c r="B1124" s="11" t="s">
        <v>5422</v>
      </c>
      <c r="C1124" s="11" t="s">
        <v>5423</v>
      </c>
      <c r="D1124" s="11" t="s">
        <v>40</v>
      </c>
      <c r="E1124" s="11" t="s">
        <v>161</v>
      </c>
      <c r="F1124" s="11">
        <v>0</v>
      </c>
      <c r="G1124" s="12">
        <v>44994</v>
      </c>
      <c r="H1124" s="11" t="s">
        <v>106</v>
      </c>
      <c r="I1124" s="11" t="s">
        <v>37</v>
      </c>
      <c r="J1124" s="11">
        <v>2</v>
      </c>
      <c r="K1124" s="11">
        <v>120</v>
      </c>
      <c r="L1124" s="11" t="s">
        <v>76</v>
      </c>
      <c r="M1124" s="11" t="s">
        <v>30</v>
      </c>
      <c r="N1124" s="11">
        <v>4</v>
      </c>
      <c r="O1124" s="11" t="s">
        <v>5424</v>
      </c>
      <c r="AA1124" s="11" t="s">
        <v>5421</v>
      </c>
      <c r="AB1124" s="17" t="s">
        <v>5425</v>
      </c>
      <c r="AC1124" s="11" t="s">
        <v>5423</v>
      </c>
      <c r="AD1124" s="17" t="s">
        <v>40</v>
      </c>
      <c r="AE1124" s="17" t="s">
        <v>60</v>
      </c>
      <c r="AF1124" s="18">
        <f>31</f>
        <v>31</v>
      </c>
      <c r="AG1124" s="12">
        <v>44994</v>
      </c>
      <c r="AH1124" s="17" t="s">
        <v>106</v>
      </c>
      <c r="AI1124" s="17" t="s">
        <v>37</v>
      </c>
      <c r="AJ1124" s="19">
        <v>0.02</v>
      </c>
      <c r="AK1124" s="11">
        <v>2</v>
      </c>
      <c r="AL1124" s="13" t="s">
        <v>30</v>
      </c>
      <c r="AM1124" s="13">
        <v>4</v>
      </c>
      <c r="AN1124" s="13" t="str">
        <f t="shared" si="105"/>
        <v/>
      </c>
      <c r="AO1124" s="13" t="str">
        <f t="shared" si="106"/>
        <v>FALSE</v>
      </c>
      <c r="AP1124" s="20">
        <f t="shared" si="107"/>
        <v>2.02</v>
      </c>
      <c r="AQ1124" s="11" t="str">
        <f t="shared" si="103"/>
        <v>Mid Career</v>
      </c>
      <c r="AR1124" s="11" t="str">
        <f t="shared" si="108"/>
        <v>Low</v>
      </c>
      <c r="AS1124" s="11" t="s">
        <v>5424</v>
      </c>
      <c r="AT1124" s="12">
        <v>44994</v>
      </c>
      <c r="AU1124" s="11" t="s">
        <v>5835</v>
      </c>
      <c r="AV1124" s="11"/>
      <c r="AW1124" s="11"/>
      <c r="AX1124" s="11"/>
      <c r="AY1124" s="11"/>
      <c r="AZ1124" s="11"/>
      <c r="BA1124" s="11"/>
      <c r="BB1124" s="11">
        <f t="shared" si="104"/>
        <v>2</v>
      </c>
    </row>
    <row r="1125" spans="1:54" x14ac:dyDescent="0.3">
      <c r="A1125" s="11" t="s">
        <v>5426</v>
      </c>
      <c r="B1125" s="11" t="s">
        <v>5427</v>
      </c>
      <c r="C1125" s="11" t="s">
        <v>5428</v>
      </c>
      <c r="D1125" s="11" t="s">
        <v>51</v>
      </c>
      <c r="E1125" s="11" t="s">
        <v>35</v>
      </c>
      <c r="F1125" s="11"/>
      <c r="G1125" s="12">
        <v>45592</v>
      </c>
      <c r="H1125" s="11" t="s">
        <v>359</v>
      </c>
      <c r="I1125" s="11" t="s">
        <v>24</v>
      </c>
      <c r="J1125" s="11">
        <v>0.46</v>
      </c>
      <c r="K1125" s="11">
        <v>2</v>
      </c>
      <c r="L1125" s="11"/>
      <c r="M1125" s="11" t="s">
        <v>26</v>
      </c>
      <c r="N1125" s="11">
        <v>3</v>
      </c>
      <c r="O1125" s="11" t="s">
        <v>5429</v>
      </c>
      <c r="AA1125" s="11" t="s">
        <v>5426</v>
      </c>
      <c r="AB1125" s="17" t="s">
        <v>5430</v>
      </c>
      <c r="AC1125" s="11" t="s">
        <v>5428</v>
      </c>
      <c r="AD1125" s="17" t="s">
        <v>21</v>
      </c>
      <c r="AE1125" s="17" t="s">
        <v>35</v>
      </c>
      <c r="AF1125" s="18">
        <f>31</f>
        <v>31</v>
      </c>
      <c r="AG1125" s="12">
        <v>45592</v>
      </c>
      <c r="AH1125" s="17" t="s">
        <v>359</v>
      </c>
      <c r="AI1125" s="17" t="s">
        <v>24</v>
      </c>
      <c r="AJ1125" s="19">
        <v>0.46</v>
      </c>
      <c r="AK1125" s="11">
        <v>2</v>
      </c>
      <c r="AL1125" s="13" t="s">
        <v>30</v>
      </c>
      <c r="AM1125" s="13">
        <v>3</v>
      </c>
      <c r="AN1125" s="13" t="str">
        <f t="shared" si="105"/>
        <v/>
      </c>
      <c r="AO1125" s="13" t="str">
        <f t="shared" si="106"/>
        <v>FALSE</v>
      </c>
      <c r="AP1125" s="20">
        <f t="shared" si="107"/>
        <v>2.46</v>
      </c>
      <c r="AQ1125" s="11" t="str">
        <f t="shared" si="103"/>
        <v>Mid Career</v>
      </c>
      <c r="AR1125" s="11" t="str">
        <f t="shared" si="108"/>
        <v>Low</v>
      </c>
      <c r="AS1125" s="11" t="s">
        <v>5429</v>
      </c>
      <c r="AT1125" s="12">
        <v>45592</v>
      </c>
      <c r="AU1125" s="11" t="s">
        <v>6181</v>
      </c>
      <c r="AV1125" s="11" t="s">
        <v>6182</v>
      </c>
      <c r="AW1125" s="11" t="s">
        <v>6747</v>
      </c>
      <c r="AX1125" s="11" t="s">
        <v>6888</v>
      </c>
      <c r="AY1125" s="11"/>
      <c r="AZ1125" s="11"/>
      <c r="BA1125" s="11"/>
      <c r="BB1125" s="11">
        <f t="shared" si="104"/>
        <v>5</v>
      </c>
    </row>
    <row r="1126" spans="1:54" x14ac:dyDescent="0.3">
      <c r="A1126" s="11" t="s">
        <v>5431</v>
      </c>
      <c r="B1126" s="11" t="s">
        <v>5432</v>
      </c>
      <c r="C1126" s="11" t="s">
        <v>5433</v>
      </c>
      <c r="D1126" s="11" t="s">
        <v>34</v>
      </c>
      <c r="E1126" s="11" t="s">
        <v>161</v>
      </c>
      <c r="F1126" s="11"/>
      <c r="G1126" s="12">
        <v>44658</v>
      </c>
      <c r="H1126" s="11" t="s">
        <v>53</v>
      </c>
      <c r="I1126" s="11" t="s">
        <v>24</v>
      </c>
      <c r="J1126" s="11">
        <v>0.7</v>
      </c>
      <c r="K1126" s="11">
        <v>1.5</v>
      </c>
      <c r="L1126" s="11"/>
      <c r="M1126" s="11" t="s">
        <v>30</v>
      </c>
      <c r="N1126" s="11">
        <v>1</v>
      </c>
      <c r="O1126" s="11" t="s">
        <v>5434</v>
      </c>
      <c r="AA1126" s="11" t="s">
        <v>5431</v>
      </c>
      <c r="AB1126" s="17" t="s">
        <v>5435</v>
      </c>
      <c r="AC1126" s="11" t="s">
        <v>5433</v>
      </c>
      <c r="AD1126" s="17" t="s">
        <v>40</v>
      </c>
      <c r="AE1126" s="17" t="s">
        <v>60</v>
      </c>
      <c r="AF1126" s="18">
        <f>31</f>
        <v>31</v>
      </c>
      <c r="AG1126" s="12">
        <v>44658</v>
      </c>
      <c r="AH1126" s="17" t="s">
        <v>53</v>
      </c>
      <c r="AI1126" s="17" t="s">
        <v>24</v>
      </c>
      <c r="AJ1126" s="19">
        <v>0.7</v>
      </c>
      <c r="AK1126" s="11">
        <v>1.5</v>
      </c>
      <c r="AL1126" s="13" t="s">
        <v>30</v>
      </c>
      <c r="AM1126" s="13">
        <v>1</v>
      </c>
      <c r="AN1126" s="13" t="str">
        <f t="shared" si="105"/>
        <v/>
      </c>
      <c r="AO1126" s="13" t="str">
        <f t="shared" si="106"/>
        <v>FALSE</v>
      </c>
      <c r="AP1126" s="20">
        <f t="shared" si="107"/>
        <v>2.2000000000000002</v>
      </c>
      <c r="AQ1126" s="11" t="str">
        <f t="shared" si="103"/>
        <v>Mid Career</v>
      </c>
      <c r="AR1126" s="11" t="str">
        <f t="shared" si="108"/>
        <v>Low</v>
      </c>
      <c r="AS1126" s="11" t="s">
        <v>5434</v>
      </c>
      <c r="AT1126" s="12">
        <v>44658</v>
      </c>
      <c r="AU1126" s="11" t="s">
        <v>6598</v>
      </c>
      <c r="AV1126" s="11" t="s">
        <v>6599</v>
      </c>
      <c r="AW1126" s="11"/>
      <c r="AX1126" s="11"/>
      <c r="AY1126" s="11"/>
      <c r="AZ1126" s="11"/>
      <c r="BA1126" s="11"/>
      <c r="BB1126" s="11">
        <f t="shared" si="104"/>
        <v>3</v>
      </c>
    </row>
    <row r="1127" spans="1:54" x14ac:dyDescent="0.3">
      <c r="A1127" s="11" t="s">
        <v>5436</v>
      </c>
      <c r="B1127" s="11" t="s">
        <v>5437</v>
      </c>
      <c r="C1127" s="11" t="s">
        <v>5438</v>
      </c>
      <c r="D1127" s="11" t="s">
        <v>40</v>
      </c>
      <c r="E1127" s="11" t="s">
        <v>60</v>
      </c>
      <c r="F1127" s="11">
        <v>0</v>
      </c>
      <c r="G1127" s="12">
        <v>45120</v>
      </c>
      <c r="H1127" s="11" t="s">
        <v>44</v>
      </c>
      <c r="I1127" s="11" t="s">
        <v>45</v>
      </c>
      <c r="J1127" s="11">
        <v>0.66</v>
      </c>
      <c r="K1127" s="11">
        <v>120</v>
      </c>
      <c r="L1127" s="11" t="s">
        <v>76</v>
      </c>
      <c r="M1127" s="11" t="s">
        <v>30</v>
      </c>
      <c r="N1127" s="11">
        <v>1</v>
      </c>
      <c r="O1127" s="11" t="s">
        <v>5439</v>
      </c>
      <c r="AA1127" s="11" t="s">
        <v>5436</v>
      </c>
      <c r="AB1127" s="17" t="s">
        <v>5440</v>
      </c>
      <c r="AC1127" s="11" t="s">
        <v>5438</v>
      </c>
      <c r="AD1127" s="17" t="s">
        <v>40</v>
      </c>
      <c r="AE1127" s="17" t="s">
        <v>60</v>
      </c>
      <c r="AF1127" s="18">
        <f>31</f>
        <v>31</v>
      </c>
      <c r="AG1127" s="12">
        <v>45120</v>
      </c>
      <c r="AH1127" s="17" t="s">
        <v>44</v>
      </c>
      <c r="AI1127" s="17" t="s">
        <v>45</v>
      </c>
      <c r="AJ1127" s="19">
        <v>0.66</v>
      </c>
      <c r="AK1127" s="11">
        <v>2</v>
      </c>
      <c r="AL1127" s="13" t="s">
        <v>30</v>
      </c>
      <c r="AM1127" s="13">
        <v>1</v>
      </c>
      <c r="AN1127" s="13" t="str">
        <f t="shared" si="105"/>
        <v/>
      </c>
      <c r="AO1127" s="13" t="str">
        <f t="shared" si="106"/>
        <v>FALSE</v>
      </c>
      <c r="AP1127" s="20">
        <f t="shared" si="107"/>
        <v>2.66</v>
      </c>
      <c r="AQ1127" s="11" t="str">
        <f t="shared" si="103"/>
        <v>Mid Career</v>
      </c>
      <c r="AR1127" s="11" t="str">
        <f t="shared" si="108"/>
        <v>Low</v>
      </c>
      <c r="AS1127" s="11" t="s">
        <v>5439</v>
      </c>
      <c r="AT1127" s="12">
        <v>45120</v>
      </c>
      <c r="AU1127" s="11" t="s">
        <v>5806</v>
      </c>
      <c r="AV1127" s="11" t="s">
        <v>5807</v>
      </c>
      <c r="AW1127" s="11" t="s">
        <v>5808</v>
      </c>
      <c r="AX1127" s="11"/>
      <c r="AY1127" s="11"/>
      <c r="AZ1127" s="11"/>
      <c r="BA1127" s="11"/>
      <c r="BB1127" s="11">
        <f t="shared" si="104"/>
        <v>4</v>
      </c>
    </row>
    <row r="1128" spans="1:54" x14ac:dyDescent="0.3">
      <c r="A1128" s="11" t="s">
        <v>5441</v>
      </c>
      <c r="B1128" s="11" t="s">
        <v>5442</v>
      </c>
      <c r="C1128" s="11" t="s">
        <v>5443</v>
      </c>
      <c r="D1128" s="11" t="s">
        <v>128</v>
      </c>
      <c r="E1128" s="11" t="s">
        <v>112</v>
      </c>
      <c r="F1128" s="11"/>
      <c r="G1128" s="12">
        <v>44680</v>
      </c>
      <c r="H1128" s="11" t="s">
        <v>279</v>
      </c>
      <c r="I1128" s="11" t="s">
        <v>173</v>
      </c>
      <c r="J1128" s="11">
        <v>0.09</v>
      </c>
      <c r="K1128" s="11">
        <v>90</v>
      </c>
      <c r="L1128" s="11" t="s">
        <v>25</v>
      </c>
      <c r="M1128" s="11" t="s">
        <v>38</v>
      </c>
      <c r="N1128" s="11">
        <v>1</v>
      </c>
      <c r="O1128" s="12">
        <v>44680</v>
      </c>
      <c r="AA1128" s="11" t="s">
        <v>5441</v>
      </c>
      <c r="AB1128" s="17" t="s">
        <v>5444</v>
      </c>
      <c r="AC1128" s="11" t="s">
        <v>5443</v>
      </c>
      <c r="AD1128" s="17" t="s">
        <v>40</v>
      </c>
      <c r="AE1128" s="17" t="s">
        <v>35</v>
      </c>
      <c r="AF1128" s="18">
        <f>31</f>
        <v>31</v>
      </c>
      <c r="AG1128" s="12">
        <v>44680</v>
      </c>
      <c r="AH1128" s="17" t="s">
        <v>279</v>
      </c>
      <c r="AI1128" s="17" t="s">
        <v>173</v>
      </c>
      <c r="AJ1128" s="19">
        <v>0.09</v>
      </c>
      <c r="AK1128" s="11">
        <v>1.5</v>
      </c>
      <c r="AL1128" s="13" t="s">
        <v>38</v>
      </c>
      <c r="AM1128" s="13">
        <v>1</v>
      </c>
      <c r="AN1128" s="13" t="str">
        <f t="shared" si="105"/>
        <v/>
      </c>
      <c r="AO1128" s="13" t="str">
        <f t="shared" si="106"/>
        <v>FALSE</v>
      </c>
      <c r="AP1128" s="20">
        <f t="shared" si="107"/>
        <v>1.59</v>
      </c>
      <c r="AQ1128" s="11" t="str">
        <f t="shared" si="103"/>
        <v>Mid Career</v>
      </c>
      <c r="AR1128" s="11" t="str">
        <f t="shared" si="108"/>
        <v>Low</v>
      </c>
      <c r="AS1128" s="12">
        <v>44680</v>
      </c>
      <c r="AT1128" s="12">
        <v>44680</v>
      </c>
      <c r="AU1128" s="11"/>
      <c r="AV1128" s="11"/>
      <c r="AW1128" s="11"/>
      <c r="AX1128" s="11"/>
      <c r="AY1128" s="11"/>
      <c r="AZ1128" s="11"/>
      <c r="BA1128" s="11"/>
      <c r="BB1128" s="11">
        <f t="shared" si="104"/>
        <v>1</v>
      </c>
    </row>
    <row r="1129" spans="1:54" x14ac:dyDescent="0.3">
      <c r="A1129" s="11" t="s">
        <v>5445</v>
      </c>
      <c r="B1129" s="11" t="s">
        <v>5446</v>
      </c>
      <c r="C1129" s="11" t="s">
        <v>5447</v>
      </c>
      <c r="D1129" s="11" t="s">
        <v>40</v>
      </c>
      <c r="E1129" s="11" t="s">
        <v>112</v>
      </c>
      <c r="F1129" s="11">
        <v>34</v>
      </c>
      <c r="G1129" s="12">
        <v>45732</v>
      </c>
      <c r="H1129" s="11" t="s">
        <v>279</v>
      </c>
      <c r="I1129" s="11" t="s">
        <v>173</v>
      </c>
      <c r="J1129" s="11">
        <v>41</v>
      </c>
      <c r="K1129" s="11">
        <v>90</v>
      </c>
      <c r="L1129" s="11" t="s">
        <v>25</v>
      </c>
      <c r="M1129" s="11" t="s">
        <v>26</v>
      </c>
      <c r="N1129" s="11">
        <v>6</v>
      </c>
      <c r="O1129" s="11" t="s">
        <v>5448</v>
      </c>
      <c r="AA1129" s="11" t="s">
        <v>5445</v>
      </c>
      <c r="AB1129" s="17" t="s">
        <v>5449</v>
      </c>
      <c r="AC1129" s="11" t="s">
        <v>5447</v>
      </c>
      <c r="AD1129" s="17" t="s">
        <v>40</v>
      </c>
      <c r="AE1129" s="17" t="s">
        <v>35</v>
      </c>
      <c r="AF1129" s="18">
        <v>34</v>
      </c>
      <c r="AG1129" s="12">
        <v>45732</v>
      </c>
      <c r="AH1129" s="17" t="s">
        <v>279</v>
      </c>
      <c r="AI1129" s="17" t="s">
        <v>173</v>
      </c>
      <c r="AJ1129" s="19">
        <v>0.41</v>
      </c>
      <c r="AK1129" s="11">
        <v>1.5</v>
      </c>
      <c r="AL1129" s="13" t="s">
        <v>30</v>
      </c>
      <c r="AM1129" s="13">
        <v>5</v>
      </c>
      <c r="AN1129" s="13" t="str">
        <f t="shared" si="105"/>
        <v/>
      </c>
      <c r="AO1129" s="13" t="str">
        <f t="shared" si="106"/>
        <v>FALSE</v>
      </c>
      <c r="AP1129" s="20">
        <f t="shared" si="107"/>
        <v>1.91</v>
      </c>
      <c r="AQ1129" s="11" t="str">
        <f t="shared" si="103"/>
        <v>Mid Career</v>
      </c>
      <c r="AR1129" s="11" t="str">
        <f t="shared" si="108"/>
        <v>Low</v>
      </c>
      <c r="AS1129" s="11" t="s">
        <v>5448</v>
      </c>
      <c r="AT1129" s="12">
        <v>45732</v>
      </c>
      <c r="AU1129" s="11" t="s">
        <v>6665</v>
      </c>
      <c r="AV1129" s="11" t="s">
        <v>6617</v>
      </c>
      <c r="AW1129" s="11"/>
      <c r="AX1129" s="11"/>
      <c r="AY1129" s="11"/>
      <c r="AZ1129" s="11"/>
      <c r="BA1129" s="11"/>
      <c r="BB1129" s="11">
        <f t="shared" si="104"/>
        <v>3</v>
      </c>
    </row>
    <row r="1130" spans="1:54" x14ac:dyDescent="0.3">
      <c r="A1130" s="11" t="s">
        <v>5450</v>
      </c>
      <c r="B1130" s="11" t="s">
        <v>5451</v>
      </c>
      <c r="C1130" s="11" t="s">
        <v>5452</v>
      </c>
      <c r="D1130" s="11" t="s">
        <v>140</v>
      </c>
      <c r="E1130" s="11" t="s">
        <v>105</v>
      </c>
      <c r="F1130" s="11">
        <v>32</v>
      </c>
      <c r="G1130" s="12">
        <v>44726</v>
      </c>
      <c r="H1130" s="11" t="s">
        <v>359</v>
      </c>
      <c r="I1130" s="11" t="s">
        <v>24</v>
      </c>
      <c r="J1130" s="11">
        <v>0.77</v>
      </c>
      <c r="K1130" s="11">
        <v>90</v>
      </c>
      <c r="L1130" s="11" t="s">
        <v>25</v>
      </c>
      <c r="M1130" s="11">
        <v>0</v>
      </c>
      <c r="N1130" s="11">
        <v>6</v>
      </c>
      <c r="O1130" s="11" t="s">
        <v>5453</v>
      </c>
      <c r="AA1130" s="11" t="s">
        <v>5450</v>
      </c>
      <c r="AB1130" s="17" t="s">
        <v>5454</v>
      </c>
      <c r="AC1130" s="11" t="s">
        <v>5452</v>
      </c>
      <c r="AD1130" s="17" t="s">
        <v>21</v>
      </c>
      <c r="AE1130" s="17" t="s">
        <v>105</v>
      </c>
      <c r="AF1130" s="18">
        <v>32</v>
      </c>
      <c r="AG1130" s="12">
        <v>44726</v>
      </c>
      <c r="AH1130" s="17" t="s">
        <v>359</v>
      </c>
      <c r="AI1130" s="17" t="s">
        <v>24</v>
      </c>
      <c r="AJ1130" s="19">
        <v>0.77</v>
      </c>
      <c r="AK1130" s="11">
        <v>1.5</v>
      </c>
      <c r="AL1130" s="13" t="s">
        <v>30</v>
      </c>
      <c r="AM1130" s="13">
        <v>5</v>
      </c>
      <c r="AN1130" s="13" t="str">
        <f t="shared" si="105"/>
        <v/>
      </c>
      <c r="AO1130" s="13" t="str">
        <f t="shared" si="106"/>
        <v>FALSE</v>
      </c>
      <c r="AP1130" s="20">
        <f t="shared" si="107"/>
        <v>2.27</v>
      </c>
      <c r="AQ1130" s="11" t="str">
        <f t="shared" si="103"/>
        <v>Mid Career</v>
      </c>
      <c r="AR1130" s="11" t="str">
        <f t="shared" si="108"/>
        <v>Low</v>
      </c>
      <c r="AS1130" s="11" t="s">
        <v>5453</v>
      </c>
      <c r="AT1130" s="12">
        <v>44726</v>
      </c>
      <c r="AU1130" s="11" t="s">
        <v>6436</v>
      </c>
      <c r="AV1130" s="11" t="s">
        <v>6437</v>
      </c>
      <c r="AW1130" s="11"/>
      <c r="AX1130" s="11"/>
      <c r="AY1130" s="11"/>
      <c r="AZ1130" s="11"/>
      <c r="BA1130" s="11"/>
      <c r="BB1130" s="11">
        <f t="shared" si="104"/>
        <v>3</v>
      </c>
    </row>
    <row r="1131" spans="1:54" x14ac:dyDescent="0.3">
      <c r="A1131" s="11" t="s">
        <v>5455</v>
      </c>
      <c r="B1131" s="11" t="s">
        <v>5456</v>
      </c>
      <c r="C1131" s="11" t="s">
        <v>5457</v>
      </c>
      <c r="D1131" s="11" t="s">
        <v>140</v>
      </c>
      <c r="E1131" s="11" t="s">
        <v>22</v>
      </c>
      <c r="F1131" s="11">
        <v>0</v>
      </c>
      <c r="G1131" s="12">
        <v>45532</v>
      </c>
      <c r="H1131" s="11" t="s">
        <v>279</v>
      </c>
      <c r="I1131" s="11" t="s">
        <v>173</v>
      </c>
      <c r="J1131" s="11">
        <v>17</v>
      </c>
      <c r="K1131" s="11">
        <v>1.5</v>
      </c>
      <c r="L1131" s="11"/>
      <c r="M1131" s="11">
        <v>1</v>
      </c>
      <c r="N1131" s="11">
        <v>1</v>
      </c>
      <c r="O1131" s="12">
        <v>45532</v>
      </c>
      <c r="AA1131" s="11" t="s">
        <v>5455</v>
      </c>
      <c r="AB1131" s="17" t="s">
        <v>5458</v>
      </c>
      <c r="AC1131" s="11" t="s">
        <v>5457</v>
      </c>
      <c r="AD1131" s="17" t="s">
        <v>21</v>
      </c>
      <c r="AE1131" s="17" t="s">
        <v>29</v>
      </c>
      <c r="AF1131" s="18">
        <f>31</f>
        <v>31</v>
      </c>
      <c r="AG1131" s="12">
        <v>45532</v>
      </c>
      <c r="AH1131" s="17" t="s">
        <v>279</v>
      </c>
      <c r="AI1131" s="17" t="s">
        <v>173</v>
      </c>
      <c r="AJ1131" s="19">
        <v>0.17</v>
      </c>
      <c r="AK1131" s="11">
        <v>1.5</v>
      </c>
      <c r="AL1131" s="13" t="s">
        <v>38</v>
      </c>
      <c r="AM1131" s="13">
        <v>1</v>
      </c>
      <c r="AN1131" s="13" t="str">
        <f t="shared" si="105"/>
        <v/>
      </c>
      <c r="AO1131" s="13" t="str">
        <f t="shared" si="106"/>
        <v>FALSE</v>
      </c>
      <c r="AP1131" s="20">
        <f t="shared" si="107"/>
        <v>1.67</v>
      </c>
      <c r="AQ1131" s="11" t="str">
        <f t="shared" si="103"/>
        <v>Mid Career</v>
      </c>
      <c r="AR1131" s="11" t="str">
        <f t="shared" si="108"/>
        <v>Low</v>
      </c>
      <c r="AS1131" s="12">
        <v>45532</v>
      </c>
      <c r="AT1131" s="12">
        <v>45532</v>
      </c>
      <c r="AU1131" s="11"/>
      <c r="AV1131" s="11"/>
      <c r="AW1131" s="11"/>
      <c r="AX1131" s="11"/>
      <c r="AY1131" s="11"/>
      <c r="AZ1131" s="11"/>
      <c r="BA1131" s="11"/>
      <c r="BB1131" s="11">
        <f t="shared" si="104"/>
        <v>1</v>
      </c>
    </row>
    <row r="1132" spans="1:54" x14ac:dyDescent="0.3">
      <c r="A1132" s="11" t="s">
        <v>5459</v>
      </c>
      <c r="B1132" s="11" t="s">
        <v>5460</v>
      </c>
      <c r="C1132" s="11" t="s">
        <v>5461</v>
      </c>
      <c r="D1132" s="11" t="s">
        <v>104</v>
      </c>
      <c r="E1132" s="11" t="s">
        <v>60</v>
      </c>
      <c r="F1132" s="11"/>
      <c r="G1132" s="12">
        <v>45681</v>
      </c>
      <c r="H1132" s="11" t="s">
        <v>134</v>
      </c>
      <c r="I1132" s="11" t="s">
        <v>69</v>
      </c>
      <c r="J1132" s="11">
        <v>0.95</v>
      </c>
      <c r="K1132" s="11">
        <v>45</v>
      </c>
      <c r="L1132" s="11"/>
      <c r="M1132" s="11" t="s">
        <v>89</v>
      </c>
      <c r="N1132" s="11">
        <v>4</v>
      </c>
      <c r="O1132" s="11" t="s">
        <v>5462</v>
      </c>
      <c r="AA1132" s="11" t="s">
        <v>5459</v>
      </c>
      <c r="AB1132" s="17" t="s">
        <v>5463</v>
      </c>
      <c r="AC1132" s="11" t="s">
        <v>5461</v>
      </c>
      <c r="AD1132" s="17" t="s">
        <v>40</v>
      </c>
      <c r="AE1132" s="17" t="s">
        <v>60</v>
      </c>
      <c r="AF1132" s="18">
        <f>31</f>
        <v>31</v>
      </c>
      <c r="AG1132" s="12">
        <v>45681</v>
      </c>
      <c r="AH1132" s="17" t="s">
        <v>134</v>
      </c>
      <c r="AI1132" s="17" t="s">
        <v>69</v>
      </c>
      <c r="AJ1132" s="19">
        <v>0.95</v>
      </c>
      <c r="AK1132" s="11">
        <v>0.75</v>
      </c>
      <c r="AL1132" s="13" t="s">
        <v>38</v>
      </c>
      <c r="AM1132" s="13">
        <v>4</v>
      </c>
      <c r="AN1132" s="13" t="str">
        <f t="shared" si="105"/>
        <v>High Performer</v>
      </c>
      <c r="AO1132" s="13" t="str">
        <f t="shared" si="106"/>
        <v>TRUE</v>
      </c>
      <c r="AP1132" s="20">
        <f t="shared" si="107"/>
        <v>1.7</v>
      </c>
      <c r="AQ1132" s="11" t="str">
        <f t="shared" si="103"/>
        <v>Mid Career</v>
      </c>
      <c r="AR1132" s="11" t="str">
        <f t="shared" si="108"/>
        <v>Low</v>
      </c>
      <c r="AS1132" s="11" t="s">
        <v>5462</v>
      </c>
      <c r="AT1132" s="12">
        <v>45681</v>
      </c>
      <c r="AU1132" s="11" t="s">
        <v>6635</v>
      </c>
      <c r="AV1132" s="11" t="s">
        <v>6866</v>
      </c>
      <c r="AW1132" s="11" t="s">
        <v>6146</v>
      </c>
      <c r="AX1132" s="11" t="s">
        <v>6147</v>
      </c>
      <c r="AY1132" s="11" t="s">
        <v>6148</v>
      </c>
      <c r="AZ1132" s="11"/>
      <c r="BA1132" s="11"/>
      <c r="BB1132" s="11">
        <f t="shared" si="104"/>
        <v>6</v>
      </c>
    </row>
    <row r="1133" spans="1:54" x14ac:dyDescent="0.3">
      <c r="A1133" s="11" t="s">
        <v>5464</v>
      </c>
      <c r="B1133" s="11" t="s">
        <v>5465</v>
      </c>
      <c r="C1133" s="11" t="s">
        <v>5466</v>
      </c>
      <c r="D1133" s="11" t="s">
        <v>67</v>
      </c>
      <c r="E1133" s="11" t="s">
        <v>161</v>
      </c>
      <c r="F1133" s="11">
        <v>24</v>
      </c>
      <c r="G1133" s="12">
        <v>45112</v>
      </c>
      <c r="H1133" s="11" t="s">
        <v>279</v>
      </c>
      <c r="I1133" s="11" t="s">
        <v>173</v>
      </c>
      <c r="J1133" s="11">
        <v>0.52</v>
      </c>
      <c r="K1133" s="11">
        <v>2</v>
      </c>
      <c r="L1133" s="11"/>
      <c r="M1133" s="11">
        <v>0</v>
      </c>
      <c r="N1133" s="11">
        <v>4</v>
      </c>
      <c r="O1133" s="11" t="s">
        <v>5467</v>
      </c>
      <c r="AA1133" s="11" t="s">
        <v>5464</v>
      </c>
      <c r="AB1133" s="17" t="s">
        <v>5468</v>
      </c>
      <c r="AC1133" s="11" t="s">
        <v>5466</v>
      </c>
      <c r="AD1133" s="17" t="s">
        <v>21</v>
      </c>
      <c r="AE1133" s="17" t="s">
        <v>60</v>
      </c>
      <c r="AF1133" s="18">
        <v>24</v>
      </c>
      <c r="AG1133" s="12">
        <v>45112</v>
      </c>
      <c r="AH1133" s="17" t="s">
        <v>279</v>
      </c>
      <c r="AI1133" s="17" t="s">
        <v>173</v>
      </c>
      <c r="AJ1133" s="19">
        <v>0.52</v>
      </c>
      <c r="AK1133" s="11">
        <v>2</v>
      </c>
      <c r="AL1133" s="13" t="s">
        <v>30</v>
      </c>
      <c r="AM1133" s="13">
        <v>4</v>
      </c>
      <c r="AN1133" s="13" t="str">
        <f t="shared" si="105"/>
        <v/>
      </c>
      <c r="AO1133" s="13" t="str">
        <f t="shared" si="106"/>
        <v>FALSE</v>
      </c>
      <c r="AP1133" s="20">
        <f t="shared" si="107"/>
        <v>2.52</v>
      </c>
      <c r="AQ1133" s="11" t="str">
        <f t="shared" si="103"/>
        <v>Early Career</v>
      </c>
      <c r="AR1133" s="11" t="str">
        <f t="shared" si="108"/>
        <v>Low</v>
      </c>
      <c r="AS1133" s="11" t="s">
        <v>5467</v>
      </c>
      <c r="AT1133" s="12">
        <v>45112</v>
      </c>
      <c r="AU1133" s="11" t="s">
        <v>6612</v>
      </c>
      <c r="AV1133" s="11" t="s">
        <v>6401</v>
      </c>
      <c r="AW1133" s="11" t="s">
        <v>6402</v>
      </c>
      <c r="AX1133" s="11" t="s">
        <v>6403</v>
      </c>
      <c r="AY1133" s="11" t="s">
        <v>5913</v>
      </c>
      <c r="AZ1133" s="11"/>
      <c r="BA1133" s="11"/>
      <c r="BB1133" s="11">
        <f t="shared" si="104"/>
        <v>6</v>
      </c>
    </row>
    <row r="1134" spans="1:54" x14ac:dyDescent="0.3">
      <c r="A1134" s="11" t="s">
        <v>5469</v>
      </c>
      <c r="B1134" s="11" t="s">
        <v>5470</v>
      </c>
      <c r="C1134" s="11" t="s">
        <v>5471</v>
      </c>
      <c r="D1134" s="11" t="s">
        <v>140</v>
      </c>
      <c r="E1134" s="11" t="s">
        <v>52</v>
      </c>
      <c r="F1134" s="11"/>
      <c r="G1134" s="12">
        <v>45215</v>
      </c>
      <c r="H1134" s="11" t="s">
        <v>200</v>
      </c>
      <c r="I1134" s="11" t="s">
        <v>173</v>
      </c>
      <c r="J1134" s="11">
        <v>50</v>
      </c>
      <c r="K1134" s="11">
        <v>1</v>
      </c>
      <c r="L1134" s="11" t="s">
        <v>54</v>
      </c>
      <c r="M1134" s="11" t="s">
        <v>30</v>
      </c>
      <c r="N1134" s="11">
        <v>2</v>
      </c>
      <c r="O1134" s="11" t="s">
        <v>5472</v>
      </c>
      <c r="AA1134" s="11" t="s">
        <v>5469</v>
      </c>
      <c r="AB1134" s="17" t="s">
        <v>5473</v>
      </c>
      <c r="AC1134" s="11" t="s">
        <v>5471</v>
      </c>
      <c r="AD1134" s="17" t="s">
        <v>21</v>
      </c>
      <c r="AE1134" s="17" t="s">
        <v>52</v>
      </c>
      <c r="AF1134" s="18">
        <f>31</f>
        <v>31</v>
      </c>
      <c r="AG1134" s="12">
        <v>45215</v>
      </c>
      <c r="AH1134" s="17" t="s">
        <v>200</v>
      </c>
      <c r="AI1134" s="17" t="s">
        <v>173</v>
      </c>
      <c r="AJ1134" s="19">
        <v>0.5</v>
      </c>
      <c r="AK1134" s="11">
        <v>1</v>
      </c>
      <c r="AL1134" s="13" t="s">
        <v>30</v>
      </c>
      <c r="AM1134" s="13">
        <v>2</v>
      </c>
      <c r="AN1134" s="13" t="str">
        <f t="shared" si="105"/>
        <v/>
      </c>
      <c r="AO1134" s="13" t="str">
        <f t="shared" si="106"/>
        <v>FALSE</v>
      </c>
      <c r="AP1134" s="20">
        <f t="shared" si="107"/>
        <v>1.5</v>
      </c>
      <c r="AQ1134" s="11" t="str">
        <f t="shared" si="103"/>
        <v>Mid Career</v>
      </c>
      <c r="AR1134" s="11" t="str">
        <f t="shared" si="108"/>
        <v>Low</v>
      </c>
      <c r="AS1134" s="11" t="s">
        <v>5472</v>
      </c>
      <c r="AT1134" s="12">
        <v>45215</v>
      </c>
      <c r="AU1134" s="11" t="s">
        <v>6514</v>
      </c>
      <c r="AV1134" s="11" t="s">
        <v>6730</v>
      </c>
      <c r="AW1134" s="11"/>
      <c r="AX1134" s="11"/>
      <c r="AY1134" s="11"/>
      <c r="AZ1134" s="11"/>
      <c r="BA1134" s="11"/>
      <c r="BB1134" s="11">
        <f t="shared" si="104"/>
        <v>3</v>
      </c>
    </row>
    <row r="1135" spans="1:54" x14ac:dyDescent="0.3">
      <c r="A1135" s="11" t="s">
        <v>5474</v>
      </c>
      <c r="B1135" s="11" t="s">
        <v>5475</v>
      </c>
      <c r="C1135" s="11" t="s">
        <v>5476</v>
      </c>
      <c r="D1135" s="11" t="s">
        <v>21</v>
      </c>
      <c r="E1135" s="11" t="s">
        <v>52</v>
      </c>
      <c r="F1135" s="11">
        <v>29</v>
      </c>
      <c r="G1135" s="12">
        <v>44905</v>
      </c>
      <c r="H1135" s="11" t="s">
        <v>44</v>
      </c>
      <c r="I1135" s="11" t="s">
        <v>45</v>
      </c>
      <c r="J1135" s="11">
        <v>0.06</v>
      </c>
      <c r="K1135" s="11">
        <v>90</v>
      </c>
      <c r="L1135" s="11" t="s">
        <v>25</v>
      </c>
      <c r="M1135" s="11" t="s">
        <v>30</v>
      </c>
      <c r="N1135" s="11">
        <v>2</v>
      </c>
      <c r="O1135" s="11" t="s">
        <v>5477</v>
      </c>
      <c r="AA1135" s="11" t="s">
        <v>5474</v>
      </c>
      <c r="AB1135" s="17" t="s">
        <v>5478</v>
      </c>
      <c r="AC1135" s="11" t="s">
        <v>5476</v>
      </c>
      <c r="AD1135" s="17" t="s">
        <v>21</v>
      </c>
      <c r="AE1135" s="17" t="s">
        <v>52</v>
      </c>
      <c r="AF1135" s="18">
        <v>29</v>
      </c>
      <c r="AG1135" s="12">
        <v>44905</v>
      </c>
      <c r="AH1135" s="17" t="s">
        <v>44</v>
      </c>
      <c r="AI1135" s="17" t="s">
        <v>45</v>
      </c>
      <c r="AJ1135" s="19">
        <v>0.06</v>
      </c>
      <c r="AK1135" s="11">
        <v>1.5</v>
      </c>
      <c r="AL1135" s="13" t="s">
        <v>30</v>
      </c>
      <c r="AM1135" s="13">
        <v>2</v>
      </c>
      <c r="AN1135" s="13" t="str">
        <f t="shared" si="105"/>
        <v/>
      </c>
      <c r="AO1135" s="13" t="str">
        <f t="shared" si="106"/>
        <v>FALSE</v>
      </c>
      <c r="AP1135" s="20">
        <f t="shared" si="107"/>
        <v>1.56</v>
      </c>
      <c r="AQ1135" s="11" t="str">
        <f t="shared" si="103"/>
        <v>Early Career</v>
      </c>
      <c r="AR1135" s="11" t="str">
        <f t="shared" si="108"/>
        <v>Low</v>
      </c>
      <c r="AS1135" s="11" t="s">
        <v>5477</v>
      </c>
      <c r="AT1135" s="12">
        <v>44905</v>
      </c>
      <c r="AU1135" s="11" t="s">
        <v>6335</v>
      </c>
      <c r="AV1135" s="11" t="s">
        <v>6823</v>
      </c>
      <c r="AW1135" s="11" t="s">
        <v>6663</v>
      </c>
      <c r="AX1135" s="11" t="s">
        <v>6664</v>
      </c>
      <c r="AY1135" s="11" t="s">
        <v>5884</v>
      </c>
      <c r="AZ1135" s="11" t="s">
        <v>5885</v>
      </c>
      <c r="BA1135" s="11" t="s">
        <v>5886</v>
      </c>
      <c r="BB1135" s="11">
        <f t="shared" si="104"/>
        <v>8</v>
      </c>
    </row>
    <row r="1136" spans="1:54" x14ac:dyDescent="0.3">
      <c r="A1136" s="11" t="s">
        <v>5479</v>
      </c>
      <c r="B1136" s="11" t="s">
        <v>5480</v>
      </c>
      <c r="C1136" s="11" t="s">
        <v>5481</v>
      </c>
      <c r="D1136" s="11" t="s">
        <v>140</v>
      </c>
      <c r="E1136" s="11" t="s">
        <v>29</v>
      </c>
      <c r="F1136" s="11"/>
      <c r="G1136" s="12">
        <v>45503</v>
      </c>
      <c r="H1136" s="11" t="s">
        <v>185</v>
      </c>
      <c r="I1136" s="11" t="s">
        <v>69</v>
      </c>
      <c r="J1136" s="11">
        <v>70</v>
      </c>
      <c r="K1136" s="11">
        <v>2</v>
      </c>
      <c r="L1136" s="11"/>
      <c r="M1136" s="11">
        <v>1</v>
      </c>
      <c r="N1136" s="11">
        <v>4</v>
      </c>
      <c r="O1136" s="11" t="s">
        <v>5482</v>
      </c>
      <c r="AA1136" s="11" t="s">
        <v>5479</v>
      </c>
      <c r="AB1136" s="17" t="s">
        <v>5483</v>
      </c>
      <c r="AC1136" s="11" t="s">
        <v>5481</v>
      </c>
      <c r="AD1136" s="17" t="s">
        <v>21</v>
      </c>
      <c r="AE1136" s="17" t="s">
        <v>29</v>
      </c>
      <c r="AF1136" s="18">
        <f>31</f>
        <v>31</v>
      </c>
      <c r="AG1136" s="12">
        <v>45503</v>
      </c>
      <c r="AH1136" s="17" t="s">
        <v>185</v>
      </c>
      <c r="AI1136" s="17" t="s">
        <v>69</v>
      </c>
      <c r="AJ1136" s="19">
        <v>0.7</v>
      </c>
      <c r="AK1136" s="11">
        <v>2</v>
      </c>
      <c r="AL1136" s="13" t="s">
        <v>38</v>
      </c>
      <c r="AM1136" s="13">
        <v>4</v>
      </c>
      <c r="AN1136" s="13" t="str">
        <f t="shared" si="105"/>
        <v>High Performer</v>
      </c>
      <c r="AO1136" s="13" t="str">
        <f t="shared" si="106"/>
        <v>TRUE</v>
      </c>
      <c r="AP1136" s="20">
        <f t="shared" si="107"/>
        <v>2.7</v>
      </c>
      <c r="AQ1136" s="11" t="str">
        <f t="shared" si="103"/>
        <v>Mid Career</v>
      </c>
      <c r="AR1136" s="11" t="str">
        <f t="shared" si="108"/>
        <v>Low</v>
      </c>
      <c r="AS1136" s="11" t="s">
        <v>5482</v>
      </c>
      <c r="AT1136" s="12">
        <v>45503</v>
      </c>
      <c r="AU1136" s="11" t="s">
        <v>6855</v>
      </c>
      <c r="AV1136" s="11" t="s">
        <v>6115</v>
      </c>
      <c r="AW1136" s="11" t="s">
        <v>6116</v>
      </c>
      <c r="AX1136" s="11" t="s">
        <v>6117</v>
      </c>
      <c r="AY1136" s="11"/>
      <c r="AZ1136" s="11"/>
      <c r="BA1136" s="11"/>
      <c r="BB1136" s="11">
        <f t="shared" si="104"/>
        <v>5</v>
      </c>
    </row>
    <row r="1137" spans="1:54" x14ac:dyDescent="0.3">
      <c r="A1137" s="11" t="s">
        <v>5484</v>
      </c>
      <c r="B1137" s="11" t="s">
        <v>5485</v>
      </c>
      <c r="C1137" s="11" t="s">
        <v>5486</v>
      </c>
      <c r="D1137" s="11" t="s">
        <v>67</v>
      </c>
      <c r="E1137" s="11" t="s">
        <v>35</v>
      </c>
      <c r="F1137" s="11"/>
      <c r="G1137" s="12">
        <v>45509</v>
      </c>
      <c r="H1137" s="11" t="s">
        <v>279</v>
      </c>
      <c r="I1137" s="11" t="s">
        <v>173</v>
      </c>
      <c r="J1137" s="11">
        <v>71</v>
      </c>
      <c r="K1137" s="11">
        <v>90</v>
      </c>
      <c r="L1137" s="11" t="s">
        <v>25</v>
      </c>
      <c r="M1137" s="11">
        <v>1</v>
      </c>
      <c r="N1137" s="11">
        <v>3</v>
      </c>
      <c r="O1137" s="11" t="s">
        <v>5487</v>
      </c>
      <c r="AA1137" s="11" t="s">
        <v>5484</v>
      </c>
      <c r="AB1137" s="17" t="s">
        <v>5488</v>
      </c>
      <c r="AC1137" s="11" t="s">
        <v>5486</v>
      </c>
      <c r="AD1137" s="17" t="s">
        <v>21</v>
      </c>
      <c r="AE1137" s="17" t="s">
        <v>35</v>
      </c>
      <c r="AF1137" s="18">
        <f>31</f>
        <v>31</v>
      </c>
      <c r="AG1137" s="12">
        <v>45509</v>
      </c>
      <c r="AH1137" s="17" t="s">
        <v>279</v>
      </c>
      <c r="AI1137" s="17" t="s">
        <v>173</v>
      </c>
      <c r="AJ1137" s="19">
        <v>0.71</v>
      </c>
      <c r="AK1137" s="11">
        <v>1.5</v>
      </c>
      <c r="AL1137" s="13" t="s">
        <v>38</v>
      </c>
      <c r="AM1137" s="13">
        <v>3</v>
      </c>
      <c r="AN1137" s="13" t="str">
        <f t="shared" si="105"/>
        <v/>
      </c>
      <c r="AO1137" s="13" t="str">
        <f t="shared" si="106"/>
        <v>FALSE</v>
      </c>
      <c r="AP1137" s="20">
        <f t="shared" si="107"/>
        <v>2.21</v>
      </c>
      <c r="AQ1137" s="11" t="str">
        <f t="shared" si="103"/>
        <v>Mid Career</v>
      </c>
      <c r="AR1137" s="11" t="str">
        <f t="shared" si="108"/>
        <v>Low</v>
      </c>
      <c r="AS1137" s="11" t="s">
        <v>5487</v>
      </c>
      <c r="AT1137" s="12">
        <v>45509</v>
      </c>
      <c r="AU1137" s="11" t="s">
        <v>5831</v>
      </c>
      <c r="AV1137" s="11"/>
      <c r="AW1137" s="11"/>
      <c r="AX1137" s="11"/>
      <c r="AY1137" s="11"/>
      <c r="AZ1137" s="11"/>
      <c r="BA1137" s="11"/>
      <c r="BB1137" s="11">
        <f t="shared" si="104"/>
        <v>2</v>
      </c>
    </row>
    <row r="1138" spans="1:54" x14ac:dyDescent="0.3">
      <c r="A1138" s="11" t="s">
        <v>5489</v>
      </c>
      <c r="B1138" s="11" t="s">
        <v>5490</v>
      </c>
      <c r="C1138" s="11" t="s">
        <v>5491</v>
      </c>
      <c r="D1138" s="11" t="s">
        <v>140</v>
      </c>
      <c r="E1138" s="11" t="s">
        <v>22</v>
      </c>
      <c r="F1138" s="11">
        <v>0</v>
      </c>
      <c r="G1138" s="12">
        <v>45736</v>
      </c>
      <c r="H1138" s="11" t="s">
        <v>68</v>
      </c>
      <c r="I1138" s="11" t="s">
        <v>69</v>
      </c>
      <c r="J1138" s="11">
        <v>0.66</v>
      </c>
      <c r="K1138" s="11">
        <v>2</v>
      </c>
      <c r="L1138" s="11"/>
      <c r="M1138" s="11">
        <v>1</v>
      </c>
      <c r="N1138" s="11">
        <v>5</v>
      </c>
      <c r="O1138" s="11" t="s">
        <v>5492</v>
      </c>
      <c r="AA1138" s="11" t="s">
        <v>5489</v>
      </c>
      <c r="AB1138" s="17" t="s">
        <v>5493</v>
      </c>
      <c r="AC1138" s="11" t="s">
        <v>5491</v>
      </c>
      <c r="AD1138" s="17" t="s">
        <v>21</v>
      </c>
      <c r="AE1138" s="17" t="s">
        <v>29</v>
      </c>
      <c r="AF1138" s="18">
        <f>31</f>
        <v>31</v>
      </c>
      <c r="AG1138" s="12">
        <v>45736</v>
      </c>
      <c r="AH1138" s="17" t="s">
        <v>68</v>
      </c>
      <c r="AI1138" s="17" t="s">
        <v>69</v>
      </c>
      <c r="AJ1138" s="19">
        <v>0.66</v>
      </c>
      <c r="AK1138" s="11">
        <v>2</v>
      </c>
      <c r="AL1138" s="13" t="s">
        <v>38</v>
      </c>
      <c r="AM1138" s="13">
        <v>5</v>
      </c>
      <c r="AN1138" s="13" t="str">
        <f t="shared" si="105"/>
        <v>High Performer</v>
      </c>
      <c r="AO1138" s="13" t="str">
        <f t="shared" si="106"/>
        <v>TRUE</v>
      </c>
      <c r="AP1138" s="20">
        <f t="shared" si="107"/>
        <v>2.66</v>
      </c>
      <c r="AQ1138" s="11" t="str">
        <f t="shared" si="103"/>
        <v>Mid Career</v>
      </c>
      <c r="AR1138" s="11" t="str">
        <f t="shared" si="108"/>
        <v>Low</v>
      </c>
      <c r="AS1138" s="11" t="s">
        <v>5492</v>
      </c>
      <c r="AT1138" s="12">
        <v>45736</v>
      </c>
      <c r="AU1138" s="11" t="s">
        <v>6101</v>
      </c>
      <c r="AV1138" s="11" t="s">
        <v>6608</v>
      </c>
      <c r="AW1138" s="11" t="s">
        <v>6609</v>
      </c>
      <c r="AX1138" s="11" t="s">
        <v>6610</v>
      </c>
      <c r="AY1138" s="11" t="s">
        <v>6889</v>
      </c>
      <c r="AZ1138" s="11"/>
      <c r="BA1138" s="11"/>
      <c r="BB1138" s="11">
        <f t="shared" si="104"/>
        <v>6</v>
      </c>
    </row>
    <row r="1139" spans="1:54" x14ac:dyDescent="0.3">
      <c r="A1139" s="11" t="s">
        <v>5494</v>
      </c>
      <c r="B1139" s="11" t="s">
        <v>5495</v>
      </c>
      <c r="C1139" s="11" t="s">
        <v>5496</v>
      </c>
      <c r="D1139" s="11" t="s">
        <v>34</v>
      </c>
      <c r="E1139" s="11" t="s">
        <v>60</v>
      </c>
      <c r="F1139" s="11">
        <v>22</v>
      </c>
      <c r="G1139" s="12">
        <v>45499</v>
      </c>
      <c r="H1139" s="11" t="s">
        <v>36</v>
      </c>
      <c r="I1139" s="11" t="s">
        <v>37</v>
      </c>
      <c r="J1139" s="11">
        <v>48</v>
      </c>
      <c r="K1139" s="11">
        <v>90</v>
      </c>
      <c r="L1139" s="11" t="s">
        <v>25</v>
      </c>
      <c r="M1139" s="11" t="s">
        <v>30</v>
      </c>
      <c r="N1139" s="11">
        <v>3</v>
      </c>
      <c r="O1139" s="11" t="s">
        <v>5497</v>
      </c>
      <c r="AA1139" s="11" t="s">
        <v>5494</v>
      </c>
      <c r="AB1139" s="17" t="s">
        <v>5498</v>
      </c>
      <c r="AC1139" s="11" t="s">
        <v>5496</v>
      </c>
      <c r="AD1139" s="17" t="s">
        <v>40</v>
      </c>
      <c r="AE1139" s="17" t="s">
        <v>60</v>
      </c>
      <c r="AF1139" s="18">
        <v>22</v>
      </c>
      <c r="AG1139" s="12">
        <v>45499</v>
      </c>
      <c r="AH1139" s="17" t="s">
        <v>36</v>
      </c>
      <c r="AI1139" s="17" t="s">
        <v>37</v>
      </c>
      <c r="AJ1139" s="19">
        <v>0.48</v>
      </c>
      <c r="AK1139" s="11">
        <v>1.5</v>
      </c>
      <c r="AL1139" s="13" t="s">
        <v>30</v>
      </c>
      <c r="AM1139" s="13">
        <v>3</v>
      </c>
      <c r="AN1139" s="13" t="str">
        <f t="shared" si="105"/>
        <v/>
      </c>
      <c r="AO1139" s="13" t="str">
        <f t="shared" si="106"/>
        <v>FALSE</v>
      </c>
      <c r="AP1139" s="20">
        <f t="shared" si="107"/>
        <v>1.98</v>
      </c>
      <c r="AQ1139" s="11" t="str">
        <f t="shared" si="103"/>
        <v>Student</v>
      </c>
      <c r="AR1139" s="11" t="str">
        <f t="shared" si="108"/>
        <v>Low</v>
      </c>
      <c r="AS1139" s="11" t="s">
        <v>5497</v>
      </c>
      <c r="AT1139" s="12">
        <v>45499</v>
      </c>
      <c r="AU1139" s="11" t="s">
        <v>6753</v>
      </c>
      <c r="AV1139" s="11"/>
      <c r="AW1139" s="11"/>
      <c r="AX1139" s="11"/>
      <c r="AY1139" s="11"/>
      <c r="AZ1139" s="11"/>
      <c r="BA1139" s="11"/>
      <c r="BB1139" s="11">
        <f t="shared" si="104"/>
        <v>2</v>
      </c>
    </row>
    <row r="1140" spans="1:54" x14ac:dyDescent="0.3">
      <c r="A1140" s="11" t="s">
        <v>5499</v>
      </c>
      <c r="B1140" s="11" t="s">
        <v>5500</v>
      </c>
      <c r="C1140" s="11" t="s">
        <v>5501</v>
      </c>
      <c r="D1140" s="11" t="s">
        <v>104</v>
      </c>
      <c r="E1140" s="11" t="s">
        <v>60</v>
      </c>
      <c r="F1140" s="11">
        <v>0</v>
      </c>
      <c r="G1140" s="12">
        <v>45213</v>
      </c>
      <c r="H1140" s="11" t="s">
        <v>61</v>
      </c>
      <c r="I1140" s="11" t="s">
        <v>45</v>
      </c>
      <c r="J1140" s="11">
        <v>0.01</v>
      </c>
      <c r="K1140" s="11">
        <v>1.5</v>
      </c>
      <c r="L1140" s="11"/>
      <c r="M1140" s="11" t="s">
        <v>26</v>
      </c>
      <c r="N1140" s="11">
        <v>2</v>
      </c>
      <c r="O1140" s="11" t="s">
        <v>5502</v>
      </c>
      <c r="AA1140" s="11" t="s">
        <v>5499</v>
      </c>
      <c r="AB1140" s="17" t="s">
        <v>5503</v>
      </c>
      <c r="AC1140" s="11" t="s">
        <v>5501</v>
      </c>
      <c r="AD1140" s="17" t="s">
        <v>40</v>
      </c>
      <c r="AE1140" s="17" t="s">
        <v>60</v>
      </c>
      <c r="AF1140" s="18">
        <f>31</f>
        <v>31</v>
      </c>
      <c r="AG1140" s="12">
        <v>45213</v>
      </c>
      <c r="AH1140" s="17" t="s">
        <v>61</v>
      </c>
      <c r="AI1140" s="17" t="s">
        <v>45</v>
      </c>
      <c r="AJ1140" s="19">
        <v>0.01</v>
      </c>
      <c r="AK1140" s="11">
        <v>1.5</v>
      </c>
      <c r="AL1140" s="13" t="s">
        <v>30</v>
      </c>
      <c r="AM1140" s="13">
        <v>2</v>
      </c>
      <c r="AN1140" s="13" t="str">
        <f t="shared" si="105"/>
        <v/>
      </c>
      <c r="AO1140" s="13" t="str">
        <f t="shared" si="106"/>
        <v>FALSE</v>
      </c>
      <c r="AP1140" s="20">
        <f t="shared" si="107"/>
        <v>1.51</v>
      </c>
      <c r="AQ1140" s="11" t="str">
        <f t="shared" si="103"/>
        <v>Mid Career</v>
      </c>
      <c r="AR1140" s="11" t="str">
        <f t="shared" si="108"/>
        <v>Low</v>
      </c>
      <c r="AS1140" s="11" t="s">
        <v>5502</v>
      </c>
      <c r="AT1140" s="12">
        <v>45213</v>
      </c>
      <c r="AU1140" s="11" t="s">
        <v>6862</v>
      </c>
      <c r="AV1140" s="11" t="s">
        <v>6074</v>
      </c>
      <c r="AW1140" s="11" t="s">
        <v>6075</v>
      </c>
      <c r="AX1140" s="11"/>
      <c r="AY1140" s="11"/>
      <c r="AZ1140" s="11"/>
      <c r="BA1140" s="11"/>
      <c r="BB1140" s="11">
        <f t="shared" si="104"/>
        <v>4</v>
      </c>
    </row>
    <row r="1141" spans="1:54" x14ac:dyDescent="0.3">
      <c r="A1141" s="11" t="s">
        <v>5504</v>
      </c>
      <c r="B1141" s="11" t="s">
        <v>5505</v>
      </c>
      <c r="C1141" s="11" t="s">
        <v>5506</v>
      </c>
      <c r="D1141" s="11" t="s">
        <v>128</v>
      </c>
      <c r="E1141" s="11" t="s">
        <v>161</v>
      </c>
      <c r="F1141" s="11">
        <v>21</v>
      </c>
      <c r="G1141" s="12">
        <v>45613</v>
      </c>
      <c r="H1141" s="11" t="s">
        <v>23</v>
      </c>
      <c r="I1141" s="11" t="s">
        <v>24</v>
      </c>
      <c r="J1141" s="11">
        <v>0.61</v>
      </c>
      <c r="K1141" s="11">
        <v>1.5</v>
      </c>
      <c r="L1141" s="11"/>
      <c r="M1141" s="11" t="s">
        <v>38</v>
      </c>
      <c r="N1141" s="11">
        <v>6</v>
      </c>
      <c r="O1141" s="11" t="s">
        <v>5507</v>
      </c>
      <c r="AA1141" s="11" t="s">
        <v>5504</v>
      </c>
      <c r="AB1141" s="17" t="s">
        <v>5508</v>
      </c>
      <c r="AC1141" s="11" t="s">
        <v>5506</v>
      </c>
      <c r="AD1141" s="17" t="s">
        <v>40</v>
      </c>
      <c r="AE1141" s="17" t="s">
        <v>60</v>
      </c>
      <c r="AF1141" s="18">
        <v>21</v>
      </c>
      <c r="AG1141" s="12">
        <v>45613</v>
      </c>
      <c r="AH1141" s="17" t="s">
        <v>23</v>
      </c>
      <c r="AI1141" s="17" t="s">
        <v>24</v>
      </c>
      <c r="AJ1141" s="19">
        <v>0.61</v>
      </c>
      <c r="AK1141" s="11">
        <v>1.5</v>
      </c>
      <c r="AL1141" s="13" t="s">
        <v>38</v>
      </c>
      <c r="AM1141" s="13">
        <v>5</v>
      </c>
      <c r="AN1141" s="13" t="str">
        <f t="shared" si="105"/>
        <v>High Performer</v>
      </c>
      <c r="AO1141" s="13" t="str">
        <f t="shared" si="106"/>
        <v>TRUE</v>
      </c>
      <c r="AP1141" s="20">
        <f t="shared" si="107"/>
        <v>2.11</v>
      </c>
      <c r="AQ1141" s="11" t="str">
        <f t="shared" si="103"/>
        <v>Student</v>
      </c>
      <c r="AR1141" s="11" t="str">
        <f t="shared" si="108"/>
        <v>Low</v>
      </c>
      <c r="AS1141" s="11" t="s">
        <v>5507</v>
      </c>
      <c r="AT1141" s="12">
        <v>45613</v>
      </c>
      <c r="AU1141" s="11" t="s">
        <v>6888</v>
      </c>
      <c r="AV1141" s="11" t="s">
        <v>6789</v>
      </c>
      <c r="AW1141" s="11"/>
      <c r="AX1141" s="11"/>
      <c r="AY1141" s="11"/>
      <c r="AZ1141" s="11"/>
      <c r="BA1141" s="11"/>
      <c r="BB1141" s="11">
        <f t="shared" si="104"/>
        <v>3</v>
      </c>
    </row>
    <row r="1142" spans="1:54" x14ac:dyDescent="0.3">
      <c r="A1142" s="11" t="s">
        <v>5509</v>
      </c>
      <c r="B1142" s="11" t="s">
        <v>5510</v>
      </c>
      <c r="C1142" s="11" t="s">
        <v>5511</v>
      </c>
      <c r="D1142" s="11" t="s">
        <v>67</v>
      </c>
      <c r="E1142" s="11" t="s">
        <v>184</v>
      </c>
      <c r="F1142" s="11">
        <v>34</v>
      </c>
      <c r="G1142" s="12">
        <v>44810</v>
      </c>
      <c r="H1142" s="11" t="s">
        <v>36</v>
      </c>
      <c r="I1142" s="11" t="s">
        <v>37</v>
      </c>
      <c r="J1142" s="11">
        <v>33</v>
      </c>
      <c r="K1142" s="11">
        <v>120</v>
      </c>
      <c r="L1142" s="11" t="s">
        <v>76</v>
      </c>
      <c r="M1142" s="11">
        <v>0</v>
      </c>
      <c r="N1142" s="11">
        <v>5</v>
      </c>
      <c r="O1142" s="11" t="s">
        <v>5512</v>
      </c>
      <c r="AA1142" s="11" t="s">
        <v>5509</v>
      </c>
      <c r="AB1142" s="17" t="s">
        <v>5513</v>
      </c>
      <c r="AC1142" s="11" t="s">
        <v>5511</v>
      </c>
      <c r="AD1142" s="17" t="s">
        <v>21</v>
      </c>
      <c r="AE1142" s="17" t="s">
        <v>35</v>
      </c>
      <c r="AF1142" s="18">
        <v>34</v>
      </c>
      <c r="AG1142" s="12">
        <v>44810</v>
      </c>
      <c r="AH1142" s="17" t="s">
        <v>36</v>
      </c>
      <c r="AI1142" s="17" t="s">
        <v>37</v>
      </c>
      <c r="AJ1142" s="19">
        <v>0.33</v>
      </c>
      <c r="AK1142" s="11">
        <v>2</v>
      </c>
      <c r="AL1142" s="13" t="s">
        <v>30</v>
      </c>
      <c r="AM1142" s="13">
        <v>5</v>
      </c>
      <c r="AN1142" s="13" t="str">
        <f t="shared" si="105"/>
        <v/>
      </c>
      <c r="AO1142" s="13" t="str">
        <f t="shared" si="106"/>
        <v>FALSE</v>
      </c>
      <c r="AP1142" s="20">
        <f t="shared" si="107"/>
        <v>2.33</v>
      </c>
      <c r="AQ1142" s="11" t="str">
        <f t="shared" si="103"/>
        <v>Mid Career</v>
      </c>
      <c r="AR1142" s="11" t="str">
        <f t="shared" si="108"/>
        <v>Low</v>
      </c>
      <c r="AS1142" s="11" t="s">
        <v>5512</v>
      </c>
      <c r="AT1142" s="12">
        <v>44810</v>
      </c>
      <c r="AU1142" s="11" t="s">
        <v>6020</v>
      </c>
      <c r="AV1142" s="11" t="s">
        <v>6690</v>
      </c>
      <c r="AW1142" s="11" t="s">
        <v>6691</v>
      </c>
      <c r="AX1142" s="11" t="s">
        <v>6692</v>
      </c>
      <c r="AY1142" s="11" t="s">
        <v>6693</v>
      </c>
      <c r="AZ1142" s="11"/>
      <c r="BA1142" s="11"/>
      <c r="BB1142" s="11">
        <f t="shared" si="104"/>
        <v>6</v>
      </c>
    </row>
    <row r="1143" spans="1:54" x14ac:dyDescent="0.3">
      <c r="A1143" s="11" t="s">
        <v>5514</v>
      </c>
      <c r="B1143" s="11" t="s">
        <v>5515</v>
      </c>
      <c r="C1143" s="11" t="s">
        <v>5516</v>
      </c>
      <c r="D1143" s="11" t="s">
        <v>34</v>
      </c>
      <c r="E1143" s="11" t="s">
        <v>184</v>
      </c>
      <c r="F1143" s="11"/>
      <c r="G1143" s="12">
        <v>44786</v>
      </c>
      <c r="H1143" s="11" t="s">
        <v>36</v>
      </c>
      <c r="I1143" s="11" t="s">
        <v>37</v>
      </c>
      <c r="J1143" s="11">
        <v>31</v>
      </c>
      <c r="K1143" s="11">
        <v>45</v>
      </c>
      <c r="L1143" s="11"/>
      <c r="M1143" s="11">
        <v>0</v>
      </c>
      <c r="N1143" s="11">
        <v>2</v>
      </c>
      <c r="O1143" s="11" t="s">
        <v>5517</v>
      </c>
      <c r="AA1143" s="11" t="s">
        <v>5514</v>
      </c>
      <c r="AB1143" s="17" t="s">
        <v>5518</v>
      </c>
      <c r="AC1143" s="11" t="s">
        <v>5516</v>
      </c>
      <c r="AD1143" s="17" t="s">
        <v>40</v>
      </c>
      <c r="AE1143" s="17" t="s">
        <v>35</v>
      </c>
      <c r="AF1143" s="18">
        <f>31</f>
        <v>31</v>
      </c>
      <c r="AG1143" s="12">
        <v>44786</v>
      </c>
      <c r="AH1143" s="17" t="s">
        <v>36</v>
      </c>
      <c r="AI1143" s="17" t="s">
        <v>37</v>
      </c>
      <c r="AJ1143" s="19">
        <v>0.31</v>
      </c>
      <c r="AK1143" s="11">
        <v>0.75</v>
      </c>
      <c r="AL1143" s="13" t="s">
        <v>30</v>
      </c>
      <c r="AM1143" s="13">
        <v>2</v>
      </c>
      <c r="AN1143" s="13" t="str">
        <f t="shared" si="105"/>
        <v/>
      </c>
      <c r="AO1143" s="13" t="str">
        <f t="shared" si="106"/>
        <v>FALSE</v>
      </c>
      <c r="AP1143" s="20">
        <f t="shared" si="107"/>
        <v>1.06</v>
      </c>
      <c r="AQ1143" s="11" t="str">
        <f t="shared" si="103"/>
        <v>Mid Career</v>
      </c>
      <c r="AR1143" s="11" t="str">
        <f t="shared" si="108"/>
        <v>Low</v>
      </c>
      <c r="AS1143" s="11" t="s">
        <v>5517</v>
      </c>
      <c r="AT1143" s="12">
        <v>44786</v>
      </c>
      <c r="AU1143" s="11" t="s">
        <v>6259</v>
      </c>
      <c r="AV1143" s="11" t="s">
        <v>6260</v>
      </c>
      <c r="AW1143" s="11" t="s">
        <v>6111</v>
      </c>
      <c r="AX1143" s="11" t="s">
        <v>6112</v>
      </c>
      <c r="AY1143" s="11"/>
      <c r="AZ1143" s="11"/>
      <c r="BA1143" s="11"/>
      <c r="BB1143" s="11">
        <f t="shared" si="104"/>
        <v>5</v>
      </c>
    </row>
    <row r="1144" spans="1:54" x14ac:dyDescent="0.3">
      <c r="A1144" s="11" t="s">
        <v>5519</v>
      </c>
      <c r="B1144" s="11" t="s">
        <v>5520</v>
      </c>
      <c r="C1144" s="11" t="s">
        <v>5521</v>
      </c>
      <c r="D1144" s="11" t="s">
        <v>51</v>
      </c>
      <c r="E1144" s="11" t="s">
        <v>161</v>
      </c>
      <c r="F1144" s="11">
        <v>22</v>
      </c>
      <c r="G1144" s="12">
        <v>45139</v>
      </c>
      <c r="H1144" s="11" t="s">
        <v>185</v>
      </c>
      <c r="I1144" s="11" t="s">
        <v>69</v>
      </c>
      <c r="J1144" s="11">
        <v>0.18</v>
      </c>
      <c r="K1144" s="11">
        <v>2</v>
      </c>
      <c r="L1144" s="11"/>
      <c r="M1144" s="11">
        <v>1</v>
      </c>
      <c r="N1144" s="11">
        <v>5</v>
      </c>
      <c r="O1144" s="11" t="s">
        <v>5522</v>
      </c>
      <c r="AA1144" s="11" t="s">
        <v>5519</v>
      </c>
      <c r="AB1144" s="17" t="s">
        <v>5523</v>
      </c>
      <c r="AC1144" s="11" t="s">
        <v>5521</v>
      </c>
      <c r="AD1144" s="17" t="s">
        <v>21</v>
      </c>
      <c r="AE1144" s="17" t="s">
        <v>60</v>
      </c>
      <c r="AF1144" s="18">
        <v>22</v>
      </c>
      <c r="AG1144" s="12">
        <v>45139</v>
      </c>
      <c r="AH1144" s="17" t="s">
        <v>185</v>
      </c>
      <c r="AI1144" s="17" t="s">
        <v>69</v>
      </c>
      <c r="AJ1144" s="19">
        <v>0.18</v>
      </c>
      <c r="AK1144" s="11">
        <v>2</v>
      </c>
      <c r="AL1144" s="13" t="s">
        <v>38</v>
      </c>
      <c r="AM1144" s="13">
        <v>5</v>
      </c>
      <c r="AN1144" s="13" t="str">
        <f t="shared" si="105"/>
        <v>High Performer</v>
      </c>
      <c r="AO1144" s="13" t="str">
        <f t="shared" si="106"/>
        <v>TRUE</v>
      </c>
      <c r="AP1144" s="20">
        <f t="shared" si="107"/>
        <v>2.1800000000000002</v>
      </c>
      <c r="AQ1144" s="11" t="str">
        <f t="shared" si="103"/>
        <v>Student</v>
      </c>
      <c r="AR1144" s="11" t="str">
        <f t="shared" si="108"/>
        <v>Low</v>
      </c>
      <c r="AS1144" s="11" t="s">
        <v>5522</v>
      </c>
      <c r="AT1144" s="12">
        <v>45139</v>
      </c>
      <c r="AU1144" s="11" t="s">
        <v>6722</v>
      </c>
      <c r="AV1144" s="11" t="s">
        <v>5817</v>
      </c>
      <c r="AW1144" s="11" t="s">
        <v>5818</v>
      </c>
      <c r="AX1144" s="11" t="s">
        <v>5819</v>
      </c>
      <c r="AY1144" s="11"/>
      <c r="AZ1144" s="11"/>
      <c r="BA1144" s="11"/>
      <c r="BB1144" s="11">
        <f t="shared" si="104"/>
        <v>5</v>
      </c>
    </row>
    <row r="1145" spans="1:54" x14ac:dyDescent="0.3">
      <c r="A1145" s="11" t="s">
        <v>5524</v>
      </c>
      <c r="B1145" s="11" t="s">
        <v>5525</v>
      </c>
      <c r="C1145" s="11" t="s">
        <v>5526</v>
      </c>
      <c r="D1145" s="11" t="s">
        <v>21</v>
      </c>
      <c r="E1145" s="11" t="s">
        <v>184</v>
      </c>
      <c r="F1145" s="11"/>
      <c r="G1145" s="12">
        <v>45673</v>
      </c>
      <c r="H1145" s="11" t="s">
        <v>61</v>
      </c>
      <c r="I1145" s="11" t="s">
        <v>45</v>
      </c>
      <c r="J1145" s="11">
        <v>0.38</v>
      </c>
      <c r="K1145" s="11">
        <v>120</v>
      </c>
      <c r="L1145" s="11" t="s">
        <v>76</v>
      </c>
      <c r="M1145" s="11" t="s">
        <v>30</v>
      </c>
      <c r="N1145" s="11">
        <v>1</v>
      </c>
      <c r="O1145" s="11" t="s">
        <v>5527</v>
      </c>
      <c r="AA1145" s="11" t="s">
        <v>5524</v>
      </c>
      <c r="AB1145" s="17" t="s">
        <v>5528</v>
      </c>
      <c r="AC1145" s="11" t="s">
        <v>5526</v>
      </c>
      <c r="AD1145" s="17" t="s">
        <v>21</v>
      </c>
      <c r="AE1145" s="17" t="s">
        <v>35</v>
      </c>
      <c r="AF1145" s="18">
        <f>31</f>
        <v>31</v>
      </c>
      <c r="AG1145" s="12">
        <v>45673</v>
      </c>
      <c r="AH1145" s="17" t="s">
        <v>61</v>
      </c>
      <c r="AI1145" s="17" t="s">
        <v>45</v>
      </c>
      <c r="AJ1145" s="19">
        <v>0.38</v>
      </c>
      <c r="AK1145" s="11">
        <v>2</v>
      </c>
      <c r="AL1145" s="13" t="s">
        <v>30</v>
      </c>
      <c r="AM1145" s="13">
        <v>1</v>
      </c>
      <c r="AN1145" s="13" t="str">
        <f t="shared" si="105"/>
        <v/>
      </c>
      <c r="AO1145" s="13" t="str">
        <f t="shared" si="106"/>
        <v>FALSE</v>
      </c>
      <c r="AP1145" s="20">
        <f t="shared" si="107"/>
        <v>2.38</v>
      </c>
      <c r="AQ1145" s="11" t="str">
        <f t="shared" si="103"/>
        <v>Mid Career</v>
      </c>
      <c r="AR1145" s="11" t="str">
        <f t="shared" si="108"/>
        <v>Low</v>
      </c>
      <c r="AS1145" s="11" t="s">
        <v>5527</v>
      </c>
      <c r="AT1145" s="12">
        <v>45673</v>
      </c>
      <c r="AU1145" s="11" t="s">
        <v>6084</v>
      </c>
      <c r="AV1145" s="11" t="s">
        <v>6085</v>
      </c>
      <c r="AW1145" s="11" t="s">
        <v>6448</v>
      </c>
      <c r="AX1145" s="11" t="s">
        <v>6449</v>
      </c>
      <c r="AY1145" s="11" t="s">
        <v>6796</v>
      </c>
      <c r="AZ1145" s="11" t="s">
        <v>6797</v>
      </c>
      <c r="BA1145" s="11"/>
      <c r="BB1145" s="11">
        <f t="shared" si="104"/>
        <v>7</v>
      </c>
    </row>
    <row r="1146" spans="1:54" x14ac:dyDescent="0.3">
      <c r="A1146" s="11" t="s">
        <v>5529</v>
      </c>
      <c r="B1146" s="11" t="s">
        <v>5530</v>
      </c>
      <c r="C1146" s="11" t="s">
        <v>5531</v>
      </c>
      <c r="D1146" s="11" t="s">
        <v>140</v>
      </c>
      <c r="E1146" s="11" t="s">
        <v>22</v>
      </c>
      <c r="F1146" s="11">
        <v>36</v>
      </c>
      <c r="G1146" s="12">
        <v>45172</v>
      </c>
      <c r="H1146" s="11" t="s">
        <v>200</v>
      </c>
      <c r="I1146" s="11" t="s">
        <v>173</v>
      </c>
      <c r="J1146" s="11">
        <v>0.47</v>
      </c>
      <c r="K1146" s="11">
        <v>1.5</v>
      </c>
      <c r="L1146" s="11"/>
      <c r="M1146" s="11" t="s">
        <v>26</v>
      </c>
      <c r="N1146" s="11">
        <v>1</v>
      </c>
      <c r="O1146" s="11" t="s">
        <v>1432</v>
      </c>
      <c r="AA1146" s="11" t="s">
        <v>5529</v>
      </c>
      <c r="AB1146" s="17" t="s">
        <v>5532</v>
      </c>
      <c r="AC1146" s="11" t="s">
        <v>5531</v>
      </c>
      <c r="AD1146" s="17" t="s">
        <v>21</v>
      </c>
      <c r="AE1146" s="17" t="s">
        <v>29</v>
      </c>
      <c r="AF1146" s="18">
        <v>36</v>
      </c>
      <c r="AG1146" s="12">
        <v>45172</v>
      </c>
      <c r="AH1146" s="17" t="s">
        <v>200</v>
      </c>
      <c r="AI1146" s="17" t="s">
        <v>173</v>
      </c>
      <c r="AJ1146" s="19">
        <v>0.47</v>
      </c>
      <c r="AK1146" s="11">
        <v>1.5</v>
      </c>
      <c r="AL1146" s="13" t="s">
        <v>30</v>
      </c>
      <c r="AM1146" s="13">
        <v>1</v>
      </c>
      <c r="AN1146" s="13" t="str">
        <f t="shared" si="105"/>
        <v/>
      </c>
      <c r="AO1146" s="13" t="str">
        <f t="shared" si="106"/>
        <v>FALSE</v>
      </c>
      <c r="AP1146" s="20">
        <f t="shared" si="107"/>
        <v>1.97</v>
      </c>
      <c r="AQ1146" s="11" t="str">
        <f t="shared" si="103"/>
        <v>Mid Career</v>
      </c>
      <c r="AR1146" s="11" t="str">
        <f t="shared" si="108"/>
        <v>Low</v>
      </c>
      <c r="AS1146" s="11" t="s">
        <v>1432</v>
      </c>
      <c r="AT1146" s="12">
        <v>45172</v>
      </c>
      <c r="AU1146" s="11" t="s">
        <v>6053</v>
      </c>
      <c r="AV1146" s="11" t="s">
        <v>6440</v>
      </c>
      <c r="AW1146" s="11" t="s">
        <v>6171</v>
      </c>
      <c r="AX1146" s="11" t="s">
        <v>6172</v>
      </c>
      <c r="AY1146" s="11" t="s">
        <v>6173</v>
      </c>
      <c r="AZ1146" s="11" t="s">
        <v>6441</v>
      </c>
      <c r="BA1146" s="11" t="s">
        <v>6442</v>
      </c>
      <c r="BB1146" s="11">
        <f t="shared" si="104"/>
        <v>8</v>
      </c>
    </row>
    <row r="1147" spans="1:54" x14ac:dyDescent="0.3">
      <c r="A1147" s="11" t="s">
        <v>5533</v>
      </c>
      <c r="B1147" s="11" t="s">
        <v>5534</v>
      </c>
      <c r="C1147" s="11" t="s">
        <v>5535</v>
      </c>
      <c r="D1147" s="11" t="s">
        <v>21</v>
      </c>
      <c r="E1147" s="11" t="s">
        <v>29</v>
      </c>
      <c r="F1147" s="11">
        <v>0</v>
      </c>
      <c r="G1147" s="12">
        <v>45005</v>
      </c>
      <c r="H1147" s="11" t="s">
        <v>44</v>
      </c>
      <c r="I1147" s="11" t="s">
        <v>45</v>
      </c>
      <c r="J1147" s="11">
        <v>0.41</v>
      </c>
      <c r="K1147" s="11">
        <v>2</v>
      </c>
      <c r="L1147" s="11"/>
      <c r="M1147" s="11">
        <v>1</v>
      </c>
      <c r="N1147" s="11">
        <v>5</v>
      </c>
      <c r="O1147" s="11" t="s">
        <v>5536</v>
      </c>
      <c r="AA1147" s="11" t="s">
        <v>5533</v>
      </c>
      <c r="AB1147" s="17" t="s">
        <v>5537</v>
      </c>
      <c r="AC1147" s="11" t="s">
        <v>5535</v>
      </c>
      <c r="AD1147" s="17" t="s">
        <v>21</v>
      </c>
      <c r="AE1147" s="17" t="s">
        <v>29</v>
      </c>
      <c r="AF1147" s="18">
        <f>31</f>
        <v>31</v>
      </c>
      <c r="AG1147" s="12">
        <v>45005</v>
      </c>
      <c r="AH1147" s="17" t="s">
        <v>44</v>
      </c>
      <c r="AI1147" s="17" t="s">
        <v>45</v>
      </c>
      <c r="AJ1147" s="19">
        <v>0.41</v>
      </c>
      <c r="AK1147" s="11">
        <v>2</v>
      </c>
      <c r="AL1147" s="13" t="s">
        <v>38</v>
      </c>
      <c r="AM1147" s="13">
        <v>5</v>
      </c>
      <c r="AN1147" s="13" t="str">
        <f t="shared" si="105"/>
        <v>High Performer</v>
      </c>
      <c r="AO1147" s="13" t="str">
        <f t="shared" si="106"/>
        <v>TRUE</v>
      </c>
      <c r="AP1147" s="20">
        <f t="shared" si="107"/>
        <v>2.41</v>
      </c>
      <c r="AQ1147" s="11" t="str">
        <f t="shared" si="103"/>
        <v>Mid Career</v>
      </c>
      <c r="AR1147" s="11" t="str">
        <f t="shared" si="108"/>
        <v>Low</v>
      </c>
      <c r="AS1147" s="11" t="s">
        <v>5536</v>
      </c>
      <c r="AT1147" s="12">
        <v>45005</v>
      </c>
      <c r="AU1147" s="11" t="s">
        <v>6141</v>
      </c>
      <c r="AV1147" s="11" t="s">
        <v>6142</v>
      </c>
      <c r="AW1147" s="11"/>
      <c r="AX1147" s="11"/>
      <c r="AY1147" s="11"/>
      <c r="AZ1147" s="11"/>
      <c r="BA1147" s="11"/>
      <c r="BB1147" s="11">
        <f t="shared" si="104"/>
        <v>3</v>
      </c>
    </row>
    <row r="1148" spans="1:54" x14ac:dyDescent="0.3">
      <c r="A1148" s="11" t="s">
        <v>5538</v>
      </c>
      <c r="B1148" s="11" t="s">
        <v>5539</v>
      </c>
      <c r="C1148" s="11" t="s">
        <v>149</v>
      </c>
      <c r="D1148" s="11" t="s">
        <v>34</v>
      </c>
      <c r="E1148" s="11" t="s">
        <v>184</v>
      </c>
      <c r="F1148" s="11">
        <v>0</v>
      </c>
      <c r="G1148" s="12">
        <v>44689</v>
      </c>
      <c r="H1148" s="11" t="s">
        <v>68</v>
      </c>
      <c r="I1148" s="11" t="s">
        <v>69</v>
      </c>
      <c r="J1148" s="11">
        <v>0.06</v>
      </c>
      <c r="K1148" s="11">
        <v>1</v>
      </c>
      <c r="L1148" s="11" t="s">
        <v>54</v>
      </c>
      <c r="M1148" s="11">
        <v>0</v>
      </c>
      <c r="N1148" s="11">
        <v>1</v>
      </c>
      <c r="O1148" s="11" t="s">
        <v>5540</v>
      </c>
      <c r="AA1148" s="11" t="s">
        <v>5538</v>
      </c>
      <c r="AB1148" s="17" t="s">
        <v>5541</v>
      </c>
      <c r="AC1148" s="11" t="s">
        <v>152</v>
      </c>
      <c r="AD1148" s="17" t="s">
        <v>40</v>
      </c>
      <c r="AE1148" s="17" t="s">
        <v>35</v>
      </c>
      <c r="AF1148" s="18">
        <f>31</f>
        <v>31</v>
      </c>
      <c r="AG1148" s="12">
        <v>44689</v>
      </c>
      <c r="AH1148" s="17" t="s">
        <v>68</v>
      </c>
      <c r="AI1148" s="17" t="s">
        <v>69</v>
      </c>
      <c r="AJ1148" s="19">
        <v>0.06</v>
      </c>
      <c r="AK1148" s="11">
        <v>1</v>
      </c>
      <c r="AL1148" s="13" t="s">
        <v>30</v>
      </c>
      <c r="AM1148" s="13">
        <v>1</v>
      </c>
      <c r="AN1148" s="13" t="str">
        <f t="shared" si="105"/>
        <v/>
      </c>
      <c r="AO1148" s="13" t="str">
        <f t="shared" si="106"/>
        <v>FALSE</v>
      </c>
      <c r="AP1148" s="20">
        <f t="shared" si="107"/>
        <v>1.06</v>
      </c>
      <c r="AQ1148" s="11" t="str">
        <f t="shared" si="103"/>
        <v>Mid Career</v>
      </c>
      <c r="AR1148" s="11" t="str">
        <f t="shared" si="108"/>
        <v>Low</v>
      </c>
      <c r="AS1148" s="11" t="s">
        <v>5540</v>
      </c>
      <c r="AT1148" s="12">
        <v>44689</v>
      </c>
      <c r="AU1148" s="11" t="s">
        <v>6729</v>
      </c>
      <c r="AV1148" s="11"/>
      <c r="AW1148" s="11"/>
      <c r="AX1148" s="11"/>
      <c r="AY1148" s="11"/>
      <c r="AZ1148" s="11"/>
      <c r="BA1148" s="11"/>
      <c r="BB1148" s="11">
        <f t="shared" si="104"/>
        <v>2</v>
      </c>
    </row>
    <row r="1149" spans="1:54" x14ac:dyDescent="0.3">
      <c r="A1149" s="11" t="s">
        <v>5542</v>
      </c>
      <c r="B1149" s="11" t="s">
        <v>5543</v>
      </c>
      <c r="C1149" s="11" t="s">
        <v>5544</v>
      </c>
      <c r="D1149" s="11" t="s">
        <v>21</v>
      </c>
      <c r="E1149" s="11" t="s">
        <v>35</v>
      </c>
      <c r="F1149" s="11">
        <v>37</v>
      </c>
      <c r="G1149" s="12">
        <v>44710</v>
      </c>
      <c r="H1149" s="11" t="s">
        <v>88</v>
      </c>
      <c r="I1149" s="11" t="s">
        <v>45</v>
      </c>
      <c r="J1149" s="11">
        <v>0.39</v>
      </c>
      <c r="K1149" s="11">
        <v>1.5</v>
      </c>
      <c r="L1149" s="11"/>
      <c r="M1149" s="11" t="s">
        <v>26</v>
      </c>
      <c r="N1149" s="11">
        <v>3</v>
      </c>
      <c r="O1149" s="11" t="s">
        <v>5545</v>
      </c>
      <c r="AA1149" s="11" t="s">
        <v>5542</v>
      </c>
      <c r="AB1149" s="17" t="s">
        <v>5546</v>
      </c>
      <c r="AC1149" s="11" t="s">
        <v>5544</v>
      </c>
      <c r="AD1149" s="17" t="s">
        <v>21</v>
      </c>
      <c r="AE1149" s="17" t="s">
        <v>35</v>
      </c>
      <c r="AF1149" s="18">
        <v>37</v>
      </c>
      <c r="AG1149" s="12">
        <v>44710</v>
      </c>
      <c r="AH1149" s="17" t="s">
        <v>88</v>
      </c>
      <c r="AI1149" s="17" t="s">
        <v>45</v>
      </c>
      <c r="AJ1149" s="19">
        <v>0.39</v>
      </c>
      <c r="AK1149" s="11">
        <v>1.5</v>
      </c>
      <c r="AL1149" s="13" t="s">
        <v>30</v>
      </c>
      <c r="AM1149" s="13">
        <v>3</v>
      </c>
      <c r="AN1149" s="13" t="str">
        <f t="shared" si="105"/>
        <v/>
      </c>
      <c r="AO1149" s="13" t="str">
        <f t="shared" si="106"/>
        <v>FALSE</v>
      </c>
      <c r="AP1149" s="20">
        <f t="shared" si="107"/>
        <v>1.8900000000000001</v>
      </c>
      <c r="AQ1149" s="11" t="str">
        <f t="shared" si="103"/>
        <v>Mid Career</v>
      </c>
      <c r="AR1149" s="11" t="str">
        <f t="shared" si="108"/>
        <v>Low</v>
      </c>
      <c r="AS1149" s="11" t="s">
        <v>5545</v>
      </c>
      <c r="AT1149" s="12">
        <v>44710</v>
      </c>
      <c r="AU1149" s="11" t="s">
        <v>6678</v>
      </c>
      <c r="AV1149" s="11"/>
      <c r="AW1149" s="11"/>
      <c r="AX1149" s="11"/>
      <c r="AY1149" s="11"/>
      <c r="AZ1149" s="11"/>
      <c r="BA1149" s="11"/>
      <c r="BB1149" s="11">
        <f t="shared" si="104"/>
        <v>2</v>
      </c>
    </row>
    <row r="1150" spans="1:54" x14ac:dyDescent="0.3">
      <c r="A1150" s="11" t="s">
        <v>5547</v>
      </c>
      <c r="B1150" s="11" t="s">
        <v>5548</v>
      </c>
      <c r="C1150" s="11" t="s">
        <v>5549</v>
      </c>
      <c r="D1150" s="11" t="s">
        <v>34</v>
      </c>
      <c r="E1150" s="11" t="s">
        <v>60</v>
      </c>
      <c r="F1150" s="11"/>
      <c r="G1150" s="12">
        <v>44845</v>
      </c>
      <c r="H1150" s="11" t="s">
        <v>200</v>
      </c>
      <c r="I1150" s="11" t="s">
        <v>173</v>
      </c>
      <c r="J1150" s="11">
        <v>0.37</v>
      </c>
      <c r="K1150" s="11">
        <v>1.5</v>
      </c>
      <c r="L1150" s="11"/>
      <c r="M1150" s="11" t="s">
        <v>38</v>
      </c>
      <c r="N1150" s="11">
        <v>5</v>
      </c>
      <c r="O1150" s="11" t="s">
        <v>5550</v>
      </c>
      <c r="AA1150" s="11" t="s">
        <v>5547</v>
      </c>
      <c r="AB1150" s="17" t="s">
        <v>5551</v>
      </c>
      <c r="AC1150" s="11" t="s">
        <v>5549</v>
      </c>
      <c r="AD1150" s="17" t="s">
        <v>40</v>
      </c>
      <c r="AE1150" s="17" t="s">
        <v>60</v>
      </c>
      <c r="AF1150" s="18">
        <f>31</f>
        <v>31</v>
      </c>
      <c r="AG1150" s="12">
        <v>44845</v>
      </c>
      <c r="AH1150" s="17" t="s">
        <v>200</v>
      </c>
      <c r="AI1150" s="17" t="s">
        <v>173</v>
      </c>
      <c r="AJ1150" s="19">
        <v>0.37</v>
      </c>
      <c r="AK1150" s="11">
        <v>1.5</v>
      </c>
      <c r="AL1150" s="13" t="s">
        <v>38</v>
      </c>
      <c r="AM1150" s="13">
        <v>5</v>
      </c>
      <c r="AN1150" s="13" t="str">
        <f t="shared" si="105"/>
        <v>High Performer</v>
      </c>
      <c r="AO1150" s="13" t="str">
        <f t="shared" si="106"/>
        <v>TRUE</v>
      </c>
      <c r="AP1150" s="20">
        <f t="shared" si="107"/>
        <v>1.87</v>
      </c>
      <c r="AQ1150" s="11" t="str">
        <f t="shared" si="103"/>
        <v>Mid Career</v>
      </c>
      <c r="AR1150" s="11" t="str">
        <f t="shared" si="108"/>
        <v>Low</v>
      </c>
      <c r="AS1150" s="11" t="s">
        <v>5550</v>
      </c>
      <c r="AT1150" s="12">
        <v>44845</v>
      </c>
      <c r="AU1150" s="11" t="s">
        <v>6769</v>
      </c>
      <c r="AV1150" s="11" t="s">
        <v>6571</v>
      </c>
      <c r="AW1150" s="11" t="s">
        <v>6572</v>
      </c>
      <c r="AX1150" s="11" t="s">
        <v>6414</v>
      </c>
      <c r="AY1150" s="11" t="s">
        <v>6415</v>
      </c>
      <c r="AZ1150" s="11" t="s">
        <v>6416</v>
      </c>
      <c r="BA1150" s="11" t="s">
        <v>5915</v>
      </c>
      <c r="BB1150" s="11">
        <f t="shared" si="104"/>
        <v>8</v>
      </c>
    </row>
    <row r="1151" spans="1:54" x14ac:dyDescent="0.3">
      <c r="A1151" s="11" t="s">
        <v>5552</v>
      </c>
      <c r="B1151" s="11" t="s">
        <v>5553</v>
      </c>
      <c r="C1151" s="11" t="s">
        <v>5554</v>
      </c>
      <c r="D1151" s="11" t="s">
        <v>128</v>
      </c>
      <c r="E1151" s="11" t="s">
        <v>161</v>
      </c>
      <c r="F1151" s="11"/>
      <c r="G1151" s="12">
        <v>44837</v>
      </c>
      <c r="H1151" s="11" t="s">
        <v>172</v>
      </c>
      <c r="I1151" s="11" t="s">
        <v>173</v>
      </c>
      <c r="J1151" s="11">
        <v>0.88</v>
      </c>
      <c r="K1151" s="11">
        <v>120</v>
      </c>
      <c r="L1151" s="11" t="s">
        <v>76</v>
      </c>
      <c r="M1151" s="11">
        <v>1</v>
      </c>
      <c r="N1151" s="11">
        <v>3</v>
      </c>
      <c r="O1151" s="11" t="s">
        <v>5555</v>
      </c>
      <c r="AA1151" s="11" t="s">
        <v>5552</v>
      </c>
      <c r="AB1151" s="17" t="s">
        <v>5556</v>
      </c>
      <c r="AC1151" s="11" t="s">
        <v>5554</v>
      </c>
      <c r="AD1151" s="17" t="s">
        <v>40</v>
      </c>
      <c r="AE1151" s="17" t="s">
        <v>60</v>
      </c>
      <c r="AF1151" s="18">
        <f>31</f>
        <v>31</v>
      </c>
      <c r="AG1151" s="12">
        <v>44837</v>
      </c>
      <c r="AH1151" s="17" t="s">
        <v>172</v>
      </c>
      <c r="AI1151" s="17" t="s">
        <v>173</v>
      </c>
      <c r="AJ1151" s="19">
        <v>0.88</v>
      </c>
      <c r="AK1151" s="11">
        <v>2</v>
      </c>
      <c r="AL1151" s="13" t="s">
        <v>38</v>
      </c>
      <c r="AM1151" s="13">
        <v>3</v>
      </c>
      <c r="AN1151" s="13" t="str">
        <f t="shared" si="105"/>
        <v/>
      </c>
      <c r="AO1151" s="13" t="str">
        <f t="shared" si="106"/>
        <v>FALSE</v>
      </c>
      <c r="AP1151" s="20">
        <f t="shared" si="107"/>
        <v>2.88</v>
      </c>
      <c r="AQ1151" s="11" t="str">
        <f t="shared" si="103"/>
        <v>Mid Career</v>
      </c>
      <c r="AR1151" s="11" t="str">
        <f t="shared" si="108"/>
        <v>Low</v>
      </c>
      <c r="AS1151" s="11" t="s">
        <v>5555</v>
      </c>
      <c r="AT1151" s="12">
        <v>44837</v>
      </c>
      <c r="AU1151" s="11" t="s">
        <v>6387</v>
      </c>
      <c r="AV1151" s="11"/>
      <c r="AW1151" s="11"/>
      <c r="AX1151" s="11"/>
      <c r="AY1151" s="11"/>
      <c r="AZ1151" s="11"/>
      <c r="BA1151" s="11"/>
      <c r="BB1151" s="11">
        <f t="shared" si="104"/>
        <v>2</v>
      </c>
    </row>
    <row r="1152" spans="1:54" x14ac:dyDescent="0.3">
      <c r="A1152" s="11" t="s">
        <v>5557</v>
      </c>
      <c r="B1152" s="11" t="s">
        <v>5558</v>
      </c>
      <c r="C1152" s="11" t="s">
        <v>5559</v>
      </c>
      <c r="D1152" s="11" t="s">
        <v>67</v>
      </c>
      <c r="E1152" s="11" t="s">
        <v>105</v>
      </c>
      <c r="F1152" s="11"/>
      <c r="G1152" s="12">
        <v>45154</v>
      </c>
      <c r="H1152" s="11" t="s">
        <v>61</v>
      </c>
      <c r="I1152" s="11" t="s">
        <v>45</v>
      </c>
      <c r="J1152" s="11">
        <v>30</v>
      </c>
      <c r="K1152" s="11">
        <v>120</v>
      </c>
      <c r="L1152" s="11" t="s">
        <v>76</v>
      </c>
      <c r="M1152" s="11" t="s">
        <v>26</v>
      </c>
      <c r="N1152" s="11">
        <v>6</v>
      </c>
      <c r="O1152" s="11" t="s">
        <v>5560</v>
      </c>
      <c r="AA1152" s="11" t="s">
        <v>5557</v>
      </c>
      <c r="AB1152" s="17" t="s">
        <v>5561</v>
      </c>
      <c r="AC1152" s="11" t="s">
        <v>5559</v>
      </c>
      <c r="AD1152" s="17" t="s">
        <v>21</v>
      </c>
      <c r="AE1152" s="17" t="s">
        <v>105</v>
      </c>
      <c r="AF1152" s="18">
        <f>31</f>
        <v>31</v>
      </c>
      <c r="AG1152" s="12">
        <v>45154</v>
      </c>
      <c r="AH1152" s="17" t="s">
        <v>61</v>
      </c>
      <c r="AI1152" s="17" t="s">
        <v>45</v>
      </c>
      <c r="AJ1152" s="19">
        <v>0.3</v>
      </c>
      <c r="AK1152" s="11">
        <v>2</v>
      </c>
      <c r="AL1152" s="13" t="s">
        <v>30</v>
      </c>
      <c r="AM1152" s="13">
        <v>5</v>
      </c>
      <c r="AN1152" s="13" t="str">
        <f t="shared" si="105"/>
        <v/>
      </c>
      <c r="AO1152" s="13" t="str">
        <f t="shared" si="106"/>
        <v>FALSE</v>
      </c>
      <c r="AP1152" s="20">
        <f t="shared" si="107"/>
        <v>2.2999999999999998</v>
      </c>
      <c r="AQ1152" s="11" t="str">
        <f t="shared" si="103"/>
        <v>Mid Career</v>
      </c>
      <c r="AR1152" s="11" t="str">
        <f t="shared" si="108"/>
        <v>Low</v>
      </c>
      <c r="AS1152" s="11" t="s">
        <v>5560</v>
      </c>
      <c r="AT1152" s="12">
        <v>45154</v>
      </c>
      <c r="AU1152" s="11" t="s">
        <v>6890</v>
      </c>
      <c r="AV1152" s="11" t="s">
        <v>6891</v>
      </c>
      <c r="AW1152" s="11" t="s">
        <v>6813</v>
      </c>
      <c r="AX1152" s="11" t="s">
        <v>6653</v>
      </c>
      <c r="AY1152" s="11" t="s">
        <v>6654</v>
      </c>
      <c r="AZ1152" s="11" t="s">
        <v>6655</v>
      </c>
      <c r="BA1152" s="11"/>
      <c r="BB1152" s="11">
        <f t="shared" si="104"/>
        <v>7</v>
      </c>
    </row>
    <row r="1153" spans="1:54" x14ac:dyDescent="0.3">
      <c r="A1153" s="11" t="s">
        <v>5562</v>
      </c>
      <c r="B1153" s="11" t="s">
        <v>5563</v>
      </c>
      <c r="C1153" s="11" t="s">
        <v>5564</v>
      </c>
      <c r="D1153" s="11" t="s">
        <v>21</v>
      </c>
      <c r="E1153" s="11" t="s">
        <v>52</v>
      </c>
      <c r="F1153" s="11"/>
      <c r="G1153" s="12">
        <v>45632</v>
      </c>
      <c r="H1153" s="11" t="s">
        <v>23</v>
      </c>
      <c r="I1153" s="11" t="s">
        <v>24</v>
      </c>
      <c r="J1153" s="11">
        <v>18</v>
      </c>
      <c r="K1153" s="11">
        <v>45</v>
      </c>
      <c r="L1153" s="11"/>
      <c r="M1153" s="11">
        <v>1</v>
      </c>
      <c r="N1153" s="11">
        <v>1</v>
      </c>
      <c r="O1153" s="12">
        <v>45632</v>
      </c>
      <c r="AA1153" s="11" t="s">
        <v>5562</v>
      </c>
      <c r="AB1153" s="17" t="s">
        <v>5565</v>
      </c>
      <c r="AC1153" s="11" t="s">
        <v>5564</v>
      </c>
      <c r="AD1153" s="17" t="s">
        <v>21</v>
      </c>
      <c r="AE1153" s="17" t="s">
        <v>52</v>
      </c>
      <c r="AF1153" s="18">
        <f>31</f>
        <v>31</v>
      </c>
      <c r="AG1153" s="12">
        <v>45632</v>
      </c>
      <c r="AH1153" s="17" t="s">
        <v>23</v>
      </c>
      <c r="AI1153" s="17" t="s">
        <v>24</v>
      </c>
      <c r="AJ1153" s="19">
        <v>0.18</v>
      </c>
      <c r="AK1153" s="11">
        <v>0.75</v>
      </c>
      <c r="AL1153" s="13" t="s">
        <v>38</v>
      </c>
      <c r="AM1153" s="13">
        <v>1</v>
      </c>
      <c r="AN1153" s="13" t="str">
        <f t="shared" si="105"/>
        <v/>
      </c>
      <c r="AO1153" s="13" t="str">
        <f t="shared" si="106"/>
        <v>FALSE</v>
      </c>
      <c r="AP1153" s="20">
        <f t="shared" si="107"/>
        <v>0.92999999999999994</v>
      </c>
      <c r="AQ1153" s="11" t="str">
        <f t="shared" si="103"/>
        <v>Mid Career</v>
      </c>
      <c r="AR1153" s="11" t="str">
        <f t="shared" si="108"/>
        <v>Low</v>
      </c>
      <c r="AS1153" s="12">
        <v>45632</v>
      </c>
      <c r="AT1153" s="12">
        <v>45632</v>
      </c>
      <c r="AU1153" s="11"/>
      <c r="AV1153" s="11"/>
      <c r="AW1153" s="11"/>
      <c r="AX1153" s="11"/>
      <c r="AY1153" s="11"/>
      <c r="AZ1153" s="11"/>
      <c r="BA1153" s="11"/>
      <c r="BB1153" s="11">
        <f t="shared" si="104"/>
        <v>1</v>
      </c>
    </row>
    <row r="1154" spans="1:54" x14ac:dyDescent="0.3">
      <c r="A1154" s="11" t="s">
        <v>5566</v>
      </c>
      <c r="B1154" s="11" t="s">
        <v>5567</v>
      </c>
      <c r="C1154" s="11" t="s">
        <v>5568</v>
      </c>
      <c r="D1154" s="11" t="s">
        <v>34</v>
      </c>
      <c r="E1154" s="11" t="s">
        <v>105</v>
      </c>
      <c r="F1154" s="11">
        <v>0</v>
      </c>
      <c r="G1154" s="12">
        <v>45008</v>
      </c>
      <c r="H1154" s="11" t="s">
        <v>172</v>
      </c>
      <c r="I1154" s="11" t="s">
        <v>173</v>
      </c>
      <c r="J1154" s="11">
        <v>0.82</v>
      </c>
      <c r="K1154" s="11">
        <v>120</v>
      </c>
      <c r="L1154" s="11" t="s">
        <v>76</v>
      </c>
      <c r="M1154" s="11" t="s">
        <v>26</v>
      </c>
      <c r="N1154" s="11"/>
      <c r="O1154" s="11" t="s">
        <v>5569</v>
      </c>
      <c r="AA1154" s="11" t="s">
        <v>5566</v>
      </c>
      <c r="AB1154" s="17" t="s">
        <v>5570</v>
      </c>
      <c r="AC1154" s="11" t="s">
        <v>5568</v>
      </c>
      <c r="AD1154" s="17" t="s">
        <v>40</v>
      </c>
      <c r="AE1154" s="17" t="s">
        <v>105</v>
      </c>
      <c r="AF1154" s="18">
        <f>31</f>
        <v>31</v>
      </c>
      <c r="AG1154" s="12">
        <v>45008</v>
      </c>
      <c r="AH1154" s="17" t="s">
        <v>172</v>
      </c>
      <c r="AI1154" s="17" t="s">
        <v>173</v>
      </c>
      <c r="AJ1154" s="19">
        <v>0.82</v>
      </c>
      <c r="AK1154" s="11">
        <v>2</v>
      </c>
      <c r="AL1154" s="13" t="s">
        <v>30</v>
      </c>
      <c r="AM1154" s="13">
        <v>1</v>
      </c>
      <c r="AN1154" s="13" t="str">
        <f t="shared" si="105"/>
        <v/>
      </c>
      <c r="AO1154" s="13" t="str">
        <f t="shared" si="106"/>
        <v>FALSE</v>
      </c>
      <c r="AP1154" s="20">
        <f t="shared" si="107"/>
        <v>2.82</v>
      </c>
      <c r="AQ1154" s="11" t="str">
        <f t="shared" ref="AQ1154:AQ1201" si="109">_xlfn.IFS(AND(AF1154&gt;=18,AF1154&lt;=22),"Student",AND(AF1154&gt;=23,AF1154&lt;=30),"Early Career",AND(AF1154&gt;=31,AF1154&lt;=40),"Mid Career",AF1154&gt;=41,"Senior")</f>
        <v>Mid Career</v>
      </c>
      <c r="AR1154" s="11" t="str">
        <f t="shared" si="108"/>
        <v>Low</v>
      </c>
      <c r="AS1154" s="11" t="s">
        <v>5569</v>
      </c>
      <c r="AT1154" s="12">
        <v>45008</v>
      </c>
      <c r="AU1154" s="11" t="s">
        <v>5837</v>
      </c>
      <c r="AV1154" s="11" t="s">
        <v>5838</v>
      </c>
      <c r="AW1154" s="11" t="s">
        <v>6042</v>
      </c>
      <c r="AX1154" s="11" t="s">
        <v>6043</v>
      </c>
      <c r="AY1154" s="11" t="s">
        <v>6643</v>
      </c>
      <c r="AZ1154" s="11" t="s">
        <v>5839</v>
      </c>
      <c r="BA1154" s="11" t="s">
        <v>6325</v>
      </c>
      <c r="BB1154" s="11">
        <f t="shared" ref="BB1154:BB1201" si="110">COUNTA(AT1154:BA1154)</f>
        <v>8</v>
      </c>
    </row>
    <row r="1155" spans="1:54" x14ac:dyDescent="0.3">
      <c r="A1155" s="11" t="s">
        <v>5571</v>
      </c>
      <c r="B1155" s="11" t="s">
        <v>5572</v>
      </c>
      <c r="C1155" s="11" t="s">
        <v>5573</v>
      </c>
      <c r="D1155" s="11" t="s">
        <v>104</v>
      </c>
      <c r="E1155" s="11" t="s">
        <v>184</v>
      </c>
      <c r="F1155" s="11">
        <v>32</v>
      </c>
      <c r="G1155" s="12">
        <v>45265</v>
      </c>
      <c r="H1155" s="11" t="s">
        <v>185</v>
      </c>
      <c r="I1155" s="11" t="s">
        <v>69</v>
      </c>
      <c r="J1155" s="11">
        <v>0.32</v>
      </c>
      <c r="K1155" s="11">
        <v>1.5</v>
      </c>
      <c r="L1155" s="11"/>
      <c r="M1155" s="11">
        <v>0</v>
      </c>
      <c r="N1155" s="11">
        <v>4</v>
      </c>
      <c r="O1155" s="11" t="s">
        <v>5574</v>
      </c>
      <c r="AA1155" s="11" t="s">
        <v>5571</v>
      </c>
      <c r="AB1155" s="17" t="s">
        <v>5575</v>
      </c>
      <c r="AC1155" s="11" t="s">
        <v>5573</v>
      </c>
      <c r="AD1155" s="17" t="s">
        <v>40</v>
      </c>
      <c r="AE1155" s="17" t="s">
        <v>35</v>
      </c>
      <c r="AF1155" s="18">
        <v>32</v>
      </c>
      <c r="AG1155" s="12">
        <v>45265</v>
      </c>
      <c r="AH1155" s="17" t="s">
        <v>185</v>
      </c>
      <c r="AI1155" s="17" t="s">
        <v>69</v>
      </c>
      <c r="AJ1155" s="19">
        <v>0.32</v>
      </c>
      <c r="AK1155" s="11">
        <v>1.5</v>
      </c>
      <c r="AL1155" s="13" t="s">
        <v>30</v>
      </c>
      <c r="AM1155" s="13">
        <v>4</v>
      </c>
      <c r="AN1155" s="13" t="str">
        <f t="shared" ref="AN1155:AN1201" si="111">IF(AND(AL1155="Yes",AM1155&gt;=4),"High Performer","")</f>
        <v/>
      </c>
      <c r="AO1155" s="13" t="str">
        <f t="shared" ref="AO1155:AO1201" si="112">IF(AND(AL1155="Yes",AM1155&gt;=4),"TRUE","FALSE")</f>
        <v>FALSE</v>
      </c>
      <c r="AP1155" s="20">
        <f t="shared" ref="AP1155:AP1201" si="113">AJ1155+AK1155</f>
        <v>1.82</v>
      </c>
      <c r="AQ1155" s="11" t="str">
        <f t="shared" si="109"/>
        <v>Mid Career</v>
      </c>
      <c r="AR1155" s="11" t="str">
        <f t="shared" ref="AR1155:AR1201" si="114">_xlfn.IFS(AND(AP1155&gt;0,AP1155&lt;5),"Low",AND(AP1155&gt;5,AP1155&lt;15),"Medium",AP1155&gt;15,"High")</f>
        <v>Low</v>
      </c>
      <c r="AS1155" s="11" t="s">
        <v>5574</v>
      </c>
      <c r="AT1155" s="12">
        <v>45265</v>
      </c>
      <c r="AU1155" s="11" t="s">
        <v>6513</v>
      </c>
      <c r="AV1155" s="11" t="s">
        <v>6830</v>
      </c>
      <c r="AW1155" s="11" t="s">
        <v>6831</v>
      </c>
      <c r="AX1155" s="11" t="s">
        <v>6698</v>
      </c>
      <c r="AY1155" s="11" t="s">
        <v>6270</v>
      </c>
      <c r="AZ1155" s="11"/>
      <c r="BA1155" s="11"/>
      <c r="BB1155" s="11">
        <f t="shared" si="110"/>
        <v>6</v>
      </c>
    </row>
    <row r="1156" spans="1:54" x14ac:dyDescent="0.3">
      <c r="A1156" s="11" t="s">
        <v>5576</v>
      </c>
      <c r="B1156" s="11" t="s">
        <v>5577</v>
      </c>
      <c r="C1156" s="11" t="s">
        <v>5578</v>
      </c>
      <c r="D1156" s="11" t="s">
        <v>34</v>
      </c>
      <c r="E1156" s="11" t="s">
        <v>22</v>
      </c>
      <c r="F1156" s="11"/>
      <c r="G1156" s="12">
        <v>44774</v>
      </c>
      <c r="H1156" s="11" t="s">
        <v>134</v>
      </c>
      <c r="I1156" s="11" t="s">
        <v>69</v>
      </c>
      <c r="J1156" s="11">
        <v>23</v>
      </c>
      <c r="K1156" s="11">
        <v>45</v>
      </c>
      <c r="L1156" s="11"/>
      <c r="M1156" s="11" t="s">
        <v>38</v>
      </c>
      <c r="N1156" s="11">
        <v>1</v>
      </c>
      <c r="O1156" s="11" t="s">
        <v>5579</v>
      </c>
      <c r="AA1156" s="11" t="s">
        <v>5576</v>
      </c>
      <c r="AB1156" s="17" t="s">
        <v>5580</v>
      </c>
      <c r="AC1156" s="11" t="s">
        <v>5578</v>
      </c>
      <c r="AD1156" s="17" t="s">
        <v>40</v>
      </c>
      <c r="AE1156" s="17" t="s">
        <v>29</v>
      </c>
      <c r="AF1156" s="18">
        <f>31</f>
        <v>31</v>
      </c>
      <c r="AG1156" s="12">
        <v>44774</v>
      </c>
      <c r="AH1156" s="17" t="s">
        <v>134</v>
      </c>
      <c r="AI1156" s="17" t="s">
        <v>69</v>
      </c>
      <c r="AJ1156" s="19">
        <v>0.23</v>
      </c>
      <c r="AK1156" s="11">
        <v>0.75</v>
      </c>
      <c r="AL1156" s="13" t="s">
        <v>38</v>
      </c>
      <c r="AM1156" s="13">
        <v>1</v>
      </c>
      <c r="AN1156" s="13" t="str">
        <f t="shared" si="111"/>
        <v/>
      </c>
      <c r="AO1156" s="13" t="str">
        <f t="shared" si="112"/>
        <v>FALSE</v>
      </c>
      <c r="AP1156" s="20">
        <f t="shared" si="113"/>
        <v>0.98</v>
      </c>
      <c r="AQ1156" s="11" t="str">
        <f t="shared" si="109"/>
        <v>Mid Career</v>
      </c>
      <c r="AR1156" s="11" t="str">
        <f t="shared" si="114"/>
        <v>Low</v>
      </c>
      <c r="AS1156" s="11" t="s">
        <v>5579</v>
      </c>
      <c r="AT1156" s="12">
        <v>44774</v>
      </c>
      <c r="AU1156" s="11" t="s">
        <v>5976</v>
      </c>
      <c r="AV1156" s="11" t="s">
        <v>5977</v>
      </c>
      <c r="AW1156" s="11" t="s">
        <v>5978</v>
      </c>
      <c r="AX1156" s="11" t="s">
        <v>5979</v>
      </c>
      <c r="AY1156" s="11" t="s">
        <v>5802</v>
      </c>
      <c r="AZ1156" s="11"/>
      <c r="BA1156" s="11"/>
      <c r="BB1156" s="11">
        <f t="shared" si="110"/>
        <v>6</v>
      </c>
    </row>
    <row r="1157" spans="1:54" x14ac:dyDescent="0.3">
      <c r="A1157" s="11" t="s">
        <v>5581</v>
      </c>
      <c r="B1157" s="11" t="s">
        <v>5582</v>
      </c>
      <c r="C1157" s="11" t="s">
        <v>5583</v>
      </c>
      <c r="D1157" s="11" t="s">
        <v>104</v>
      </c>
      <c r="E1157" s="11" t="s">
        <v>35</v>
      </c>
      <c r="F1157" s="11">
        <v>42</v>
      </c>
      <c r="G1157" s="12">
        <v>45129</v>
      </c>
      <c r="H1157" s="11" t="s">
        <v>279</v>
      </c>
      <c r="I1157" s="11" t="s">
        <v>173</v>
      </c>
      <c r="J1157" s="11">
        <v>0.63</v>
      </c>
      <c r="K1157" s="11">
        <v>90</v>
      </c>
      <c r="L1157" s="11" t="s">
        <v>25</v>
      </c>
      <c r="M1157" s="11">
        <v>0</v>
      </c>
      <c r="N1157" s="11">
        <v>3</v>
      </c>
      <c r="O1157" s="11" t="s">
        <v>5584</v>
      </c>
      <c r="AA1157" s="11" t="s">
        <v>5581</v>
      </c>
      <c r="AB1157" s="17" t="s">
        <v>5585</v>
      </c>
      <c r="AC1157" s="11" t="s">
        <v>5583</v>
      </c>
      <c r="AD1157" s="17" t="s">
        <v>40</v>
      </c>
      <c r="AE1157" s="17" t="s">
        <v>35</v>
      </c>
      <c r="AF1157" s="18">
        <v>42</v>
      </c>
      <c r="AG1157" s="12">
        <v>45129</v>
      </c>
      <c r="AH1157" s="17" t="s">
        <v>279</v>
      </c>
      <c r="AI1157" s="17" t="s">
        <v>173</v>
      </c>
      <c r="AJ1157" s="19">
        <v>0.63</v>
      </c>
      <c r="AK1157" s="11">
        <v>1.5</v>
      </c>
      <c r="AL1157" s="13" t="s">
        <v>30</v>
      </c>
      <c r="AM1157" s="13">
        <v>3</v>
      </c>
      <c r="AN1157" s="13" t="str">
        <f t="shared" si="111"/>
        <v/>
      </c>
      <c r="AO1157" s="13" t="str">
        <f t="shared" si="112"/>
        <v>FALSE</v>
      </c>
      <c r="AP1157" s="20">
        <f t="shared" si="113"/>
        <v>2.13</v>
      </c>
      <c r="AQ1157" s="11" t="str">
        <f t="shared" si="109"/>
        <v>Senior</v>
      </c>
      <c r="AR1157" s="11" t="str">
        <f t="shared" si="114"/>
        <v>Low</v>
      </c>
      <c r="AS1157" s="11" t="s">
        <v>5584</v>
      </c>
      <c r="AT1157" s="12">
        <v>45129</v>
      </c>
      <c r="AU1157" s="11" t="s">
        <v>6859</v>
      </c>
      <c r="AV1157" s="11" t="s">
        <v>6860</v>
      </c>
      <c r="AW1157" s="11"/>
      <c r="AX1157" s="11"/>
      <c r="AY1157" s="11"/>
      <c r="AZ1157" s="11"/>
      <c r="BA1157" s="11"/>
      <c r="BB1157" s="11">
        <f t="shared" si="110"/>
        <v>3</v>
      </c>
    </row>
    <row r="1158" spans="1:54" x14ac:dyDescent="0.3">
      <c r="A1158" s="11" t="s">
        <v>5586</v>
      </c>
      <c r="B1158" s="11" t="s">
        <v>5587</v>
      </c>
      <c r="C1158" s="11" t="s">
        <v>5588</v>
      </c>
      <c r="D1158" s="11" t="s">
        <v>51</v>
      </c>
      <c r="E1158" s="11" t="s">
        <v>60</v>
      </c>
      <c r="F1158" s="11">
        <v>0</v>
      </c>
      <c r="G1158" s="12">
        <v>45738</v>
      </c>
      <c r="H1158" s="11" t="s">
        <v>88</v>
      </c>
      <c r="I1158" s="11" t="s">
        <v>45</v>
      </c>
      <c r="J1158" s="11">
        <v>0.61</v>
      </c>
      <c r="K1158" s="11">
        <v>2</v>
      </c>
      <c r="L1158" s="11"/>
      <c r="M1158" s="11">
        <v>0</v>
      </c>
      <c r="N1158" s="11">
        <v>6</v>
      </c>
      <c r="O1158" s="11" t="s">
        <v>5589</v>
      </c>
      <c r="AA1158" s="11" t="s">
        <v>5586</v>
      </c>
      <c r="AB1158" s="17" t="s">
        <v>5590</v>
      </c>
      <c r="AC1158" s="11" t="s">
        <v>5588</v>
      </c>
      <c r="AD1158" s="17" t="s">
        <v>21</v>
      </c>
      <c r="AE1158" s="17" t="s">
        <v>60</v>
      </c>
      <c r="AF1158" s="18">
        <f>31</f>
        <v>31</v>
      </c>
      <c r="AG1158" s="12">
        <v>45738</v>
      </c>
      <c r="AH1158" s="17" t="s">
        <v>88</v>
      </c>
      <c r="AI1158" s="17" t="s">
        <v>45</v>
      </c>
      <c r="AJ1158" s="19">
        <v>0.61</v>
      </c>
      <c r="AK1158" s="11">
        <v>2</v>
      </c>
      <c r="AL1158" s="13" t="s">
        <v>30</v>
      </c>
      <c r="AM1158" s="13">
        <v>5</v>
      </c>
      <c r="AN1158" s="13" t="str">
        <f t="shared" si="111"/>
        <v/>
      </c>
      <c r="AO1158" s="13" t="str">
        <f t="shared" si="112"/>
        <v>FALSE</v>
      </c>
      <c r="AP1158" s="20">
        <f t="shared" si="113"/>
        <v>2.61</v>
      </c>
      <c r="AQ1158" s="11" t="str">
        <f t="shared" si="109"/>
        <v>Mid Career</v>
      </c>
      <c r="AR1158" s="11" t="str">
        <f t="shared" si="114"/>
        <v>Low</v>
      </c>
      <c r="AS1158" s="11" t="s">
        <v>5589</v>
      </c>
      <c r="AT1158" s="12">
        <v>45738</v>
      </c>
      <c r="AU1158" s="11" t="s">
        <v>6367</v>
      </c>
      <c r="AV1158" s="11" t="s">
        <v>6368</v>
      </c>
      <c r="AW1158" s="11" t="s">
        <v>6369</v>
      </c>
      <c r="AX1158" s="11" t="s">
        <v>6370</v>
      </c>
      <c r="AY1158" s="11" t="s">
        <v>6398</v>
      </c>
      <c r="AZ1158" s="11"/>
      <c r="BA1158" s="11"/>
      <c r="BB1158" s="11">
        <f t="shared" si="110"/>
        <v>6</v>
      </c>
    </row>
    <row r="1159" spans="1:54" x14ac:dyDescent="0.3">
      <c r="A1159" s="11" t="s">
        <v>5591</v>
      </c>
      <c r="B1159" s="11" t="s">
        <v>5592</v>
      </c>
      <c r="C1159" s="11" t="s">
        <v>5593</v>
      </c>
      <c r="D1159" s="11" t="s">
        <v>40</v>
      </c>
      <c r="E1159" s="11" t="s">
        <v>161</v>
      </c>
      <c r="F1159" s="11">
        <v>0</v>
      </c>
      <c r="G1159" s="12">
        <v>45461</v>
      </c>
      <c r="H1159" s="11" t="s">
        <v>82</v>
      </c>
      <c r="I1159" s="11" t="s">
        <v>37</v>
      </c>
      <c r="J1159" s="11">
        <v>78</v>
      </c>
      <c r="K1159" s="11">
        <v>45</v>
      </c>
      <c r="L1159" s="11"/>
      <c r="M1159" s="11">
        <v>1</v>
      </c>
      <c r="N1159" s="11">
        <v>5</v>
      </c>
      <c r="O1159" s="11" t="s">
        <v>5594</v>
      </c>
      <c r="AA1159" s="11" t="s">
        <v>5591</v>
      </c>
      <c r="AB1159" s="17" t="s">
        <v>5595</v>
      </c>
      <c r="AC1159" s="11" t="s">
        <v>5593</v>
      </c>
      <c r="AD1159" s="17" t="s">
        <v>40</v>
      </c>
      <c r="AE1159" s="17" t="s">
        <v>60</v>
      </c>
      <c r="AF1159" s="18">
        <f>31</f>
        <v>31</v>
      </c>
      <c r="AG1159" s="12">
        <v>45461</v>
      </c>
      <c r="AH1159" s="17" t="s">
        <v>82</v>
      </c>
      <c r="AI1159" s="17" t="s">
        <v>37</v>
      </c>
      <c r="AJ1159" s="19">
        <v>0.78</v>
      </c>
      <c r="AK1159" s="11">
        <v>0.75</v>
      </c>
      <c r="AL1159" s="13" t="s">
        <v>38</v>
      </c>
      <c r="AM1159" s="13">
        <v>5</v>
      </c>
      <c r="AN1159" s="13" t="str">
        <f t="shared" si="111"/>
        <v>High Performer</v>
      </c>
      <c r="AO1159" s="13" t="str">
        <f t="shared" si="112"/>
        <v>TRUE</v>
      </c>
      <c r="AP1159" s="20">
        <f t="shared" si="113"/>
        <v>1.53</v>
      </c>
      <c r="AQ1159" s="11" t="str">
        <f t="shared" si="109"/>
        <v>Mid Career</v>
      </c>
      <c r="AR1159" s="11" t="str">
        <f t="shared" si="114"/>
        <v>Low</v>
      </c>
      <c r="AS1159" s="11" t="s">
        <v>5594</v>
      </c>
      <c r="AT1159" s="12">
        <v>45461</v>
      </c>
      <c r="AU1159" s="11" t="s">
        <v>6344</v>
      </c>
      <c r="AV1159" s="11" t="s">
        <v>6345</v>
      </c>
      <c r="AW1159" s="11" t="s">
        <v>6346</v>
      </c>
      <c r="AX1159" s="11" t="s">
        <v>6851</v>
      </c>
      <c r="AY1159" s="11" t="s">
        <v>6852</v>
      </c>
      <c r="AZ1159" s="11" t="s">
        <v>6510</v>
      </c>
      <c r="BA1159" s="11"/>
      <c r="BB1159" s="11">
        <f t="shared" si="110"/>
        <v>7</v>
      </c>
    </row>
    <row r="1160" spans="1:54" x14ac:dyDescent="0.3">
      <c r="A1160" s="11" t="s">
        <v>5596</v>
      </c>
      <c r="B1160" s="11" t="s">
        <v>5597</v>
      </c>
      <c r="C1160" s="11" t="s">
        <v>5598</v>
      </c>
      <c r="D1160" s="11" t="s">
        <v>104</v>
      </c>
      <c r="E1160" s="11" t="s">
        <v>161</v>
      </c>
      <c r="F1160" s="11">
        <v>0</v>
      </c>
      <c r="G1160" s="12">
        <v>45462</v>
      </c>
      <c r="H1160" s="11" t="s">
        <v>185</v>
      </c>
      <c r="I1160" s="11" t="s">
        <v>69</v>
      </c>
      <c r="J1160" s="11">
        <v>0.75</v>
      </c>
      <c r="K1160" s="11">
        <v>2</v>
      </c>
      <c r="L1160" s="11"/>
      <c r="M1160" s="11" t="s">
        <v>38</v>
      </c>
      <c r="N1160" s="11"/>
      <c r="O1160" s="11" t="s">
        <v>5599</v>
      </c>
      <c r="AA1160" s="11" t="s">
        <v>5596</v>
      </c>
      <c r="AB1160" s="17" t="s">
        <v>5600</v>
      </c>
      <c r="AC1160" s="11" t="s">
        <v>5598</v>
      </c>
      <c r="AD1160" s="17" t="s">
        <v>40</v>
      </c>
      <c r="AE1160" s="17" t="s">
        <v>60</v>
      </c>
      <c r="AF1160" s="18">
        <f>31</f>
        <v>31</v>
      </c>
      <c r="AG1160" s="12">
        <v>45462</v>
      </c>
      <c r="AH1160" s="17" t="s">
        <v>185</v>
      </c>
      <c r="AI1160" s="17" t="s">
        <v>69</v>
      </c>
      <c r="AJ1160" s="19">
        <v>0.75</v>
      </c>
      <c r="AK1160" s="11">
        <v>2</v>
      </c>
      <c r="AL1160" s="13" t="s">
        <v>38</v>
      </c>
      <c r="AM1160" s="13">
        <v>5</v>
      </c>
      <c r="AN1160" s="13" t="str">
        <f t="shared" si="111"/>
        <v>High Performer</v>
      </c>
      <c r="AO1160" s="13" t="str">
        <f t="shared" si="112"/>
        <v>TRUE</v>
      </c>
      <c r="AP1160" s="20">
        <f t="shared" si="113"/>
        <v>2.75</v>
      </c>
      <c r="AQ1160" s="11" t="str">
        <f t="shared" si="109"/>
        <v>Mid Career</v>
      </c>
      <c r="AR1160" s="11" t="str">
        <f t="shared" si="114"/>
        <v>Low</v>
      </c>
      <c r="AS1160" s="11" t="s">
        <v>5599</v>
      </c>
      <c r="AT1160" s="12">
        <v>45462</v>
      </c>
      <c r="AU1160" s="11" t="s">
        <v>6836</v>
      </c>
      <c r="AV1160" s="11" t="s">
        <v>6837</v>
      </c>
      <c r="AW1160" s="11" t="s">
        <v>6819</v>
      </c>
      <c r="AX1160" s="11" t="s">
        <v>6652</v>
      </c>
      <c r="AY1160" s="11"/>
      <c r="AZ1160" s="11"/>
      <c r="BA1160" s="11"/>
      <c r="BB1160" s="11">
        <f t="shared" si="110"/>
        <v>5</v>
      </c>
    </row>
    <row r="1161" spans="1:54" x14ac:dyDescent="0.3">
      <c r="A1161" s="11" t="s">
        <v>5601</v>
      </c>
      <c r="B1161" s="11" t="s">
        <v>5602</v>
      </c>
      <c r="C1161" s="11" t="s">
        <v>5603</v>
      </c>
      <c r="D1161" s="11" t="s">
        <v>34</v>
      </c>
      <c r="E1161" s="11" t="s">
        <v>22</v>
      </c>
      <c r="F1161" s="11">
        <v>26</v>
      </c>
      <c r="G1161" s="12">
        <v>44840</v>
      </c>
      <c r="H1161" s="11" t="s">
        <v>106</v>
      </c>
      <c r="I1161" s="11" t="s">
        <v>37</v>
      </c>
      <c r="J1161" s="11">
        <v>0.83</v>
      </c>
      <c r="K1161" s="11">
        <v>2</v>
      </c>
      <c r="L1161" s="11"/>
      <c r="M1161" s="11" t="s">
        <v>89</v>
      </c>
      <c r="N1161" s="11">
        <v>6</v>
      </c>
      <c r="O1161" s="11" t="s">
        <v>5604</v>
      </c>
      <c r="AA1161" s="11" t="s">
        <v>5601</v>
      </c>
      <c r="AB1161" s="17" t="s">
        <v>5605</v>
      </c>
      <c r="AC1161" s="11" t="s">
        <v>5603</v>
      </c>
      <c r="AD1161" s="17" t="s">
        <v>40</v>
      </c>
      <c r="AE1161" s="17" t="s">
        <v>29</v>
      </c>
      <c r="AF1161" s="18">
        <v>26</v>
      </c>
      <c r="AG1161" s="12">
        <v>44840</v>
      </c>
      <c r="AH1161" s="17" t="s">
        <v>106</v>
      </c>
      <c r="AI1161" s="17" t="s">
        <v>37</v>
      </c>
      <c r="AJ1161" s="19">
        <v>0.83</v>
      </c>
      <c r="AK1161" s="11">
        <v>2</v>
      </c>
      <c r="AL1161" s="13" t="s">
        <v>38</v>
      </c>
      <c r="AM1161" s="13">
        <v>5</v>
      </c>
      <c r="AN1161" s="13" t="str">
        <f t="shared" si="111"/>
        <v>High Performer</v>
      </c>
      <c r="AO1161" s="13" t="str">
        <f t="shared" si="112"/>
        <v>TRUE</v>
      </c>
      <c r="AP1161" s="20">
        <f t="shared" si="113"/>
        <v>2.83</v>
      </c>
      <c r="AQ1161" s="11" t="str">
        <f t="shared" si="109"/>
        <v>Early Career</v>
      </c>
      <c r="AR1161" s="11" t="str">
        <f t="shared" si="114"/>
        <v>Low</v>
      </c>
      <c r="AS1161" s="11" t="s">
        <v>5604</v>
      </c>
      <c r="AT1161" s="12">
        <v>44840</v>
      </c>
      <c r="AU1161" s="11" t="s">
        <v>5900</v>
      </c>
      <c r="AV1161" s="11" t="s">
        <v>5901</v>
      </c>
      <c r="AW1161" s="11" t="s">
        <v>6198</v>
      </c>
      <c r="AX1161" s="11" t="s">
        <v>6199</v>
      </c>
      <c r="AY1161" s="11" t="s">
        <v>6200</v>
      </c>
      <c r="AZ1161" s="11" t="s">
        <v>6560</v>
      </c>
      <c r="BA1161" s="11" t="s">
        <v>6800</v>
      </c>
      <c r="BB1161" s="11">
        <f t="shared" si="110"/>
        <v>8</v>
      </c>
    </row>
    <row r="1162" spans="1:54" x14ac:dyDescent="0.3">
      <c r="A1162" s="11" t="s">
        <v>5606</v>
      </c>
      <c r="B1162" s="11" t="s">
        <v>5607</v>
      </c>
      <c r="C1162" s="11" t="s">
        <v>5608</v>
      </c>
      <c r="D1162" s="11" t="s">
        <v>104</v>
      </c>
      <c r="E1162" s="11" t="s">
        <v>35</v>
      </c>
      <c r="F1162" s="11">
        <v>0</v>
      </c>
      <c r="G1162" s="12">
        <v>45039</v>
      </c>
      <c r="H1162" s="11" t="s">
        <v>200</v>
      </c>
      <c r="I1162" s="11" t="s">
        <v>173</v>
      </c>
      <c r="J1162" s="11">
        <v>0.06</v>
      </c>
      <c r="K1162" s="11">
        <v>120</v>
      </c>
      <c r="L1162" s="11" t="s">
        <v>76</v>
      </c>
      <c r="M1162" s="11">
        <v>0</v>
      </c>
      <c r="N1162" s="11">
        <v>1</v>
      </c>
      <c r="O1162" s="11" t="s">
        <v>5609</v>
      </c>
      <c r="AA1162" s="11" t="s">
        <v>5606</v>
      </c>
      <c r="AB1162" s="17" t="s">
        <v>5610</v>
      </c>
      <c r="AC1162" s="11" t="s">
        <v>5608</v>
      </c>
      <c r="AD1162" s="17" t="s">
        <v>40</v>
      </c>
      <c r="AE1162" s="17" t="s">
        <v>35</v>
      </c>
      <c r="AF1162" s="18">
        <f>31</f>
        <v>31</v>
      </c>
      <c r="AG1162" s="12">
        <v>45039</v>
      </c>
      <c r="AH1162" s="17" t="s">
        <v>200</v>
      </c>
      <c r="AI1162" s="17" t="s">
        <v>173</v>
      </c>
      <c r="AJ1162" s="19">
        <v>0.06</v>
      </c>
      <c r="AK1162" s="11">
        <v>2</v>
      </c>
      <c r="AL1162" s="13" t="s">
        <v>30</v>
      </c>
      <c r="AM1162" s="13">
        <v>1</v>
      </c>
      <c r="AN1162" s="13" t="str">
        <f t="shared" si="111"/>
        <v/>
      </c>
      <c r="AO1162" s="13" t="str">
        <f t="shared" si="112"/>
        <v>FALSE</v>
      </c>
      <c r="AP1162" s="20">
        <f t="shared" si="113"/>
        <v>2.06</v>
      </c>
      <c r="AQ1162" s="11" t="str">
        <f t="shared" si="109"/>
        <v>Mid Career</v>
      </c>
      <c r="AR1162" s="11" t="str">
        <f t="shared" si="114"/>
        <v>Low</v>
      </c>
      <c r="AS1162" s="11" t="s">
        <v>5609</v>
      </c>
      <c r="AT1162" s="12">
        <v>45039</v>
      </c>
      <c r="AU1162" s="11" t="s">
        <v>6255</v>
      </c>
      <c r="AV1162" s="11" t="s">
        <v>6256</v>
      </c>
      <c r="AW1162" s="11" t="s">
        <v>6257</v>
      </c>
      <c r="AX1162" s="11"/>
      <c r="AY1162" s="11"/>
      <c r="AZ1162" s="11"/>
      <c r="BA1162" s="11"/>
      <c r="BB1162" s="11">
        <f t="shared" si="110"/>
        <v>4</v>
      </c>
    </row>
    <row r="1163" spans="1:54" x14ac:dyDescent="0.3">
      <c r="A1163" s="11" t="s">
        <v>5611</v>
      </c>
      <c r="B1163" s="11" t="s">
        <v>5612</v>
      </c>
      <c r="C1163" s="11" t="s">
        <v>5613</v>
      </c>
      <c r="D1163" s="11" t="s">
        <v>21</v>
      </c>
      <c r="E1163" s="11" t="s">
        <v>105</v>
      </c>
      <c r="F1163" s="11">
        <v>0</v>
      </c>
      <c r="G1163" s="12">
        <v>45268</v>
      </c>
      <c r="H1163" s="11" t="s">
        <v>88</v>
      </c>
      <c r="I1163" s="11" t="s">
        <v>45</v>
      </c>
      <c r="J1163" s="11">
        <v>27</v>
      </c>
      <c r="K1163" s="11">
        <v>120</v>
      </c>
      <c r="L1163" s="11" t="s">
        <v>76</v>
      </c>
      <c r="M1163" s="11" t="s">
        <v>26</v>
      </c>
      <c r="N1163" s="11">
        <v>5</v>
      </c>
      <c r="O1163" s="12">
        <v>45268</v>
      </c>
      <c r="AA1163" s="11" t="s">
        <v>5611</v>
      </c>
      <c r="AB1163" s="17" t="s">
        <v>5614</v>
      </c>
      <c r="AC1163" s="11" t="s">
        <v>5613</v>
      </c>
      <c r="AD1163" s="17" t="s">
        <v>21</v>
      </c>
      <c r="AE1163" s="17" t="s">
        <v>105</v>
      </c>
      <c r="AF1163" s="18">
        <f>31</f>
        <v>31</v>
      </c>
      <c r="AG1163" s="12">
        <v>45268</v>
      </c>
      <c r="AH1163" s="17" t="s">
        <v>88</v>
      </c>
      <c r="AI1163" s="17" t="s">
        <v>45</v>
      </c>
      <c r="AJ1163" s="19">
        <v>0.27</v>
      </c>
      <c r="AK1163" s="11">
        <v>2</v>
      </c>
      <c r="AL1163" s="13" t="s">
        <v>30</v>
      </c>
      <c r="AM1163" s="13">
        <v>5</v>
      </c>
      <c r="AN1163" s="13" t="str">
        <f t="shared" si="111"/>
        <v/>
      </c>
      <c r="AO1163" s="13" t="str">
        <f t="shared" si="112"/>
        <v>FALSE</v>
      </c>
      <c r="AP1163" s="20">
        <f t="shared" si="113"/>
        <v>2.27</v>
      </c>
      <c r="AQ1163" s="11" t="str">
        <f t="shared" si="109"/>
        <v>Mid Career</v>
      </c>
      <c r="AR1163" s="11" t="str">
        <f t="shared" si="114"/>
        <v>Low</v>
      </c>
      <c r="AS1163" s="12">
        <v>45268</v>
      </c>
      <c r="AT1163" s="12">
        <v>45268</v>
      </c>
      <c r="AU1163" s="11"/>
      <c r="AV1163" s="11"/>
      <c r="AW1163" s="11"/>
      <c r="AX1163" s="11"/>
      <c r="AY1163" s="11"/>
      <c r="AZ1163" s="11"/>
      <c r="BA1163" s="11"/>
      <c r="BB1163" s="11">
        <f t="shared" si="110"/>
        <v>1</v>
      </c>
    </row>
    <row r="1164" spans="1:54" x14ac:dyDescent="0.3">
      <c r="A1164" s="11" t="s">
        <v>5615</v>
      </c>
      <c r="B1164" s="11" t="s">
        <v>1066</v>
      </c>
      <c r="C1164" s="11" t="s">
        <v>5616</v>
      </c>
      <c r="D1164" s="11" t="s">
        <v>40</v>
      </c>
      <c r="E1164" s="11" t="s">
        <v>29</v>
      </c>
      <c r="F1164" s="11">
        <v>0</v>
      </c>
      <c r="G1164" s="12">
        <v>45633</v>
      </c>
      <c r="H1164" s="11" t="s">
        <v>36</v>
      </c>
      <c r="I1164" s="11" t="s">
        <v>37</v>
      </c>
      <c r="J1164" s="11">
        <v>0.1</v>
      </c>
      <c r="K1164" s="11">
        <v>1.5</v>
      </c>
      <c r="L1164" s="11"/>
      <c r="M1164" s="11" t="s">
        <v>26</v>
      </c>
      <c r="N1164" s="11">
        <v>3</v>
      </c>
      <c r="O1164" s="11" t="s">
        <v>5617</v>
      </c>
      <c r="AA1164" s="11" t="s">
        <v>5615</v>
      </c>
      <c r="AB1164" s="17" t="s">
        <v>1069</v>
      </c>
      <c r="AC1164" s="11" t="s">
        <v>5616</v>
      </c>
      <c r="AD1164" s="17" t="s">
        <v>40</v>
      </c>
      <c r="AE1164" s="17" t="s">
        <v>29</v>
      </c>
      <c r="AF1164" s="18">
        <f>31</f>
        <v>31</v>
      </c>
      <c r="AG1164" s="12">
        <v>45633</v>
      </c>
      <c r="AH1164" s="17" t="s">
        <v>36</v>
      </c>
      <c r="AI1164" s="17" t="s">
        <v>37</v>
      </c>
      <c r="AJ1164" s="19">
        <v>0.1</v>
      </c>
      <c r="AK1164" s="11">
        <v>1.5</v>
      </c>
      <c r="AL1164" s="13" t="s">
        <v>30</v>
      </c>
      <c r="AM1164" s="13">
        <v>3</v>
      </c>
      <c r="AN1164" s="13" t="str">
        <f t="shared" si="111"/>
        <v/>
      </c>
      <c r="AO1164" s="13" t="str">
        <f t="shared" si="112"/>
        <v>FALSE</v>
      </c>
      <c r="AP1164" s="20">
        <f t="shared" si="113"/>
        <v>1.6</v>
      </c>
      <c r="AQ1164" s="11" t="str">
        <f t="shared" si="109"/>
        <v>Mid Career</v>
      </c>
      <c r="AR1164" s="11" t="str">
        <f t="shared" si="114"/>
        <v>Low</v>
      </c>
      <c r="AS1164" s="11" t="s">
        <v>5617</v>
      </c>
      <c r="AT1164" s="12">
        <v>45633</v>
      </c>
      <c r="AU1164" s="11" t="s">
        <v>6306</v>
      </c>
      <c r="AV1164" s="11" t="s">
        <v>6307</v>
      </c>
      <c r="AW1164" s="11" t="s">
        <v>6308</v>
      </c>
      <c r="AX1164" s="11"/>
      <c r="AY1164" s="11"/>
      <c r="AZ1164" s="11"/>
      <c r="BA1164" s="11"/>
      <c r="BB1164" s="11">
        <f t="shared" si="110"/>
        <v>4</v>
      </c>
    </row>
    <row r="1165" spans="1:54" x14ac:dyDescent="0.3">
      <c r="A1165" s="11" t="s">
        <v>5618</v>
      </c>
      <c r="B1165" s="11" t="s">
        <v>5619</v>
      </c>
      <c r="C1165" s="11" t="s">
        <v>5620</v>
      </c>
      <c r="D1165" s="11" t="s">
        <v>34</v>
      </c>
      <c r="E1165" s="11" t="s">
        <v>52</v>
      </c>
      <c r="F1165" s="11">
        <v>0</v>
      </c>
      <c r="G1165" s="12">
        <v>44824</v>
      </c>
      <c r="H1165" s="11" t="s">
        <v>88</v>
      </c>
      <c r="I1165" s="11" t="s">
        <v>45</v>
      </c>
      <c r="J1165" s="11">
        <v>0.54</v>
      </c>
      <c r="K1165" s="11">
        <v>120</v>
      </c>
      <c r="L1165" s="11" t="s">
        <v>76</v>
      </c>
      <c r="M1165" s="11" t="s">
        <v>89</v>
      </c>
      <c r="N1165" s="11">
        <v>2</v>
      </c>
      <c r="O1165" s="11" t="s">
        <v>5621</v>
      </c>
      <c r="AA1165" s="11" t="s">
        <v>5618</v>
      </c>
      <c r="AB1165" s="17" t="s">
        <v>5622</v>
      </c>
      <c r="AC1165" s="11" t="s">
        <v>5620</v>
      </c>
      <c r="AD1165" s="17" t="s">
        <v>40</v>
      </c>
      <c r="AE1165" s="17" t="s">
        <v>52</v>
      </c>
      <c r="AF1165" s="18">
        <f>31</f>
        <v>31</v>
      </c>
      <c r="AG1165" s="12">
        <v>44824</v>
      </c>
      <c r="AH1165" s="17" t="s">
        <v>88</v>
      </c>
      <c r="AI1165" s="17" t="s">
        <v>45</v>
      </c>
      <c r="AJ1165" s="19">
        <v>0.54</v>
      </c>
      <c r="AK1165" s="11">
        <v>2</v>
      </c>
      <c r="AL1165" s="13" t="s">
        <v>38</v>
      </c>
      <c r="AM1165" s="13">
        <v>2</v>
      </c>
      <c r="AN1165" s="13" t="str">
        <f t="shared" si="111"/>
        <v/>
      </c>
      <c r="AO1165" s="13" t="str">
        <f t="shared" si="112"/>
        <v>FALSE</v>
      </c>
      <c r="AP1165" s="20">
        <f t="shared" si="113"/>
        <v>2.54</v>
      </c>
      <c r="AQ1165" s="11" t="str">
        <f t="shared" si="109"/>
        <v>Mid Career</v>
      </c>
      <c r="AR1165" s="11" t="str">
        <f t="shared" si="114"/>
        <v>Low</v>
      </c>
      <c r="AS1165" s="11" t="s">
        <v>5621</v>
      </c>
      <c r="AT1165" s="12">
        <v>44824</v>
      </c>
      <c r="AU1165" s="11" t="s">
        <v>6691</v>
      </c>
      <c r="AV1165" s="11" t="s">
        <v>6692</v>
      </c>
      <c r="AW1165" s="11" t="s">
        <v>6693</v>
      </c>
      <c r="AX1165" s="11" t="s">
        <v>6769</v>
      </c>
      <c r="AY1165" s="11"/>
      <c r="AZ1165" s="11"/>
      <c r="BA1165" s="11"/>
      <c r="BB1165" s="11">
        <f t="shared" si="110"/>
        <v>5</v>
      </c>
    </row>
    <row r="1166" spans="1:54" x14ac:dyDescent="0.3">
      <c r="A1166" s="21" t="s">
        <v>5623</v>
      </c>
      <c r="B1166" s="11" t="s">
        <v>5624</v>
      </c>
      <c r="C1166" s="11" t="s">
        <v>5625</v>
      </c>
      <c r="D1166" s="11" t="s">
        <v>34</v>
      </c>
      <c r="E1166" s="11" t="s">
        <v>60</v>
      </c>
      <c r="F1166" s="11"/>
      <c r="G1166" s="12">
        <v>45099</v>
      </c>
      <c r="H1166" s="11" t="s">
        <v>23</v>
      </c>
      <c r="I1166" s="11" t="s">
        <v>24</v>
      </c>
      <c r="J1166" s="11">
        <v>8</v>
      </c>
      <c r="K1166" s="11">
        <v>1.5</v>
      </c>
      <c r="L1166" s="11"/>
      <c r="M1166" s="11">
        <v>1</v>
      </c>
      <c r="N1166" s="11">
        <v>6</v>
      </c>
      <c r="O1166" s="11" t="s">
        <v>5626</v>
      </c>
      <c r="AA1166" s="21" t="s">
        <v>5623</v>
      </c>
      <c r="AB1166" s="17" t="s">
        <v>5627</v>
      </c>
      <c r="AC1166" s="11" t="s">
        <v>5625</v>
      </c>
      <c r="AD1166" s="17" t="s">
        <v>40</v>
      </c>
      <c r="AE1166" s="17" t="s">
        <v>60</v>
      </c>
      <c r="AF1166" s="18">
        <f>31</f>
        <v>31</v>
      </c>
      <c r="AG1166" s="12">
        <v>45099</v>
      </c>
      <c r="AH1166" s="17" t="s">
        <v>23</v>
      </c>
      <c r="AI1166" s="17" t="s">
        <v>24</v>
      </c>
      <c r="AJ1166" s="19">
        <v>0.08</v>
      </c>
      <c r="AK1166" s="11">
        <v>1.5</v>
      </c>
      <c r="AL1166" s="13" t="s">
        <v>38</v>
      </c>
      <c r="AM1166" s="13">
        <v>5</v>
      </c>
      <c r="AN1166" s="13" t="str">
        <f t="shared" si="111"/>
        <v>High Performer</v>
      </c>
      <c r="AO1166" s="13" t="str">
        <f t="shared" si="112"/>
        <v>TRUE</v>
      </c>
      <c r="AP1166" s="20">
        <f t="shared" si="113"/>
        <v>1.58</v>
      </c>
      <c r="AQ1166" s="11" t="str">
        <f t="shared" si="109"/>
        <v>Mid Career</v>
      </c>
      <c r="AR1166" s="11" t="str">
        <f t="shared" si="114"/>
        <v>Low</v>
      </c>
      <c r="AS1166" s="11" t="s">
        <v>5626</v>
      </c>
      <c r="AT1166" s="12">
        <v>45099</v>
      </c>
      <c r="AU1166" s="11" t="s">
        <v>6093</v>
      </c>
      <c r="AV1166" s="11"/>
      <c r="AW1166" s="11"/>
      <c r="AX1166" s="11"/>
      <c r="AY1166" s="11"/>
      <c r="AZ1166" s="11"/>
      <c r="BA1166" s="11"/>
      <c r="BB1166" s="11">
        <f t="shared" si="110"/>
        <v>2</v>
      </c>
    </row>
    <row r="1167" spans="1:54" x14ac:dyDescent="0.3">
      <c r="A1167" s="11" t="s">
        <v>5628</v>
      </c>
      <c r="B1167" s="11" t="s">
        <v>5629</v>
      </c>
      <c r="C1167" s="11" t="s">
        <v>5630</v>
      </c>
      <c r="D1167" s="11" t="s">
        <v>67</v>
      </c>
      <c r="E1167" s="11" t="s">
        <v>60</v>
      </c>
      <c r="F1167" s="11">
        <v>30</v>
      </c>
      <c r="G1167" s="12">
        <v>44999</v>
      </c>
      <c r="H1167" s="11" t="s">
        <v>82</v>
      </c>
      <c r="I1167" s="11" t="s">
        <v>37</v>
      </c>
      <c r="J1167" s="11">
        <v>0.35</v>
      </c>
      <c r="K1167" s="11">
        <v>120</v>
      </c>
      <c r="L1167" s="11" t="s">
        <v>76</v>
      </c>
      <c r="M1167" s="11" t="s">
        <v>38</v>
      </c>
      <c r="N1167" s="11">
        <v>6</v>
      </c>
      <c r="O1167" s="11" t="s">
        <v>5631</v>
      </c>
      <c r="AA1167" s="11" t="s">
        <v>5628</v>
      </c>
      <c r="AB1167" s="17" t="s">
        <v>5632</v>
      </c>
      <c r="AC1167" s="11" t="s">
        <v>5630</v>
      </c>
      <c r="AD1167" s="17" t="s">
        <v>21</v>
      </c>
      <c r="AE1167" s="17" t="s">
        <v>60</v>
      </c>
      <c r="AF1167" s="18">
        <v>30</v>
      </c>
      <c r="AG1167" s="12">
        <v>44999</v>
      </c>
      <c r="AH1167" s="17" t="s">
        <v>82</v>
      </c>
      <c r="AI1167" s="17" t="s">
        <v>37</v>
      </c>
      <c r="AJ1167" s="19">
        <v>0.35</v>
      </c>
      <c r="AK1167" s="11">
        <v>2</v>
      </c>
      <c r="AL1167" s="13" t="s">
        <v>38</v>
      </c>
      <c r="AM1167" s="13">
        <v>5</v>
      </c>
      <c r="AN1167" s="13" t="str">
        <f t="shared" si="111"/>
        <v>High Performer</v>
      </c>
      <c r="AO1167" s="13" t="str">
        <f t="shared" si="112"/>
        <v>TRUE</v>
      </c>
      <c r="AP1167" s="20">
        <f t="shared" si="113"/>
        <v>2.35</v>
      </c>
      <c r="AQ1167" s="11" t="str">
        <f t="shared" si="109"/>
        <v>Early Career</v>
      </c>
      <c r="AR1167" s="11" t="str">
        <f t="shared" si="114"/>
        <v>Low</v>
      </c>
      <c r="AS1167" s="11" t="s">
        <v>5631</v>
      </c>
      <c r="AT1167" s="12">
        <v>44999</v>
      </c>
      <c r="AU1167" s="11" t="s">
        <v>5814</v>
      </c>
      <c r="AV1167" s="11"/>
      <c r="AW1167" s="11"/>
      <c r="AX1167" s="11"/>
      <c r="AY1167" s="11"/>
      <c r="AZ1167" s="11"/>
      <c r="BA1167" s="11"/>
      <c r="BB1167" s="11">
        <f t="shared" si="110"/>
        <v>2</v>
      </c>
    </row>
    <row r="1168" spans="1:54" x14ac:dyDescent="0.3">
      <c r="A1168" s="11" t="s">
        <v>5633</v>
      </c>
      <c r="B1168" s="11" t="s">
        <v>5634</v>
      </c>
      <c r="C1168" s="11" t="s">
        <v>5635</v>
      </c>
      <c r="D1168" s="11" t="s">
        <v>51</v>
      </c>
      <c r="E1168" s="11" t="s">
        <v>161</v>
      </c>
      <c r="F1168" s="11">
        <v>0</v>
      </c>
      <c r="G1168" s="12">
        <v>45289</v>
      </c>
      <c r="H1168" s="11" t="s">
        <v>53</v>
      </c>
      <c r="I1168" s="11" t="s">
        <v>24</v>
      </c>
      <c r="J1168" s="11">
        <v>0.43</v>
      </c>
      <c r="K1168" s="11">
        <v>1.5</v>
      </c>
      <c r="L1168" s="11"/>
      <c r="M1168" s="11" t="s">
        <v>38</v>
      </c>
      <c r="N1168" s="11">
        <v>2</v>
      </c>
      <c r="O1168" s="11" t="s">
        <v>5636</v>
      </c>
      <c r="AA1168" s="11" t="s">
        <v>5633</v>
      </c>
      <c r="AB1168" s="17" t="s">
        <v>5637</v>
      </c>
      <c r="AC1168" s="11" t="s">
        <v>5635</v>
      </c>
      <c r="AD1168" s="17" t="s">
        <v>21</v>
      </c>
      <c r="AE1168" s="17" t="s">
        <v>60</v>
      </c>
      <c r="AF1168" s="18">
        <f>31</f>
        <v>31</v>
      </c>
      <c r="AG1168" s="12">
        <v>45289</v>
      </c>
      <c r="AH1168" s="17" t="s">
        <v>53</v>
      </c>
      <c r="AI1168" s="17" t="s">
        <v>24</v>
      </c>
      <c r="AJ1168" s="19">
        <v>0.43</v>
      </c>
      <c r="AK1168" s="11">
        <v>1.5</v>
      </c>
      <c r="AL1168" s="13" t="s">
        <v>38</v>
      </c>
      <c r="AM1168" s="13">
        <v>2</v>
      </c>
      <c r="AN1168" s="13" t="str">
        <f t="shared" si="111"/>
        <v/>
      </c>
      <c r="AO1168" s="13" t="str">
        <f t="shared" si="112"/>
        <v>FALSE</v>
      </c>
      <c r="AP1168" s="20">
        <f t="shared" si="113"/>
        <v>1.93</v>
      </c>
      <c r="AQ1168" s="11" t="str">
        <f t="shared" si="109"/>
        <v>Mid Career</v>
      </c>
      <c r="AR1168" s="11" t="str">
        <f t="shared" si="114"/>
        <v>Low</v>
      </c>
      <c r="AS1168" s="11" t="s">
        <v>5636</v>
      </c>
      <c r="AT1168" s="12">
        <v>45289</v>
      </c>
      <c r="AU1168" s="11" t="s">
        <v>5849</v>
      </c>
      <c r="AV1168" s="11"/>
      <c r="AW1168" s="11"/>
      <c r="AX1168" s="11"/>
      <c r="AY1168" s="11"/>
      <c r="AZ1168" s="11"/>
      <c r="BA1168" s="11"/>
      <c r="BB1168" s="11">
        <f t="shared" si="110"/>
        <v>2</v>
      </c>
    </row>
    <row r="1169" spans="1:54" x14ac:dyDescent="0.3">
      <c r="A1169" s="11" t="s">
        <v>5638</v>
      </c>
      <c r="B1169" s="11" t="s">
        <v>5639</v>
      </c>
      <c r="C1169" s="11" t="s">
        <v>5640</v>
      </c>
      <c r="D1169" s="11" t="s">
        <v>140</v>
      </c>
      <c r="E1169" s="11" t="s">
        <v>29</v>
      </c>
      <c r="F1169" s="11">
        <v>41</v>
      </c>
      <c r="G1169" s="12">
        <v>44813</v>
      </c>
      <c r="H1169" s="11" t="s">
        <v>68</v>
      </c>
      <c r="I1169" s="11" t="s">
        <v>69</v>
      </c>
      <c r="J1169" s="11">
        <v>51</v>
      </c>
      <c r="K1169" s="11">
        <v>45</v>
      </c>
      <c r="L1169" s="11"/>
      <c r="M1169" s="11" t="s">
        <v>30</v>
      </c>
      <c r="N1169" s="11">
        <v>2</v>
      </c>
      <c r="O1169" s="11" t="s">
        <v>1650</v>
      </c>
      <c r="AA1169" s="11" t="s">
        <v>5638</v>
      </c>
      <c r="AB1169" s="17" t="s">
        <v>5641</v>
      </c>
      <c r="AC1169" s="11" t="s">
        <v>5640</v>
      </c>
      <c r="AD1169" s="17" t="s">
        <v>21</v>
      </c>
      <c r="AE1169" s="17" t="s">
        <v>29</v>
      </c>
      <c r="AF1169" s="18">
        <v>41</v>
      </c>
      <c r="AG1169" s="12">
        <v>44813</v>
      </c>
      <c r="AH1169" s="17" t="s">
        <v>68</v>
      </c>
      <c r="AI1169" s="17" t="s">
        <v>69</v>
      </c>
      <c r="AJ1169" s="19">
        <v>0.51</v>
      </c>
      <c r="AK1169" s="11">
        <v>0.75</v>
      </c>
      <c r="AL1169" s="13" t="s">
        <v>30</v>
      </c>
      <c r="AM1169" s="13">
        <v>2</v>
      </c>
      <c r="AN1169" s="13" t="str">
        <f t="shared" si="111"/>
        <v/>
      </c>
      <c r="AO1169" s="13" t="str">
        <f t="shared" si="112"/>
        <v>FALSE</v>
      </c>
      <c r="AP1169" s="20">
        <f t="shared" si="113"/>
        <v>1.26</v>
      </c>
      <c r="AQ1169" s="11" t="str">
        <f t="shared" si="109"/>
        <v>Senior</v>
      </c>
      <c r="AR1169" s="11" t="str">
        <f t="shared" si="114"/>
        <v>Low</v>
      </c>
      <c r="AS1169" s="11" t="s">
        <v>1650</v>
      </c>
      <c r="AT1169" s="12">
        <v>44813</v>
      </c>
      <c r="AU1169" s="11" t="s">
        <v>6220</v>
      </c>
      <c r="AV1169" s="11"/>
      <c r="AW1169" s="11"/>
      <c r="AX1169" s="11"/>
      <c r="AY1169" s="11"/>
      <c r="AZ1169" s="11"/>
      <c r="BA1169" s="11"/>
      <c r="BB1169" s="11">
        <f t="shared" si="110"/>
        <v>2</v>
      </c>
    </row>
    <row r="1170" spans="1:54" x14ac:dyDescent="0.3">
      <c r="A1170" s="11" t="s">
        <v>5642</v>
      </c>
      <c r="B1170" s="11" t="s">
        <v>5643</v>
      </c>
      <c r="C1170" s="11" t="s">
        <v>5644</v>
      </c>
      <c r="D1170" s="11" t="s">
        <v>67</v>
      </c>
      <c r="E1170" s="11" t="s">
        <v>35</v>
      </c>
      <c r="F1170" s="11"/>
      <c r="G1170" s="12">
        <v>45421</v>
      </c>
      <c r="H1170" s="11" t="s">
        <v>82</v>
      </c>
      <c r="I1170" s="11" t="s">
        <v>37</v>
      </c>
      <c r="J1170" s="11">
        <v>0.25</v>
      </c>
      <c r="K1170" s="11">
        <v>2</v>
      </c>
      <c r="L1170" s="11"/>
      <c r="M1170" s="11" t="s">
        <v>30</v>
      </c>
      <c r="N1170" s="11">
        <v>1</v>
      </c>
      <c r="O1170" s="11" t="s">
        <v>5645</v>
      </c>
      <c r="AA1170" s="11" t="s">
        <v>5642</v>
      </c>
      <c r="AB1170" s="17" t="s">
        <v>5646</v>
      </c>
      <c r="AC1170" s="11" t="s">
        <v>5644</v>
      </c>
      <c r="AD1170" s="17" t="s">
        <v>21</v>
      </c>
      <c r="AE1170" s="17" t="s">
        <v>35</v>
      </c>
      <c r="AF1170" s="18">
        <f>31</f>
        <v>31</v>
      </c>
      <c r="AG1170" s="12">
        <v>45421</v>
      </c>
      <c r="AH1170" s="17" t="s">
        <v>82</v>
      </c>
      <c r="AI1170" s="17" t="s">
        <v>37</v>
      </c>
      <c r="AJ1170" s="19">
        <v>0.25</v>
      </c>
      <c r="AK1170" s="11">
        <v>2</v>
      </c>
      <c r="AL1170" s="13" t="s">
        <v>30</v>
      </c>
      <c r="AM1170" s="13">
        <v>1</v>
      </c>
      <c r="AN1170" s="13" t="str">
        <f t="shared" si="111"/>
        <v/>
      </c>
      <c r="AO1170" s="13" t="str">
        <f t="shared" si="112"/>
        <v>FALSE</v>
      </c>
      <c r="AP1170" s="20">
        <f t="shared" si="113"/>
        <v>2.25</v>
      </c>
      <c r="AQ1170" s="11" t="str">
        <f t="shared" si="109"/>
        <v>Mid Career</v>
      </c>
      <c r="AR1170" s="11" t="str">
        <f t="shared" si="114"/>
        <v>Low</v>
      </c>
      <c r="AS1170" s="11" t="s">
        <v>5645</v>
      </c>
      <c r="AT1170" s="12">
        <v>45421</v>
      </c>
      <c r="AU1170" s="11" t="s">
        <v>5925</v>
      </c>
      <c r="AV1170" s="11" t="s">
        <v>6459</v>
      </c>
      <c r="AW1170" s="11" t="s">
        <v>6280</v>
      </c>
      <c r="AX1170" s="11" t="s">
        <v>6281</v>
      </c>
      <c r="AY1170" s="11" t="s">
        <v>6282</v>
      </c>
      <c r="AZ1170" s="11" t="s">
        <v>6283</v>
      </c>
      <c r="BA1170" s="11"/>
      <c r="BB1170" s="11">
        <f t="shared" si="110"/>
        <v>7</v>
      </c>
    </row>
    <row r="1171" spans="1:54" x14ac:dyDescent="0.3">
      <c r="A1171" s="11" t="s">
        <v>5647</v>
      </c>
      <c r="B1171" s="11" t="s">
        <v>5648</v>
      </c>
      <c r="C1171" s="11" t="s">
        <v>5649</v>
      </c>
      <c r="D1171" s="11" t="s">
        <v>128</v>
      </c>
      <c r="E1171" s="11" t="s">
        <v>161</v>
      </c>
      <c r="F1171" s="11">
        <v>0</v>
      </c>
      <c r="G1171" s="12">
        <v>45750</v>
      </c>
      <c r="H1171" s="11" t="s">
        <v>359</v>
      </c>
      <c r="I1171" s="11" t="s">
        <v>24</v>
      </c>
      <c r="J1171" s="11">
        <v>0.12</v>
      </c>
      <c r="K1171" s="11">
        <v>1.5</v>
      </c>
      <c r="L1171" s="11"/>
      <c r="M1171" s="11">
        <v>0</v>
      </c>
      <c r="N1171" s="11">
        <v>5</v>
      </c>
      <c r="O1171" s="11" t="s">
        <v>5650</v>
      </c>
      <c r="AA1171" s="11" t="s">
        <v>5647</v>
      </c>
      <c r="AB1171" s="17" t="s">
        <v>5651</v>
      </c>
      <c r="AC1171" s="11" t="s">
        <v>5649</v>
      </c>
      <c r="AD1171" s="17" t="s">
        <v>40</v>
      </c>
      <c r="AE1171" s="17" t="s">
        <v>60</v>
      </c>
      <c r="AF1171" s="18">
        <f>31</f>
        <v>31</v>
      </c>
      <c r="AG1171" s="12">
        <v>45750</v>
      </c>
      <c r="AH1171" s="17" t="s">
        <v>359</v>
      </c>
      <c r="AI1171" s="17" t="s">
        <v>24</v>
      </c>
      <c r="AJ1171" s="19">
        <v>0.12</v>
      </c>
      <c r="AK1171" s="11">
        <v>1.5</v>
      </c>
      <c r="AL1171" s="13" t="s">
        <v>30</v>
      </c>
      <c r="AM1171" s="13">
        <v>5</v>
      </c>
      <c r="AN1171" s="13" t="str">
        <f t="shared" si="111"/>
        <v/>
      </c>
      <c r="AO1171" s="13" t="str">
        <f t="shared" si="112"/>
        <v>FALSE</v>
      </c>
      <c r="AP1171" s="20">
        <f t="shared" si="113"/>
        <v>1.62</v>
      </c>
      <c r="AQ1171" s="11" t="str">
        <f t="shared" si="109"/>
        <v>Mid Career</v>
      </c>
      <c r="AR1171" s="11" t="str">
        <f t="shared" si="114"/>
        <v>Low</v>
      </c>
      <c r="AS1171" s="11" t="s">
        <v>5650</v>
      </c>
      <c r="AT1171" s="12">
        <v>45750</v>
      </c>
      <c r="AU1171" s="11" t="s">
        <v>6609</v>
      </c>
      <c r="AV1171" s="11" t="s">
        <v>6610</v>
      </c>
      <c r="AW1171" s="11" t="s">
        <v>6889</v>
      </c>
      <c r="AX1171" s="11" t="s">
        <v>6892</v>
      </c>
      <c r="AY1171" s="11" t="s">
        <v>6893</v>
      </c>
      <c r="AZ1171" s="11" t="s">
        <v>6894</v>
      </c>
      <c r="BA1171" s="11" t="s">
        <v>6895</v>
      </c>
      <c r="BB1171" s="11">
        <f t="shared" si="110"/>
        <v>8</v>
      </c>
    </row>
    <row r="1172" spans="1:54" x14ac:dyDescent="0.3">
      <c r="A1172" s="11" t="s">
        <v>5652</v>
      </c>
      <c r="B1172" s="11" t="s">
        <v>5653</v>
      </c>
      <c r="C1172" s="11" t="s">
        <v>5654</v>
      </c>
      <c r="D1172" s="11" t="s">
        <v>21</v>
      </c>
      <c r="E1172" s="11" t="s">
        <v>35</v>
      </c>
      <c r="F1172" s="11">
        <v>0</v>
      </c>
      <c r="G1172" s="12">
        <v>44695</v>
      </c>
      <c r="H1172" s="11" t="s">
        <v>44</v>
      </c>
      <c r="I1172" s="11" t="s">
        <v>45</v>
      </c>
      <c r="J1172" s="11">
        <v>0.39</v>
      </c>
      <c r="K1172" s="11">
        <v>1</v>
      </c>
      <c r="L1172" s="11" t="s">
        <v>54</v>
      </c>
      <c r="M1172" s="11" t="s">
        <v>26</v>
      </c>
      <c r="N1172" s="11">
        <v>5</v>
      </c>
      <c r="O1172" s="12">
        <v>44695</v>
      </c>
      <c r="AA1172" s="11" t="s">
        <v>5652</v>
      </c>
      <c r="AB1172" s="17" t="s">
        <v>5655</v>
      </c>
      <c r="AC1172" s="11" t="s">
        <v>5654</v>
      </c>
      <c r="AD1172" s="17" t="s">
        <v>21</v>
      </c>
      <c r="AE1172" s="17" t="s">
        <v>35</v>
      </c>
      <c r="AF1172" s="18">
        <f>31</f>
        <v>31</v>
      </c>
      <c r="AG1172" s="12">
        <v>44695</v>
      </c>
      <c r="AH1172" s="17" t="s">
        <v>44</v>
      </c>
      <c r="AI1172" s="17" t="s">
        <v>45</v>
      </c>
      <c r="AJ1172" s="19">
        <v>0.39</v>
      </c>
      <c r="AK1172" s="11">
        <v>1</v>
      </c>
      <c r="AL1172" s="13" t="s">
        <v>30</v>
      </c>
      <c r="AM1172" s="13">
        <v>5</v>
      </c>
      <c r="AN1172" s="13" t="str">
        <f t="shared" si="111"/>
        <v/>
      </c>
      <c r="AO1172" s="13" t="str">
        <f t="shared" si="112"/>
        <v>FALSE</v>
      </c>
      <c r="AP1172" s="20">
        <f t="shared" si="113"/>
        <v>1.3900000000000001</v>
      </c>
      <c r="AQ1172" s="11" t="str">
        <f t="shared" si="109"/>
        <v>Mid Career</v>
      </c>
      <c r="AR1172" s="11" t="str">
        <f t="shared" si="114"/>
        <v>Low</v>
      </c>
      <c r="AS1172" s="12">
        <v>44695</v>
      </c>
      <c r="AT1172" s="12">
        <v>44695</v>
      </c>
      <c r="AU1172" s="11"/>
      <c r="AV1172" s="11"/>
      <c r="AW1172" s="11"/>
      <c r="AX1172" s="11"/>
      <c r="AY1172" s="11"/>
      <c r="AZ1172" s="11"/>
      <c r="BA1172" s="11"/>
      <c r="BB1172" s="11">
        <f t="shared" si="110"/>
        <v>1</v>
      </c>
    </row>
    <row r="1173" spans="1:54" x14ac:dyDescent="0.3">
      <c r="A1173" s="11" t="s">
        <v>5656</v>
      </c>
      <c r="B1173" s="11" t="s">
        <v>5657</v>
      </c>
      <c r="C1173" s="11" t="s">
        <v>5658</v>
      </c>
      <c r="D1173" s="11" t="s">
        <v>140</v>
      </c>
      <c r="E1173" s="11" t="s">
        <v>52</v>
      </c>
      <c r="F1173" s="11"/>
      <c r="G1173" s="12">
        <v>45316</v>
      </c>
      <c r="H1173" s="11" t="s">
        <v>61</v>
      </c>
      <c r="I1173" s="11" t="s">
        <v>45</v>
      </c>
      <c r="J1173" s="11">
        <v>0.52</v>
      </c>
      <c r="K1173" s="11">
        <v>2</v>
      </c>
      <c r="L1173" s="11"/>
      <c r="M1173" s="11" t="s">
        <v>89</v>
      </c>
      <c r="N1173" s="11">
        <v>1</v>
      </c>
      <c r="O1173" s="11" t="s">
        <v>5659</v>
      </c>
      <c r="AA1173" s="11" t="s">
        <v>5656</v>
      </c>
      <c r="AB1173" s="17" t="s">
        <v>5660</v>
      </c>
      <c r="AC1173" s="11" t="s">
        <v>5658</v>
      </c>
      <c r="AD1173" s="17" t="s">
        <v>21</v>
      </c>
      <c r="AE1173" s="17" t="s">
        <v>52</v>
      </c>
      <c r="AF1173" s="18">
        <f>31</f>
        <v>31</v>
      </c>
      <c r="AG1173" s="12">
        <v>45316</v>
      </c>
      <c r="AH1173" s="17" t="s">
        <v>61</v>
      </c>
      <c r="AI1173" s="17" t="s">
        <v>45</v>
      </c>
      <c r="AJ1173" s="19">
        <v>0.52</v>
      </c>
      <c r="AK1173" s="11">
        <v>2</v>
      </c>
      <c r="AL1173" s="13" t="s">
        <v>38</v>
      </c>
      <c r="AM1173" s="13">
        <v>1</v>
      </c>
      <c r="AN1173" s="13" t="str">
        <f t="shared" si="111"/>
        <v/>
      </c>
      <c r="AO1173" s="13" t="str">
        <f t="shared" si="112"/>
        <v>FALSE</v>
      </c>
      <c r="AP1173" s="20">
        <f t="shared" si="113"/>
        <v>2.52</v>
      </c>
      <c r="AQ1173" s="11" t="str">
        <f t="shared" si="109"/>
        <v>Mid Career</v>
      </c>
      <c r="AR1173" s="11" t="str">
        <f t="shared" si="114"/>
        <v>Low</v>
      </c>
      <c r="AS1173" s="11" t="s">
        <v>5659</v>
      </c>
      <c r="AT1173" s="12">
        <v>45316</v>
      </c>
      <c r="AU1173" s="11" t="s">
        <v>6373</v>
      </c>
      <c r="AV1173" s="11" t="s">
        <v>6374</v>
      </c>
      <c r="AW1173" s="11"/>
      <c r="AX1173" s="11"/>
      <c r="AY1173" s="11"/>
      <c r="AZ1173" s="11"/>
      <c r="BA1173" s="11"/>
      <c r="BB1173" s="11">
        <f t="shared" si="110"/>
        <v>3</v>
      </c>
    </row>
    <row r="1174" spans="1:54" x14ac:dyDescent="0.3">
      <c r="A1174" s="11" t="s">
        <v>5661</v>
      </c>
      <c r="B1174" s="11" t="s">
        <v>5662</v>
      </c>
      <c r="C1174" s="11" t="s">
        <v>5663</v>
      </c>
      <c r="D1174" s="11" t="s">
        <v>67</v>
      </c>
      <c r="E1174" s="11" t="s">
        <v>29</v>
      </c>
      <c r="F1174" s="11"/>
      <c r="G1174" s="12">
        <v>45461</v>
      </c>
      <c r="H1174" s="11" t="s">
        <v>61</v>
      </c>
      <c r="I1174" s="11" t="s">
        <v>45</v>
      </c>
      <c r="J1174" s="11">
        <v>0.17</v>
      </c>
      <c r="K1174" s="11">
        <v>1</v>
      </c>
      <c r="L1174" s="11" t="s">
        <v>54</v>
      </c>
      <c r="M1174" s="11" t="s">
        <v>38</v>
      </c>
      <c r="N1174" s="11">
        <v>5</v>
      </c>
      <c r="O1174" s="11" t="s">
        <v>5664</v>
      </c>
      <c r="AA1174" s="11" t="s">
        <v>5661</v>
      </c>
      <c r="AB1174" s="17" t="s">
        <v>5665</v>
      </c>
      <c r="AC1174" s="11" t="s">
        <v>5663</v>
      </c>
      <c r="AD1174" s="17" t="s">
        <v>21</v>
      </c>
      <c r="AE1174" s="17" t="s">
        <v>29</v>
      </c>
      <c r="AF1174" s="18">
        <f>31</f>
        <v>31</v>
      </c>
      <c r="AG1174" s="12">
        <v>45461</v>
      </c>
      <c r="AH1174" s="17" t="s">
        <v>61</v>
      </c>
      <c r="AI1174" s="17" t="s">
        <v>45</v>
      </c>
      <c r="AJ1174" s="19">
        <v>0.17</v>
      </c>
      <c r="AK1174" s="11">
        <v>1</v>
      </c>
      <c r="AL1174" s="13" t="s">
        <v>38</v>
      </c>
      <c r="AM1174" s="13">
        <v>5</v>
      </c>
      <c r="AN1174" s="13" t="str">
        <f t="shared" si="111"/>
        <v>High Performer</v>
      </c>
      <c r="AO1174" s="13" t="str">
        <f t="shared" si="112"/>
        <v>TRUE</v>
      </c>
      <c r="AP1174" s="20">
        <f t="shared" si="113"/>
        <v>1.17</v>
      </c>
      <c r="AQ1174" s="11" t="str">
        <f t="shared" si="109"/>
        <v>Mid Career</v>
      </c>
      <c r="AR1174" s="11" t="str">
        <f t="shared" si="114"/>
        <v>Low</v>
      </c>
      <c r="AS1174" s="11" t="s">
        <v>5664</v>
      </c>
      <c r="AT1174" s="12">
        <v>45461</v>
      </c>
      <c r="AU1174" s="11" t="s">
        <v>6344</v>
      </c>
      <c r="AV1174" s="11" t="s">
        <v>6345</v>
      </c>
      <c r="AW1174" s="11"/>
      <c r="AX1174" s="11"/>
      <c r="AY1174" s="11"/>
      <c r="AZ1174" s="11"/>
      <c r="BA1174" s="11"/>
      <c r="BB1174" s="11">
        <f t="shared" si="110"/>
        <v>3</v>
      </c>
    </row>
    <row r="1175" spans="1:54" x14ac:dyDescent="0.3">
      <c r="A1175" s="11" t="s">
        <v>5666</v>
      </c>
      <c r="B1175" s="11" t="s">
        <v>5667</v>
      </c>
      <c r="C1175" s="11" t="s">
        <v>5668</v>
      </c>
      <c r="D1175" s="11" t="s">
        <v>21</v>
      </c>
      <c r="E1175" s="11" t="s">
        <v>112</v>
      </c>
      <c r="F1175" s="11">
        <v>0</v>
      </c>
      <c r="G1175" s="12">
        <v>45361</v>
      </c>
      <c r="H1175" s="11" t="s">
        <v>23</v>
      </c>
      <c r="I1175" s="11" t="s">
        <v>24</v>
      </c>
      <c r="J1175" s="11">
        <v>29</v>
      </c>
      <c r="K1175" s="11">
        <v>45</v>
      </c>
      <c r="L1175" s="11"/>
      <c r="M1175" s="11">
        <v>1</v>
      </c>
      <c r="N1175" s="11">
        <v>1</v>
      </c>
      <c r="O1175" s="11" t="s">
        <v>5669</v>
      </c>
      <c r="AA1175" s="11" t="s">
        <v>5666</v>
      </c>
      <c r="AB1175" s="17" t="s">
        <v>5670</v>
      </c>
      <c r="AC1175" s="11" t="s">
        <v>5668</v>
      </c>
      <c r="AD1175" s="17" t="s">
        <v>21</v>
      </c>
      <c r="AE1175" s="17" t="s">
        <v>35</v>
      </c>
      <c r="AF1175" s="18">
        <f>31</f>
        <v>31</v>
      </c>
      <c r="AG1175" s="12">
        <v>45361</v>
      </c>
      <c r="AH1175" s="17" t="s">
        <v>23</v>
      </c>
      <c r="AI1175" s="17" t="s">
        <v>24</v>
      </c>
      <c r="AJ1175" s="19">
        <v>0.28999999999999998</v>
      </c>
      <c r="AK1175" s="11">
        <v>0.75</v>
      </c>
      <c r="AL1175" s="13" t="s">
        <v>38</v>
      </c>
      <c r="AM1175" s="13">
        <v>1</v>
      </c>
      <c r="AN1175" s="13" t="str">
        <f t="shared" si="111"/>
        <v/>
      </c>
      <c r="AO1175" s="13" t="str">
        <f t="shared" si="112"/>
        <v>FALSE</v>
      </c>
      <c r="AP1175" s="20">
        <f t="shared" si="113"/>
        <v>1.04</v>
      </c>
      <c r="AQ1175" s="11" t="str">
        <f t="shared" si="109"/>
        <v>Mid Career</v>
      </c>
      <c r="AR1175" s="11" t="str">
        <f t="shared" si="114"/>
        <v>Low</v>
      </c>
      <c r="AS1175" s="11" t="s">
        <v>5669</v>
      </c>
      <c r="AT1175" s="12">
        <v>45361</v>
      </c>
      <c r="AU1175" s="11" t="s">
        <v>6667</v>
      </c>
      <c r="AV1175" s="11" t="s">
        <v>6174</v>
      </c>
      <c r="AW1175" s="11" t="s">
        <v>6175</v>
      </c>
      <c r="AX1175" s="11"/>
      <c r="AY1175" s="11"/>
      <c r="AZ1175" s="11"/>
      <c r="BA1175" s="11"/>
      <c r="BB1175" s="11">
        <f t="shared" si="110"/>
        <v>4</v>
      </c>
    </row>
    <row r="1176" spans="1:54" x14ac:dyDescent="0.3">
      <c r="A1176" s="11" t="s">
        <v>5671</v>
      </c>
      <c r="B1176" s="11" t="s">
        <v>5672</v>
      </c>
      <c r="C1176" s="11" t="s">
        <v>5673</v>
      </c>
      <c r="D1176" s="11" t="s">
        <v>40</v>
      </c>
      <c r="E1176" s="11" t="s">
        <v>60</v>
      </c>
      <c r="F1176" s="11">
        <v>20</v>
      </c>
      <c r="G1176" s="12">
        <v>45622</v>
      </c>
      <c r="H1176" s="11" t="s">
        <v>44</v>
      </c>
      <c r="I1176" s="11" t="s">
        <v>45</v>
      </c>
      <c r="J1176" s="11">
        <v>0.53</v>
      </c>
      <c r="K1176" s="11">
        <v>1.5</v>
      </c>
      <c r="L1176" s="11"/>
      <c r="M1176" s="11">
        <v>1</v>
      </c>
      <c r="N1176" s="11">
        <v>1</v>
      </c>
      <c r="O1176" s="11" t="s">
        <v>5674</v>
      </c>
      <c r="AA1176" s="11" t="s">
        <v>5671</v>
      </c>
      <c r="AB1176" s="17" t="s">
        <v>5675</v>
      </c>
      <c r="AC1176" s="11" t="s">
        <v>5673</v>
      </c>
      <c r="AD1176" s="17" t="s">
        <v>40</v>
      </c>
      <c r="AE1176" s="17" t="s">
        <v>60</v>
      </c>
      <c r="AF1176" s="18">
        <v>20</v>
      </c>
      <c r="AG1176" s="12">
        <v>45622</v>
      </c>
      <c r="AH1176" s="17" t="s">
        <v>44</v>
      </c>
      <c r="AI1176" s="17" t="s">
        <v>45</v>
      </c>
      <c r="AJ1176" s="19">
        <v>0.53</v>
      </c>
      <c r="AK1176" s="11">
        <v>1.5</v>
      </c>
      <c r="AL1176" s="13" t="s">
        <v>38</v>
      </c>
      <c r="AM1176" s="13">
        <v>1</v>
      </c>
      <c r="AN1176" s="13" t="str">
        <f t="shared" si="111"/>
        <v/>
      </c>
      <c r="AO1176" s="13" t="str">
        <f t="shared" si="112"/>
        <v>FALSE</v>
      </c>
      <c r="AP1176" s="20">
        <f t="shared" si="113"/>
        <v>2.0300000000000002</v>
      </c>
      <c r="AQ1176" s="11" t="str">
        <f t="shared" si="109"/>
        <v>Student</v>
      </c>
      <c r="AR1176" s="11" t="str">
        <f t="shared" si="114"/>
        <v>Low</v>
      </c>
      <c r="AS1176" s="11" t="s">
        <v>5674</v>
      </c>
      <c r="AT1176" s="12">
        <v>45622</v>
      </c>
      <c r="AU1176" s="11" t="s">
        <v>6294</v>
      </c>
      <c r="AV1176" s="11" t="s">
        <v>6404</v>
      </c>
      <c r="AW1176" s="11" t="s">
        <v>6405</v>
      </c>
      <c r="AX1176" s="11" t="s">
        <v>6262</v>
      </c>
      <c r="AY1176" s="11" t="s">
        <v>6166</v>
      </c>
      <c r="AZ1176" s="11" t="s">
        <v>6167</v>
      </c>
      <c r="BA1176" s="11"/>
      <c r="BB1176" s="11">
        <f t="shared" si="110"/>
        <v>7</v>
      </c>
    </row>
    <row r="1177" spans="1:54" x14ac:dyDescent="0.3">
      <c r="A1177" s="21" t="s">
        <v>5676</v>
      </c>
      <c r="B1177" s="11" t="s">
        <v>5677</v>
      </c>
      <c r="C1177" s="11" t="s">
        <v>5678</v>
      </c>
      <c r="D1177" s="11" t="s">
        <v>51</v>
      </c>
      <c r="E1177" s="11" t="s">
        <v>29</v>
      </c>
      <c r="F1177" s="11">
        <v>28</v>
      </c>
      <c r="G1177" s="12">
        <v>44777</v>
      </c>
      <c r="H1177" s="11" t="s">
        <v>23</v>
      </c>
      <c r="I1177" s="11" t="s">
        <v>24</v>
      </c>
      <c r="J1177" s="11">
        <v>0.46</v>
      </c>
      <c r="K1177" s="11">
        <v>1.5</v>
      </c>
      <c r="L1177" s="11"/>
      <c r="M1177" s="11">
        <v>1</v>
      </c>
      <c r="N1177" s="11">
        <v>4</v>
      </c>
      <c r="O1177" s="11" t="s">
        <v>5679</v>
      </c>
      <c r="AA1177" s="21" t="s">
        <v>5676</v>
      </c>
      <c r="AB1177" s="17" t="s">
        <v>5680</v>
      </c>
      <c r="AC1177" s="11" t="s">
        <v>5678</v>
      </c>
      <c r="AD1177" s="17" t="s">
        <v>21</v>
      </c>
      <c r="AE1177" s="17" t="s">
        <v>29</v>
      </c>
      <c r="AF1177" s="18">
        <v>28</v>
      </c>
      <c r="AG1177" s="12">
        <v>44777</v>
      </c>
      <c r="AH1177" s="17" t="s">
        <v>23</v>
      </c>
      <c r="AI1177" s="17" t="s">
        <v>24</v>
      </c>
      <c r="AJ1177" s="19">
        <v>0.46</v>
      </c>
      <c r="AK1177" s="11">
        <v>1.5</v>
      </c>
      <c r="AL1177" s="13" t="s">
        <v>38</v>
      </c>
      <c r="AM1177" s="13">
        <v>4</v>
      </c>
      <c r="AN1177" s="13" t="str">
        <f t="shared" si="111"/>
        <v>High Performer</v>
      </c>
      <c r="AO1177" s="13" t="str">
        <f t="shared" si="112"/>
        <v>TRUE</v>
      </c>
      <c r="AP1177" s="20">
        <f t="shared" si="113"/>
        <v>1.96</v>
      </c>
      <c r="AQ1177" s="11" t="str">
        <f t="shared" si="109"/>
        <v>Early Career</v>
      </c>
      <c r="AR1177" s="11" t="str">
        <f t="shared" si="114"/>
        <v>Low</v>
      </c>
      <c r="AS1177" s="11" t="s">
        <v>5679</v>
      </c>
      <c r="AT1177" s="12">
        <v>44777</v>
      </c>
      <c r="AU1177" s="11" t="s">
        <v>6253</v>
      </c>
      <c r="AV1177" s="11" t="s">
        <v>6095</v>
      </c>
      <c r="AW1177" s="11" t="s">
        <v>5832</v>
      </c>
      <c r="AX1177" s="11" t="s">
        <v>5833</v>
      </c>
      <c r="AY1177" s="11" t="s">
        <v>6062</v>
      </c>
      <c r="AZ1177" s="11" t="s">
        <v>6054</v>
      </c>
      <c r="BA1177" s="11" t="s">
        <v>6063</v>
      </c>
      <c r="BB1177" s="11">
        <f t="shared" si="110"/>
        <v>8</v>
      </c>
    </row>
    <row r="1178" spans="1:54" x14ac:dyDescent="0.3">
      <c r="A1178" s="11" t="s">
        <v>5681</v>
      </c>
      <c r="B1178" s="11" t="s">
        <v>5682</v>
      </c>
      <c r="C1178" s="11" t="s">
        <v>5683</v>
      </c>
      <c r="D1178" s="11" t="s">
        <v>51</v>
      </c>
      <c r="E1178" s="11" t="s">
        <v>22</v>
      </c>
      <c r="F1178" s="11">
        <v>0</v>
      </c>
      <c r="G1178" s="12">
        <v>45039</v>
      </c>
      <c r="H1178" s="11" t="s">
        <v>53</v>
      </c>
      <c r="I1178" s="11" t="s">
        <v>24</v>
      </c>
      <c r="J1178" s="11">
        <v>0.9</v>
      </c>
      <c r="K1178" s="11">
        <v>120</v>
      </c>
      <c r="L1178" s="11" t="s">
        <v>76</v>
      </c>
      <c r="M1178" s="11" t="s">
        <v>38</v>
      </c>
      <c r="N1178" s="11">
        <v>2</v>
      </c>
      <c r="O1178" s="12">
        <v>45039</v>
      </c>
      <c r="AA1178" s="11" t="s">
        <v>5681</v>
      </c>
      <c r="AB1178" s="17" t="s">
        <v>5684</v>
      </c>
      <c r="AC1178" s="11" t="s">
        <v>5683</v>
      </c>
      <c r="AD1178" s="17" t="s">
        <v>21</v>
      </c>
      <c r="AE1178" s="17" t="s">
        <v>29</v>
      </c>
      <c r="AF1178" s="18">
        <f>31</f>
        <v>31</v>
      </c>
      <c r="AG1178" s="12">
        <v>45039</v>
      </c>
      <c r="AH1178" s="17" t="s">
        <v>53</v>
      </c>
      <c r="AI1178" s="17" t="s">
        <v>24</v>
      </c>
      <c r="AJ1178" s="19">
        <v>0.9</v>
      </c>
      <c r="AK1178" s="11">
        <v>2</v>
      </c>
      <c r="AL1178" s="13" t="s">
        <v>38</v>
      </c>
      <c r="AM1178" s="13">
        <v>2</v>
      </c>
      <c r="AN1178" s="13" t="str">
        <f t="shared" si="111"/>
        <v/>
      </c>
      <c r="AO1178" s="13" t="str">
        <f t="shared" si="112"/>
        <v>FALSE</v>
      </c>
      <c r="AP1178" s="20">
        <f t="shared" si="113"/>
        <v>2.9</v>
      </c>
      <c r="AQ1178" s="11" t="str">
        <f t="shared" si="109"/>
        <v>Mid Career</v>
      </c>
      <c r="AR1178" s="11" t="str">
        <f t="shared" si="114"/>
        <v>Low</v>
      </c>
      <c r="AS1178" s="12">
        <v>45039</v>
      </c>
      <c r="AT1178" s="12">
        <v>45039</v>
      </c>
      <c r="AU1178" s="11"/>
      <c r="AV1178" s="11"/>
      <c r="AW1178" s="11"/>
      <c r="AX1178" s="11"/>
      <c r="AY1178" s="11"/>
      <c r="AZ1178" s="11"/>
      <c r="BA1178" s="11"/>
      <c r="BB1178" s="11">
        <f t="shared" si="110"/>
        <v>1</v>
      </c>
    </row>
    <row r="1179" spans="1:54" x14ac:dyDescent="0.3">
      <c r="A1179" s="11" t="s">
        <v>5685</v>
      </c>
      <c r="B1179" s="11" t="s">
        <v>5686</v>
      </c>
      <c r="C1179" s="11" t="s">
        <v>5687</v>
      </c>
      <c r="D1179" s="11" t="s">
        <v>51</v>
      </c>
      <c r="E1179" s="11" t="s">
        <v>112</v>
      </c>
      <c r="F1179" s="11"/>
      <c r="G1179" s="12">
        <v>45228</v>
      </c>
      <c r="H1179" s="11" t="s">
        <v>36</v>
      </c>
      <c r="I1179" s="11" t="s">
        <v>37</v>
      </c>
      <c r="J1179" s="11">
        <v>7.0000000000000007E-2</v>
      </c>
      <c r="K1179" s="11">
        <v>120</v>
      </c>
      <c r="L1179" s="11" t="s">
        <v>76</v>
      </c>
      <c r="M1179" s="11">
        <v>1</v>
      </c>
      <c r="N1179" s="11">
        <v>4</v>
      </c>
      <c r="O1179" s="11" t="s">
        <v>5688</v>
      </c>
      <c r="AA1179" s="11" t="s">
        <v>5685</v>
      </c>
      <c r="AB1179" s="17" t="s">
        <v>5689</v>
      </c>
      <c r="AC1179" s="11" t="s">
        <v>5687</v>
      </c>
      <c r="AD1179" s="17" t="s">
        <v>21</v>
      </c>
      <c r="AE1179" s="17" t="s">
        <v>35</v>
      </c>
      <c r="AF1179" s="18">
        <f>31</f>
        <v>31</v>
      </c>
      <c r="AG1179" s="12">
        <v>45228</v>
      </c>
      <c r="AH1179" s="17" t="s">
        <v>36</v>
      </c>
      <c r="AI1179" s="17" t="s">
        <v>37</v>
      </c>
      <c r="AJ1179" s="19">
        <v>7.0000000000000007E-2</v>
      </c>
      <c r="AK1179" s="11">
        <v>2</v>
      </c>
      <c r="AL1179" s="13" t="s">
        <v>38</v>
      </c>
      <c r="AM1179" s="13">
        <v>4</v>
      </c>
      <c r="AN1179" s="13" t="str">
        <f t="shared" si="111"/>
        <v>High Performer</v>
      </c>
      <c r="AO1179" s="13" t="str">
        <f t="shared" si="112"/>
        <v>TRUE</v>
      </c>
      <c r="AP1179" s="20">
        <f t="shared" si="113"/>
        <v>2.0699999999999998</v>
      </c>
      <c r="AQ1179" s="11" t="str">
        <f t="shared" si="109"/>
        <v>Mid Career</v>
      </c>
      <c r="AR1179" s="11" t="str">
        <f t="shared" si="114"/>
        <v>Low</v>
      </c>
      <c r="AS1179" s="11" t="s">
        <v>5688</v>
      </c>
      <c r="AT1179" s="12">
        <v>45228</v>
      </c>
      <c r="AU1179" s="11" t="s">
        <v>6070</v>
      </c>
      <c r="AV1179" s="11" t="s">
        <v>6637</v>
      </c>
      <c r="AW1179" s="11" t="s">
        <v>6638</v>
      </c>
      <c r="AX1179" s="11"/>
      <c r="AY1179" s="11"/>
      <c r="AZ1179" s="11"/>
      <c r="BA1179" s="11"/>
      <c r="BB1179" s="11">
        <f t="shared" si="110"/>
        <v>4</v>
      </c>
    </row>
    <row r="1180" spans="1:54" x14ac:dyDescent="0.3">
      <c r="A1180" s="11" t="s">
        <v>5690</v>
      </c>
      <c r="B1180" s="11" t="s">
        <v>5691</v>
      </c>
      <c r="C1180" s="11" t="s">
        <v>5692</v>
      </c>
      <c r="D1180" s="11" t="s">
        <v>140</v>
      </c>
      <c r="E1180" s="11" t="s">
        <v>35</v>
      </c>
      <c r="F1180" s="11"/>
      <c r="G1180" s="12">
        <v>45104</v>
      </c>
      <c r="H1180" s="11" t="s">
        <v>134</v>
      </c>
      <c r="I1180" s="11" t="s">
        <v>69</v>
      </c>
      <c r="J1180" s="11">
        <v>0.15</v>
      </c>
      <c r="K1180" s="11">
        <v>2</v>
      </c>
      <c r="L1180" s="11"/>
      <c r="M1180" s="11">
        <v>0</v>
      </c>
      <c r="N1180" s="11"/>
      <c r="O1180" s="11" t="s">
        <v>5693</v>
      </c>
      <c r="AA1180" s="11" t="s">
        <v>5690</v>
      </c>
      <c r="AB1180" s="17" t="s">
        <v>5694</v>
      </c>
      <c r="AC1180" s="11" t="s">
        <v>5692</v>
      </c>
      <c r="AD1180" s="17" t="s">
        <v>21</v>
      </c>
      <c r="AE1180" s="17" t="s">
        <v>35</v>
      </c>
      <c r="AF1180" s="18">
        <f>31</f>
        <v>31</v>
      </c>
      <c r="AG1180" s="12">
        <v>45104</v>
      </c>
      <c r="AH1180" s="17" t="s">
        <v>134</v>
      </c>
      <c r="AI1180" s="17" t="s">
        <v>69</v>
      </c>
      <c r="AJ1180" s="19">
        <v>0.15</v>
      </c>
      <c r="AK1180" s="11">
        <v>2</v>
      </c>
      <c r="AL1180" s="13" t="s">
        <v>30</v>
      </c>
      <c r="AM1180" s="13">
        <v>4</v>
      </c>
      <c r="AN1180" s="13" t="str">
        <f t="shared" si="111"/>
        <v/>
      </c>
      <c r="AO1180" s="13" t="str">
        <f t="shared" si="112"/>
        <v>FALSE</v>
      </c>
      <c r="AP1180" s="20">
        <f t="shared" si="113"/>
        <v>2.15</v>
      </c>
      <c r="AQ1180" s="11" t="str">
        <f t="shared" si="109"/>
        <v>Mid Career</v>
      </c>
      <c r="AR1180" s="11" t="str">
        <f t="shared" si="114"/>
        <v>Low</v>
      </c>
      <c r="AS1180" s="11" t="s">
        <v>5693</v>
      </c>
      <c r="AT1180" s="12">
        <v>45104</v>
      </c>
      <c r="AU1180" s="11" t="s">
        <v>6317</v>
      </c>
      <c r="AV1180" s="11" t="s">
        <v>6318</v>
      </c>
      <c r="AW1180" s="11" t="s">
        <v>6883</v>
      </c>
      <c r="AX1180" s="11" t="s">
        <v>6720</v>
      </c>
      <c r="AY1180" s="11"/>
      <c r="AZ1180" s="11"/>
      <c r="BA1180" s="11"/>
      <c r="BB1180" s="11">
        <f t="shared" si="110"/>
        <v>5</v>
      </c>
    </row>
    <row r="1181" spans="1:54" x14ac:dyDescent="0.3">
      <c r="A1181" s="11" t="s">
        <v>5695</v>
      </c>
      <c r="B1181" s="11" t="s">
        <v>5696</v>
      </c>
      <c r="C1181" s="11" t="s">
        <v>5697</v>
      </c>
      <c r="D1181" s="11" t="s">
        <v>128</v>
      </c>
      <c r="E1181" s="11" t="s">
        <v>35</v>
      </c>
      <c r="F1181" s="11">
        <v>25</v>
      </c>
      <c r="G1181" s="12">
        <v>45598</v>
      </c>
      <c r="H1181" s="11" t="s">
        <v>88</v>
      </c>
      <c r="I1181" s="11" t="s">
        <v>45</v>
      </c>
      <c r="J1181" s="11">
        <v>0.82</v>
      </c>
      <c r="K1181" s="11">
        <v>45</v>
      </c>
      <c r="L1181" s="11"/>
      <c r="M1181" s="11">
        <v>0</v>
      </c>
      <c r="N1181" s="11">
        <v>5</v>
      </c>
      <c r="O1181" s="11" t="s">
        <v>1473</v>
      </c>
      <c r="AA1181" s="11" t="s">
        <v>5695</v>
      </c>
      <c r="AB1181" s="17" t="s">
        <v>5698</v>
      </c>
      <c r="AC1181" s="11" t="s">
        <v>5697</v>
      </c>
      <c r="AD1181" s="17" t="s">
        <v>40</v>
      </c>
      <c r="AE1181" s="17" t="s">
        <v>35</v>
      </c>
      <c r="AF1181" s="18">
        <v>25</v>
      </c>
      <c r="AG1181" s="12">
        <v>45598</v>
      </c>
      <c r="AH1181" s="17" t="s">
        <v>88</v>
      </c>
      <c r="AI1181" s="17" t="s">
        <v>45</v>
      </c>
      <c r="AJ1181" s="19">
        <v>0.82</v>
      </c>
      <c r="AK1181" s="11">
        <v>0.75</v>
      </c>
      <c r="AL1181" s="13" t="s">
        <v>30</v>
      </c>
      <c r="AM1181" s="13">
        <v>5</v>
      </c>
      <c r="AN1181" s="13" t="str">
        <f t="shared" si="111"/>
        <v/>
      </c>
      <c r="AO1181" s="13" t="str">
        <f t="shared" si="112"/>
        <v>FALSE</v>
      </c>
      <c r="AP1181" s="20">
        <f t="shared" si="113"/>
        <v>1.5699999999999998</v>
      </c>
      <c r="AQ1181" s="11" t="str">
        <f t="shared" si="109"/>
        <v>Early Career</v>
      </c>
      <c r="AR1181" s="11" t="str">
        <f t="shared" si="114"/>
        <v>Low</v>
      </c>
      <c r="AS1181" s="11" t="s">
        <v>1473</v>
      </c>
      <c r="AT1181" s="12">
        <v>45598</v>
      </c>
      <c r="AU1181" s="11" t="s">
        <v>6450</v>
      </c>
      <c r="AV1181" s="11" t="s">
        <v>6451</v>
      </c>
      <c r="AW1181" s="11"/>
      <c r="AX1181" s="11"/>
      <c r="AY1181" s="11"/>
      <c r="AZ1181" s="11"/>
      <c r="BA1181" s="11"/>
      <c r="BB1181" s="11">
        <f t="shared" si="110"/>
        <v>3</v>
      </c>
    </row>
    <row r="1182" spans="1:54" x14ac:dyDescent="0.3">
      <c r="A1182" s="11" t="s">
        <v>5699</v>
      </c>
      <c r="B1182" s="11" t="s">
        <v>5700</v>
      </c>
      <c r="C1182" s="11" t="s">
        <v>5701</v>
      </c>
      <c r="D1182" s="11" t="s">
        <v>21</v>
      </c>
      <c r="E1182" s="11" t="s">
        <v>35</v>
      </c>
      <c r="F1182" s="11">
        <v>31</v>
      </c>
      <c r="G1182" s="12">
        <v>44837</v>
      </c>
      <c r="H1182" s="11" t="s">
        <v>53</v>
      </c>
      <c r="I1182" s="11" t="s">
        <v>24</v>
      </c>
      <c r="J1182" s="11">
        <v>35</v>
      </c>
      <c r="K1182" s="11">
        <v>90</v>
      </c>
      <c r="L1182" s="11" t="s">
        <v>25</v>
      </c>
      <c r="M1182" s="11" t="s">
        <v>30</v>
      </c>
      <c r="N1182" s="11">
        <v>1</v>
      </c>
      <c r="O1182" s="11" t="s">
        <v>5702</v>
      </c>
      <c r="AA1182" s="11" t="s">
        <v>5699</v>
      </c>
      <c r="AB1182" s="17" t="s">
        <v>5703</v>
      </c>
      <c r="AC1182" s="11" t="s">
        <v>5701</v>
      </c>
      <c r="AD1182" s="17" t="s">
        <v>21</v>
      </c>
      <c r="AE1182" s="17" t="s">
        <v>35</v>
      </c>
      <c r="AF1182" s="18">
        <v>31</v>
      </c>
      <c r="AG1182" s="12">
        <v>44837</v>
      </c>
      <c r="AH1182" s="17" t="s">
        <v>53</v>
      </c>
      <c r="AI1182" s="17" t="s">
        <v>24</v>
      </c>
      <c r="AJ1182" s="19">
        <v>0.35</v>
      </c>
      <c r="AK1182" s="11">
        <v>1.5</v>
      </c>
      <c r="AL1182" s="13" t="s">
        <v>30</v>
      </c>
      <c r="AM1182" s="13">
        <v>1</v>
      </c>
      <c r="AN1182" s="13" t="str">
        <f t="shared" si="111"/>
        <v/>
      </c>
      <c r="AO1182" s="13" t="str">
        <f t="shared" si="112"/>
        <v>FALSE</v>
      </c>
      <c r="AP1182" s="20">
        <f t="shared" si="113"/>
        <v>1.85</v>
      </c>
      <c r="AQ1182" s="11" t="str">
        <f t="shared" si="109"/>
        <v>Mid Career</v>
      </c>
      <c r="AR1182" s="11" t="str">
        <f t="shared" si="114"/>
        <v>Low</v>
      </c>
      <c r="AS1182" s="11" t="s">
        <v>5702</v>
      </c>
      <c r="AT1182" s="12">
        <v>44837</v>
      </c>
      <c r="AU1182" s="11" t="s">
        <v>6387</v>
      </c>
      <c r="AV1182" s="11" t="s">
        <v>6388</v>
      </c>
      <c r="AW1182" s="11" t="s">
        <v>6389</v>
      </c>
      <c r="AX1182" s="11" t="s">
        <v>6390</v>
      </c>
      <c r="AY1182" s="11" t="s">
        <v>6391</v>
      </c>
      <c r="AZ1182" s="11" t="s">
        <v>5824</v>
      </c>
      <c r="BA1182" s="11"/>
      <c r="BB1182" s="11">
        <f t="shared" si="110"/>
        <v>7</v>
      </c>
    </row>
    <row r="1183" spans="1:54" x14ac:dyDescent="0.3">
      <c r="A1183" s="21" t="s">
        <v>5704</v>
      </c>
      <c r="B1183" s="11" t="s">
        <v>5705</v>
      </c>
      <c r="C1183" s="11" t="s">
        <v>5706</v>
      </c>
      <c r="D1183" s="11" t="s">
        <v>140</v>
      </c>
      <c r="E1183" s="11" t="s">
        <v>105</v>
      </c>
      <c r="F1183" s="11">
        <v>0</v>
      </c>
      <c r="G1183" s="12">
        <v>45666</v>
      </c>
      <c r="H1183" s="11" t="s">
        <v>279</v>
      </c>
      <c r="I1183" s="11" t="s">
        <v>173</v>
      </c>
      <c r="J1183" s="11">
        <v>0.52</v>
      </c>
      <c r="K1183" s="11">
        <v>2</v>
      </c>
      <c r="L1183" s="11"/>
      <c r="M1183" s="11" t="s">
        <v>30</v>
      </c>
      <c r="N1183" s="11">
        <v>4</v>
      </c>
      <c r="O1183" s="11" t="s">
        <v>5707</v>
      </c>
      <c r="AA1183" s="21" t="s">
        <v>5704</v>
      </c>
      <c r="AB1183" s="17" t="s">
        <v>5708</v>
      </c>
      <c r="AC1183" s="11" t="s">
        <v>5706</v>
      </c>
      <c r="AD1183" s="17" t="s">
        <v>21</v>
      </c>
      <c r="AE1183" s="17" t="s">
        <v>105</v>
      </c>
      <c r="AF1183" s="18">
        <f>31</f>
        <v>31</v>
      </c>
      <c r="AG1183" s="12">
        <v>45666</v>
      </c>
      <c r="AH1183" s="17" t="s">
        <v>279</v>
      </c>
      <c r="AI1183" s="17" t="s">
        <v>173</v>
      </c>
      <c r="AJ1183" s="19">
        <v>0.52</v>
      </c>
      <c r="AK1183" s="11">
        <v>2</v>
      </c>
      <c r="AL1183" s="13" t="s">
        <v>30</v>
      </c>
      <c r="AM1183" s="13">
        <v>4</v>
      </c>
      <c r="AN1183" s="13" t="str">
        <f t="shared" si="111"/>
        <v/>
      </c>
      <c r="AO1183" s="13" t="str">
        <f t="shared" si="112"/>
        <v>FALSE</v>
      </c>
      <c r="AP1183" s="20">
        <f t="shared" si="113"/>
        <v>2.52</v>
      </c>
      <c r="AQ1183" s="11" t="str">
        <f t="shared" si="109"/>
        <v>Mid Career</v>
      </c>
      <c r="AR1183" s="11" t="str">
        <f t="shared" si="114"/>
        <v>Low</v>
      </c>
      <c r="AS1183" s="11" t="s">
        <v>5707</v>
      </c>
      <c r="AT1183" s="12">
        <v>45666</v>
      </c>
      <c r="AU1183" s="11" t="s">
        <v>6083</v>
      </c>
      <c r="AV1183" s="11"/>
      <c r="AW1183" s="11"/>
      <c r="AX1183" s="11"/>
      <c r="AY1183" s="11"/>
      <c r="AZ1183" s="11"/>
      <c r="BA1183" s="11"/>
      <c r="BB1183" s="11">
        <f t="shared" si="110"/>
        <v>2</v>
      </c>
    </row>
    <row r="1184" spans="1:54" x14ac:dyDescent="0.3">
      <c r="A1184" s="11" t="s">
        <v>5709</v>
      </c>
      <c r="B1184" s="11" t="s">
        <v>5710</v>
      </c>
      <c r="C1184" s="11" t="s">
        <v>149</v>
      </c>
      <c r="D1184" s="11" t="s">
        <v>140</v>
      </c>
      <c r="E1184" s="11" t="s">
        <v>60</v>
      </c>
      <c r="F1184" s="11">
        <v>19</v>
      </c>
      <c r="G1184" s="12">
        <v>45235</v>
      </c>
      <c r="H1184" s="11" t="s">
        <v>44</v>
      </c>
      <c r="I1184" s="11" t="s">
        <v>45</v>
      </c>
      <c r="J1184" s="11">
        <v>0.35</v>
      </c>
      <c r="K1184" s="11">
        <v>120</v>
      </c>
      <c r="L1184" s="11" t="s">
        <v>76</v>
      </c>
      <c r="M1184" s="11">
        <v>1</v>
      </c>
      <c r="N1184" s="11">
        <v>4</v>
      </c>
      <c r="O1184" s="11" t="s">
        <v>5711</v>
      </c>
      <c r="AA1184" s="11" t="s">
        <v>5709</v>
      </c>
      <c r="AB1184" s="17" t="s">
        <v>5712</v>
      </c>
      <c r="AC1184" s="11" t="s">
        <v>152</v>
      </c>
      <c r="AD1184" s="17" t="s">
        <v>21</v>
      </c>
      <c r="AE1184" s="17" t="s">
        <v>60</v>
      </c>
      <c r="AF1184" s="18">
        <v>19</v>
      </c>
      <c r="AG1184" s="12">
        <v>45235</v>
      </c>
      <c r="AH1184" s="17" t="s">
        <v>44</v>
      </c>
      <c r="AI1184" s="17" t="s">
        <v>45</v>
      </c>
      <c r="AJ1184" s="19">
        <v>0.35</v>
      </c>
      <c r="AK1184" s="11">
        <v>2</v>
      </c>
      <c r="AL1184" s="13" t="s">
        <v>38</v>
      </c>
      <c r="AM1184" s="13">
        <v>4</v>
      </c>
      <c r="AN1184" s="13" t="str">
        <f t="shared" si="111"/>
        <v>High Performer</v>
      </c>
      <c r="AO1184" s="13" t="str">
        <f t="shared" si="112"/>
        <v>TRUE</v>
      </c>
      <c r="AP1184" s="20">
        <f t="shared" si="113"/>
        <v>2.35</v>
      </c>
      <c r="AQ1184" s="11" t="str">
        <f t="shared" si="109"/>
        <v>Student</v>
      </c>
      <c r="AR1184" s="11" t="str">
        <f t="shared" si="114"/>
        <v>Low</v>
      </c>
      <c r="AS1184" s="11" t="s">
        <v>5711</v>
      </c>
      <c r="AT1184" s="12">
        <v>45235</v>
      </c>
      <c r="AU1184" s="11" t="s">
        <v>6637</v>
      </c>
      <c r="AV1184" s="11" t="s">
        <v>6638</v>
      </c>
      <c r="AW1184" s="11" t="s">
        <v>6061</v>
      </c>
      <c r="AX1184" s="11"/>
      <c r="AY1184" s="11"/>
      <c r="AZ1184" s="11"/>
      <c r="BA1184" s="11"/>
      <c r="BB1184" s="11">
        <f t="shared" si="110"/>
        <v>4</v>
      </c>
    </row>
    <row r="1185" spans="1:54" x14ac:dyDescent="0.3">
      <c r="A1185" s="11" t="s">
        <v>5713</v>
      </c>
      <c r="B1185" s="11" t="s">
        <v>5714</v>
      </c>
      <c r="C1185" s="11" t="s">
        <v>5715</v>
      </c>
      <c r="D1185" s="11" t="s">
        <v>40</v>
      </c>
      <c r="E1185" s="11" t="s">
        <v>161</v>
      </c>
      <c r="F1185" s="11">
        <v>0</v>
      </c>
      <c r="G1185" s="12">
        <v>45652</v>
      </c>
      <c r="H1185" s="11" t="s">
        <v>44</v>
      </c>
      <c r="I1185" s="11" t="s">
        <v>45</v>
      </c>
      <c r="J1185" s="11">
        <v>18</v>
      </c>
      <c r="K1185" s="11">
        <v>1.5</v>
      </c>
      <c r="L1185" s="11"/>
      <c r="M1185" s="11" t="s">
        <v>30</v>
      </c>
      <c r="N1185" s="11">
        <v>3</v>
      </c>
      <c r="O1185" s="11" t="s">
        <v>5716</v>
      </c>
      <c r="AA1185" s="11" t="s">
        <v>5713</v>
      </c>
      <c r="AB1185" s="17" t="s">
        <v>5717</v>
      </c>
      <c r="AC1185" s="11" t="s">
        <v>5715</v>
      </c>
      <c r="AD1185" s="17" t="s">
        <v>40</v>
      </c>
      <c r="AE1185" s="17" t="s">
        <v>60</v>
      </c>
      <c r="AF1185" s="18">
        <f>31</f>
        <v>31</v>
      </c>
      <c r="AG1185" s="12">
        <v>45652</v>
      </c>
      <c r="AH1185" s="17" t="s">
        <v>44</v>
      </c>
      <c r="AI1185" s="17" t="s">
        <v>45</v>
      </c>
      <c r="AJ1185" s="19">
        <v>0.18</v>
      </c>
      <c r="AK1185" s="11">
        <v>1.5</v>
      </c>
      <c r="AL1185" s="13" t="s">
        <v>30</v>
      </c>
      <c r="AM1185" s="13">
        <v>3</v>
      </c>
      <c r="AN1185" s="13" t="str">
        <f t="shared" si="111"/>
        <v/>
      </c>
      <c r="AO1185" s="13" t="str">
        <f t="shared" si="112"/>
        <v>FALSE</v>
      </c>
      <c r="AP1185" s="20">
        <f t="shared" si="113"/>
        <v>1.68</v>
      </c>
      <c r="AQ1185" s="11" t="str">
        <f t="shared" si="109"/>
        <v>Mid Career</v>
      </c>
      <c r="AR1185" s="11" t="str">
        <f t="shared" si="114"/>
        <v>Low</v>
      </c>
      <c r="AS1185" s="11" t="s">
        <v>5716</v>
      </c>
      <c r="AT1185" s="12">
        <v>45652</v>
      </c>
      <c r="AU1185" s="11" t="s">
        <v>6081</v>
      </c>
      <c r="AV1185" s="11" t="s">
        <v>6082</v>
      </c>
      <c r="AW1185" s="11" t="s">
        <v>6083</v>
      </c>
      <c r="AX1185" s="11" t="s">
        <v>6084</v>
      </c>
      <c r="AY1185" s="11" t="s">
        <v>6085</v>
      </c>
      <c r="AZ1185" s="11" t="s">
        <v>6448</v>
      </c>
      <c r="BA1185" s="11"/>
      <c r="BB1185" s="11">
        <f t="shared" si="110"/>
        <v>7</v>
      </c>
    </row>
    <row r="1186" spans="1:54" x14ac:dyDescent="0.3">
      <c r="A1186" s="11" t="s">
        <v>5718</v>
      </c>
      <c r="B1186" s="11" t="s">
        <v>5719</v>
      </c>
      <c r="C1186" s="11" t="s">
        <v>5720</v>
      </c>
      <c r="D1186" s="11" t="s">
        <v>128</v>
      </c>
      <c r="E1186" s="11" t="s">
        <v>161</v>
      </c>
      <c r="F1186" s="11"/>
      <c r="G1186" s="12">
        <v>45514</v>
      </c>
      <c r="H1186" s="11" t="s">
        <v>61</v>
      </c>
      <c r="I1186" s="11" t="s">
        <v>45</v>
      </c>
      <c r="J1186" s="11">
        <v>0.35</v>
      </c>
      <c r="K1186" s="11">
        <v>120</v>
      </c>
      <c r="L1186" s="11" t="s">
        <v>76</v>
      </c>
      <c r="M1186" s="11" t="s">
        <v>89</v>
      </c>
      <c r="N1186" s="11">
        <v>6</v>
      </c>
      <c r="O1186" s="11" t="s">
        <v>5721</v>
      </c>
      <c r="AA1186" s="11" t="s">
        <v>5718</v>
      </c>
      <c r="AB1186" s="17" t="s">
        <v>5722</v>
      </c>
      <c r="AC1186" s="11" t="s">
        <v>5720</v>
      </c>
      <c r="AD1186" s="17" t="s">
        <v>40</v>
      </c>
      <c r="AE1186" s="17" t="s">
        <v>60</v>
      </c>
      <c r="AF1186" s="18">
        <f>31</f>
        <v>31</v>
      </c>
      <c r="AG1186" s="12">
        <v>45514</v>
      </c>
      <c r="AH1186" s="17" t="s">
        <v>61</v>
      </c>
      <c r="AI1186" s="17" t="s">
        <v>45</v>
      </c>
      <c r="AJ1186" s="19">
        <v>0.35</v>
      </c>
      <c r="AK1186" s="11">
        <v>2</v>
      </c>
      <c r="AL1186" s="13" t="s">
        <v>38</v>
      </c>
      <c r="AM1186" s="13">
        <v>5</v>
      </c>
      <c r="AN1186" s="13" t="str">
        <f t="shared" si="111"/>
        <v>High Performer</v>
      </c>
      <c r="AO1186" s="13" t="str">
        <f t="shared" si="112"/>
        <v>TRUE</v>
      </c>
      <c r="AP1186" s="20">
        <f t="shared" si="113"/>
        <v>2.35</v>
      </c>
      <c r="AQ1186" s="11" t="str">
        <f t="shared" si="109"/>
        <v>Mid Career</v>
      </c>
      <c r="AR1186" s="11" t="str">
        <f t="shared" si="114"/>
        <v>Low</v>
      </c>
      <c r="AS1186" s="11" t="s">
        <v>5721</v>
      </c>
      <c r="AT1186" s="12">
        <v>45514</v>
      </c>
      <c r="AU1186" s="11" t="s">
        <v>6825</v>
      </c>
      <c r="AV1186" s="11" t="s">
        <v>6232</v>
      </c>
      <c r="AW1186" s="11" t="s">
        <v>6233</v>
      </c>
      <c r="AX1186" s="11"/>
      <c r="AY1186" s="11"/>
      <c r="AZ1186" s="11"/>
      <c r="BA1186" s="11"/>
      <c r="BB1186" s="11">
        <f t="shared" si="110"/>
        <v>4</v>
      </c>
    </row>
    <row r="1187" spans="1:54" x14ac:dyDescent="0.3">
      <c r="A1187" s="11" t="s">
        <v>5723</v>
      </c>
      <c r="B1187" s="11" t="s">
        <v>5724</v>
      </c>
      <c r="C1187" s="11" t="s">
        <v>5725</v>
      </c>
      <c r="D1187" s="11" t="s">
        <v>34</v>
      </c>
      <c r="E1187" s="11" t="s">
        <v>184</v>
      </c>
      <c r="F1187" s="11"/>
      <c r="G1187" s="12">
        <v>45076</v>
      </c>
      <c r="H1187" s="11" t="s">
        <v>172</v>
      </c>
      <c r="I1187" s="11" t="s">
        <v>173</v>
      </c>
      <c r="J1187" s="11">
        <v>0.7</v>
      </c>
      <c r="K1187" s="11">
        <v>120</v>
      </c>
      <c r="L1187" s="11" t="s">
        <v>76</v>
      </c>
      <c r="M1187" s="11" t="s">
        <v>38</v>
      </c>
      <c r="N1187" s="11">
        <v>5</v>
      </c>
      <c r="O1187" s="11" t="s">
        <v>5726</v>
      </c>
      <c r="AA1187" s="11" t="s">
        <v>5723</v>
      </c>
      <c r="AB1187" s="17" t="s">
        <v>5727</v>
      </c>
      <c r="AC1187" s="11" t="s">
        <v>5725</v>
      </c>
      <c r="AD1187" s="17" t="s">
        <v>40</v>
      </c>
      <c r="AE1187" s="17" t="s">
        <v>35</v>
      </c>
      <c r="AF1187" s="18">
        <f>31</f>
        <v>31</v>
      </c>
      <c r="AG1187" s="12">
        <v>45076</v>
      </c>
      <c r="AH1187" s="17" t="s">
        <v>172</v>
      </c>
      <c r="AI1187" s="17" t="s">
        <v>173</v>
      </c>
      <c r="AJ1187" s="19">
        <v>0.7</v>
      </c>
      <c r="AK1187" s="11">
        <v>2</v>
      </c>
      <c r="AL1187" s="13" t="s">
        <v>38</v>
      </c>
      <c r="AM1187" s="13">
        <v>5</v>
      </c>
      <c r="AN1187" s="13" t="str">
        <f t="shared" si="111"/>
        <v>High Performer</v>
      </c>
      <c r="AO1187" s="13" t="str">
        <f t="shared" si="112"/>
        <v>TRUE</v>
      </c>
      <c r="AP1187" s="20">
        <f t="shared" si="113"/>
        <v>2.7</v>
      </c>
      <c r="AQ1187" s="11" t="str">
        <f t="shared" si="109"/>
        <v>Mid Career</v>
      </c>
      <c r="AR1187" s="11" t="str">
        <f t="shared" si="114"/>
        <v>Low</v>
      </c>
      <c r="AS1187" s="11" t="s">
        <v>5726</v>
      </c>
      <c r="AT1187" s="12">
        <v>45076</v>
      </c>
      <c r="AU1187" s="11" t="s">
        <v>6648</v>
      </c>
      <c r="AV1187" s="11" t="s">
        <v>6314</v>
      </c>
      <c r="AW1187" s="11" t="s">
        <v>6315</v>
      </c>
      <c r="AX1187" s="11" t="s">
        <v>6316</v>
      </c>
      <c r="AY1187" s="11" t="s">
        <v>6317</v>
      </c>
      <c r="AZ1187" s="11" t="s">
        <v>6318</v>
      </c>
      <c r="BA1187" s="11" t="s">
        <v>6883</v>
      </c>
      <c r="BB1187" s="11">
        <f t="shared" si="110"/>
        <v>8</v>
      </c>
    </row>
    <row r="1188" spans="1:54" x14ac:dyDescent="0.3">
      <c r="A1188" s="11" t="s">
        <v>5728</v>
      </c>
      <c r="B1188" s="11" t="s">
        <v>5729</v>
      </c>
      <c r="C1188" s="11" t="s">
        <v>5730</v>
      </c>
      <c r="D1188" s="11" t="s">
        <v>51</v>
      </c>
      <c r="E1188" s="11" t="s">
        <v>112</v>
      </c>
      <c r="F1188" s="11">
        <v>0</v>
      </c>
      <c r="G1188" s="12">
        <v>45229</v>
      </c>
      <c r="H1188" s="11" t="s">
        <v>82</v>
      </c>
      <c r="I1188" s="11" t="s">
        <v>37</v>
      </c>
      <c r="J1188" s="11">
        <v>0.13</v>
      </c>
      <c r="K1188" s="11">
        <v>1.5</v>
      </c>
      <c r="L1188" s="11"/>
      <c r="M1188" s="11">
        <v>1</v>
      </c>
      <c r="N1188" s="11">
        <v>2</v>
      </c>
      <c r="O1188" s="11" t="s">
        <v>5731</v>
      </c>
      <c r="AA1188" s="11" t="s">
        <v>5728</v>
      </c>
      <c r="AB1188" s="17" t="s">
        <v>5732</v>
      </c>
      <c r="AC1188" s="11" t="s">
        <v>5730</v>
      </c>
      <c r="AD1188" s="17" t="s">
        <v>21</v>
      </c>
      <c r="AE1188" s="17" t="s">
        <v>35</v>
      </c>
      <c r="AF1188" s="18">
        <f>31</f>
        <v>31</v>
      </c>
      <c r="AG1188" s="12">
        <v>45229</v>
      </c>
      <c r="AH1188" s="17" t="s">
        <v>82</v>
      </c>
      <c r="AI1188" s="17" t="s">
        <v>37</v>
      </c>
      <c r="AJ1188" s="19">
        <v>0.13</v>
      </c>
      <c r="AK1188" s="11">
        <v>1.5</v>
      </c>
      <c r="AL1188" s="13" t="s">
        <v>38</v>
      </c>
      <c r="AM1188" s="13">
        <v>2</v>
      </c>
      <c r="AN1188" s="13" t="str">
        <f t="shared" si="111"/>
        <v/>
      </c>
      <c r="AO1188" s="13" t="str">
        <f t="shared" si="112"/>
        <v>FALSE</v>
      </c>
      <c r="AP1188" s="20">
        <f t="shared" si="113"/>
        <v>1.63</v>
      </c>
      <c r="AQ1188" s="11" t="str">
        <f t="shared" si="109"/>
        <v>Mid Career</v>
      </c>
      <c r="AR1188" s="11" t="str">
        <f t="shared" si="114"/>
        <v>Low</v>
      </c>
      <c r="AS1188" s="11" t="s">
        <v>5731</v>
      </c>
      <c r="AT1188" s="12">
        <v>45229</v>
      </c>
      <c r="AU1188" s="11" t="s">
        <v>6731</v>
      </c>
      <c r="AV1188" s="11" t="s">
        <v>6732</v>
      </c>
      <c r="AW1188" s="11" t="s">
        <v>6733</v>
      </c>
      <c r="AX1188" s="11" t="s">
        <v>6483</v>
      </c>
      <c r="AY1188" s="11" t="s">
        <v>6484</v>
      </c>
      <c r="AZ1188" s="11" t="s">
        <v>6485</v>
      </c>
      <c r="BA1188" s="11"/>
      <c r="BB1188" s="11">
        <f t="shared" si="110"/>
        <v>7</v>
      </c>
    </row>
    <row r="1189" spans="1:54" x14ac:dyDescent="0.3">
      <c r="A1189" s="11" t="s">
        <v>5733</v>
      </c>
      <c r="B1189" s="11" t="s">
        <v>5734</v>
      </c>
      <c r="C1189" s="11" t="s">
        <v>5735</v>
      </c>
      <c r="D1189" s="11" t="s">
        <v>104</v>
      </c>
      <c r="E1189" s="11" t="s">
        <v>184</v>
      </c>
      <c r="F1189" s="11"/>
      <c r="G1189" s="12">
        <v>44881</v>
      </c>
      <c r="H1189" s="11" t="s">
        <v>172</v>
      </c>
      <c r="I1189" s="11" t="s">
        <v>173</v>
      </c>
      <c r="J1189" s="11">
        <v>0.02</v>
      </c>
      <c r="K1189" s="11">
        <v>45</v>
      </c>
      <c r="L1189" s="11"/>
      <c r="M1189" s="11" t="s">
        <v>89</v>
      </c>
      <c r="N1189" s="11">
        <v>3</v>
      </c>
      <c r="O1189" s="11" t="s">
        <v>5736</v>
      </c>
      <c r="AA1189" s="11" t="s">
        <v>5733</v>
      </c>
      <c r="AB1189" s="17" t="s">
        <v>5737</v>
      </c>
      <c r="AC1189" s="11" t="s">
        <v>5735</v>
      </c>
      <c r="AD1189" s="17" t="s">
        <v>40</v>
      </c>
      <c r="AE1189" s="17" t="s">
        <v>35</v>
      </c>
      <c r="AF1189" s="18">
        <f>31</f>
        <v>31</v>
      </c>
      <c r="AG1189" s="12">
        <v>44881</v>
      </c>
      <c r="AH1189" s="17" t="s">
        <v>172</v>
      </c>
      <c r="AI1189" s="17" t="s">
        <v>173</v>
      </c>
      <c r="AJ1189" s="19">
        <v>0.02</v>
      </c>
      <c r="AK1189" s="11">
        <v>0.75</v>
      </c>
      <c r="AL1189" s="13" t="s">
        <v>38</v>
      </c>
      <c r="AM1189" s="13">
        <v>3</v>
      </c>
      <c r="AN1189" s="13" t="str">
        <f t="shared" si="111"/>
        <v/>
      </c>
      <c r="AO1189" s="13" t="str">
        <f t="shared" si="112"/>
        <v>FALSE</v>
      </c>
      <c r="AP1189" s="20">
        <f t="shared" si="113"/>
        <v>0.77</v>
      </c>
      <c r="AQ1189" s="11" t="str">
        <f t="shared" si="109"/>
        <v>Mid Career</v>
      </c>
      <c r="AR1189" s="11" t="str">
        <f t="shared" si="114"/>
        <v>Low</v>
      </c>
      <c r="AS1189" s="11" t="s">
        <v>5736</v>
      </c>
      <c r="AT1189" s="12">
        <v>44881</v>
      </c>
      <c r="AU1189" s="11" t="s">
        <v>6018</v>
      </c>
      <c r="AV1189" s="11" t="s">
        <v>6019</v>
      </c>
      <c r="AW1189" s="11" t="s">
        <v>5933</v>
      </c>
      <c r="AX1189" s="11" t="s">
        <v>5858</v>
      </c>
      <c r="AY1189" s="11" t="s">
        <v>5859</v>
      </c>
      <c r="AZ1189" s="11" t="s">
        <v>5860</v>
      </c>
      <c r="BA1189" s="11" t="s">
        <v>5861</v>
      </c>
      <c r="BB1189" s="11">
        <f t="shared" si="110"/>
        <v>8</v>
      </c>
    </row>
    <row r="1190" spans="1:54" x14ac:dyDescent="0.3">
      <c r="A1190" s="11" t="s">
        <v>5738</v>
      </c>
      <c r="B1190" s="11" t="s">
        <v>5739</v>
      </c>
      <c r="C1190" s="11" t="s">
        <v>5740</v>
      </c>
      <c r="D1190" s="11" t="s">
        <v>67</v>
      </c>
      <c r="E1190" s="11" t="s">
        <v>29</v>
      </c>
      <c r="F1190" s="11"/>
      <c r="G1190" s="12">
        <v>44893</v>
      </c>
      <c r="H1190" s="11" t="s">
        <v>88</v>
      </c>
      <c r="I1190" s="11" t="s">
        <v>45</v>
      </c>
      <c r="J1190" s="11">
        <v>0.34</v>
      </c>
      <c r="K1190" s="11">
        <v>2</v>
      </c>
      <c r="L1190" s="11"/>
      <c r="M1190" s="11" t="s">
        <v>26</v>
      </c>
      <c r="N1190" s="11">
        <v>5</v>
      </c>
      <c r="O1190" s="11" t="s">
        <v>5741</v>
      </c>
      <c r="AA1190" s="11" t="s">
        <v>5738</v>
      </c>
      <c r="AB1190" s="17" t="s">
        <v>5742</v>
      </c>
      <c r="AC1190" s="11" t="s">
        <v>5740</v>
      </c>
      <c r="AD1190" s="17" t="s">
        <v>21</v>
      </c>
      <c r="AE1190" s="17" t="s">
        <v>29</v>
      </c>
      <c r="AF1190" s="18">
        <f>31</f>
        <v>31</v>
      </c>
      <c r="AG1190" s="12">
        <v>44893</v>
      </c>
      <c r="AH1190" s="17" t="s">
        <v>88</v>
      </c>
      <c r="AI1190" s="17" t="s">
        <v>45</v>
      </c>
      <c r="AJ1190" s="19">
        <v>0.34</v>
      </c>
      <c r="AK1190" s="11">
        <v>2</v>
      </c>
      <c r="AL1190" s="13" t="s">
        <v>30</v>
      </c>
      <c r="AM1190" s="13">
        <v>5</v>
      </c>
      <c r="AN1190" s="13" t="str">
        <f t="shared" si="111"/>
        <v/>
      </c>
      <c r="AO1190" s="13" t="str">
        <f t="shared" si="112"/>
        <v>FALSE</v>
      </c>
      <c r="AP1190" s="20">
        <f t="shared" si="113"/>
        <v>2.34</v>
      </c>
      <c r="AQ1190" s="11" t="str">
        <f t="shared" si="109"/>
        <v>Mid Career</v>
      </c>
      <c r="AR1190" s="11" t="str">
        <f t="shared" si="114"/>
        <v>Low</v>
      </c>
      <c r="AS1190" s="11" t="s">
        <v>5741</v>
      </c>
      <c r="AT1190" s="12">
        <v>44893</v>
      </c>
      <c r="AU1190" s="11" t="s">
        <v>6674</v>
      </c>
      <c r="AV1190" s="11" t="s">
        <v>6675</v>
      </c>
      <c r="AW1190" s="11" t="s">
        <v>6534</v>
      </c>
      <c r="AX1190" s="11" t="s">
        <v>6535</v>
      </c>
      <c r="AY1190" s="11" t="s">
        <v>6670</v>
      </c>
      <c r="AZ1190" s="11" t="s">
        <v>6676</v>
      </c>
      <c r="BA1190" s="11"/>
      <c r="BB1190" s="11">
        <f t="shared" si="110"/>
        <v>7</v>
      </c>
    </row>
    <row r="1191" spans="1:54" x14ac:dyDescent="0.3">
      <c r="A1191" s="11" t="s">
        <v>5743</v>
      </c>
      <c r="B1191" s="11" t="s">
        <v>5744</v>
      </c>
      <c r="C1191" s="11" t="s">
        <v>5745</v>
      </c>
      <c r="D1191" s="11" t="s">
        <v>40</v>
      </c>
      <c r="E1191" s="11" t="s">
        <v>29</v>
      </c>
      <c r="F1191" s="11">
        <v>0</v>
      </c>
      <c r="G1191" s="12">
        <v>44835</v>
      </c>
      <c r="H1191" s="11" t="s">
        <v>44</v>
      </c>
      <c r="I1191" s="11" t="s">
        <v>45</v>
      </c>
      <c r="J1191" s="11">
        <v>0.3</v>
      </c>
      <c r="K1191" s="11">
        <v>2</v>
      </c>
      <c r="L1191" s="11"/>
      <c r="M1191" s="11" t="s">
        <v>26</v>
      </c>
      <c r="N1191" s="11">
        <v>5</v>
      </c>
      <c r="O1191" s="11" t="s">
        <v>5746</v>
      </c>
      <c r="AA1191" s="11" t="s">
        <v>5743</v>
      </c>
      <c r="AB1191" s="17" t="s">
        <v>5747</v>
      </c>
      <c r="AC1191" s="11" t="s">
        <v>5745</v>
      </c>
      <c r="AD1191" s="17" t="s">
        <v>40</v>
      </c>
      <c r="AE1191" s="17" t="s">
        <v>29</v>
      </c>
      <c r="AF1191" s="18">
        <f>31</f>
        <v>31</v>
      </c>
      <c r="AG1191" s="12">
        <v>44835</v>
      </c>
      <c r="AH1191" s="17" t="s">
        <v>44</v>
      </c>
      <c r="AI1191" s="17" t="s">
        <v>45</v>
      </c>
      <c r="AJ1191" s="19">
        <v>0.3</v>
      </c>
      <c r="AK1191" s="11">
        <v>2</v>
      </c>
      <c r="AL1191" s="13" t="s">
        <v>30</v>
      </c>
      <c r="AM1191" s="13">
        <v>5</v>
      </c>
      <c r="AN1191" s="13" t="str">
        <f t="shared" si="111"/>
        <v/>
      </c>
      <c r="AO1191" s="13" t="str">
        <f t="shared" si="112"/>
        <v>FALSE</v>
      </c>
      <c r="AP1191" s="20">
        <f t="shared" si="113"/>
        <v>2.2999999999999998</v>
      </c>
      <c r="AQ1191" s="11" t="str">
        <f t="shared" si="109"/>
        <v>Mid Career</v>
      </c>
      <c r="AR1191" s="11" t="str">
        <f t="shared" si="114"/>
        <v>Low</v>
      </c>
      <c r="AS1191" s="11" t="s">
        <v>5746</v>
      </c>
      <c r="AT1191" s="12">
        <v>44835</v>
      </c>
      <c r="AU1191" s="11" t="s">
        <v>6856</v>
      </c>
      <c r="AV1191" s="11" t="s">
        <v>6857</v>
      </c>
      <c r="AW1191" s="11" t="s">
        <v>6838</v>
      </c>
      <c r="AX1191" s="11" t="s">
        <v>6728</v>
      </c>
      <c r="AY1191" s="11" t="s">
        <v>6329</v>
      </c>
      <c r="AZ1191" s="11"/>
      <c r="BA1191" s="11"/>
      <c r="BB1191" s="11">
        <f t="shared" si="110"/>
        <v>6</v>
      </c>
    </row>
    <row r="1192" spans="1:54" x14ac:dyDescent="0.3">
      <c r="A1192" s="11" t="s">
        <v>5748</v>
      </c>
      <c r="B1192" s="11" t="s">
        <v>5749</v>
      </c>
      <c r="C1192" s="11" t="s">
        <v>5750</v>
      </c>
      <c r="D1192" s="11" t="s">
        <v>140</v>
      </c>
      <c r="E1192" s="11" t="s">
        <v>60</v>
      </c>
      <c r="F1192" s="11">
        <v>0</v>
      </c>
      <c r="G1192" s="12">
        <v>45690</v>
      </c>
      <c r="H1192" s="11" t="s">
        <v>185</v>
      </c>
      <c r="I1192" s="11" t="s">
        <v>69</v>
      </c>
      <c r="J1192" s="11">
        <v>0.94</v>
      </c>
      <c r="K1192" s="11">
        <v>120</v>
      </c>
      <c r="L1192" s="11" t="s">
        <v>76</v>
      </c>
      <c r="M1192" s="11" t="s">
        <v>38</v>
      </c>
      <c r="N1192" s="11">
        <v>1</v>
      </c>
      <c r="O1192" s="11" t="s">
        <v>5751</v>
      </c>
      <c r="AA1192" s="11" t="s">
        <v>5748</v>
      </c>
      <c r="AB1192" s="17" t="s">
        <v>5752</v>
      </c>
      <c r="AC1192" s="11" t="s">
        <v>5750</v>
      </c>
      <c r="AD1192" s="17" t="s">
        <v>21</v>
      </c>
      <c r="AE1192" s="17" t="s">
        <v>60</v>
      </c>
      <c r="AF1192" s="18">
        <f>31</f>
        <v>31</v>
      </c>
      <c r="AG1192" s="12">
        <v>45690</v>
      </c>
      <c r="AH1192" s="17" t="s">
        <v>185</v>
      </c>
      <c r="AI1192" s="17" t="s">
        <v>69</v>
      </c>
      <c r="AJ1192" s="19">
        <v>0.94</v>
      </c>
      <c r="AK1192" s="11">
        <v>2</v>
      </c>
      <c r="AL1192" s="13" t="s">
        <v>38</v>
      </c>
      <c r="AM1192" s="13">
        <v>1</v>
      </c>
      <c r="AN1192" s="13" t="str">
        <f t="shared" si="111"/>
        <v/>
      </c>
      <c r="AO1192" s="13" t="str">
        <f t="shared" si="112"/>
        <v>FALSE</v>
      </c>
      <c r="AP1192" s="20">
        <f t="shared" si="113"/>
        <v>2.94</v>
      </c>
      <c r="AQ1192" s="11" t="str">
        <f t="shared" si="109"/>
        <v>Mid Career</v>
      </c>
      <c r="AR1192" s="11" t="str">
        <f t="shared" si="114"/>
        <v>Low</v>
      </c>
      <c r="AS1192" s="11" t="s">
        <v>5751</v>
      </c>
      <c r="AT1192" s="12">
        <v>45690</v>
      </c>
      <c r="AU1192" s="11" t="s">
        <v>5907</v>
      </c>
      <c r="AV1192" s="11" t="s">
        <v>5908</v>
      </c>
      <c r="AW1192" s="11" t="s">
        <v>5909</v>
      </c>
      <c r="AX1192" s="11"/>
      <c r="AY1192" s="11"/>
      <c r="AZ1192" s="11"/>
      <c r="BA1192" s="11"/>
      <c r="BB1192" s="11">
        <f t="shared" si="110"/>
        <v>4</v>
      </c>
    </row>
    <row r="1193" spans="1:54" x14ac:dyDescent="0.3">
      <c r="A1193" s="11" t="s">
        <v>5753</v>
      </c>
      <c r="B1193" s="11" t="s">
        <v>5754</v>
      </c>
      <c r="C1193" s="11" t="s">
        <v>5755</v>
      </c>
      <c r="D1193" s="11" t="s">
        <v>140</v>
      </c>
      <c r="E1193" s="11" t="s">
        <v>105</v>
      </c>
      <c r="F1193" s="11"/>
      <c r="G1193" s="12">
        <v>45080</v>
      </c>
      <c r="H1193" s="11" t="s">
        <v>23</v>
      </c>
      <c r="I1193" s="11" t="s">
        <v>24</v>
      </c>
      <c r="J1193" s="11">
        <v>52</v>
      </c>
      <c r="K1193" s="11">
        <v>1.5</v>
      </c>
      <c r="L1193" s="11"/>
      <c r="M1193" s="11">
        <v>1</v>
      </c>
      <c r="N1193" s="11">
        <v>1</v>
      </c>
      <c r="O1193" s="11" t="s">
        <v>5756</v>
      </c>
      <c r="AA1193" s="11" t="s">
        <v>5753</v>
      </c>
      <c r="AB1193" s="17" t="s">
        <v>5757</v>
      </c>
      <c r="AC1193" s="11" t="s">
        <v>5755</v>
      </c>
      <c r="AD1193" s="17" t="s">
        <v>21</v>
      </c>
      <c r="AE1193" s="17" t="s">
        <v>105</v>
      </c>
      <c r="AF1193" s="18">
        <f>31</f>
        <v>31</v>
      </c>
      <c r="AG1193" s="12">
        <v>45080</v>
      </c>
      <c r="AH1193" s="17" t="s">
        <v>23</v>
      </c>
      <c r="AI1193" s="17" t="s">
        <v>24</v>
      </c>
      <c r="AJ1193" s="19">
        <v>0.52</v>
      </c>
      <c r="AK1193" s="11">
        <v>1.5</v>
      </c>
      <c r="AL1193" s="13" t="s">
        <v>38</v>
      </c>
      <c r="AM1193" s="13">
        <v>1</v>
      </c>
      <c r="AN1193" s="13" t="str">
        <f t="shared" si="111"/>
        <v/>
      </c>
      <c r="AO1193" s="13" t="str">
        <f t="shared" si="112"/>
        <v>FALSE</v>
      </c>
      <c r="AP1193" s="20">
        <f t="shared" si="113"/>
        <v>2.02</v>
      </c>
      <c r="AQ1193" s="11" t="str">
        <f t="shared" si="109"/>
        <v>Mid Career</v>
      </c>
      <c r="AR1193" s="11" t="str">
        <f t="shared" si="114"/>
        <v>Low</v>
      </c>
      <c r="AS1193" s="11" t="s">
        <v>5756</v>
      </c>
      <c r="AT1193" s="12">
        <v>45080</v>
      </c>
      <c r="AU1193" s="11" t="s">
        <v>6347</v>
      </c>
      <c r="AV1193" s="11" t="s">
        <v>6348</v>
      </c>
      <c r="AW1193" s="11" t="s">
        <v>6349</v>
      </c>
      <c r="AX1193" s="11" t="s">
        <v>6350</v>
      </c>
      <c r="AY1193" s="11"/>
      <c r="AZ1193" s="11"/>
      <c r="BA1193" s="11"/>
      <c r="BB1193" s="11">
        <f t="shared" si="110"/>
        <v>5</v>
      </c>
    </row>
    <row r="1194" spans="1:54" x14ac:dyDescent="0.3">
      <c r="A1194" s="11" t="s">
        <v>5758</v>
      </c>
      <c r="B1194" s="11" t="s">
        <v>5759</v>
      </c>
      <c r="C1194" s="11" t="s">
        <v>5760</v>
      </c>
      <c r="D1194" s="11" t="s">
        <v>34</v>
      </c>
      <c r="E1194" s="11" t="s">
        <v>112</v>
      </c>
      <c r="F1194" s="11">
        <v>0</v>
      </c>
      <c r="G1194" s="12">
        <v>45044</v>
      </c>
      <c r="H1194" s="11" t="s">
        <v>23</v>
      </c>
      <c r="I1194" s="11" t="s">
        <v>24</v>
      </c>
      <c r="J1194" s="11">
        <v>0.8</v>
      </c>
      <c r="K1194" s="11">
        <v>45</v>
      </c>
      <c r="L1194" s="11"/>
      <c r="M1194" s="11">
        <v>0</v>
      </c>
      <c r="N1194" s="11">
        <v>6</v>
      </c>
      <c r="O1194" s="11" t="s">
        <v>5761</v>
      </c>
      <c r="AA1194" s="11" t="s">
        <v>5758</v>
      </c>
      <c r="AB1194" s="17" t="s">
        <v>5762</v>
      </c>
      <c r="AC1194" s="11" t="s">
        <v>5760</v>
      </c>
      <c r="AD1194" s="17" t="s">
        <v>40</v>
      </c>
      <c r="AE1194" s="17" t="s">
        <v>35</v>
      </c>
      <c r="AF1194" s="18">
        <f>31</f>
        <v>31</v>
      </c>
      <c r="AG1194" s="12">
        <v>45044</v>
      </c>
      <c r="AH1194" s="17" t="s">
        <v>23</v>
      </c>
      <c r="AI1194" s="17" t="s">
        <v>24</v>
      </c>
      <c r="AJ1194" s="19">
        <v>0.8</v>
      </c>
      <c r="AK1194" s="11">
        <v>0.75</v>
      </c>
      <c r="AL1194" s="13" t="s">
        <v>30</v>
      </c>
      <c r="AM1194" s="13">
        <v>5</v>
      </c>
      <c r="AN1194" s="13" t="str">
        <f t="shared" si="111"/>
        <v/>
      </c>
      <c r="AO1194" s="13" t="str">
        <f t="shared" si="112"/>
        <v>FALSE</v>
      </c>
      <c r="AP1194" s="20">
        <f t="shared" si="113"/>
        <v>1.55</v>
      </c>
      <c r="AQ1194" s="11" t="str">
        <f t="shared" si="109"/>
        <v>Mid Career</v>
      </c>
      <c r="AR1194" s="11" t="str">
        <f t="shared" si="114"/>
        <v>Low</v>
      </c>
      <c r="AS1194" s="11" t="s">
        <v>5761</v>
      </c>
      <c r="AT1194" s="12">
        <v>45044</v>
      </c>
      <c r="AU1194" s="11" t="s">
        <v>6896</v>
      </c>
      <c r="AV1194" s="11" t="s">
        <v>6897</v>
      </c>
      <c r="AW1194" s="11" t="s">
        <v>6826</v>
      </c>
      <c r="AX1194" s="11" t="s">
        <v>6827</v>
      </c>
      <c r="AY1194" s="11"/>
      <c r="AZ1194" s="11"/>
      <c r="BA1194" s="11"/>
      <c r="BB1194" s="11">
        <f t="shared" si="110"/>
        <v>5</v>
      </c>
    </row>
    <row r="1195" spans="1:54" x14ac:dyDescent="0.3">
      <c r="A1195" s="11" t="s">
        <v>5763</v>
      </c>
      <c r="B1195" s="11" t="s">
        <v>5764</v>
      </c>
      <c r="C1195" s="11" t="s">
        <v>5765</v>
      </c>
      <c r="D1195" s="11" t="s">
        <v>34</v>
      </c>
      <c r="E1195" s="11" t="s">
        <v>35</v>
      </c>
      <c r="F1195" s="11">
        <v>0</v>
      </c>
      <c r="G1195" s="12">
        <v>45034</v>
      </c>
      <c r="H1195" s="11" t="s">
        <v>359</v>
      </c>
      <c r="I1195" s="11" t="s">
        <v>24</v>
      </c>
      <c r="J1195" s="11">
        <v>12</v>
      </c>
      <c r="K1195" s="11">
        <v>120</v>
      </c>
      <c r="L1195" s="11" t="s">
        <v>76</v>
      </c>
      <c r="M1195" s="11" t="s">
        <v>38</v>
      </c>
      <c r="N1195" s="11">
        <v>1</v>
      </c>
      <c r="O1195" s="11" t="s">
        <v>5766</v>
      </c>
      <c r="AA1195" s="11" t="s">
        <v>5763</v>
      </c>
      <c r="AB1195" s="17" t="s">
        <v>5767</v>
      </c>
      <c r="AC1195" s="11" t="s">
        <v>5765</v>
      </c>
      <c r="AD1195" s="17" t="s">
        <v>40</v>
      </c>
      <c r="AE1195" s="17" t="s">
        <v>35</v>
      </c>
      <c r="AF1195" s="18">
        <f>31</f>
        <v>31</v>
      </c>
      <c r="AG1195" s="12">
        <v>45034</v>
      </c>
      <c r="AH1195" s="17" t="s">
        <v>359</v>
      </c>
      <c r="AI1195" s="17" t="s">
        <v>24</v>
      </c>
      <c r="AJ1195" s="19">
        <v>0.12</v>
      </c>
      <c r="AK1195" s="11">
        <v>2</v>
      </c>
      <c r="AL1195" s="13" t="s">
        <v>38</v>
      </c>
      <c r="AM1195" s="13">
        <v>1</v>
      </c>
      <c r="AN1195" s="13" t="str">
        <f t="shared" si="111"/>
        <v/>
      </c>
      <c r="AO1195" s="13" t="str">
        <f t="shared" si="112"/>
        <v>FALSE</v>
      </c>
      <c r="AP1195" s="20">
        <f t="shared" si="113"/>
        <v>2.12</v>
      </c>
      <c r="AQ1195" s="11" t="str">
        <f t="shared" si="109"/>
        <v>Mid Career</v>
      </c>
      <c r="AR1195" s="11" t="str">
        <f t="shared" si="114"/>
        <v>Low</v>
      </c>
      <c r="AS1195" s="11" t="s">
        <v>5766</v>
      </c>
      <c r="AT1195" s="12">
        <v>45034</v>
      </c>
      <c r="AU1195" s="11" t="s">
        <v>5982</v>
      </c>
      <c r="AV1195" s="11" t="s">
        <v>5983</v>
      </c>
      <c r="AW1195" s="11" t="s">
        <v>5984</v>
      </c>
      <c r="AX1195" s="11"/>
      <c r="AY1195" s="11"/>
      <c r="AZ1195" s="11"/>
      <c r="BA1195" s="11"/>
      <c r="BB1195" s="11">
        <f t="shared" si="110"/>
        <v>4</v>
      </c>
    </row>
    <row r="1196" spans="1:54" x14ac:dyDescent="0.3">
      <c r="A1196" s="11" t="s">
        <v>5768</v>
      </c>
      <c r="B1196" s="11" t="s">
        <v>5769</v>
      </c>
      <c r="C1196" s="11" t="s">
        <v>5770</v>
      </c>
      <c r="D1196" s="11" t="s">
        <v>128</v>
      </c>
      <c r="E1196" s="11" t="s">
        <v>60</v>
      </c>
      <c r="F1196" s="11">
        <v>0</v>
      </c>
      <c r="G1196" s="12">
        <v>45233</v>
      </c>
      <c r="H1196" s="11" t="s">
        <v>134</v>
      </c>
      <c r="I1196" s="11" t="s">
        <v>69</v>
      </c>
      <c r="J1196" s="11">
        <v>80</v>
      </c>
      <c r="K1196" s="11">
        <v>1.5</v>
      </c>
      <c r="L1196" s="11"/>
      <c r="M1196" s="11" t="s">
        <v>26</v>
      </c>
      <c r="N1196" s="11">
        <v>5</v>
      </c>
      <c r="O1196" s="11" t="s">
        <v>5771</v>
      </c>
      <c r="AA1196" s="11" t="s">
        <v>5768</v>
      </c>
      <c r="AB1196" s="17" t="s">
        <v>5772</v>
      </c>
      <c r="AC1196" s="11" t="s">
        <v>5770</v>
      </c>
      <c r="AD1196" s="17" t="s">
        <v>40</v>
      </c>
      <c r="AE1196" s="17" t="s">
        <v>60</v>
      </c>
      <c r="AF1196" s="18">
        <f>31</f>
        <v>31</v>
      </c>
      <c r="AG1196" s="12">
        <v>45233</v>
      </c>
      <c r="AH1196" s="17" t="s">
        <v>134</v>
      </c>
      <c r="AI1196" s="17" t="s">
        <v>69</v>
      </c>
      <c r="AJ1196" s="19">
        <v>0.8</v>
      </c>
      <c r="AK1196" s="11">
        <v>1.5</v>
      </c>
      <c r="AL1196" s="13" t="s">
        <v>30</v>
      </c>
      <c r="AM1196" s="13">
        <v>5</v>
      </c>
      <c r="AN1196" s="13" t="str">
        <f t="shared" si="111"/>
        <v/>
      </c>
      <c r="AO1196" s="13" t="str">
        <f t="shared" si="112"/>
        <v>FALSE</v>
      </c>
      <c r="AP1196" s="20">
        <f t="shared" si="113"/>
        <v>2.2999999999999998</v>
      </c>
      <c r="AQ1196" s="11" t="str">
        <f t="shared" si="109"/>
        <v>Mid Career</v>
      </c>
      <c r="AR1196" s="11" t="str">
        <f t="shared" si="114"/>
        <v>Low</v>
      </c>
      <c r="AS1196" s="11" t="s">
        <v>5771</v>
      </c>
      <c r="AT1196" s="12">
        <v>45233</v>
      </c>
      <c r="AU1196" s="11" t="s">
        <v>6590</v>
      </c>
      <c r="AV1196" s="11" t="s">
        <v>6591</v>
      </c>
      <c r="AW1196" s="11"/>
      <c r="AX1196" s="11"/>
      <c r="AY1196" s="11"/>
      <c r="AZ1196" s="11"/>
      <c r="BA1196" s="11"/>
      <c r="BB1196" s="11">
        <f t="shared" si="110"/>
        <v>3</v>
      </c>
    </row>
    <row r="1197" spans="1:54" x14ac:dyDescent="0.3">
      <c r="A1197" s="11" t="s">
        <v>5773</v>
      </c>
      <c r="B1197" s="11" t="s">
        <v>5774</v>
      </c>
      <c r="C1197" s="11" t="s">
        <v>5775</v>
      </c>
      <c r="D1197" s="11" t="s">
        <v>40</v>
      </c>
      <c r="E1197" s="11" t="s">
        <v>29</v>
      </c>
      <c r="F1197" s="11">
        <v>0</v>
      </c>
      <c r="G1197" s="12">
        <v>44905</v>
      </c>
      <c r="H1197" s="11" t="s">
        <v>279</v>
      </c>
      <c r="I1197" s="11" t="s">
        <v>173</v>
      </c>
      <c r="J1197" s="11">
        <v>7.0000000000000007E-2</v>
      </c>
      <c r="K1197" s="11">
        <v>90</v>
      </c>
      <c r="L1197" s="11" t="s">
        <v>25</v>
      </c>
      <c r="M1197" s="11">
        <v>0</v>
      </c>
      <c r="N1197" s="11"/>
      <c r="O1197" s="11" t="s">
        <v>5776</v>
      </c>
      <c r="AA1197" s="11" t="s">
        <v>5773</v>
      </c>
      <c r="AB1197" s="17" t="s">
        <v>5777</v>
      </c>
      <c r="AC1197" s="11" t="s">
        <v>5775</v>
      </c>
      <c r="AD1197" s="17" t="s">
        <v>40</v>
      </c>
      <c r="AE1197" s="17" t="s">
        <v>29</v>
      </c>
      <c r="AF1197" s="18">
        <f>31</f>
        <v>31</v>
      </c>
      <c r="AG1197" s="12">
        <v>44905</v>
      </c>
      <c r="AH1197" s="17" t="s">
        <v>279</v>
      </c>
      <c r="AI1197" s="17" t="s">
        <v>173</v>
      </c>
      <c r="AJ1197" s="19">
        <v>7.0000000000000007E-2</v>
      </c>
      <c r="AK1197" s="11">
        <v>1.5</v>
      </c>
      <c r="AL1197" s="13" t="s">
        <v>30</v>
      </c>
      <c r="AM1197" s="13">
        <v>5</v>
      </c>
      <c r="AN1197" s="13" t="str">
        <f t="shared" si="111"/>
        <v/>
      </c>
      <c r="AO1197" s="13" t="str">
        <f t="shared" si="112"/>
        <v>FALSE</v>
      </c>
      <c r="AP1197" s="20">
        <f t="shared" si="113"/>
        <v>1.57</v>
      </c>
      <c r="AQ1197" s="11" t="str">
        <f t="shared" si="109"/>
        <v>Mid Career</v>
      </c>
      <c r="AR1197" s="11" t="str">
        <f t="shared" si="114"/>
        <v>Low</v>
      </c>
      <c r="AS1197" s="11" t="s">
        <v>5776</v>
      </c>
      <c r="AT1197" s="12">
        <v>44905</v>
      </c>
      <c r="AU1197" s="11" t="s">
        <v>6335</v>
      </c>
      <c r="AV1197" s="11" t="s">
        <v>6823</v>
      </c>
      <c r="AW1197" s="11" t="s">
        <v>6663</v>
      </c>
      <c r="AX1197" s="11"/>
      <c r="AY1197" s="11"/>
      <c r="AZ1197" s="11"/>
      <c r="BA1197" s="11"/>
      <c r="BB1197" s="11">
        <f t="shared" si="110"/>
        <v>4</v>
      </c>
    </row>
    <row r="1198" spans="1:54" x14ac:dyDescent="0.3">
      <c r="A1198" s="21" t="s">
        <v>5778</v>
      </c>
      <c r="B1198" s="11" t="s">
        <v>5779</v>
      </c>
      <c r="C1198" s="11" t="s">
        <v>5780</v>
      </c>
      <c r="D1198" s="11" t="s">
        <v>40</v>
      </c>
      <c r="E1198" s="11" t="s">
        <v>112</v>
      </c>
      <c r="F1198" s="11">
        <v>0</v>
      </c>
      <c r="G1198" s="12">
        <v>44737</v>
      </c>
      <c r="H1198" s="11" t="s">
        <v>88</v>
      </c>
      <c r="I1198" s="11" t="s">
        <v>45</v>
      </c>
      <c r="J1198" s="11">
        <v>0.2</v>
      </c>
      <c r="K1198" s="11">
        <v>90</v>
      </c>
      <c r="L1198" s="11" t="s">
        <v>25</v>
      </c>
      <c r="M1198" s="11" t="s">
        <v>30</v>
      </c>
      <c r="N1198" s="11">
        <v>4</v>
      </c>
      <c r="O1198" s="11" t="s">
        <v>5781</v>
      </c>
      <c r="AA1198" s="21" t="s">
        <v>5778</v>
      </c>
      <c r="AB1198" s="17" t="s">
        <v>5782</v>
      </c>
      <c r="AC1198" s="11" t="s">
        <v>5780</v>
      </c>
      <c r="AD1198" s="17" t="s">
        <v>40</v>
      </c>
      <c r="AE1198" s="17" t="s">
        <v>35</v>
      </c>
      <c r="AF1198" s="18">
        <f>31</f>
        <v>31</v>
      </c>
      <c r="AG1198" s="12">
        <v>44737</v>
      </c>
      <c r="AH1198" s="17" t="s">
        <v>88</v>
      </c>
      <c r="AI1198" s="17" t="s">
        <v>45</v>
      </c>
      <c r="AJ1198" s="19">
        <v>0.2</v>
      </c>
      <c r="AK1198" s="11">
        <v>1.5</v>
      </c>
      <c r="AL1198" s="13" t="s">
        <v>30</v>
      </c>
      <c r="AM1198" s="13">
        <v>4</v>
      </c>
      <c r="AN1198" s="13" t="str">
        <f t="shared" si="111"/>
        <v/>
      </c>
      <c r="AO1198" s="13" t="str">
        <f t="shared" si="112"/>
        <v>FALSE</v>
      </c>
      <c r="AP1198" s="20">
        <f t="shared" si="113"/>
        <v>1.7</v>
      </c>
      <c r="AQ1198" s="11" t="str">
        <f t="shared" si="109"/>
        <v>Mid Career</v>
      </c>
      <c r="AR1198" s="11" t="str">
        <f t="shared" si="114"/>
        <v>Low</v>
      </c>
      <c r="AS1198" s="11" t="s">
        <v>5781</v>
      </c>
      <c r="AT1198" s="12">
        <v>44737</v>
      </c>
      <c r="AU1198" s="11" t="s">
        <v>6069</v>
      </c>
      <c r="AV1198" s="11" t="s">
        <v>6385</v>
      </c>
      <c r="AW1198" s="11" t="s">
        <v>6703</v>
      </c>
      <c r="AX1198" s="11" t="s">
        <v>6704</v>
      </c>
      <c r="AY1198" s="11" t="s">
        <v>6705</v>
      </c>
      <c r="AZ1198" s="11" t="s">
        <v>6155</v>
      </c>
      <c r="BA1198" s="11"/>
      <c r="BB1198" s="11">
        <f t="shared" si="110"/>
        <v>7</v>
      </c>
    </row>
    <row r="1199" spans="1:54" x14ac:dyDescent="0.3">
      <c r="A1199" s="11" t="s">
        <v>5783</v>
      </c>
      <c r="B1199" s="11" t="s">
        <v>5784</v>
      </c>
      <c r="C1199" s="11" t="s">
        <v>5785</v>
      </c>
      <c r="D1199" s="11" t="s">
        <v>128</v>
      </c>
      <c r="E1199" s="11" t="s">
        <v>52</v>
      </c>
      <c r="F1199" s="11">
        <v>0</v>
      </c>
      <c r="G1199" s="12">
        <v>44813</v>
      </c>
      <c r="H1199" s="11" t="s">
        <v>23</v>
      </c>
      <c r="I1199" s="11" t="s">
        <v>24</v>
      </c>
      <c r="J1199" s="11">
        <v>0.53</v>
      </c>
      <c r="K1199" s="11">
        <v>90</v>
      </c>
      <c r="L1199" s="11" t="s">
        <v>25</v>
      </c>
      <c r="M1199" s="11">
        <v>0</v>
      </c>
      <c r="N1199" s="11">
        <v>1</v>
      </c>
      <c r="O1199" s="11" t="s">
        <v>5786</v>
      </c>
      <c r="AA1199" s="11" t="s">
        <v>5783</v>
      </c>
      <c r="AB1199" s="17" t="s">
        <v>5787</v>
      </c>
      <c r="AC1199" s="11" t="s">
        <v>5785</v>
      </c>
      <c r="AD1199" s="17" t="s">
        <v>40</v>
      </c>
      <c r="AE1199" s="17" t="s">
        <v>52</v>
      </c>
      <c r="AF1199" s="18">
        <f>31</f>
        <v>31</v>
      </c>
      <c r="AG1199" s="12">
        <v>44813</v>
      </c>
      <c r="AH1199" s="17" t="s">
        <v>23</v>
      </c>
      <c r="AI1199" s="17" t="s">
        <v>24</v>
      </c>
      <c r="AJ1199" s="19">
        <v>0.53</v>
      </c>
      <c r="AK1199" s="11">
        <v>1.5</v>
      </c>
      <c r="AL1199" s="13" t="s">
        <v>30</v>
      </c>
      <c r="AM1199" s="13">
        <v>1</v>
      </c>
      <c r="AN1199" s="13" t="str">
        <f t="shared" si="111"/>
        <v/>
      </c>
      <c r="AO1199" s="13" t="str">
        <f t="shared" si="112"/>
        <v>FALSE</v>
      </c>
      <c r="AP1199" s="20">
        <f t="shared" si="113"/>
        <v>2.0300000000000002</v>
      </c>
      <c r="AQ1199" s="11" t="str">
        <f t="shared" si="109"/>
        <v>Mid Career</v>
      </c>
      <c r="AR1199" s="11" t="str">
        <f t="shared" si="114"/>
        <v>Low</v>
      </c>
      <c r="AS1199" s="11" t="s">
        <v>5786</v>
      </c>
      <c r="AT1199" s="12">
        <v>44813</v>
      </c>
      <c r="AU1199" s="11" t="s">
        <v>6220</v>
      </c>
      <c r="AV1199" s="11" t="s">
        <v>6221</v>
      </c>
      <c r="AW1199" s="11"/>
      <c r="AX1199" s="11"/>
      <c r="AY1199" s="11"/>
      <c r="AZ1199" s="11"/>
      <c r="BA1199" s="11"/>
      <c r="BB1199" s="11">
        <f t="shared" si="110"/>
        <v>3</v>
      </c>
    </row>
    <row r="1200" spans="1:54" x14ac:dyDescent="0.3">
      <c r="A1200" s="11" t="s">
        <v>5788</v>
      </c>
      <c r="B1200" s="11" t="s">
        <v>5789</v>
      </c>
      <c r="C1200" s="11" t="s">
        <v>5790</v>
      </c>
      <c r="D1200" s="11" t="s">
        <v>140</v>
      </c>
      <c r="E1200" s="11" t="s">
        <v>22</v>
      </c>
      <c r="F1200" s="11">
        <v>0</v>
      </c>
      <c r="G1200" s="12">
        <v>45475</v>
      </c>
      <c r="H1200" s="11" t="s">
        <v>36</v>
      </c>
      <c r="I1200" s="11" t="s">
        <v>37</v>
      </c>
      <c r="J1200" s="11">
        <v>0.76</v>
      </c>
      <c r="K1200" s="11">
        <v>120</v>
      </c>
      <c r="L1200" s="11" t="s">
        <v>76</v>
      </c>
      <c r="M1200" s="11" t="s">
        <v>30</v>
      </c>
      <c r="N1200" s="11">
        <v>5</v>
      </c>
      <c r="O1200" s="11" t="s">
        <v>5791</v>
      </c>
      <c r="AA1200" s="11" t="s">
        <v>5788</v>
      </c>
      <c r="AB1200" s="17" t="s">
        <v>5792</v>
      </c>
      <c r="AC1200" s="11" t="s">
        <v>5790</v>
      </c>
      <c r="AD1200" s="17" t="s">
        <v>21</v>
      </c>
      <c r="AE1200" s="17" t="s">
        <v>29</v>
      </c>
      <c r="AF1200" s="18">
        <f>31</f>
        <v>31</v>
      </c>
      <c r="AG1200" s="12">
        <v>45475</v>
      </c>
      <c r="AH1200" s="17" t="s">
        <v>36</v>
      </c>
      <c r="AI1200" s="17" t="s">
        <v>37</v>
      </c>
      <c r="AJ1200" s="19">
        <v>0.76</v>
      </c>
      <c r="AK1200" s="11">
        <v>2</v>
      </c>
      <c r="AL1200" s="13" t="s">
        <v>30</v>
      </c>
      <c r="AM1200" s="13">
        <v>5</v>
      </c>
      <c r="AN1200" s="13" t="str">
        <f t="shared" si="111"/>
        <v/>
      </c>
      <c r="AO1200" s="13" t="str">
        <f t="shared" si="112"/>
        <v>FALSE</v>
      </c>
      <c r="AP1200" s="20">
        <f t="shared" si="113"/>
        <v>2.76</v>
      </c>
      <c r="AQ1200" s="11" t="str">
        <f t="shared" si="109"/>
        <v>Mid Career</v>
      </c>
      <c r="AR1200" s="11" t="str">
        <f t="shared" si="114"/>
        <v>Low</v>
      </c>
      <c r="AS1200" s="11" t="s">
        <v>5791</v>
      </c>
      <c r="AT1200" s="12">
        <v>45475</v>
      </c>
      <c r="AU1200" s="11" t="s">
        <v>6346</v>
      </c>
      <c r="AV1200" s="11" t="s">
        <v>6851</v>
      </c>
      <c r="AW1200" s="11" t="s">
        <v>6852</v>
      </c>
      <c r="AX1200" s="11" t="s">
        <v>6510</v>
      </c>
      <c r="AY1200" s="11" t="s">
        <v>6855</v>
      </c>
      <c r="AZ1200" s="11"/>
      <c r="BA1200" s="11"/>
      <c r="BB1200" s="11">
        <f t="shared" si="110"/>
        <v>6</v>
      </c>
    </row>
    <row r="1201" spans="1:54" x14ac:dyDescent="0.3">
      <c r="A1201" s="11" t="s">
        <v>5793</v>
      </c>
      <c r="B1201" s="11" t="s">
        <v>5794</v>
      </c>
      <c r="C1201" s="11" t="s">
        <v>149</v>
      </c>
      <c r="D1201" s="11" t="s">
        <v>104</v>
      </c>
      <c r="E1201" s="11" t="s">
        <v>52</v>
      </c>
      <c r="F1201" s="11">
        <v>0</v>
      </c>
      <c r="G1201" s="12">
        <v>45737</v>
      </c>
      <c r="H1201" s="11" t="s">
        <v>61</v>
      </c>
      <c r="I1201" s="11" t="s">
        <v>45</v>
      </c>
      <c r="J1201" s="11">
        <v>0.93</v>
      </c>
      <c r="K1201" s="11">
        <v>45</v>
      </c>
      <c r="L1201" s="11"/>
      <c r="M1201" s="11" t="s">
        <v>89</v>
      </c>
      <c r="N1201" s="11">
        <v>6</v>
      </c>
      <c r="O1201" s="11" t="s">
        <v>5795</v>
      </c>
      <c r="AA1201" s="11" t="s">
        <v>5793</v>
      </c>
      <c r="AB1201" s="17" t="s">
        <v>5796</v>
      </c>
      <c r="AC1201" s="11" t="s">
        <v>152</v>
      </c>
      <c r="AD1201" s="17" t="s">
        <v>40</v>
      </c>
      <c r="AE1201" s="17" t="s">
        <v>52</v>
      </c>
      <c r="AF1201" s="18">
        <f>31</f>
        <v>31</v>
      </c>
      <c r="AG1201" s="12">
        <v>45737</v>
      </c>
      <c r="AH1201" s="17" t="s">
        <v>61</v>
      </c>
      <c r="AI1201" s="17" t="s">
        <v>45</v>
      </c>
      <c r="AJ1201" s="19">
        <v>0.93</v>
      </c>
      <c r="AK1201" s="11">
        <v>0.75</v>
      </c>
      <c r="AL1201" s="13" t="s">
        <v>38</v>
      </c>
      <c r="AM1201" s="13">
        <v>5</v>
      </c>
      <c r="AN1201" s="13" t="str">
        <f t="shared" si="111"/>
        <v>High Performer</v>
      </c>
      <c r="AO1201" s="13" t="str">
        <f t="shared" si="112"/>
        <v>TRUE</v>
      </c>
      <c r="AP1201" s="20">
        <f t="shared" si="113"/>
        <v>1.6800000000000002</v>
      </c>
      <c r="AQ1201" s="11" t="str">
        <f t="shared" si="109"/>
        <v>Mid Career</v>
      </c>
      <c r="AR1201" s="11" t="str">
        <f t="shared" si="114"/>
        <v>Low</v>
      </c>
      <c r="AS1201" s="11" t="s">
        <v>5795</v>
      </c>
      <c r="AT1201" s="12">
        <v>45737</v>
      </c>
      <c r="AU1201" s="11" t="s">
        <v>6152</v>
      </c>
      <c r="AV1201" s="11" t="s">
        <v>5986</v>
      </c>
      <c r="AW1201" s="11" t="s">
        <v>5987</v>
      </c>
      <c r="AX1201" s="11" t="s">
        <v>5988</v>
      </c>
      <c r="AY1201" s="11"/>
      <c r="AZ1201" s="11"/>
      <c r="BA1201" s="11"/>
      <c r="BB1201" s="11">
        <f t="shared" si="110"/>
        <v>5</v>
      </c>
    </row>
  </sheetData>
  <autoFilter ref="AA1:AS1201" xr:uid="{1F04585F-181D-442B-B0C8-15C9D9E74FD4}"/>
  <pageMargins left="0.7" right="0.7" top="0.75" bottom="0.75" header="0.3" footer="0.3"/>
  <ignoredErrors>
    <ignoredError sqref="BB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CBC7FFD-93A9-4AC2-8030-9BC38AE994B9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AO2:AO1201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158F-09BC-48A1-AAE1-2628AE76A411}">
  <dimension ref="A1:S1201"/>
  <sheetViews>
    <sheetView tabSelected="1" workbookViewId="0">
      <selection activeCell="Q174" sqref="Q174"/>
    </sheetView>
  </sheetViews>
  <sheetFormatPr defaultRowHeight="14.4" x14ac:dyDescent="0.3"/>
  <cols>
    <col min="1" max="1" width="36.33203125" style="1" bestFit="1" customWidth="1"/>
    <col min="2" max="2" width="24" style="7" bestFit="1" customWidth="1"/>
    <col min="3" max="3" width="37.6640625" style="1" customWidth="1"/>
    <col min="4" max="4" width="9" style="7" customWidth="1"/>
    <col min="5" max="5" width="9.6640625" style="7" customWidth="1"/>
    <col min="6" max="6" width="8.88671875" style="8"/>
    <col min="7" max="7" width="17" style="2" customWidth="1"/>
    <col min="8" max="8" width="27" style="7" customWidth="1"/>
    <col min="9" max="9" width="17.21875" style="7" customWidth="1"/>
    <col min="10" max="10" width="13.21875" style="24" customWidth="1"/>
    <col min="11" max="11" width="17.21875" style="9" customWidth="1"/>
    <col min="12" max="12" width="15.6640625" style="1" customWidth="1"/>
    <col min="13" max="13" width="17.21875" style="8" customWidth="1"/>
    <col min="14" max="14" width="15.6640625" style="1" customWidth="1"/>
    <col min="15" max="15" width="14" style="9" customWidth="1"/>
    <col min="16" max="16" width="17.88671875" style="1" bestFit="1" customWidth="1"/>
    <col min="17" max="17" width="24.109375" style="1" customWidth="1"/>
    <col min="18" max="18" width="23.88671875" style="1" customWidth="1"/>
    <col min="19" max="19" width="14.5546875" style="8" customWidth="1"/>
    <col min="20" max="16384" width="8.88671875" style="1"/>
  </cols>
  <sheetData>
    <row r="1" spans="1:19" s="3" customFormat="1" x14ac:dyDescent="0.3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23" t="s">
        <v>9</v>
      </c>
      <c r="K1" s="22" t="s">
        <v>15</v>
      </c>
      <c r="L1" s="3" t="s">
        <v>12</v>
      </c>
      <c r="M1" s="5" t="s">
        <v>13</v>
      </c>
      <c r="N1" s="1" t="s">
        <v>72</v>
      </c>
      <c r="O1" s="22" t="s">
        <v>5797</v>
      </c>
      <c r="P1" s="3" t="s">
        <v>16</v>
      </c>
      <c r="Q1" s="1" t="s">
        <v>17</v>
      </c>
      <c r="R1" s="3" t="s">
        <v>14</v>
      </c>
      <c r="S1" s="5" t="s">
        <v>6898</v>
      </c>
    </row>
    <row r="2" spans="1:19" x14ac:dyDescent="0.3">
      <c r="A2" s="1" t="s">
        <v>18</v>
      </c>
      <c r="B2" s="7" t="s">
        <v>28</v>
      </c>
      <c r="C2" s="1" t="s">
        <v>20</v>
      </c>
      <c r="D2" s="7" t="s">
        <v>21</v>
      </c>
      <c r="E2" s="7" t="s">
        <v>29</v>
      </c>
      <c r="F2" s="8">
        <v>19</v>
      </c>
      <c r="G2" s="2">
        <v>45651</v>
      </c>
      <c r="H2" s="7" t="s">
        <v>23</v>
      </c>
      <c r="I2" s="7" t="s">
        <v>24</v>
      </c>
      <c r="J2" s="24">
        <v>0.94</v>
      </c>
      <c r="K2" s="9">
        <v>1.5</v>
      </c>
      <c r="L2" s="7" t="s">
        <v>30</v>
      </c>
      <c r="M2" s="8">
        <v>1</v>
      </c>
      <c r="N2" s="1" t="str">
        <f t="shared" ref="N2:N65" si="0">IF(AND(L2="Yes",M2&gt;=4),"High Performer","Normal")</f>
        <v>Normal</v>
      </c>
      <c r="O2" s="9">
        <f t="shared" ref="O2:O33" si="1">J2*100+K2</f>
        <v>95.5</v>
      </c>
      <c r="P2" s="1" t="str">
        <f t="shared" ref="P2:P65" si="2">_xlfn.IFS(AND(F2&gt;=18,F2&lt;=22),"Student",AND(F2&gt;=23,F2&lt;=30),"Early Career",AND(F2&gt;=31,F2&lt;=40),"Mid Career",F2&gt;=41,"Senior")</f>
        <v>Student</v>
      </c>
      <c r="Q2" s="1" t="str">
        <f t="shared" ref="Q2:Q65" si="3">_xlfn.IFS(AND(O2&gt;0,O2&lt;5),"Low",AND(O2&gt;5,O2&lt;15),"Medium",O2=15,"Medium",O2=5,"Low",O2&gt;15,"High")</f>
        <v>High</v>
      </c>
      <c r="R2" s="1" t="s">
        <v>27</v>
      </c>
      <c r="S2" s="8">
        <v>5</v>
      </c>
    </row>
    <row r="3" spans="1:19" x14ac:dyDescent="0.3">
      <c r="A3" s="1" t="s">
        <v>31</v>
      </c>
      <c r="B3" s="7" t="s">
        <v>39</v>
      </c>
      <c r="C3" s="1" t="s">
        <v>33</v>
      </c>
      <c r="D3" s="7" t="s">
        <v>40</v>
      </c>
      <c r="E3" s="7" t="s">
        <v>35</v>
      </c>
      <c r="F3" s="8">
        <v>42</v>
      </c>
      <c r="G3" s="2">
        <v>45529</v>
      </c>
      <c r="H3" s="7" t="s">
        <v>36</v>
      </c>
      <c r="I3" s="7" t="s">
        <v>37</v>
      </c>
      <c r="J3" s="24">
        <v>0.83</v>
      </c>
      <c r="K3" s="9">
        <v>0.75</v>
      </c>
      <c r="L3" s="7" t="s">
        <v>38</v>
      </c>
      <c r="M3" s="8">
        <v>1</v>
      </c>
      <c r="N3" s="1" t="str">
        <f t="shared" si="0"/>
        <v>Normal</v>
      </c>
      <c r="O3" s="9">
        <f t="shared" si="1"/>
        <v>83.75</v>
      </c>
      <c r="P3" s="1" t="str">
        <f t="shared" si="2"/>
        <v>Senior</v>
      </c>
      <c r="Q3" s="1" t="str">
        <f t="shared" si="3"/>
        <v>High</v>
      </c>
      <c r="R3" s="2">
        <v>45529</v>
      </c>
      <c r="S3" s="8">
        <v>1</v>
      </c>
    </row>
    <row r="4" spans="1:19" x14ac:dyDescent="0.3">
      <c r="A4" s="1" t="s">
        <v>41</v>
      </c>
      <c r="B4" s="7" t="s">
        <v>47</v>
      </c>
      <c r="C4" s="1" t="s">
        <v>43</v>
      </c>
      <c r="D4" s="7" t="s">
        <v>40</v>
      </c>
      <c r="E4" s="7" t="s">
        <v>35</v>
      </c>
      <c r="F4" s="8">
        <f>31</f>
        <v>31</v>
      </c>
      <c r="G4" s="2">
        <v>44802</v>
      </c>
      <c r="H4" s="7" t="s">
        <v>44</v>
      </c>
      <c r="I4" s="7" t="s">
        <v>45</v>
      </c>
      <c r="J4" s="24">
        <v>0.48</v>
      </c>
      <c r="K4" s="9">
        <v>2</v>
      </c>
      <c r="L4" s="7" t="s">
        <v>30</v>
      </c>
      <c r="M4" s="8">
        <v>1</v>
      </c>
      <c r="N4" s="1" t="str">
        <f t="shared" si="0"/>
        <v>Normal</v>
      </c>
      <c r="O4" s="9">
        <f t="shared" si="1"/>
        <v>50</v>
      </c>
      <c r="P4" s="1" t="str">
        <f t="shared" si="2"/>
        <v>Mid Career</v>
      </c>
      <c r="Q4" s="1" t="str">
        <f t="shared" si="3"/>
        <v>High</v>
      </c>
      <c r="R4" s="1" t="s">
        <v>46</v>
      </c>
      <c r="S4" s="8">
        <v>4</v>
      </c>
    </row>
    <row r="5" spans="1:19" x14ac:dyDescent="0.3">
      <c r="A5" s="1" t="s">
        <v>48</v>
      </c>
      <c r="B5" s="7" t="s">
        <v>56</v>
      </c>
      <c r="C5" s="1" t="s">
        <v>50</v>
      </c>
      <c r="D5" s="7" t="s">
        <v>21</v>
      </c>
      <c r="E5" s="7" t="s">
        <v>52</v>
      </c>
      <c r="F5" s="8">
        <v>20</v>
      </c>
      <c r="G5" s="2">
        <v>45113</v>
      </c>
      <c r="H5" s="7" t="s">
        <v>53</v>
      </c>
      <c r="I5" s="7" t="s">
        <v>24</v>
      </c>
      <c r="J5" s="24">
        <v>0.46</v>
      </c>
      <c r="K5" s="9">
        <v>1</v>
      </c>
      <c r="L5" s="7" t="s">
        <v>30</v>
      </c>
      <c r="M5" s="8">
        <v>5</v>
      </c>
      <c r="N5" s="1" t="str">
        <f t="shared" si="0"/>
        <v>Normal</v>
      </c>
      <c r="O5" s="9">
        <f t="shared" si="1"/>
        <v>47</v>
      </c>
      <c r="P5" s="1" t="str">
        <f t="shared" si="2"/>
        <v>Student</v>
      </c>
      <c r="Q5" s="1" t="str">
        <f t="shared" si="3"/>
        <v>High</v>
      </c>
      <c r="R5" s="1" t="s">
        <v>55</v>
      </c>
      <c r="S5" s="8">
        <v>5</v>
      </c>
    </row>
    <row r="6" spans="1:19" x14ac:dyDescent="0.3">
      <c r="A6" s="1" t="s">
        <v>57</v>
      </c>
      <c r="B6" s="7" t="s">
        <v>63</v>
      </c>
      <c r="C6" s="1" t="s">
        <v>59</v>
      </c>
      <c r="D6" s="7" t="s">
        <v>21</v>
      </c>
      <c r="E6" s="7" t="s">
        <v>60</v>
      </c>
      <c r="F6" s="8">
        <f>31</f>
        <v>31</v>
      </c>
      <c r="G6" s="2">
        <v>45362</v>
      </c>
      <c r="H6" s="7" t="s">
        <v>61</v>
      </c>
      <c r="I6" s="7" t="s">
        <v>45</v>
      </c>
      <c r="J6" s="24">
        <v>0.26</v>
      </c>
      <c r="K6" s="9">
        <v>1.5</v>
      </c>
      <c r="L6" s="7" t="s">
        <v>30</v>
      </c>
      <c r="M6" s="8">
        <v>5</v>
      </c>
      <c r="N6" s="1" t="str">
        <f t="shared" si="0"/>
        <v>Normal</v>
      </c>
      <c r="O6" s="9">
        <f t="shared" si="1"/>
        <v>27.5</v>
      </c>
      <c r="P6" s="1" t="str">
        <f t="shared" si="2"/>
        <v>Mid Career</v>
      </c>
      <c r="Q6" s="1" t="str">
        <f t="shared" si="3"/>
        <v>High</v>
      </c>
      <c r="R6" s="1" t="s">
        <v>62</v>
      </c>
      <c r="S6" s="8">
        <v>6</v>
      </c>
    </row>
    <row r="7" spans="1:19" x14ac:dyDescent="0.3">
      <c r="A7" s="1" t="s">
        <v>64</v>
      </c>
      <c r="B7" s="7" t="s">
        <v>71</v>
      </c>
      <c r="C7" s="1" t="s">
        <v>66</v>
      </c>
      <c r="D7" s="7" t="s">
        <v>21</v>
      </c>
      <c r="E7" s="7" t="s">
        <v>29</v>
      </c>
      <c r="F7" s="8">
        <v>26</v>
      </c>
      <c r="G7" s="2">
        <v>44999</v>
      </c>
      <c r="H7" s="7" t="s">
        <v>68</v>
      </c>
      <c r="I7" s="7" t="s">
        <v>69</v>
      </c>
      <c r="J7" s="24">
        <v>0.98</v>
      </c>
      <c r="K7" s="9">
        <v>1</v>
      </c>
      <c r="L7" s="7" t="s">
        <v>38</v>
      </c>
      <c r="M7" s="8">
        <v>5</v>
      </c>
      <c r="N7" s="1" t="str">
        <f t="shared" si="0"/>
        <v>High Performer</v>
      </c>
      <c r="O7" s="9">
        <f t="shared" si="1"/>
        <v>99</v>
      </c>
      <c r="P7" s="1" t="str">
        <f t="shared" si="2"/>
        <v>Early Career</v>
      </c>
      <c r="Q7" s="1" t="str">
        <f t="shared" si="3"/>
        <v>High</v>
      </c>
      <c r="R7" s="1" t="s">
        <v>70</v>
      </c>
      <c r="S7" s="8">
        <v>4</v>
      </c>
    </row>
    <row r="8" spans="1:19" x14ac:dyDescent="0.3">
      <c r="A8" s="1" t="s">
        <v>73</v>
      </c>
      <c r="B8" s="7" t="s">
        <v>78</v>
      </c>
      <c r="C8" s="1" t="s">
        <v>75</v>
      </c>
      <c r="D8" s="7" t="s">
        <v>40</v>
      </c>
      <c r="E8" s="7" t="s">
        <v>29</v>
      </c>
      <c r="F8" s="8">
        <f>31</f>
        <v>31</v>
      </c>
      <c r="G8" s="2">
        <v>45146</v>
      </c>
      <c r="H8" s="7" t="s">
        <v>44</v>
      </c>
      <c r="I8" s="7" t="s">
        <v>45</v>
      </c>
      <c r="J8" s="24">
        <v>0.82</v>
      </c>
      <c r="K8" s="9">
        <v>2</v>
      </c>
      <c r="L8" s="7" t="s">
        <v>30</v>
      </c>
      <c r="M8" s="8">
        <v>4</v>
      </c>
      <c r="N8" s="1" t="str">
        <f t="shared" si="0"/>
        <v>Normal</v>
      </c>
      <c r="O8" s="9">
        <f t="shared" si="1"/>
        <v>84</v>
      </c>
      <c r="P8" s="1" t="str">
        <f t="shared" si="2"/>
        <v>Mid Career</v>
      </c>
      <c r="Q8" s="1" t="str">
        <f t="shared" si="3"/>
        <v>High</v>
      </c>
      <c r="R8" s="1" t="s">
        <v>77</v>
      </c>
      <c r="S8" s="8">
        <v>8</v>
      </c>
    </row>
    <row r="9" spans="1:19" x14ac:dyDescent="0.3">
      <c r="A9" s="1" t="s">
        <v>79</v>
      </c>
      <c r="B9" s="7" t="s">
        <v>84</v>
      </c>
      <c r="C9" s="1" t="s">
        <v>81</v>
      </c>
      <c r="D9" s="7" t="s">
        <v>21</v>
      </c>
      <c r="E9" s="7" t="s">
        <v>29</v>
      </c>
      <c r="F9" s="8">
        <f>31</f>
        <v>31</v>
      </c>
      <c r="G9" s="2">
        <v>44872</v>
      </c>
      <c r="H9" s="7" t="s">
        <v>82</v>
      </c>
      <c r="I9" s="7" t="s">
        <v>37</v>
      </c>
      <c r="J9" s="24">
        <v>0.19</v>
      </c>
      <c r="K9" s="9">
        <v>1.5</v>
      </c>
      <c r="L9" s="7" t="s">
        <v>38</v>
      </c>
      <c r="M9" s="8">
        <v>4</v>
      </c>
      <c r="N9" s="1" t="str">
        <f t="shared" si="0"/>
        <v>High Performer</v>
      </c>
      <c r="O9" s="9">
        <f t="shared" si="1"/>
        <v>20.5</v>
      </c>
      <c r="P9" s="1" t="str">
        <f t="shared" si="2"/>
        <v>Mid Career</v>
      </c>
      <c r="Q9" s="1" t="str">
        <f t="shared" si="3"/>
        <v>High</v>
      </c>
      <c r="R9" s="1" t="s">
        <v>83</v>
      </c>
      <c r="S9" s="8">
        <v>2</v>
      </c>
    </row>
    <row r="10" spans="1:19" x14ac:dyDescent="0.3">
      <c r="A10" s="1" t="s">
        <v>85</v>
      </c>
      <c r="B10" s="7" t="s">
        <v>90</v>
      </c>
      <c r="C10" s="1" t="s">
        <v>87</v>
      </c>
      <c r="D10" s="7" t="s">
        <v>21</v>
      </c>
      <c r="E10" s="7" t="s">
        <v>29</v>
      </c>
      <c r="F10" s="8">
        <f>31</f>
        <v>31</v>
      </c>
      <c r="G10" s="2">
        <v>45479</v>
      </c>
      <c r="H10" s="7" t="s">
        <v>88</v>
      </c>
      <c r="I10" s="7" t="s">
        <v>45</v>
      </c>
      <c r="J10" s="24">
        <v>0.87</v>
      </c>
      <c r="K10" s="9">
        <v>1</v>
      </c>
      <c r="L10" s="7" t="s">
        <v>38</v>
      </c>
      <c r="M10" s="8">
        <v>5</v>
      </c>
      <c r="N10" s="1" t="str">
        <f t="shared" si="0"/>
        <v>High Performer</v>
      </c>
      <c r="O10" s="9">
        <f t="shared" si="1"/>
        <v>88</v>
      </c>
      <c r="P10" s="1" t="str">
        <f t="shared" si="2"/>
        <v>Mid Career</v>
      </c>
      <c r="Q10" s="1" t="str">
        <f t="shared" si="3"/>
        <v>High</v>
      </c>
      <c r="R10" s="2">
        <v>45479</v>
      </c>
      <c r="S10" s="8">
        <v>1</v>
      </c>
    </row>
    <row r="11" spans="1:19" x14ac:dyDescent="0.3">
      <c r="A11" s="1" t="s">
        <v>91</v>
      </c>
      <c r="B11" s="7" t="s">
        <v>95</v>
      </c>
      <c r="C11" s="1" t="s">
        <v>93</v>
      </c>
      <c r="D11" s="7" t="s">
        <v>21</v>
      </c>
      <c r="E11" s="7" t="s">
        <v>60</v>
      </c>
      <c r="F11" s="8">
        <v>29</v>
      </c>
      <c r="G11" s="2">
        <v>44663</v>
      </c>
      <c r="H11" s="7" t="s">
        <v>88</v>
      </c>
      <c r="I11" s="7" t="s">
        <v>45</v>
      </c>
      <c r="J11" s="24">
        <v>0.8</v>
      </c>
      <c r="K11" s="9">
        <v>0.75</v>
      </c>
      <c r="L11" s="7" t="s">
        <v>38</v>
      </c>
      <c r="M11" s="8">
        <v>3</v>
      </c>
      <c r="N11" s="1" t="str">
        <f t="shared" si="0"/>
        <v>Normal</v>
      </c>
      <c r="O11" s="9">
        <f t="shared" si="1"/>
        <v>80.75</v>
      </c>
      <c r="P11" s="1" t="str">
        <f t="shared" si="2"/>
        <v>Early Career</v>
      </c>
      <c r="Q11" s="1" t="str">
        <f t="shared" si="3"/>
        <v>High</v>
      </c>
      <c r="R11" s="1" t="s">
        <v>94</v>
      </c>
      <c r="S11" s="8">
        <v>3</v>
      </c>
    </row>
    <row r="12" spans="1:19" x14ac:dyDescent="0.3">
      <c r="A12" s="1" t="s">
        <v>96</v>
      </c>
      <c r="B12" s="7" t="s">
        <v>100</v>
      </c>
      <c r="C12" s="1" t="s">
        <v>98</v>
      </c>
      <c r="D12" s="7" t="s">
        <v>21</v>
      </c>
      <c r="E12" s="7" t="s">
        <v>29</v>
      </c>
      <c r="F12" s="8">
        <f>31</f>
        <v>31</v>
      </c>
      <c r="G12" s="2">
        <v>45481</v>
      </c>
      <c r="H12" s="7" t="s">
        <v>53</v>
      </c>
      <c r="I12" s="7" t="s">
        <v>24</v>
      </c>
      <c r="J12" s="24">
        <v>0.46</v>
      </c>
      <c r="K12" s="9">
        <v>2</v>
      </c>
      <c r="L12" s="7" t="s">
        <v>38</v>
      </c>
      <c r="M12" s="8">
        <v>5</v>
      </c>
      <c r="N12" s="1" t="str">
        <f t="shared" si="0"/>
        <v>High Performer</v>
      </c>
      <c r="O12" s="9">
        <f t="shared" si="1"/>
        <v>48</v>
      </c>
      <c r="P12" s="1" t="str">
        <f t="shared" si="2"/>
        <v>Mid Career</v>
      </c>
      <c r="Q12" s="1" t="str">
        <f t="shared" si="3"/>
        <v>High</v>
      </c>
      <c r="R12" s="1" t="s">
        <v>99</v>
      </c>
      <c r="S12" s="8">
        <v>6</v>
      </c>
    </row>
    <row r="13" spans="1:19" x14ac:dyDescent="0.3">
      <c r="A13" s="1" t="s">
        <v>101</v>
      </c>
      <c r="B13" s="7" t="s">
        <v>108</v>
      </c>
      <c r="C13" s="1" t="s">
        <v>103</v>
      </c>
      <c r="D13" s="7" t="s">
        <v>40</v>
      </c>
      <c r="E13" s="7" t="s">
        <v>105</v>
      </c>
      <c r="F13" s="8">
        <f>31</f>
        <v>31</v>
      </c>
      <c r="G13" s="2">
        <v>44791</v>
      </c>
      <c r="H13" s="7" t="s">
        <v>106</v>
      </c>
      <c r="I13" s="7" t="s">
        <v>37</v>
      </c>
      <c r="J13" s="24">
        <v>0.7</v>
      </c>
      <c r="K13" s="9">
        <v>1</v>
      </c>
      <c r="L13" s="7" t="s">
        <v>30</v>
      </c>
      <c r="M13" s="8">
        <v>2</v>
      </c>
      <c r="N13" s="1" t="str">
        <f t="shared" si="0"/>
        <v>Normal</v>
      </c>
      <c r="O13" s="9">
        <f t="shared" si="1"/>
        <v>71</v>
      </c>
      <c r="P13" s="1" t="str">
        <f t="shared" si="2"/>
        <v>Mid Career</v>
      </c>
      <c r="Q13" s="1" t="str">
        <f t="shared" si="3"/>
        <v>High</v>
      </c>
      <c r="R13" s="1" t="s">
        <v>107</v>
      </c>
      <c r="S13" s="8">
        <v>3</v>
      </c>
    </row>
    <row r="14" spans="1:19" x14ac:dyDescent="0.3">
      <c r="A14" s="1" t="s">
        <v>109</v>
      </c>
      <c r="B14" s="7" t="s">
        <v>114</v>
      </c>
      <c r="C14" s="1" t="s">
        <v>111</v>
      </c>
      <c r="D14" s="7" t="s">
        <v>40</v>
      </c>
      <c r="E14" s="7" t="s">
        <v>35</v>
      </c>
      <c r="F14" s="8">
        <f>31</f>
        <v>31</v>
      </c>
      <c r="G14" s="2">
        <v>44987</v>
      </c>
      <c r="H14" s="7" t="s">
        <v>61</v>
      </c>
      <c r="I14" s="7" t="s">
        <v>45</v>
      </c>
      <c r="J14" s="24">
        <v>0.56999999999999995</v>
      </c>
      <c r="K14" s="9">
        <v>2</v>
      </c>
      <c r="L14" s="7" t="s">
        <v>38</v>
      </c>
      <c r="M14" s="8">
        <v>1</v>
      </c>
      <c r="N14" s="1" t="str">
        <f t="shared" si="0"/>
        <v>Normal</v>
      </c>
      <c r="O14" s="9">
        <f t="shared" si="1"/>
        <v>58.999999999999993</v>
      </c>
      <c r="P14" s="1" t="str">
        <f t="shared" si="2"/>
        <v>Mid Career</v>
      </c>
      <c r="Q14" s="1" t="str">
        <f t="shared" si="3"/>
        <v>High</v>
      </c>
      <c r="R14" s="1" t="s">
        <v>113</v>
      </c>
      <c r="S14" s="8">
        <v>6</v>
      </c>
    </row>
    <row r="15" spans="1:19" x14ac:dyDescent="0.3">
      <c r="A15" s="1" t="s">
        <v>115</v>
      </c>
      <c r="B15" s="7" t="s">
        <v>119</v>
      </c>
      <c r="C15" s="1" t="s">
        <v>117</v>
      </c>
      <c r="D15" s="7" t="s">
        <v>21</v>
      </c>
      <c r="E15" s="7" t="s">
        <v>35</v>
      </c>
      <c r="F15" s="8">
        <f>31</f>
        <v>31</v>
      </c>
      <c r="G15" s="2">
        <v>45043</v>
      </c>
      <c r="H15" s="7" t="s">
        <v>23</v>
      </c>
      <c r="I15" s="7" t="s">
        <v>24</v>
      </c>
      <c r="J15" s="24">
        <v>0.09</v>
      </c>
      <c r="K15" s="9">
        <v>1.5</v>
      </c>
      <c r="L15" s="7" t="s">
        <v>38</v>
      </c>
      <c r="M15" s="8">
        <v>5</v>
      </c>
      <c r="N15" s="1" t="str">
        <f t="shared" si="0"/>
        <v>High Performer</v>
      </c>
      <c r="O15" s="9">
        <f t="shared" si="1"/>
        <v>10.5</v>
      </c>
      <c r="P15" s="1" t="str">
        <f t="shared" si="2"/>
        <v>Mid Career</v>
      </c>
      <c r="Q15" s="1" t="str">
        <f t="shared" si="3"/>
        <v>Medium</v>
      </c>
      <c r="R15" s="1" t="s">
        <v>118</v>
      </c>
      <c r="S15" s="8">
        <v>2</v>
      </c>
    </row>
    <row r="16" spans="1:19" x14ac:dyDescent="0.3">
      <c r="A16" s="1" t="s">
        <v>120</v>
      </c>
      <c r="B16" s="7" t="s">
        <v>124</v>
      </c>
      <c r="C16" s="1" t="s">
        <v>122</v>
      </c>
      <c r="D16" s="7" t="s">
        <v>40</v>
      </c>
      <c r="E16" s="7" t="s">
        <v>29</v>
      </c>
      <c r="F16" s="8">
        <f>31</f>
        <v>31</v>
      </c>
      <c r="G16" s="2">
        <v>44990</v>
      </c>
      <c r="H16" s="7" t="s">
        <v>82</v>
      </c>
      <c r="I16" s="7" t="s">
        <v>37</v>
      </c>
      <c r="J16" s="24">
        <v>0.24</v>
      </c>
      <c r="K16" s="9">
        <v>2</v>
      </c>
      <c r="L16" s="7" t="s">
        <v>30</v>
      </c>
      <c r="M16" s="8">
        <v>1</v>
      </c>
      <c r="N16" s="1" t="str">
        <f t="shared" si="0"/>
        <v>Normal</v>
      </c>
      <c r="O16" s="9">
        <f t="shared" si="1"/>
        <v>26</v>
      </c>
      <c r="P16" s="1" t="str">
        <f t="shared" si="2"/>
        <v>Mid Career</v>
      </c>
      <c r="Q16" s="1" t="str">
        <f t="shared" si="3"/>
        <v>High</v>
      </c>
      <c r="R16" s="1" t="s">
        <v>123</v>
      </c>
      <c r="S16" s="8">
        <v>4</v>
      </c>
    </row>
    <row r="17" spans="1:19" x14ac:dyDescent="0.3">
      <c r="A17" s="1" t="s">
        <v>125</v>
      </c>
      <c r="B17" s="7" t="s">
        <v>130</v>
      </c>
      <c r="C17" s="1" t="s">
        <v>127</v>
      </c>
      <c r="D17" s="7" t="s">
        <v>40</v>
      </c>
      <c r="E17" s="7" t="s">
        <v>29</v>
      </c>
      <c r="F17" s="8">
        <f>31</f>
        <v>31</v>
      </c>
      <c r="G17" s="2">
        <v>45327</v>
      </c>
      <c r="H17" s="7" t="s">
        <v>23</v>
      </c>
      <c r="I17" s="7" t="s">
        <v>24</v>
      </c>
      <c r="J17" s="24">
        <v>0.13</v>
      </c>
      <c r="K17" s="9">
        <v>1</v>
      </c>
      <c r="L17" s="7" t="s">
        <v>38</v>
      </c>
      <c r="M17" s="8">
        <v>2</v>
      </c>
      <c r="N17" s="1" t="str">
        <f t="shared" si="0"/>
        <v>Normal</v>
      </c>
      <c r="O17" s="9">
        <f t="shared" si="1"/>
        <v>14</v>
      </c>
      <c r="P17" s="1" t="str">
        <f t="shared" si="2"/>
        <v>Mid Career</v>
      </c>
      <c r="Q17" s="1" t="str">
        <f t="shared" si="3"/>
        <v>Medium</v>
      </c>
      <c r="R17" s="1" t="s">
        <v>129</v>
      </c>
      <c r="S17" s="8">
        <v>7</v>
      </c>
    </row>
    <row r="18" spans="1:19" x14ac:dyDescent="0.3">
      <c r="A18" s="1" t="s">
        <v>131</v>
      </c>
      <c r="B18" s="7" t="s">
        <v>136</v>
      </c>
      <c r="C18" s="1" t="s">
        <v>133</v>
      </c>
      <c r="D18" s="7" t="s">
        <v>21</v>
      </c>
      <c r="E18" s="7" t="s">
        <v>60</v>
      </c>
      <c r="F18" s="8">
        <f>31</f>
        <v>31</v>
      </c>
      <c r="G18" s="2">
        <v>45354</v>
      </c>
      <c r="H18" s="7" t="s">
        <v>134</v>
      </c>
      <c r="I18" s="7" t="s">
        <v>69</v>
      </c>
      <c r="J18" s="24">
        <v>0.69</v>
      </c>
      <c r="K18" s="9">
        <v>1.5</v>
      </c>
      <c r="L18" s="7" t="s">
        <v>30</v>
      </c>
      <c r="M18" s="8">
        <v>5</v>
      </c>
      <c r="N18" s="1" t="str">
        <f t="shared" si="0"/>
        <v>Normal</v>
      </c>
      <c r="O18" s="9">
        <f t="shared" si="1"/>
        <v>70.5</v>
      </c>
      <c r="P18" s="1" t="str">
        <f t="shared" si="2"/>
        <v>Mid Career</v>
      </c>
      <c r="Q18" s="1" t="str">
        <f t="shared" si="3"/>
        <v>High</v>
      </c>
      <c r="R18" s="1" t="s">
        <v>135</v>
      </c>
      <c r="S18" s="8">
        <v>2</v>
      </c>
    </row>
    <row r="19" spans="1:19" x14ac:dyDescent="0.3">
      <c r="A19" s="1" t="s">
        <v>137</v>
      </c>
      <c r="B19" s="7" t="s">
        <v>142</v>
      </c>
      <c r="C19" s="1" t="s">
        <v>139</v>
      </c>
      <c r="D19" s="7" t="s">
        <v>21</v>
      </c>
      <c r="E19" s="7" t="s">
        <v>60</v>
      </c>
      <c r="F19" s="8">
        <f>31</f>
        <v>31</v>
      </c>
      <c r="G19" s="2">
        <v>45289</v>
      </c>
      <c r="H19" s="7" t="s">
        <v>23</v>
      </c>
      <c r="I19" s="7" t="s">
        <v>24</v>
      </c>
      <c r="J19" s="24">
        <v>0.33</v>
      </c>
      <c r="K19" s="9">
        <v>1.5</v>
      </c>
      <c r="L19" s="7" t="s">
        <v>38</v>
      </c>
      <c r="M19" s="8">
        <v>5</v>
      </c>
      <c r="N19" s="1" t="str">
        <f t="shared" si="0"/>
        <v>High Performer</v>
      </c>
      <c r="O19" s="9">
        <f t="shared" si="1"/>
        <v>34.5</v>
      </c>
      <c r="P19" s="1" t="str">
        <f t="shared" si="2"/>
        <v>Mid Career</v>
      </c>
      <c r="Q19" s="1" t="str">
        <f t="shared" si="3"/>
        <v>High</v>
      </c>
      <c r="R19" s="1" t="s">
        <v>141</v>
      </c>
      <c r="S19" s="8">
        <v>7</v>
      </c>
    </row>
    <row r="20" spans="1:19" x14ac:dyDescent="0.3">
      <c r="A20" s="1" t="s">
        <v>143</v>
      </c>
      <c r="B20" s="7" t="s">
        <v>146</v>
      </c>
      <c r="C20" s="1" t="s">
        <v>145</v>
      </c>
      <c r="D20" s="7" t="s">
        <v>40</v>
      </c>
      <c r="E20" s="7" t="s">
        <v>35</v>
      </c>
      <c r="F20" s="8">
        <v>34</v>
      </c>
      <c r="G20" s="2">
        <v>45740</v>
      </c>
      <c r="H20" s="7" t="s">
        <v>36</v>
      </c>
      <c r="I20" s="7" t="s">
        <v>37</v>
      </c>
      <c r="J20" s="24">
        <v>0.06</v>
      </c>
      <c r="K20" s="9">
        <v>1</v>
      </c>
      <c r="L20" s="7" t="s">
        <v>38</v>
      </c>
      <c r="M20" s="8">
        <v>5</v>
      </c>
      <c r="N20" s="1" t="str">
        <f t="shared" si="0"/>
        <v>High Performer</v>
      </c>
      <c r="O20" s="9">
        <f t="shared" si="1"/>
        <v>7</v>
      </c>
      <c r="P20" s="1" t="str">
        <f t="shared" si="2"/>
        <v>Mid Career</v>
      </c>
      <c r="Q20" s="1" t="str">
        <f t="shared" si="3"/>
        <v>Medium</v>
      </c>
      <c r="R20" s="2">
        <v>45740</v>
      </c>
      <c r="S20" s="8">
        <v>1</v>
      </c>
    </row>
    <row r="21" spans="1:19" x14ac:dyDescent="0.3">
      <c r="A21" s="1" t="s">
        <v>147</v>
      </c>
      <c r="B21" s="7" t="s">
        <v>151</v>
      </c>
      <c r="C21" s="1" t="s">
        <v>152</v>
      </c>
      <c r="D21" s="7" t="s">
        <v>21</v>
      </c>
      <c r="E21" s="7" t="s">
        <v>29</v>
      </c>
      <c r="F21" s="8">
        <f>31</f>
        <v>31</v>
      </c>
      <c r="G21" s="2">
        <v>44752</v>
      </c>
      <c r="H21" s="7" t="s">
        <v>106</v>
      </c>
      <c r="I21" s="7" t="s">
        <v>37</v>
      </c>
      <c r="J21" s="24">
        <v>0.72</v>
      </c>
      <c r="K21" s="9">
        <v>2</v>
      </c>
      <c r="L21" s="7" t="s">
        <v>38</v>
      </c>
      <c r="M21" s="8">
        <v>2</v>
      </c>
      <c r="N21" s="1" t="str">
        <f t="shared" si="0"/>
        <v>Normal</v>
      </c>
      <c r="O21" s="9">
        <f t="shared" si="1"/>
        <v>74</v>
      </c>
      <c r="P21" s="1" t="str">
        <f t="shared" si="2"/>
        <v>Mid Career</v>
      </c>
      <c r="Q21" s="1" t="str">
        <f t="shared" si="3"/>
        <v>High</v>
      </c>
      <c r="R21" s="1" t="s">
        <v>150</v>
      </c>
      <c r="S21" s="8">
        <v>4</v>
      </c>
    </row>
    <row r="22" spans="1:19" x14ac:dyDescent="0.3">
      <c r="A22" s="1" t="s">
        <v>153</v>
      </c>
      <c r="B22" s="7" t="s">
        <v>157</v>
      </c>
      <c r="C22" s="1" t="s">
        <v>155</v>
      </c>
      <c r="D22" s="7" t="s">
        <v>21</v>
      </c>
      <c r="E22" s="7" t="s">
        <v>35</v>
      </c>
      <c r="F22" s="8">
        <f>31</f>
        <v>31</v>
      </c>
      <c r="G22" s="2">
        <v>44902</v>
      </c>
      <c r="H22" s="7" t="s">
        <v>44</v>
      </c>
      <c r="I22" s="7" t="s">
        <v>45</v>
      </c>
      <c r="J22" s="24">
        <v>0.16</v>
      </c>
      <c r="K22" s="9">
        <v>1.5</v>
      </c>
      <c r="L22" s="7" t="s">
        <v>38</v>
      </c>
      <c r="M22" s="8">
        <v>2</v>
      </c>
      <c r="N22" s="1" t="str">
        <f t="shared" si="0"/>
        <v>Normal</v>
      </c>
      <c r="O22" s="9">
        <f t="shared" si="1"/>
        <v>17.5</v>
      </c>
      <c r="P22" s="1" t="str">
        <f t="shared" si="2"/>
        <v>Mid Career</v>
      </c>
      <c r="Q22" s="1" t="str">
        <f t="shared" si="3"/>
        <v>High</v>
      </c>
      <c r="R22" s="1" t="s">
        <v>156</v>
      </c>
      <c r="S22" s="8">
        <v>6</v>
      </c>
    </row>
    <row r="23" spans="1:19" x14ac:dyDescent="0.3">
      <c r="A23" s="1" t="s">
        <v>158</v>
      </c>
      <c r="B23" s="7" t="s">
        <v>163</v>
      </c>
      <c r="C23" s="1" t="s">
        <v>160</v>
      </c>
      <c r="D23" s="7" t="s">
        <v>40</v>
      </c>
      <c r="E23" s="7" t="s">
        <v>60</v>
      </c>
      <c r="F23" s="8">
        <f>31</f>
        <v>31</v>
      </c>
      <c r="G23" s="2">
        <v>44785</v>
      </c>
      <c r="H23" s="7" t="s">
        <v>53</v>
      </c>
      <c r="I23" s="7" t="s">
        <v>24</v>
      </c>
      <c r="J23" s="24">
        <v>0.44</v>
      </c>
      <c r="K23" s="9">
        <v>0.75</v>
      </c>
      <c r="L23" s="7" t="s">
        <v>38</v>
      </c>
      <c r="M23" s="8">
        <v>1</v>
      </c>
      <c r="N23" s="1" t="str">
        <f t="shared" si="0"/>
        <v>Normal</v>
      </c>
      <c r="O23" s="9">
        <f t="shared" si="1"/>
        <v>44.75</v>
      </c>
      <c r="P23" s="1" t="str">
        <f t="shared" si="2"/>
        <v>Mid Career</v>
      </c>
      <c r="Q23" s="1" t="str">
        <f t="shared" si="3"/>
        <v>High</v>
      </c>
      <c r="R23" s="1" t="s">
        <v>162</v>
      </c>
      <c r="S23" s="8">
        <v>4</v>
      </c>
    </row>
    <row r="24" spans="1:19" x14ac:dyDescent="0.3">
      <c r="A24" s="1" t="s">
        <v>164</v>
      </c>
      <c r="B24" s="7" t="s">
        <v>168</v>
      </c>
      <c r="C24" s="1" t="s">
        <v>166</v>
      </c>
      <c r="D24" s="7" t="s">
        <v>40</v>
      </c>
      <c r="E24" s="7" t="s">
        <v>52</v>
      </c>
      <c r="F24" s="8">
        <f>31</f>
        <v>31</v>
      </c>
      <c r="G24" s="2">
        <v>45124</v>
      </c>
      <c r="H24" s="7" t="s">
        <v>106</v>
      </c>
      <c r="I24" s="7" t="s">
        <v>37</v>
      </c>
      <c r="J24" s="24">
        <v>0.17</v>
      </c>
      <c r="K24" s="9">
        <v>1</v>
      </c>
      <c r="L24" s="7" t="s">
        <v>38</v>
      </c>
      <c r="M24" s="8">
        <v>3</v>
      </c>
      <c r="N24" s="1" t="str">
        <f t="shared" si="0"/>
        <v>Normal</v>
      </c>
      <c r="O24" s="9">
        <f t="shared" si="1"/>
        <v>18</v>
      </c>
      <c r="P24" s="1" t="str">
        <f t="shared" si="2"/>
        <v>Mid Career</v>
      </c>
      <c r="Q24" s="1" t="str">
        <f t="shared" si="3"/>
        <v>High</v>
      </c>
      <c r="R24" s="1" t="s">
        <v>167</v>
      </c>
      <c r="S24" s="8">
        <v>5</v>
      </c>
    </row>
    <row r="25" spans="1:19" x14ac:dyDescent="0.3">
      <c r="A25" s="1" t="s">
        <v>169</v>
      </c>
      <c r="B25" s="7" t="s">
        <v>175</v>
      </c>
      <c r="C25" s="1" t="s">
        <v>171</v>
      </c>
      <c r="D25" s="7" t="s">
        <v>40</v>
      </c>
      <c r="E25" s="7" t="s">
        <v>35</v>
      </c>
      <c r="F25" s="8">
        <v>28</v>
      </c>
      <c r="G25" s="2">
        <v>45232</v>
      </c>
      <c r="H25" s="7" t="s">
        <v>172</v>
      </c>
      <c r="I25" s="7" t="s">
        <v>173</v>
      </c>
      <c r="J25" s="24">
        <v>0.06</v>
      </c>
      <c r="K25" s="9">
        <v>0.75</v>
      </c>
      <c r="L25" s="7" t="s">
        <v>38</v>
      </c>
      <c r="M25" s="8">
        <v>1</v>
      </c>
      <c r="N25" s="1" t="str">
        <f t="shared" si="0"/>
        <v>Normal</v>
      </c>
      <c r="O25" s="9">
        <f t="shared" si="1"/>
        <v>6.75</v>
      </c>
      <c r="P25" s="1" t="str">
        <f t="shared" si="2"/>
        <v>Early Career</v>
      </c>
      <c r="Q25" s="1" t="str">
        <f t="shared" si="3"/>
        <v>Medium</v>
      </c>
      <c r="R25" s="1" t="s">
        <v>174</v>
      </c>
      <c r="S25" s="8">
        <v>5</v>
      </c>
    </row>
    <row r="26" spans="1:19" x14ac:dyDescent="0.3">
      <c r="A26" s="1" t="s">
        <v>176</v>
      </c>
      <c r="B26" s="7" t="s">
        <v>180</v>
      </c>
      <c r="C26" s="1" t="s">
        <v>178</v>
      </c>
      <c r="D26" s="7" t="s">
        <v>40</v>
      </c>
      <c r="E26" s="7" t="s">
        <v>35</v>
      </c>
      <c r="F26" s="8">
        <f>31</f>
        <v>31</v>
      </c>
      <c r="G26" s="2">
        <v>44899</v>
      </c>
      <c r="H26" s="7" t="s">
        <v>172</v>
      </c>
      <c r="I26" s="7" t="s">
        <v>173</v>
      </c>
      <c r="J26" s="24">
        <v>0.71</v>
      </c>
      <c r="K26" s="9">
        <v>0.75</v>
      </c>
      <c r="L26" s="7" t="s">
        <v>30</v>
      </c>
      <c r="M26" s="8">
        <v>1</v>
      </c>
      <c r="N26" s="1" t="str">
        <f t="shared" si="0"/>
        <v>Normal</v>
      </c>
      <c r="O26" s="9">
        <f t="shared" si="1"/>
        <v>71.75</v>
      </c>
      <c r="P26" s="1" t="str">
        <f t="shared" si="2"/>
        <v>Mid Career</v>
      </c>
      <c r="Q26" s="1" t="str">
        <f t="shared" si="3"/>
        <v>High</v>
      </c>
      <c r="R26" s="1" t="s">
        <v>179</v>
      </c>
      <c r="S26" s="8">
        <v>8</v>
      </c>
    </row>
    <row r="27" spans="1:19" x14ac:dyDescent="0.3">
      <c r="A27" s="1" t="s">
        <v>181</v>
      </c>
      <c r="B27" s="7" t="s">
        <v>186</v>
      </c>
      <c r="C27" s="1" t="s">
        <v>183</v>
      </c>
      <c r="D27" s="7" t="s">
        <v>21</v>
      </c>
      <c r="E27" s="7" t="s">
        <v>35</v>
      </c>
      <c r="F27" s="8">
        <f>31</f>
        <v>31</v>
      </c>
      <c r="G27" s="2">
        <v>45643</v>
      </c>
      <c r="H27" s="7" t="s">
        <v>185</v>
      </c>
      <c r="I27" s="7" t="s">
        <v>69</v>
      </c>
      <c r="J27" s="24">
        <v>0.05</v>
      </c>
      <c r="K27" s="9">
        <v>2</v>
      </c>
      <c r="L27" s="7" t="s">
        <v>30</v>
      </c>
      <c r="M27" s="8">
        <v>3</v>
      </c>
      <c r="N27" s="1" t="str">
        <f t="shared" si="0"/>
        <v>Normal</v>
      </c>
      <c r="O27" s="9">
        <f t="shared" si="1"/>
        <v>7</v>
      </c>
      <c r="P27" s="1" t="str">
        <f t="shared" si="2"/>
        <v>Mid Career</v>
      </c>
      <c r="Q27" s="1" t="str">
        <f t="shared" si="3"/>
        <v>Medium</v>
      </c>
      <c r="R27" s="2">
        <v>45643</v>
      </c>
      <c r="S27" s="8">
        <v>1</v>
      </c>
    </row>
    <row r="28" spans="1:19" x14ac:dyDescent="0.3">
      <c r="A28" s="1" t="s">
        <v>187</v>
      </c>
      <c r="B28" s="7" t="s">
        <v>191</v>
      </c>
      <c r="C28" s="1" t="s">
        <v>189</v>
      </c>
      <c r="D28" s="7" t="s">
        <v>21</v>
      </c>
      <c r="E28" s="7" t="s">
        <v>29</v>
      </c>
      <c r="F28" s="8">
        <f>31</f>
        <v>31</v>
      </c>
      <c r="G28" s="2">
        <v>45529</v>
      </c>
      <c r="H28" s="7" t="s">
        <v>36</v>
      </c>
      <c r="I28" s="7" t="s">
        <v>37</v>
      </c>
      <c r="J28" s="24">
        <v>0.22</v>
      </c>
      <c r="K28" s="9">
        <v>1.5</v>
      </c>
      <c r="L28" s="7" t="s">
        <v>30</v>
      </c>
      <c r="M28" s="8">
        <v>4</v>
      </c>
      <c r="N28" s="1" t="str">
        <f t="shared" si="0"/>
        <v>Normal</v>
      </c>
      <c r="O28" s="9">
        <f t="shared" si="1"/>
        <v>23.5</v>
      </c>
      <c r="P28" s="1" t="str">
        <f t="shared" si="2"/>
        <v>Mid Career</v>
      </c>
      <c r="Q28" s="1" t="str">
        <f t="shared" si="3"/>
        <v>High</v>
      </c>
      <c r="R28" s="1" t="s">
        <v>190</v>
      </c>
      <c r="S28" s="8">
        <v>3</v>
      </c>
    </row>
    <row r="29" spans="1:19" x14ac:dyDescent="0.3">
      <c r="A29" s="1" t="s">
        <v>192</v>
      </c>
      <c r="B29" s="7" t="s">
        <v>196</v>
      </c>
      <c r="C29" s="1" t="s">
        <v>194</v>
      </c>
      <c r="D29" s="7" t="s">
        <v>21</v>
      </c>
      <c r="E29" s="7" t="s">
        <v>52</v>
      </c>
      <c r="F29" s="8">
        <v>44</v>
      </c>
      <c r="G29" s="2">
        <v>44719</v>
      </c>
      <c r="H29" s="7" t="s">
        <v>44</v>
      </c>
      <c r="I29" s="7" t="s">
        <v>45</v>
      </c>
      <c r="J29" s="24">
        <v>0.6</v>
      </c>
      <c r="K29" s="9">
        <v>2</v>
      </c>
      <c r="L29" s="7" t="s">
        <v>30</v>
      </c>
      <c r="M29" s="8">
        <v>2</v>
      </c>
      <c r="N29" s="1" t="str">
        <f t="shared" si="0"/>
        <v>Normal</v>
      </c>
      <c r="O29" s="9">
        <f t="shared" si="1"/>
        <v>62</v>
      </c>
      <c r="P29" s="1" t="str">
        <f t="shared" si="2"/>
        <v>Senior</v>
      </c>
      <c r="Q29" s="1" t="str">
        <f t="shared" si="3"/>
        <v>High</v>
      </c>
      <c r="R29" s="1" t="s">
        <v>195</v>
      </c>
      <c r="S29" s="8">
        <v>2</v>
      </c>
    </row>
    <row r="30" spans="1:19" x14ac:dyDescent="0.3">
      <c r="A30" s="1" t="s">
        <v>197</v>
      </c>
      <c r="B30" s="7" t="s">
        <v>202</v>
      </c>
      <c r="C30" s="1" t="s">
        <v>199</v>
      </c>
      <c r="D30" s="7" t="s">
        <v>21</v>
      </c>
      <c r="E30" s="7" t="s">
        <v>35</v>
      </c>
      <c r="F30" s="8">
        <f>31</f>
        <v>31</v>
      </c>
      <c r="G30" s="2">
        <v>44933</v>
      </c>
      <c r="H30" s="7" t="s">
        <v>200</v>
      </c>
      <c r="I30" s="7" t="s">
        <v>173</v>
      </c>
      <c r="J30" s="24">
        <v>0.98</v>
      </c>
      <c r="K30" s="9">
        <v>2</v>
      </c>
      <c r="L30" s="7" t="s">
        <v>38</v>
      </c>
      <c r="M30" s="8">
        <v>3</v>
      </c>
      <c r="N30" s="1" t="str">
        <f t="shared" si="0"/>
        <v>Normal</v>
      </c>
      <c r="O30" s="9">
        <f t="shared" si="1"/>
        <v>100</v>
      </c>
      <c r="P30" s="1" t="str">
        <f t="shared" si="2"/>
        <v>Mid Career</v>
      </c>
      <c r="Q30" s="1" t="str">
        <f t="shared" si="3"/>
        <v>High</v>
      </c>
      <c r="R30" s="1" t="s">
        <v>201</v>
      </c>
      <c r="S30" s="8">
        <v>6</v>
      </c>
    </row>
    <row r="31" spans="1:19" x14ac:dyDescent="0.3">
      <c r="A31" s="1" t="s">
        <v>203</v>
      </c>
      <c r="B31" s="7" t="s">
        <v>207</v>
      </c>
      <c r="C31" s="1" t="s">
        <v>205</v>
      </c>
      <c r="D31" s="7" t="s">
        <v>40</v>
      </c>
      <c r="E31" s="7" t="s">
        <v>105</v>
      </c>
      <c r="F31" s="8">
        <v>26</v>
      </c>
      <c r="G31" s="2">
        <v>45373</v>
      </c>
      <c r="H31" s="7" t="s">
        <v>23</v>
      </c>
      <c r="I31" s="7" t="s">
        <v>24</v>
      </c>
      <c r="J31" s="24">
        <v>0.4</v>
      </c>
      <c r="K31" s="9">
        <v>2</v>
      </c>
      <c r="L31" s="7" t="s">
        <v>38</v>
      </c>
      <c r="M31" s="8">
        <v>4</v>
      </c>
      <c r="N31" s="1" t="str">
        <f t="shared" si="0"/>
        <v>High Performer</v>
      </c>
      <c r="O31" s="9">
        <f t="shared" si="1"/>
        <v>42</v>
      </c>
      <c r="P31" s="1" t="str">
        <f t="shared" si="2"/>
        <v>Early Career</v>
      </c>
      <c r="Q31" s="1" t="str">
        <f t="shared" si="3"/>
        <v>High</v>
      </c>
      <c r="R31" s="1" t="s">
        <v>206</v>
      </c>
      <c r="S31" s="8">
        <v>7</v>
      </c>
    </row>
    <row r="32" spans="1:19" x14ac:dyDescent="0.3">
      <c r="A32" s="1" t="s">
        <v>208</v>
      </c>
      <c r="B32" s="7" t="s">
        <v>212</v>
      </c>
      <c r="C32" s="1" t="s">
        <v>210</v>
      </c>
      <c r="D32" s="7" t="s">
        <v>21</v>
      </c>
      <c r="E32" s="7" t="s">
        <v>52</v>
      </c>
      <c r="F32" s="8">
        <f>31</f>
        <v>31</v>
      </c>
      <c r="G32" s="2">
        <v>45654</v>
      </c>
      <c r="H32" s="7" t="s">
        <v>36</v>
      </c>
      <c r="I32" s="7" t="s">
        <v>37</v>
      </c>
      <c r="J32" s="24">
        <v>0.85</v>
      </c>
      <c r="K32" s="9">
        <v>2</v>
      </c>
      <c r="L32" s="7" t="s">
        <v>38</v>
      </c>
      <c r="M32" s="8">
        <v>3</v>
      </c>
      <c r="N32" s="1" t="str">
        <f t="shared" si="0"/>
        <v>Normal</v>
      </c>
      <c r="O32" s="9">
        <f t="shared" si="1"/>
        <v>87</v>
      </c>
      <c r="P32" s="1" t="str">
        <f t="shared" si="2"/>
        <v>Mid Career</v>
      </c>
      <c r="Q32" s="1" t="str">
        <f t="shared" si="3"/>
        <v>High</v>
      </c>
      <c r="R32" s="1" t="s">
        <v>211</v>
      </c>
      <c r="S32" s="8">
        <v>4</v>
      </c>
    </row>
    <row r="33" spans="1:19" x14ac:dyDescent="0.3">
      <c r="A33" s="1" t="s">
        <v>213</v>
      </c>
      <c r="B33" s="7" t="s">
        <v>217</v>
      </c>
      <c r="C33" s="1" t="s">
        <v>215</v>
      </c>
      <c r="D33" s="7" t="s">
        <v>40</v>
      </c>
      <c r="E33" s="7" t="s">
        <v>52</v>
      </c>
      <c r="F33" s="8">
        <f>31</f>
        <v>31</v>
      </c>
      <c r="G33" s="2">
        <v>44826</v>
      </c>
      <c r="H33" s="7" t="s">
        <v>134</v>
      </c>
      <c r="I33" s="7" t="s">
        <v>69</v>
      </c>
      <c r="J33" s="24">
        <v>0.53</v>
      </c>
      <c r="K33" s="9">
        <v>0.75</v>
      </c>
      <c r="L33" s="7" t="s">
        <v>38</v>
      </c>
      <c r="M33" s="8">
        <v>3</v>
      </c>
      <c r="N33" s="1" t="str">
        <f t="shared" si="0"/>
        <v>Normal</v>
      </c>
      <c r="O33" s="9">
        <f t="shared" si="1"/>
        <v>53.75</v>
      </c>
      <c r="P33" s="1" t="str">
        <f t="shared" si="2"/>
        <v>Mid Career</v>
      </c>
      <c r="Q33" s="1" t="str">
        <f t="shared" si="3"/>
        <v>High</v>
      </c>
      <c r="R33" s="1" t="s">
        <v>216</v>
      </c>
      <c r="S33" s="8">
        <v>5</v>
      </c>
    </row>
    <row r="34" spans="1:19" x14ac:dyDescent="0.3">
      <c r="A34" s="1" t="s">
        <v>218</v>
      </c>
      <c r="B34" s="7" t="s">
        <v>222</v>
      </c>
      <c r="C34" s="1" t="s">
        <v>220</v>
      </c>
      <c r="D34" s="7" t="s">
        <v>21</v>
      </c>
      <c r="E34" s="7" t="s">
        <v>60</v>
      </c>
      <c r="F34" s="8">
        <v>39</v>
      </c>
      <c r="G34" s="2">
        <v>45494</v>
      </c>
      <c r="H34" s="7" t="s">
        <v>44</v>
      </c>
      <c r="I34" s="7" t="s">
        <v>45</v>
      </c>
      <c r="J34" s="24">
        <v>0.41</v>
      </c>
      <c r="K34" s="9">
        <v>0.75</v>
      </c>
      <c r="L34" s="7" t="s">
        <v>30</v>
      </c>
      <c r="M34" s="8">
        <v>4</v>
      </c>
      <c r="N34" s="1" t="str">
        <f t="shared" si="0"/>
        <v>Normal</v>
      </c>
      <c r="O34" s="9">
        <f t="shared" ref="O34:O65" si="4">J34*100+K34</f>
        <v>41.75</v>
      </c>
      <c r="P34" s="1" t="str">
        <f t="shared" si="2"/>
        <v>Mid Career</v>
      </c>
      <c r="Q34" s="1" t="str">
        <f t="shared" si="3"/>
        <v>High</v>
      </c>
      <c r="R34" s="1" t="s">
        <v>221</v>
      </c>
      <c r="S34" s="8">
        <v>7</v>
      </c>
    </row>
    <row r="35" spans="1:19" x14ac:dyDescent="0.3">
      <c r="A35" s="1" t="s">
        <v>223</v>
      </c>
      <c r="B35" s="7" t="s">
        <v>226</v>
      </c>
      <c r="C35" s="1" t="s">
        <v>152</v>
      </c>
      <c r="D35" s="7" t="s">
        <v>21</v>
      </c>
      <c r="E35" s="7" t="s">
        <v>60</v>
      </c>
      <c r="F35" s="8">
        <v>37</v>
      </c>
      <c r="G35" s="2">
        <v>45138</v>
      </c>
      <c r="H35" s="7" t="s">
        <v>82</v>
      </c>
      <c r="I35" s="7" t="s">
        <v>37</v>
      </c>
      <c r="J35" s="24">
        <v>0.28000000000000003</v>
      </c>
      <c r="K35" s="9">
        <v>1.5</v>
      </c>
      <c r="L35" s="7" t="s">
        <v>30</v>
      </c>
      <c r="M35" s="8">
        <v>5</v>
      </c>
      <c r="N35" s="1" t="str">
        <f t="shared" si="0"/>
        <v>Normal</v>
      </c>
      <c r="O35" s="9">
        <f t="shared" si="4"/>
        <v>29.500000000000004</v>
      </c>
      <c r="P35" s="1" t="str">
        <f t="shared" si="2"/>
        <v>Mid Career</v>
      </c>
      <c r="Q35" s="1" t="str">
        <f t="shared" si="3"/>
        <v>High</v>
      </c>
      <c r="R35" s="1" t="s">
        <v>225</v>
      </c>
      <c r="S35" s="8">
        <v>2</v>
      </c>
    </row>
    <row r="36" spans="1:19" x14ac:dyDescent="0.3">
      <c r="A36" s="1" t="s">
        <v>227</v>
      </c>
      <c r="B36" s="7" t="s">
        <v>231</v>
      </c>
      <c r="C36" s="1" t="s">
        <v>229</v>
      </c>
      <c r="D36" s="7" t="s">
        <v>21</v>
      </c>
      <c r="E36" s="7" t="s">
        <v>29</v>
      </c>
      <c r="F36" s="8">
        <v>25</v>
      </c>
      <c r="G36" s="2">
        <v>45690</v>
      </c>
      <c r="H36" s="7" t="s">
        <v>106</v>
      </c>
      <c r="I36" s="7" t="s">
        <v>37</v>
      </c>
      <c r="J36" s="24">
        <v>0.18</v>
      </c>
      <c r="K36" s="9">
        <v>2</v>
      </c>
      <c r="L36" s="7" t="s">
        <v>30</v>
      </c>
      <c r="M36" s="8">
        <v>5</v>
      </c>
      <c r="N36" s="1" t="str">
        <f t="shared" si="0"/>
        <v>Normal</v>
      </c>
      <c r="O36" s="9">
        <f t="shared" si="4"/>
        <v>20</v>
      </c>
      <c r="P36" s="1" t="str">
        <f t="shared" si="2"/>
        <v>Early Career</v>
      </c>
      <c r="Q36" s="1" t="str">
        <f t="shared" si="3"/>
        <v>High</v>
      </c>
      <c r="R36" s="1" t="s">
        <v>230</v>
      </c>
      <c r="S36" s="8">
        <v>7</v>
      </c>
    </row>
    <row r="37" spans="1:19" x14ac:dyDescent="0.3">
      <c r="A37" s="1" t="s">
        <v>232</v>
      </c>
      <c r="B37" s="7" t="s">
        <v>235</v>
      </c>
      <c r="C37" s="1" t="s">
        <v>234</v>
      </c>
      <c r="D37" s="7" t="s">
        <v>21</v>
      </c>
      <c r="E37" s="7" t="s">
        <v>60</v>
      </c>
      <c r="F37" s="8">
        <f>31</f>
        <v>31</v>
      </c>
      <c r="G37" s="2">
        <v>45452</v>
      </c>
      <c r="H37" s="7" t="s">
        <v>82</v>
      </c>
      <c r="I37" s="7" t="s">
        <v>37</v>
      </c>
      <c r="J37" s="24">
        <v>0.15</v>
      </c>
      <c r="K37" s="9">
        <v>0.75</v>
      </c>
      <c r="L37" s="7" t="s">
        <v>30</v>
      </c>
      <c r="M37" s="8">
        <v>4</v>
      </c>
      <c r="N37" s="1" t="str">
        <f t="shared" si="0"/>
        <v>Normal</v>
      </c>
      <c r="O37" s="9">
        <f t="shared" si="4"/>
        <v>15.75</v>
      </c>
      <c r="P37" s="1" t="str">
        <f t="shared" si="2"/>
        <v>Mid Career</v>
      </c>
      <c r="Q37" s="1" t="str">
        <f t="shared" si="3"/>
        <v>High</v>
      </c>
      <c r="R37" s="2">
        <v>45452</v>
      </c>
      <c r="S37" s="8">
        <v>1</v>
      </c>
    </row>
    <row r="38" spans="1:19" x14ac:dyDescent="0.3">
      <c r="A38" s="1" t="s">
        <v>236</v>
      </c>
      <c r="B38" s="7" t="s">
        <v>240</v>
      </c>
      <c r="C38" s="1" t="s">
        <v>238</v>
      </c>
      <c r="D38" s="7" t="s">
        <v>40</v>
      </c>
      <c r="E38" s="7" t="s">
        <v>35</v>
      </c>
      <c r="F38" s="8">
        <f>31</f>
        <v>31</v>
      </c>
      <c r="G38" s="2">
        <v>45140</v>
      </c>
      <c r="H38" s="7" t="s">
        <v>82</v>
      </c>
      <c r="I38" s="7" t="s">
        <v>37</v>
      </c>
      <c r="J38" s="24">
        <v>0.56999999999999995</v>
      </c>
      <c r="K38" s="9">
        <v>1</v>
      </c>
      <c r="L38" s="7" t="s">
        <v>30</v>
      </c>
      <c r="M38" s="8">
        <v>3</v>
      </c>
      <c r="N38" s="1" t="str">
        <f t="shared" si="0"/>
        <v>Normal</v>
      </c>
      <c r="O38" s="9">
        <f t="shared" si="4"/>
        <v>57.999999999999993</v>
      </c>
      <c r="P38" s="1" t="str">
        <f t="shared" si="2"/>
        <v>Mid Career</v>
      </c>
      <c r="Q38" s="1" t="str">
        <f t="shared" si="3"/>
        <v>High</v>
      </c>
      <c r="R38" s="1" t="s">
        <v>239</v>
      </c>
      <c r="S38" s="8">
        <v>3</v>
      </c>
    </row>
    <row r="39" spans="1:19" x14ac:dyDescent="0.3">
      <c r="A39" s="1" t="s">
        <v>241</v>
      </c>
      <c r="B39" s="7" t="s">
        <v>245</v>
      </c>
      <c r="C39" s="1" t="s">
        <v>243</v>
      </c>
      <c r="D39" s="7" t="s">
        <v>40</v>
      </c>
      <c r="E39" s="7" t="s">
        <v>60</v>
      </c>
      <c r="F39" s="8">
        <v>40</v>
      </c>
      <c r="G39" s="2">
        <v>44887</v>
      </c>
      <c r="H39" s="7" t="s">
        <v>53</v>
      </c>
      <c r="I39" s="7" t="s">
        <v>24</v>
      </c>
      <c r="J39" s="24">
        <v>0.4</v>
      </c>
      <c r="K39" s="9">
        <v>1.5</v>
      </c>
      <c r="L39" s="7" t="s">
        <v>30</v>
      </c>
      <c r="M39" s="8">
        <v>5</v>
      </c>
      <c r="N39" s="1" t="str">
        <f t="shared" si="0"/>
        <v>Normal</v>
      </c>
      <c r="O39" s="9">
        <f t="shared" si="4"/>
        <v>41.5</v>
      </c>
      <c r="P39" s="1" t="str">
        <f t="shared" si="2"/>
        <v>Mid Career</v>
      </c>
      <c r="Q39" s="1" t="str">
        <f t="shared" si="3"/>
        <v>High</v>
      </c>
      <c r="R39" s="1" t="s">
        <v>244</v>
      </c>
      <c r="S39" s="8">
        <v>5</v>
      </c>
    </row>
    <row r="40" spans="1:19" x14ac:dyDescent="0.3">
      <c r="A40" s="1" t="s">
        <v>246</v>
      </c>
      <c r="B40" s="7" t="s">
        <v>250</v>
      </c>
      <c r="C40" s="1" t="s">
        <v>248</v>
      </c>
      <c r="D40" s="7" t="s">
        <v>40</v>
      </c>
      <c r="E40" s="7" t="s">
        <v>29</v>
      </c>
      <c r="F40" s="8">
        <v>33</v>
      </c>
      <c r="G40" s="2">
        <v>45379</v>
      </c>
      <c r="H40" s="7" t="s">
        <v>88</v>
      </c>
      <c r="I40" s="7" t="s">
        <v>45</v>
      </c>
      <c r="J40" s="24">
        <v>0.53</v>
      </c>
      <c r="K40" s="9">
        <v>2</v>
      </c>
      <c r="L40" s="7" t="s">
        <v>38</v>
      </c>
      <c r="M40" s="8">
        <v>4</v>
      </c>
      <c r="N40" s="1" t="str">
        <f t="shared" si="0"/>
        <v>High Performer</v>
      </c>
      <c r="O40" s="9">
        <f t="shared" si="4"/>
        <v>55</v>
      </c>
      <c r="P40" s="1" t="str">
        <f t="shared" si="2"/>
        <v>Mid Career</v>
      </c>
      <c r="Q40" s="1" t="str">
        <f t="shared" si="3"/>
        <v>High</v>
      </c>
      <c r="R40" s="1" t="s">
        <v>249</v>
      </c>
      <c r="S40" s="8">
        <v>8</v>
      </c>
    </row>
    <row r="41" spans="1:19" x14ac:dyDescent="0.3">
      <c r="A41" s="1" t="s">
        <v>251</v>
      </c>
      <c r="B41" s="7" t="s">
        <v>255</v>
      </c>
      <c r="C41" s="1" t="s">
        <v>253</v>
      </c>
      <c r="D41" s="7" t="s">
        <v>40</v>
      </c>
      <c r="E41" s="7" t="s">
        <v>60</v>
      </c>
      <c r="F41" s="8">
        <f>31</f>
        <v>31</v>
      </c>
      <c r="G41" s="2">
        <v>45320</v>
      </c>
      <c r="H41" s="7" t="s">
        <v>68</v>
      </c>
      <c r="I41" s="7" t="s">
        <v>69</v>
      </c>
      <c r="J41" s="24">
        <v>0.55000000000000004</v>
      </c>
      <c r="K41" s="9">
        <v>2</v>
      </c>
      <c r="L41" s="7" t="s">
        <v>38</v>
      </c>
      <c r="M41" s="8">
        <v>4</v>
      </c>
      <c r="N41" s="1" t="str">
        <f t="shared" si="0"/>
        <v>High Performer</v>
      </c>
      <c r="O41" s="9">
        <f t="shared" si="4"/>
        <v>57.000000000000007</v>
      </c>
      <c r="P41" s="1" t="str">
        <f t="shared" si="2"/>
        <v>Mid Career</v>
      </c>
      <c r="Q41" s="1" t="str">
        <f t="shared" si="3"/>
        <v>High</v>
      </c>
      <c r="R41" s="1" t="s">
        <v>254</v>
      </c>
      <c r="S41" s="8">
        <v>4</v>
      </c>
    </row>
    <row r="42" spans="1:19" x14ac:dyDescent="0.3">
      <c r="A42" s="1" t="s">
        <v>256</v>
      </c>
      <c r="B42" s="7" t="s">
        <v>260</v>
      </c>
      <c r="C42" s="1" t="s">
        <v>258</v>
      </c>
      <c r="D42" s="7" t="s">
        <v>21</v>
      </c>
      <c r="E42" s="7" t="s">
        <v>60</v>
      </c>
      <c r="F42" s="8">
        <f>31</f>
        <v>31</v>
      </c>
      <c r="G42" s="2">
        <v>45410</v>
      </c>
      <c r="H42" s="7" t="s">
        <v>106</v>
      </c>
      <c r="I42" s="7" t="s">
        <v>37</v>
      </c>
      <c r="J42" s="24">
        <v>0.03</v>
      </c>
      <c r="K42" s="9">
        <v>0.75</v>
      </c>
      <c r="L42" s="7" t="s">
        <v>30</v>
      </c>
      <c r="M42" s="8">
        <v>1</v>
      </c>
      <c r="N42" s="1" t="str">
        <f t="shared" si="0"/>
        <v>Normal</v>
      </c>
      <c r="O42" s="9">
        <f t="shared" si="4"/>
        <v>3.75</v>
      </c>
      <c r="P42" s="1" t="str">
        <f t="shared" si="2"/>
        <v>Mid Career</v>
      </c>
      <c r="Q42" s="1" t="str">
        <f t="shared" si="3"/>
        <v>Low</v>
      </c>
      <c r="R42" s="1" t="s">
        <v>259</v>
      </c>
      <c r="S42" s="8">
        <v>7</v>
      </c>
    </row>
    <row r="43" spans="1:19" x14ac:dyDescent="0.3">
      <c r="A43" s="1" t="s">
        <v>261</v>
      </c>
      <c r="B43" s="7" t="s">
        <v>265</v>
      </c>
      <c r="C43" s="1" t="s">
        <v>263</v>
      </c>
      <c r="D43" s="7" t="s">
        <v>40</v>
      </c>
      <c r="E43" s="7" t="s">
        <v>35</v>
      </c>
      <c r="F43" s="8">
        <f>31</f>
        <v>31</v>
      </c>
      <c r="G43" s="2">
        <v>44895</v>
      </c>
      <c r="H43" s="7" t="s">
        <v>68</v>
      </c>
      <c r="I43" s="7" t="s">
        <v>69</v>
      </c>
      <c r="J43" s="24">
        <v>0.53</v>
      </c>
      <c r="K43" s="9">
        <v>2</v>
      </c>
      <c r="L43" s="7" t="s">
        <v>30</v>
      </c>
      <c r="M43" s="8">
        <v>3</v>
      </c>
      <c r="N43" s="1" t="str">
        <f t="shared" si="0"/>
        <v>Normal</v>
      </c>
      <c r="O43" s="9">
        <f t="shared" si="4"/>
        <v>55</v>
      </c>
      <c r="P43" s="1" t="str">
        <f t="shared" si="2"/>
        <v>Mid Career</v>
      </c>
      <c r="Q43" s="1" t="str">
        <f t="shared" si="3"/>
        <v>High</v>
      </c>
      <c r="R43" s="1" t="s">
        <v>264</v>
      </c>
      <c r="S43" s="8">
        <v>6</v>
      </c>
    </row>
    <row r="44" spans="1:19" x14ac:dyDescent="0.3">
      <c r="A44" s="1" t="s">
        <v>266</v>
      </c>
      <c r="B44" s="7" t="s">
        <v>270</v>
      </c>
      <c r="C44" s="1" t="s">
        <v>268</v>
      </c>
      <c r="D44" s="7" t="s">
        <v>21</v>
      </c>
      <c r="E44" s="7" t="s">
        <v>105</v>
      </c>
      <c r="F44" s="8">
        <f>31</f>
        <v>31</v>
      </c>
      <c r="G44" s="2">
        <v>45248</v>
      </c>
      <c r="H44" s="7" t="s">
        <v>23</v>
      </c>
      <c r="I44" s="7" t="s">
        <v>24</v>
      </c>
      <c r="J44" s="24">
        <v>0.79</v>
      </c>
      <c r="K44" s="9">
        <v>1.5</v>
      </c>
      <c r="L44" s="7" t="s">
        <v>38</v>
      </c>
      <c r="M44" s="8">
        <v>2</v>
      </c>
      <c r="N44" s="1" t="str">
        <f t="shared" si="0"/>
        <v>Normal</v>
      </c>
      <c r="O44" s="9">
        <f t="shared" si="4"/>
        <v>80.5</v>
      </c>
      <c r="P44" s="1" t="str">
        <f t="shared" si="2"/>
        <v>Mid Career</v>
      </c>
      <c r="Q44" s="1" t="str">
        <f t="shared" si="3"/>
        <v>High</v>
      </c>
      <c r="R44" s="1" t="s">
        <v>269</v>
      </c>
      <c r="S44" s="8">
        <v>4</v>
      </c>
    </row>
    <row r="45" spans="1:19" x14ac:dyDescent="0.3">
      <c r="A45" s="1" t="s">
        <v>271</v>
      </c>
      <c r="B45" s="7" t="s">
        <v>275</v>
      </c>
      <c r="C45" s="1" t="s">
        <v>273</v>
      </c>
      <c r="D45" s="7" t="s">
        <v>40</v>
      </c>
      <c r="E45" s="7" t="s">
        <v>29</v>
      </c>
      <c r="F45" s="8">
        <v>40</v>
      </c>
      <c r="G45" s="2">
        <v>44703</v>
      </c>
      <c r="H45" s="7" t="s">
        <v>172</v>
      </c>
      <c r="I45" s="7" t="s">
        <v>173</v>
      </c>
      <c r="J45" s="24">
        <v>0.13</v>
      </c>
      <c r="K45" s="9">
        <v>1.5</v>
      </c>
      <c r="L45" s="7" t="s">
        <v>30</v>
      </c>
      <c r="M45" s="8">
        <v>5</v>
      </c>
      <c r="N45" s="1" t="str">
        <f t="shared" si="0"/>
        <v>Normal</v>
      </c>
      <c r="O45" s="9">
        <f t="shared" si="4"/>
        <v>14.5</v>
      </c>
      <c r="P45" s="1" t="str">
        <f t="shared" si="2"/>
        <v>Mid Career</v>
      </c>
      <c r="Q45" s="1" t="str">
        <f t="shared" si="3"/>
        <v>Medium</v>
      </c>
      <c r="R45" s="1" t="s">
        <v>274</v>
      </c>
      <c r="S45" s="8">
        <v>2</v>
      </c>
    </row>
    <row r="46" spans="1:19" x14ac:dyDescent="0.3">
      <c r="A46" s="1" t="s">
        <v>276</v>
      </c>
      <c r="B46" s="7" t="s">
        <v>281</v>
      </c>
      <c r="C46" s="1" t="s">
        <v>278</v>
      </c>
      <c r="D46" s="7" t="s">
        <v>21</v>
      </c>
      <c r="E46" s="7" t="s">
        <v>35</v>
      </c>
      <c r="F46" s="8">
        <f>31</f>
        <v>31</v>
      </c>
      <c r="G46" s="2">
        <v>44940</v>
      </c>
      <c r="H46" s="7" t="s">
        <v>279</v>
      </c>
      <c r="I46" s="7" t="s">
        <v>173</v>
      </c>
      <c r="J46" s="24">
        <v>0.15</v>
      </c>
      <c r="K46" s="9">
        <v>1</v>
      </c>
      <c r="L46" s="7" t="s">
        <v>38</v>
      </c>
      <c r="M46" s="8">
        <v>5</v>
      </c>
      <c r="N46" s="1" t="str">
        <f t="shared" si="0"/>
        <v>High Performer</v>
      </c>
      <c r="O46" s="9">
        <f t="shared" si="4"/>
        <v>16</v>
      </c>
      <c r="P46" s="1" t="str">
        <f t="shared" si="2"/>
        <v>Mid Career</v>
      </c>
      <c r="Q46" s="1" t="str">
        <f t="shared" si="3"/>
        <v>High</v>
      </c>
      <c r="R46" s="1" t="s">
        <v>280</v>
      </c>
      <c r="S46" s="8">
        <v>5</v>
      </c>
    </row>
    <row r="47" spans="1:19" x14ac:dyDescent="0.3">
      <c r="A47" s="1" t="s">
        <v>282</v>
      </c>
      <c r="B47" s="7" t="s">
        <v>286</v>
      </c>
      <c r="C47" s="1" t="s">
        <v>284</v>
      </c>
      <c r="D47" s="7" t="s">
        <v>40</v>
      </c>
      <c r="E47" s="7" t="s">
        <v>29</v>
      </c>
      <c r="F47" s="8">
        <f>31</f>
        <v>31</v>
      </c>
      <c r="G47" s="2">
        <v>45388</v>
      </c>
      <c r="H47" s="7" t="s">
        <v>44</v>
      </c>
      <c r="I47" s="7" t="s">
        <v>45</v>
      </c>
      <c r="J47" s="24">
        <v>0.46</v>
      </c>
      <c r="K47" s="9">
        <v>2</v>
      </c>
      <c r="L47" s="7" t="s">
        <v>30</v>
      </c>
      <c r="M47" s="8">
        <v>5</v>
      </c>
      <c r="N47" s="1" t="str">
        <f t="shared" si="0"/>
        <v>Normal</v>
      </c>
      <c r="O47" s="9">
        <f t="shared" si="4"/>
        <v>48</v>
      </c>
      <c r="P47" s="1" t="str">
        <f t="shared" si="2"/>
        <v>Mid Career</v>
      </c>
      <c r="Q47" s="1" t="str">
        <f t="shared" si="3"/>
        <v>High</v>
      </c>
      <c r="R47" s="1" t="s">
        <v>285</v>
      </c>
      <c r="S47" s="8">
        <v>7</v>
      </c>
    </row>
    <row r="48" spans="1:19" x14ac:dyDescent="0.3">
      <c r="A48" s="1" t="s">
        <v>287</v>
      </c>
      <c r="B48" s="7" t="s">
        <v>291</v>
      </c>
      <c r="C48" s="1" t="s">
        <v>289</v>
      </c>
      <c r="D48" s="7" t="s">
        <v>21</v>
      </c>
      <c r="E48" s="7" t="s">
        <v>52</v>
      </c>
      <c r="F48" s="8">
        <v>32</v>
      </c>
      <c r="G48" s="2">
        <v>45534</v>
      </c>
      <c r="H48" s="7" t="s">
        <v>88</v>
      </c>
      <c r="I48" s="7" t="s">
        <v>45</v>
      </c>
      <c r="J48" s="24">
        <v>0.93</v>
      </c>
      <c r="K48" s="9">
        <v>2</v>
      </c>
      <c r="L48" s="7" t="s">
        <v>38</v>
      </c>
      <c r="M48" s="8">
        <v>5</v>
      </c>
      <c r="N48" s="1" t="str">
        <f t="shared" si="0"/>
        <v>High Performer</v>
      </c>
      <c r="O48" s="9">
        <f t="shared" si="4"/>
        <v>95</v>
      </c>
      <c r="P48" s="1" t="str">
        <f t="shared" si="2"/>
        <v>Mid Career</v>
      </c>
      <c r="Q48" s="1" t="str">
        <f t="shared" si="3"/>
        <v>High</v>
      </c>
      <c r="R48" s="1" t="s">
        <v>290</v>
      </c>
      <c r="S48" s="8">
        <v>8</v>
      </c>
    </row>
    <row r="49" spans="1:19" x14ac:dyDescent="0.3">
      <c r="A49" s="1" t="s">
        <v>292</v>
      </c>
      <c r="B49" s="7" t="s">
        <v>296</v>
      </c>
      <c r="C49" s="1" t="s">
        <v>294</v>
      </c>
      <c r="D49" s="7" t="s">
        <v>40</v>
      </c>
      <c r="E49" s="7" t="s">
        <v>35</v>
      </c>
      <c r="F49" s="8">
        <f>31</f>
        <v>31</v>
      </c>
      <c r="G49" s="2">
        <v>45274</v>
      </c>
      <c r="H49" s="7" t="s">
        <v>36</v>
      </c>
      <c r="I49" s="7" t="s">
        <v>37</v>
      </c>
      <c r="J49" s="24">
        <v>0.41</v>
      </c>
      <c r="K49" s="9">
        <v>2</v>
      </c>
      <c r="L49" s="7" t="s">
        <v>38</v>
      </c>
      <c r="M49" s="8">
        <v>2</v>
      </c>
      <c r="N49" s="1" t="str">
        <f t="shared" si="0"/>
        <v>Normal</v>
      </c>
      <c r="O49" s="9">
        <f t="shared" si="4"/>
        <v>43</v>
      </c>
      <c r="P49" s="1" t="str">
        <f t="shared" si="2"/>
        <v>Mid Career</v>
      </c>
      <c r="Q49" s="1" t="str">
        <f t="shared" si="3"/>
        <v>High</v>
      </c>
      <c r="R49" s="1" t="s">
        <v>295</v>
      </c>
      <c r="S49" s="8">
        <v>7</v>
      </c>
    </row>
    <row r="50" spans="1:19" x14ac:dyDescent="0.3">
      <c r="A50" s="1" t="s">
        <v>297</v>
      </c>
      <c r="B50" s="7" t="s">
        <v>301</v>
      </c>
      <c r="C50" s="1" t="s">
        <v>299</v>
      </c>
      <c r="D50" s="7" t="s">
        <v>21</v>
      </c>
      <c r="E50" s="7" t="s">
        <v>60</v>
      </c>
      <c r="F50" s="8">
        <v>32</v>
      </c>
      <c r="G50" s="2">
        <v>45197</v>
      </c>
      <c r="H50" s="7" t="s">
        <v>106</v>
      </c>
      <c r="I50" s="7" t="s">
        <v>37</v>
      </c>
      <c r="J50" s="24">
        <v>0.52</v>
      </c>
      <c r="K50" s="9">
        <v>1.5</v>
      </c>
      <c r="L50" s="7" t="s">
        <v>30</v>
      </c>
      <c r="M50" s="8">
        <v>4</v>
      </c>
      <c r="N50" s="1" t="str">
        <f t="shared" si="0"/>
        <v>Normal</v>
      </c>
      <c r="O50" s="9">
        <f t="shared" si="4"/>
        <v>53.5</v>
      </c>
      <c r="P50" s="1" t="str">
        <f t="shared" si="2"/>
        <v>Mid Career</v>
      </c>
      <c r="Q50" s="1" t="str">
        <f t="shared" si="3"/>
        <v>High</v>
      </c>
      <c r="R50" s="1" t="s">
        <v>300</v>
      </c>
      <c r="S50" s="8">
        <v>4</v>
      </c>
    </row>
    <row r="51" spans="1:19" x14ac:dyDescent="0.3">
      <c r="A51" s="1" t="s">
        <v>302</v>
      </c>
      <c r="B51" s="7" t="s">
        <v>306</v>
      </c>
      <c r="C51" s="1" t="s">
        <v>304</v>
      </c>
      <c r="D51" s="7" t="s">
        <v>21</v>
      </c>
      <c r="E51" s="7" t="s">
        <v>35</v>
      </c>
      <c r="F51" s="8">
        <f>31</f>
        <v>31</v>
      </c>
      <c r="G51" s="2">
        <v>45372</v>
      </c>
      <c r="H51" s="7" t="s">
        <v>134</v>
      </c>
      <c r="I51" s="7" t="s">
        <v>69</v>
      </c>
      <c r="J51" s="24">
        <v>0.47</v>
      </c>
      <c r="K51" s="9">
        <v>2</v>
      </c>
      <c r="L51" s="7" t="s">
        <v>38</v>
      </c>
      <c r="M51" s="8">
        <v>4</v>
      </c>
      <c r="N51" s="1" t="str">
        <f t="shared" si="0"/>
        <v>High Performer</v>
      </c>
      <c r="O51" s="9">
        <f t="shared" si="4"/>
        <v>49</v>
      </c>
      <c r="P51" s="1" t="str">
        <f t="shared" si="2"/>
        <v>Mid Career</v>
      </c>
      <c r="Q51" s="1" t="str">
        <f t="shared" si="3"/>
        <v>High</v>
      </c>
      <c r="R51" s="1" t="s">
        <v>305</v>
      </c>
      <c r="S51" s="8">
        <v>4</v>
      </c>
    </row>
    <row r="52" spans="1:19" x14ac:dyDescent="0.3">
      <c r="A52" s="1" t="s">
        <v>307</v>
      </c>
      <c r="B52" s="7" t="s">
        <v>311</v>
      </c>
      <c r="C52" s="1" t="s">
        <v>309</v>
      </c>
      <c r="D52" s="7" t="s">
        <v>21</v>
      </c>
      <c r="E52" s="7" t="s">
        <v>52</v>
      </c>
      <c r="F52" s="8">
        <f>31</f>
        <v>31</v>
      </c>
      <c r="G52" s="2">
        <v>45074</v>
      </c>
      <c r="H52" s="7" t="s">
        <v>279</v>
      </c>
      <c r="I52" s="7" t="s">
        <v>173</v>
      </c>
      <c r="J52" s="24">
        <v>0.68</v>
      </c>
      <c r="K52" s="9">
        <v>2</v>
      </c>
      <c r="L52" s="7" t="s">
        <v>38</v>
      </c>
      <c r="M52" s="8">
        <v>5</v>
      </c>
      <c r="N52" s="1" t="str">
        <f t="shared" si="0"/>
        <v>High Performer</v>
      </c>
      <c r="O52" s="9">
        <f t="shared" si="4"/>
        <v>70</v>
      </c>
      <c r="P52" s="1" t="str">
        <f t="shared" si="2"/>
        <v>Mid Career</v>
      </c>
      <c r="Q52" s="1" t="str">
        <f t="shared" si="3"/>
        <v>High</v>
      </c>
      <c r="R52" s="1" t="s">
        <v>310</v>
      </c>
      <c r="S52" s="8">
        <v>4</v>
      </c>
    </row>
    <row r="53" spans="1:19" x14ac:dyDescent="0.3">
      <c r="A53" s="1" t="s">
        <v>312</v>
      </c>
      <c r="B53" s="7" t="s">
        <v>316</v>
      </c>
      <c r="C53" s="1" t="s">
        <v>314</v>
      </c>
      <c r="D53" s="7" t="s">
        <v>40</v>
      </c>
      <c r="E53" s="7" t="s">
        <v>52</v>
      </c>
      <c r="F53" s="8">
        <v>19</v>
      </c>
      <c r="G53" s="2">
        <v>44940</v>
      </c>
      <c r="H53" s="7" t="s">
        <v>82</v>
      </c>
      <c r="I53" s="7" t="s">
        <v>37</v>
      </c>
      <c r="J53" s="24">
        <v>0.46</v>
      </c>
      <c r="K53" s="9">
        <v>1.5</v>
      </c>
      <c r="L53" s="7" t="s">
        <v>30</v>
      </c>
      <c r="M53" s="8">
        <v>2</v>
      </c>
      <c r="N53" s="1" t="str">
        <f t="shared" si="0"/>
        <v>Normal</v>
      </c>
      <c r="O53" s="9">
        <f t="shared" si="4"/>
        <v>47.5</v>
      </c>
      <c r="P53" s="1" t="str">
        <f t="shared" si="2"/>
        <v>Student</v>
      </c>
      <c r="Q53" s="1" t="str">
        <f t="shared" si="3"/>
        <v>High</v>
      </c>
      <c r="R53" s="1" t="s">
        <v>315</v>
      </c>
      <c r="S53" s="8">
        <v>2</v>
      </c>
    </row>
    <row r="54" spans="1:19" x14ac:dyDescent="0.3">
      <c r="A54" s="1" t="s">
        <v>317</v>
      </c>
      <c r="B54" s="7" t="s">
        <v>321</v>
      </c>
      <c r="C54" s="1" t="s">
        <v>319</v>
      </c>
      <c r="D54" s="7" t="s">
        <v>40</v>
      </c>
      <c r="E54" s="7" t="s">
        <v>35</v>
      </c>
      <c r="F54" s="8">
        <f>31</f>
        <v>31</v>
      </c>
      <c r="G54" s="2">
        <v>45289</v>
      </c>
      <c r="H54" s="7" t="s">
        <v>172</v>
      </c>
      <c r="I54" s="7" t="s">
        <v>173</v>
      </c>
      <c r="J54" s="24">
        <v>0.73</v>
      </c>
      <c r="K54" s="9">
        <v>1.5</v>
      </c>
      <c r="L54" s="7" t="s">
        <v>38</v>
      </c>
      <c r="M54" s="8">
        <v>3</v>
      </c>
      <c r="N54" s="1" t="str">
        <f t="shared" si="0"/>
        <v>Normal</v>
      </c>
      <c r="O54" s="9">
        <f t="shared" si="4"/>
        <v>74.5</v>
      </c>
      <c r="P54" s="1" t="str">
        <f t="shared" si="2"/>
        <v>Mid Career</v>
      </c>
      <c r="Q54" s="1" t="str">
        <f t="shared" si="3"/>
        <v>High</v>
      </c>
      <c r="R54" s="1" t="s">
        <v>320</v>
      </c>
      <c r="S54" s="8">
        <v>8</v>
      </c>
    </row>
    <row r="55" spans="1:19" x14ac:dyDescent="0.3">
      <c r="A55" s="1" t="s">
        <v>322</v>
      </c>
      <c r="B55" s="7" t="s">
        <v>326</v>
      </c>
      <c r="C55" s="1" t="s">
        <v>324</v>
      </c>
      <c r="D55" s="7" t="s">
        <v>40</v>
      </c>
      <c r="E55" s="7" t="s">
        <v>29</v>
      </c>
      <c r="F55" s="8">
        <v>25</v>
      </c>
      <c r="G55" s="2">
        <v>45393</v>
      </c>
      <c r="H55" s="7" t="s">
        <v>68</v>
      </c>
      <c r="I55" s="7" t="s">
        <v>69</v>
      </c>
      <c r="J55" s="24">
        <v>0.06</v>
      </c>
      <c r="K55" s="9">
        <v>0.75</v>
      </c>
      <c r="L55" s="7" t="s">
        <v>30</v>
      </c>
      <c r="M55" s="8">
        <v>2</v>
      </c>
      <c r="N55" s="1" t="str">
        <f t="shared" si="0"/>
        <v>Normal</v>
      </c>
      <c r="O55" s="9">
        <f t="shared" si="4"/>
        <v>6.75</v>
      </c>
      <c r="P55" s="1" t="str">
        <f t="shared" si="2"/>
        <v>Early Career</v>
      </c>
      <c r="Q55" s="1" t="str">
        <f t="shared" si="3"/>
        <v>Medium</v>
      </c>
      <c r="R55" s="1" t="s">
        <v>325</v>
      </c>
      <c r="S55" s="8">
        <v>2</v>
      </c>
    </row>
    <row r="56" spans="1:19" x14ac:dyDescent="0.3">
      <c r="A56" s="1" t="s">
        <v>327</v>
      </c>
      <c r="B56" s="7" t="s">
        <v>331</v>
      </c>
      <c r="C56" s="1" t="s">
        <v>329</v>
      </c>
      <c r="D56" s="7" t="s">
        <v>40</v>
      </c>
      <c r="E56" s="7" t="s">
        <v>35</v>
      </c>
      <c r="F56" s="8">
        <f>31</f>
        <v>31</v>
      </c>
      <c r="G56" s="2">
        <v>45490</v>
      </c>
      <c r="H56" s="7" t="s">
        <v>36</v>
      </c>
      <c r="I56" s="7" t="s">
        <v>37</v>
      </c>
      <c r="J56" s="24">
        <v>0.56000000000000005</v>
      </c>
      <c r="K56" s="9">
        <v>0.75</v>
      </c>
      <c r="L56" s="7" t="s">
        <v>30</v>
      </c>
      <c r="M56" s="8">
        <v>3</v>
      </c>
      <c r="N56" s="1" t="str">
        <f t="shared" si="0"/>
        <v>Normal</v>
      </c>
      <c r="O56" s="9">
        <f t="shared" si="4"/>
        <v>56.750000000000007</v>
      </c>
      <c r="P56" s="1" t="str">
        <f t="shared" si="2"/>
        <v>Mid Career</v>
      </c>
      <c r="Q56" s="1" t="str">
        <f t="shared" si="3"/>
        <v>High</v>
      </c>
      <c r="R56" s="1" t="s">
        <v>330</v>
      </c>
      <c r="S56" s="8">
        <v>4</v>
      </c>
    </row>
    <row r="57" spans="1:19" x14ac:dyDescent="0.3">
      <c r="A57" s="1" t="s">
        <v>332</v>
      </c>
      <c r="B57" s="7" t="s">
        <v>336</v>
      </c>
      <c r="C57" s="1" t="s">
        <v>334</v>
      </c>
      <c r="D57" s="7" t="s">
        <v>21</v>
      </c>
      <c r="E57" s="7" t="s">
        <v>52</v>
      </c>
      <c r="F57" s="8">
        <v>19</v>
      </c>
      <c r="G57" s="2">
        <v>44936</v>
      </c>
      <c r="H57" s="7" t="s">
        <v>200</v>
      </c>
      <c r="I57" s="7" t="s">
        <v>173</v>
      </c>
      <c r="J57" s="24">
        <v>0.7</v>
      </c>
      <c r="K57" s="9">
        <v>1.5</v>
      </c>
      <c r="L57" s="7" t="s">
        <v>38</v>
      </c>
      <c r="M57" s="8">
        <v>1</v>
      </c>
      <c r="N57" s="1" t="str">
        <f t="shared" si="0"/>
        <v>Normal</v>
      </c>
      <c r="O57" s="9">
        <f t="shared" si="4"/>
        <v>71.5</v>
      </c>
      <c r="P57" s="1" t="str">
        <f t="shared" si="2"/>
        <v>Student</v>
      </c>
      <c r="Q57" s="1" t="str">
        <f t="shared" si="3"/>
        <v>High</v>
      </c>
      <c r="R57" s="1" t="s">
        <v>335</v>
      </c>
      <c r="S57" s="8">
        <v>2</v>
      </c>
    </row>
    <row r="58" spans="1:19" x14ac:dyDescent="0.3">
      <c r="A58" s="1" t="s">
        <v>337</v>
      </c>
      <c r="B58" s="7" t="s">
        <v>341</v>
      </c>
      <c r="C58" s="1" t="s">
        <v>339</v>
      </c>
      <c r="D58" s="7" t="s">
        <v>40</v>
      </c>
      <c r="E58" s="7" t="s">
        <v>29</v>
      </c>
      <c r="F58" s="8">
        <v>35</v>
      </c>
      <c r="G58" s="2">
        <v>44677</v>
      </c>
      <c r="H58" s="7" t="s">
        <v>185</v>
      </c>
      <c r="I58" s="7" t="s">
        <v>69</v>
      </c>
      <c r="J58" s="24">
        <v>0.8</v>
      </c>
      <c r="K58" s="9">
        <v>2</v>
      </c>
      <c r="L58" s="7" t="s">
        <v>38</v>
      </c>
      <c r="M58" s="8">
        <v>5</v>
      </c>
      <c r="N58" s="1" t="str">
        <f t="shared" si="0"/>
        <v>High Performer</v>
      </c>
      <c r="O58" s="9">
        <f t="shared" si="4"/>
        <v>82</v>
      </c>
      <c r="P58" s="1" t="str">
        <f t="shared" si="2"/>
        <v>Mid Career</v>
      </c>
      <c r="Q58" s="1" t="str">
        <f t="shared" si="3"/>
        <v>High</v>
      </c>
      <c r="R58" s="1" t="s">
        <v>340</v>
      </c>
      <c r="S58" s="8">
        <v>4</v>
      </c>
    </row>
    <row r="59" spans="1:19" x14ac:dyDescent="0.3">
      <c r="A59" s="1" t="s">
        <v>342</v>
      </c>
      <c r="B59" s="7" t="s">
        <v>345</v>
      </c>
      <c r="C59" s="1" t="s">
        <v>344</v>
      </c>
      <c r="D59" s="7" t="s">
        <v>21</v>
      </c>
      <c r="E59" s="7" t="s">
        <v>29</v>
      </c>
      <c r="F59" s="8">
        <f>31</f>
        <v>31</v>
      </c>
      <c r="G59" s="2">
        <v>45554</v>
      </c>
      <c r="H59" s="7" t="s">
        <v>279</v>
      </c>
      <c r="I59" s="7" t="s">
        <v>173</v>
      </c>
      <c r="J59" s="24">
        <v>0.76</v>
      </c>
      <c r="K59" s="9">
        <v>1.5</v>
      </c>
      <c r="L59" s="7" t="s">
        <v>30</v>
      </c>
      <c r="M59" s="8">
        <v>5</v>
      </c>
      <c r="N59" s="1" t="str">
        <f t="shared" si="0"/>
        <v>Normal</v>
      </c>
      <c r="O59" s="9">
        <f t="shared" si="4"/>
        <v>77.5</v>
      </c>
      <c r="P59" s="1" t="str">
        <f t="shared" si="2"/>
        <v>Mid Career</v>
      </c>
      <c r="Q59" s="1" t="str">
        <f t="shared" si="3"/>
        <v>High</v>
      </c>
      <c r="R59" s="2">
        <v>45554</v>
      </c>
      <c r="S59" s="8">
        <v>1</v>
      </c>
    </row>
    <row r="60" spans="1:19" x14ac:dyDescent="0.3">
      <c r="A60" s="1" t="s">
        <v>346</v>
      </c>
      <c r="B60" s="7" t="s">
        <v>350</v>
      </c>
      <c r="C60" s="1" t="s">
        <v>348</v>
      </c>
      <c r="D60" s="7" t="s">
        <v>40</v>
      </c>
      <c r="E60" s="7" t="s">
        <v>29</v>
      </c>
      <c r="F60" s="8">
        <f>31</f>
        <v>31</v>
      </c>
      <c r="G60" s="2">
        <v>45345</v>
      </c>
      <c r="H60" s="7" t="s">
        <v>88</v>
      </c>
      <c r="I60" s="7" t="s">
        <v>45</v>
      </c>
      <c r="J60" s="24">
        <v>0.05</v>
      </c>
      <c r="K60" s="9">
        <v>2</v>
      </c>
      <c r="L60" s="7" t="s">
        <v>38</v>
      </c>
      <c r="M60" s="8">
        <v>4</v>
      </c>
      <c r="N60" s="1" t="str">
        <f t="shared" si="0"/>
        <v>High Performer</v>
      </c>
      <c r="O60" s="9">
        <f t="shared" si="4"/>
        <v>7</v>
      </c>
      <c r="P60" s="1" t="str">
        <f t="shared" si="2"/>
        <v>Mid Career</v>
      </c>
      <c r="Q60" s="1" t="str">
        <f t="shared" si="3"/>
        <v>Medium</v>
      </c>
      <c r="R60" s="1" t="s">
        <v>349</v>
      </c>
      <c r="S60" s="8">
        <v>8</v>
      </c>
    </row>
    <row r="61" spans="1:19" x14ac:dyDescent="0.3">
      <c r="A61" s="1" t="s">
        <v>351</v>
      </c>
      <c r="B61" s="7" t="s">
        <v>355</v>
      </c>
      <c r="C61" s="1" t="s">
        <v>353</v>
      </c>
      <c r="D61" s="7" t="s">
        <v>40</v>
      </c>
      <c r="E61" s="7" t="s">
        <v>60</v>
      </c>
      <c r="F61" s="8">
        <f>31</f>
        <v>31</v>
      </c>
      <c r="G61" s="2">
        <v>44774</v>
      </c>
      <c r="H61" s="7" t="s">
        <v>106</v>
      </c>
      <c r="I61" s="7" t="s">
        <v>37</v>
      </c>
      <c r="J61" s="24">
        <v>0.96</v>
      </c>
      <c r="K61" s="9">
        <v>0.75</v>
      </c>
      <c r="L61" s="7" t="s">
        <v>30</v>
      </c>
      <c r="M61" s="8">
        <v>2</v>
      </c>
      <c r="N61" s="1" t="str">
        <f t="shared" si="0"/>
        <v>Normal</v>
      </c>
      <c r="O61" s="9">
        <f t="shared" si="4"/>
        <v>96.75</v>
      </c>
      <c r="P61" s="1" t="str">
        <f t="shared" si="2"/>
        <v>Mid Career</v>
      </c>
      <c r="Q61" s="1" t="str">
        <f t="shared" si="3"/>
        <v>High</v>
      </c>
      <c r="R61" s="1" t="s">
        <v>354</v>
      </c>
      <c r="S61" s="8">
        <v>5</v>
      </c>
    </row>
    <row r="62" spans="1:19" x14ac:dyDescent="0.3">
      <c r="A62" s="1" t="s">
        <v>356</v>
      </c>
      <c r="B62" s="7" t="s">
        <v>361</v>
      </c>
      <c r="C62" s="1" t="s">
        <v>358</v>
      </c>
      <c r="D62" s="7" t="s">
        <v>21</v>
      </c>
      <c r="E62" s="7" t="s">
        <v>52</v>
      </c>
      <c r="F62" s="8">
        <f>31</f>
        <v>31</v>
      </c>
      <c r="G62" s="2">
        <v>45020</v>
      </c>
      <c r="H62" s="7" t="s">
        <v>359</v>
      </c>
      <c r="I62" s="7" t="s">
        <v>24</v>
      </c>
      <c r="J62" s="24">
        <v>0.85</v>
      </c>
      <c r="K62" s="9">
        <v>2</v>
      </c>
      <c r="L62" s="7" t="s">
        <v>38</v>
      </c>
      <c r="M62" s="8">
        <v>1</v>
      </c>
      <c r="N62" s="1" t="str">
        <f t="shared" si="0"/>
        <v>Normal</v>
      </c>
      <c r="O62" s="9">
        <f t="shared" si="4"/>
        <v>87</v>
      </c>
      <c r="P62" s="1" t="str">
        <f t="shared" si="2"/>
        <v>Mid Career</v>
      </c>
      <c r="Q62" s="1" t="str">
        <f t="shared" si="3"/>
        <v>High</v>
      </c>
      <c r="R62" s="1" t="s">
        <v>360</v>
      </c>
      <c r="S62" s="8">
        <v>6</v>
      </c>
    </row>
    <row r="63" spans="1:19" x14ac:dyDescent="0.3">
      <c r="A63" s="1" t="s">
        <v>362</v>
      </c>
      <c r="B63" s="7" t="s">
        <v>366</v>
      </c>
      <c r="C63" s="1" t="s">
        <v>364</v>
      </c>
      <c r="D63" s="7" t="s">
        <v>40</v>
      </c>
      <c r="E63" s="7" t="s">
        <v>35</v>
      </c>
      <c r="F63" s="8">
        <f>31</f>
        <v>31</v>
      </c>
      <c r="G63" s="2">
        <v>44878</v>
      </c>
      <c r="H63" s="7" t="s">
        <v>359</v>
      </c>
      <c r="I63" s="7" t="s">
        <v>24</v>
      </c>
      <c r="J63" s="24">
        <v>0.14000000000000001</v>
      </c>
      <c r="K63" s="9">
        <v>2</v>
      </c>
      <c r="L63" s="7" t="s">
        <v>38</v>
      </c>
      <c r="M63" s="8">
        <v>5</v>
      </c>
      <c r="N63" s="1" t="str">
        <f t="shared" si="0"/>
        <v>High Performer</v>
      </c>
      <c r="O63" s="9">
        <f t="shared" si="4"/>
        <v>16</v>
      </c>
      <c r="P63" s="1" t="str">
        <f t="shared" si="2"/>
        <v>Mid Career</v>
      </c>
      <c r="Q63" s="1" t="str">
        <f t="shared" si="3"/>
        <v>High</v>
      </c>
      <c r="R63" s="1" t="s">
        <v>365</v>
      </c>
      <c r="S63" s="8">
        <v>2</v>
      </c>
    </row>
    <row r="64" spans="1:19" x14ac:dyDescent="0.3">
      <c r="A64" s="1" t="s">
        <v>367</v>
      </c>
      <c r="B64" s="7" t="s">
        <v>371</v>
      </c>
      <c r="C64" s="1" t="s">
        <v>369</v>
      </c>
      <c r="D64" s="7" t="s">
        <v>40</v>
      </c>
      <c r="E64" s="7" t="s">
        <v>60</v>
      </c>
      <c r="F64" s="8">
        <f>31</f>
        <v>31</v>
      </c>
      <c r="G64" s="2">
        <v>45744</v>
      </c>
      <c r="H64" s="7" t="s">
        <v>88</v>
      </c>
      <c r="I64" s="7" t="s">
        <v>45</v>
      </c>
      <c r="J64" s="24">
        <v>0.06</v>
      </c>
      <c r="K64" s="9">
        <v>1</v>
      </c>
      <c r="L64" s="7" t="s">
        <v>30</v>
      </c>
      <c r="M64" s="8">
        <v>2</v>
      </c>
      <c r="N64" s="1" t="str">
        <f t="shared" si="0"/>
        <v>Normal</v>
      </c>
      <c r="O64" s="9">
        <f t="shared" si="4"/>
        <v>7</v>
      </c>
      <c r="P64" s="1" t="str">
        <f t="shared" si="2"/>
        <v>Mid Career</v>
      </c>
      <c r="Q64" s="1" t="str">
        <f t="shared" si="3"/>
        <v>Medium</v>
      </c>
      <c r="R64" s="1" t="s">
        <v>370</v>
      </c>
      <c r="S64" s="8">
        <v>8</v>
      </c>
    </row>
    <row r="65" spans="1:19" x14ac:dyDescent="0.3">
      <c r="A65" s="1" t="s">
        <v>372</v>
      </c>
      <c r="B65" s="7" t="s">
        <v>376</v>
      </c>
      <c r="C65" s="1" t="s">
        <v>374</v>
      </c>
      <c r="D65" s="7" t="s">
        <v>21</v>
      </c>
      <c r="E65" s="7" t="s">
        <v>60</v>
      </c>
      <c r="F65" s="8">
        <f>31</f>
        <v>31</v>
      </c>
      <c r="G65" s="2">
        <v>45705</v>
      </c>
      <c r="H65" s="7" t="s">
        <v>106</v>
      </c>
      <c r="I65" s="7" t="s">
        <v>37</v>
      </c>
      <c r="J65" s="24">
        <v>0.7</v>
      </c>
      <c r="K65" s="9">
        <v>2</v>
      </c>
      <c r="L65" s="7" t="s">
        <v>30</v>
      </c>
      <c r="M65" s="8">
        <v>4</v>
      </c>
      <c r="N65" s="1" t="str">
        <f t="shared" si="0"/>
        <v>Normal</v>
      </c>
      <c r="O65" s="9">
        <f t="shared" si="4"/>
        <v>72</v>
      </c>
      <c r="P65" s="1" t="str">
        <f t="shared" si="2"/>
        <v>Mid Career</v>
      </c>
      <c r="Q65" s="1" t="str">
        <f t="shared" si="3"/>
        <v>High</v>
      </c>
      <c r="R65" s="1" t="s">
        <v>375</v>
      </c>
      <c r="S65" s="8">
        <v>3</v>
      </c>
    </row>
    <row r="66" spans="1:19" x14ac:dyDescent="0.3">
      <c r="A66" s="10" t="s">
        <v>377</v>
      </c>
      <c r="B66" s="7" t="s">
        <v>381</v>
      </c>
      <c r="C66" s="1" t="s">
        <v>379</v>
      </c>
      <c r="D66" s="7" t="s">
        <v>21</v>
      </c>
      <c r="E66" s="7" t="s">
        <v>35</v>
      </c>
      <c r="F66" s="8">
        <v>41</v>
      </c>
      <c r="G66" s="2">
        <v>45670</v>
      </c>
      <c r="H66" s="7" t="s">
        <v>88</v>
      </c>
      <c r="I66" s="7" t="s">
        <v>45</v>
      </c>
      <c r="J66" s="24">
        <v>0.6</v>
      </c>
      <c r="K66" s="9">
        <v>2</v>
      </c>
      <c r="L66" s="7" t="s">
        <v>38</v>
      </c>
      <c r="M66" s="8">
        <v>2</v>
      </c>
      <c r="N66" s="1" t="str">
        <f t="shared" ref="N66:N129" si="5">IF(AND(L66="Yes",M66&gt;=4),"High Performer","Normal")</f>
        <v>Normal</v>
      </c>
      <c r="O66" s="9">
        <f t="shared" ref="O66:O129" si="6">J66*100+K66</f>
        <v>62</v>
      </c>
      <c r="P66" s="1" t="str">
        <f t="shared" ref="P66:P129" si="7">_xlfn.IFS(AND(F66&gt;=18,F66&lt;=22),"Student",AND(F66&gt;=23,F66&lt;=30),"Early Career",AND(F66&gt;=31,F66&lt;=40),"Mid Career",F66&gt;=41,"Senior")</f>
        <v>Senior</v>
      </c>
      <c r="Q66" s="1" t="str">
        <f t="shared" ref="Q66:Q129" si="8">_xlfn.IFS(AND(O66&gt;0,O66&lt;5),"Low",AND(O66&gt;5,O66&lt;15),"Medium",O66=15,"Medium",O66=5,"Low",O66&gt;15,"High")</f>
        <v>High</v>
      </c>
      <c r="R66" s="1" t="s">
        <v>380</v>
      </c>
      <c r="S66" s="8">
        <v>5</v>
      </c>
    </row>
    <row r="67" spans="1:19" x14ac:dyDescent="0.3">
      <c r="A67" s="1" t="s">
        <v>382</v>
      </c>
      <c r="B67" s="7" t="s">
        <v>386</v>
      </c>
      <c r="C67" s="1" t="s">
        <v>384</v>
      </c>
      <c r="D67" s="7" t="s">
        <v>21</v>
      </c>
      <c r="E67" s="7" t="s">
        <v>60</v>
      </c>
      <c r="F67" s="8">
        <f>31</f>
        <v>31</v>
      </c>
      <c r="G67" s="2">
        <v>45170</v>
      </c>
      <c r="H67" s="7" t="s">
        <v>68</v>
      </c>
      <c r="I67" s="7" t="s">
        <v>69</v>
      </c>
      <c r="J67" s="24">
        <v>0.38</v>
      </c>
      <c r="K67" s="9">
        <v>1.5</v>
      </c>
      <c r="L67" s="7" t="s">
        <v>38</v>
      </c>
      <c r="M67" s="8">
        <v>5</v>
      </c>
      <c r="N67" s="1" t="str">
        <f t="shared" si="5"/>
        <v>High Performer</v>
      </c>
      <c r="O67" s="9">
        <f t="shared" si="6"/>
        <v>39.5</v>
      </c>
      <c r="P67" s="1" t="str">
        <f t="shared" si="7"/>
        <v>Mid Career</v>
      </c>
      <c r="Q67" s="1" t="str">
        <f t="shared" si="8"/>
        <v>High</v>
      </c>
      <c r="R67" s="1" t="s">
        <v>385</v>
      </c>
      <c r="S67" s="8">
        <v>5</v>
      </c>
    </row>
    <row r="68" spans="1:19" x14ac:dyDescent="0.3">
      <c r="A68" s="1" t="s">
        <v>387</v>
      </c>
      <c r="B68" s="7" t="s">
        <v>391</v>
      </c>
      <c r="C68" s="1" t="s">
        <v>389</v>
      </c>
      <c r="D68" s="7" t="s">
        <v>40</v>
      </c>
      <c r="E68" s="7" t="s">
        <v>35</v>
      </c>
      <c r="F68" s="8">
        <f>31</f>
        <v>31</v>
      </c>
      <c r="G68" s="2">
        <v>44659</v>
      </c>
      <c r="H68" s="7" t="s">
        <v>36</v>
      </c>
      <c r="I68" s="7" t="s">
        <v>37</v>
      </c>
      <c r="J68" s="24">
        <v>0.24</v>
      </c>
      <c r="K68" s="9">
        <v>2</v>
      </c>
      <c r="L68" s="7" t="s">
        <v>30</v>
      </c>
      <c r="M68" s="8">
        <v>5</v>
      </c>
      <c r="N68" s="1" t="str">
        <f t="shared" si="5"/>
        <v>Normal</v>
      </c>
      <c r="O68" s="9">
        <f t="shared" si="6"/>
        <v>26</v>
      </c>
      <c r="P68" s="1" t="str">
        <f t="shared" si="7"/>
        <v>Mid Career</v>
      </c>
      <c r="Q68" s="1" t="str">
        <f t="shared" si="8"/>
        <v>High</v>
      </c>
      <c r="R68" s="1" t="s">
        <v>390</v>
      </c>
      <c r="S68" s="8">
        <v>7</v>
      </c>
    </row>
    <row r="69" spans="1:19" x14ac:dyDescent="0.3">
      <c r="A69" s="1" t="s">
        <v>392</v>
      </c>
      <c r="B69" s="7" t="s">
        <v>396</v>
      </c>
      <c r="C69" s="1" t="s">
        <v>394</v>
      </c>
      <c r="D69" s="7" t="s">
        <v>21</v>
      </c>
      <c r="E69" s="7" t="s">
        <v>60</v>
      </c>
      <c r="F69" s="8">
        <f>31</f>
        <v>31</v>
      </c>
      <c r="G69" s="2">
        <v>45511</v>
      </c>
      <c r="H69" s="7" t="s">
        <v>134</v>
      </c>
      <c r="I69" s="7" t="s">
        <v>69</v>
      </c>
      <c r="J69" s="24">
        <v>0.16</v>
      </c>
      <c r="K69" s="9">
        <v>2</v>
      </c>
      <c r="L69" s="7" t="s">
        <v>38</v>
      </c>
      <c r="M69" s="8">
        <v>5</v>
      </c>
      <c r="N69" s="1" t="str">
        <f t="shared" si="5"/>
        <v>High Performer</v>
      </c>
      <c r="O69" s="9">
        <f t="shared" si="6"/>
        <v>18</v>
      </c>
      <c r="P69" s="1" t="str">
        <f t="shared" si="7"/>
        <v>Mid Career</v>
      </c>
      <c r="Q69" s="1" t="str">
        <f t="shared" si="8"/>
        <v>High</v>
      </c>
      <c r="R69" s="1" t="s">
        <v>395</v>
      </c>
      <c r="S69" s="8">
        <v>3</v>
      </c>
    </row>
    <row r="70" spans="1:19" x14ac:dyDescent="0.3">
      <c r="A70" s="1" t="s">
        <v>397</v>
      </c>
      <c r="B70" s="7" t="s">
        <v>401</v>
      </c>
      <c r="C70" s="1" t="s">
        <v>399</v>
      </c>
      <c r="D70" s="7" t="s">
        <v>21</v>
      </c>
      <c r="E70" s="7" t="s">
        <v>35</v>
      </c>
      <c r="F70" s="8">
        <f>31</f>
        <v>31</v>
      </c>
      <c r="G70" s="2">
        <v>45374</v>
      </c>
      <c r="H70" s="7" t="s">
        <v>200</v>
      </c>
      <c r="I70" s="7" t="s">
        <v>173</v>
      </c>
      <c r="J70" s="24">
        <v>0.33</v>
      </c>
      <c r="K70" s="9">
        <v>1.5</v>
      </c>
      <c r="L70" s="7" t="s">
        <v>30</v>
      </c>
      <c r="M70" s="8">
        <v>3</v>
      </c>
      <c r="N70" s="1" t="str">
        <f t="shared" si="5"/>
        <v>Normal</v>
      </c>
      <c r="O70" s="9">
        <f t="shared" si="6"/>
        <v>34.5</v>
      </c>
      <c r="P70" s="1" t="str">
        <f t="shared" si="7"/>
        <v>Mid Career</v>
      </c>
      <c r="Q70" s="1" t="str">
        <f t="shared" si="8"/>
        <v>High</v>
      </c>
      <c r="R70" s="1" t="s">
        <v>400</v>
      </c>
      <c r="S70" s="8">
        <v>3</v>
      </c>
    </row>
    <row r="71" spans="1:19" x14ac:dyDescent="0.3">
      <c r="A71" s="1" t="s">
        <v>402</v>
      </c>
      <c r="B71" s="7" t="s">
        <v>406</v>
      </c>
      <c r="C71" s="1" t="s">
        <v>404</v>
      </c>
      <c r="D71" s="7" t="s">
        <v>21</v>
      </c>
      <c r="E71" s="7" t="s">
        <v>29</v>
      </c>
      <c r="F71" s="8">
        <v>31</v>
      </c>
      <c r="G71" s="2">
        <v>45367</v>
      </c>
      <c r="H71" s="7" t="s">
        <v>88</v>
      </c>
      <c r="I71" s="7" t="s">
        <v>45</v>
      </c>
      <c r="J71" s="24">
        <v>0.08</v>
      </c>
      <c r="K71" s="9">
        <v>0.75</v>
      </c>
      <c r="L71" s="7" t="s">
        <v>30</v>
      </c>
      <c r="M71" s="8">
        <v>2</v>
      </c>
      <c r="N71" s="1" t="str">
        <f t="shared" si="5"/>
        <v>Normal</v>
      </c>
      <c r="O71" s="9">
        <f t="shared" si="6"/>
        <v>8.75</v>
      </c>
      <c r="P71" s="1" t="str">
        <f t="shared" si="7"/>
        <v>Mid Career</v>
      </c>
      <c r="Q71" s="1" t="str">
        <f t="shared" si="8"/>
        <v>Medium</v>
      </c>
      <c r="R71" s="1" t="s">
        <v>405</v>
      </c>
      <c r="S71" s="8">
        <v>8</v>
      </c>
    </row>
    <row r="72" spans="1:19" x14ac:dyDescent="0.3">
      <c r="A72" s="1" t="s">
        <v>407</v>
      </c>
      <c r="B72" s="7" t="s">
        <v>411</v>
      </c>
      <c r="C72" s="1" t="s">
        <v>409</v>
      </c>
      <c r="D72" s="7" t="s">
        <v>21</v>
      </c>
      <c r="E72" s="7" t="s">
        <v>35</v>
      </c>
      <c r="F72" s="8">
        <v>31</v>
      </c>
      <c r="G72" s="2">
        <v>45558</v>
      </c>
      <c r="H72" s="7" t="s">
        <v>359</v>
      </c>
      <c r="I72" s="7" t="s">
        <v>24</v>
      </c>
      <c r="J72" s="24">
        <v>0.03</v>
      </c>
      <c r="K72" s="9">
        <v>1</v>
      </c>
      <c r="L72" s="7" t="s">
        <v>30</v>
      </c>
      <c r="M72" s="8">
        <v>1</v>
      </c>
      <c r="N72" s="1" t="str">
        <f t="shared" si="5"/>
        <v>Normal</v>
      </c>
      <c r="O72" s="9">
        <f t="shared" si="6"/>
        <v>4</v>
      </c>
      <c r="P72" s="1" t="str">
        <f t="shared" si="7"/>
        <v>Mid Career</v>
      </c>
      <c r="Q72" s="1" t="str">
        <f t="shared" si="8"/>
        <v>Low</v>
      </c>
      <c r="R72" s="1" t="s">
        <v>410</v>
      </c>
      <c r="S72" s="8">
        <v>3</v>
      </c>
    </row>
    <row r="73" spans="1:19" x14ac:dyDescent="0.3">
      <c r="A73" s="1" t="s">
        <v>412</v>
      </c>
      <c r="B73" s="7" t="s">
        <v>416</v>
      </c>
      <c r="C73" s="1" t="s">
        <v>414</v>
      </c>
      <c r="D73" s="7" t="s">
        <v>21</v>
      </c>
      <c r="E73" s="7" t="s">
        <v>60</v>
      </c>
      <c r="F73" s="8">
        <f>31</f>
        <v>31</v>
      </c>
      <c r="G73" s="2">
        <v>45028</v>
      </c>
      <c r="H73" s="7" t="s">
        <v>36</v>
      </c>
      <c r="I73" s="7" t="s">
        <v>37</v>
      </c>
      <c r="J73" s="24">
        <v>0.78</v>
      </c>
      <c r="K73" s="9">
        <v>1.5</v>
      </c>
      <c r="L73" s="7" t="s">
        <v>30</v>
      </c>
      <c r="M73" s="8">
        <v>5</v>
      </c>
      <c r="N73" s="1" t="str">
        <f t="shared" si="5"/>
        <v>Normal</v>
      </c>
      <c r="O73" s="9">
        <f t="shared" si="6"/>
        <v>79.5</v>
      </c>
      <c r="P73" s="1" t="str">
        <f t="shared" si="7"/>
        <v>Mid Career</v>
      </c>
      <c r="Q73" s="1" t="str">
        <f t="shared" si="8"/>
        <v>High</v>
      </c>
      <c r="R73" s="1" t="s">
        <v>415</v>
      </c>
      <c r="S73" s="8">
        <v>3</v>
      </c>
    </row>
    <row r="74" spans="1:19" x14ac:dyDescent="0.3">
      <c r="A74" s="1" t="s">
        <v>417</v>
      </c>
      <c r="B74" s="7" t="s">
        <v>420</v>
      </c>
      <c r="C74" s="1" t="s">
        <v>419</v>
      </c>
      <c r="D74" s="7" t="s">
        <v>21</v>
      </c>
      <c r="E74" s="7" t="s">
        <v>52</v>
      </c>
      <c r="F74" s="8">
        <f>31</f>
        <v>31</v>
      </c>
      <c r="G74" s="2">
        <v>44894</v>
      </c>
      <c r="H74" s="7" t="s">
        <v>88</v>
      </c>
      <c r="I74" s="7" t="s">
        <v>45</v>
      </c>
      <c r="J74" s="24">
        <v>0.86</v>
      </c>
      <c r="K74" s="9">
        <v>2</v>
      </c>
      <c r="L74" s="7" t="s">
        <v>30</v>
      </c>
      <c r="M74" s="8">
        <v>5</v>
      </c>
      <c r="N74" s="1" t="str">
        <f t="shared" si="5"/>
        <v>Normal</v>
      </c>
      <c r="O74" s="9">
        <f t="shared" si="6"/>
        <v>88</v>
      </c>
      <c r="P74" s="1" t="str">
        <f t="shared" si="7"/>
        <v>Mid Career</v>
      </c>
      <c r="Q74" s="1" t="str">
        <f t="shared" si="8"/>
        <v>High</v>
      </c>
      <c r="R74" s="2">
        <v>44894</v>
      </c>
      <c r="S74" s="8">
        <v>1</v>
      </c>
    </row>
    <row r="75" spans="1:19" x14ac:dyDescent="0.3">
      <c r="A75" s="1" t="s">
        <v>421</v>
      </c>
      <c r="B75" s="7" t="s">
        <v>425</v>
      </c>
      <c r="C75" s="1" t="s">
        <v>423</v>
      </c>
      <c r="D75" s="7" t="s">
        <v>40</v>
      </c>
      <c r="E75" s="7" t="s">
        <v>35</v>
      </c>
      <c r="F75" s="8">
        <f>31</f>
        <v>31</v>
      </c>
      <c r="G75" s="2">
        <v>44881</v>
      </c>
      <c r="H75" s="7" t="s">
        <v>44</v>
      </c>
      <c r="I75" s="7" t="s">
        <v>45</v>
      </c>
      <c r="J75" s="24">
        <v>0.48</v>
      </c>
      <c r="K75" s="9">
        <v>2</v>
      </c>
      <c r="L75" s="7" t="s">
        <v>38</v>
      </c>
      <c r="M75" s="8">
        <v>5</v>
      </c>
      <c r="N75" s="1" t="str">
        <f t="shared" si="5"/>
        <v>High Performer</v>
      </c>
      <c r="O75" s="9">
        <f t="shared" si="6"/>
        <v>50</v>
      </c>
      <c r="P75" s="1" t="str">
        <f t="shared" si="7"/>
        <v>Mid Career</v>
      </c>
      <c r="Q75" s="1" t="str">
        <f t="shared" si="8"/>
        <v>High</v>
      </c>
      <c r="R75" s="1" t="s">
        <v>424</v>
      </c>
      <c r="S75" s="8">
        <v>7</v>
      </c>
    </row>
    <row r="76" spans="1:19" x14ac:dyDescent="0.3">
      <c r="A76" s="1" t="s">
        <v>426</v>
      </c>
      <c r="B76" s="7" t="s">
        <v>429</v>
      </c>
      <c r="C76" s="1" t="s">
        <v>428</v>
      </c>
      <c r="D76" s="7" t="s">
        <v>21</v>
      </c>
      <c r="E76" s="7" t="s">
        <v>105</v>
      </c>
      <c r="F76" s="8">
        <v>38</v>
      </c>
      <c r="G76" s="2">
        <v>45486</v>
      </c>
      <c r="H76" s="7" t="s">
        <v>36</v>
      </c>
      <c r="I76" s="7" t="s">
        <v>37</v>
      </c>
      <c r="J76" s="24">
        <v>0.36</v>
      </c>
      <c r="K76" s="9">
        <v>0.75</v>
      </c>
      <c r="L76" s="7" t="s">
        <v>30</v>
      </c>
      <c r="M76" s="8">
        <v>5</v>
      </c>
      <c r="N76" s="1" t="str">
        <f t="shared" si="5"/>
        <v>Normal</v>
      </c>
      <c r="O76" s="9">
        <f t="shared" si="6"/>
        <v>36.75</v>
      </c>
      <c r="P76" s="1" t="str">
        <f t="shared" si="7"/>
        <v>Mid Career</v>
      </c>
      <c r="Q76" s="1" t="str">
        <f t="shared" si="8"/>
        <v>High</v>
      </c>
      <c r="R76" s="2">
        <v>45486</v>
      </c>
      <c r="S76" s="8">
        <v>1</v>
      </c>
    </row>
    <row r="77" spans="1:19" x14ac:dyDescent="0.3">
      <c r="A77" s="1" t="s">
        <v>430</v>
      </c>
      <c r="B77" s="7" t="s">
        <v>434</v>
      </c>
      <c r="C77" s="1" t="s">
        <v>432</v>
      </c>
      <c r="D77" s="7" t="s">
        <v>40</v>
      </c>
      <c r="E77" s="7" t="s">
        <v>29</v>
      </c>
      <c r="F77" s="8">
        <f>31</f>
        <v>31</v>
      </c>
      <c r="G77" s="2">
        <v>44810</v>
      </c>
      <c r="H77" s="7" t="s">
        <v>172</v>
      </c>
      <c r="I77" s="7" t="s">
        <v>173</v>
      </c>
      <c r="J77" s="24">
        <v>0.39</v>
      </c>
      <c r="K77" s="9">
        <v>1</v>
      </c>
      <c r="L77" s="7" t="s">
        <v>30</v>
      </c>
      <c r="M77" s="8">
        <v>5</v>
      </c>
      <c r="N77" s="1" t="str">
        <f t="shared" si="5"/>
        <v>Normal</v>
      </c>
      <c r="O77" s="9">
        <f t="shared" si="6"/>
        <v>40</v>
      </c>
      <c r="P77" s="1" t="str">
        <f t="shared" si="7"/>
        <v>Mid Career</v>
      </c>
      <c r="Q77" s="1" t="str">
        <f t="shared" si="8"/>
        <v>High</v>
      </c>
      <c r="R77" s="1" t="s">
        <v>433</v>
      </c>
      <c r="S77" s="8">
        <v>2</v>
      </c>
    </row>
    <row r="78" spans="1:19" x14ac:dyDescent="0.3">
      <c r="A78" s="10" t="s">
        <v>435</v>
      </c>
      <c r="B78" s="7" t="s">
        <v>439</v>
      </c>
      <c r="C78" s="1" t="s">
        <v>437</v>
      </c>
      <c r="D78" s="7" t="s">
        <v>21</v>
      </c>
      <c r="E78" s="7" t="s">
        <v>52</v>
      </c>
      <c r="F78" s="8">
        <f>31</f>
        <v>31</v>
      </c>
      <c r="G78" s="2">
        <v>45298</v>
      </c>
      <c r="H78" s="7" t="s">
        <v>279</v>
      </c>
      <c r="I78" s="7" t="s">
        <v>173</v>
      </c>
      <c r="J78" s="24">
        <v>0.34</v>
      </c>
      <c r="K78" s="9">
        <v>0.75</v>
      </c>
      <c r="L78" s="7" t="s">
        <v>30</v>
      </c>
      <c r="M78" s="8">
        <v>5</v>
      </c>
      <c r="N78" s="1" t="str">
        <f t="shared" si="5"/>
        <v>Normal</v>
      </c>
      <c r="O78" s="9">
        <f t="shared" si="6"/>
        <v>34.75</v>
      </c>
      <c r="P78" s="1" t="str">
        <f t="shared" si="7"/>
        <v>Mid Career</v>
      </c>
      <c r="Q78" s="1" t="str">
        <f t="shared" si="8"/>
        <v>High</v>
      </c>
      <c r="R78" s="1" t="s">
        <v>438</v>
      </c>
      <c r="S78" s="8">
        <v>6</v>
      </c>
    </row>
    <row r="79" spans="1:19" x14ac:dyDescent="0.3">
      <c r="A79" s="1" t="s">
        <v>440</v>
      </c>
      <c r="B79" s="7" t="s">
        <v>444</v>
      </c>
      <c r="C79" s="1" t="s">
        <v>442</v>
      </c>
      <c r="D79" s="7" t="s">
        <v>40</v>
      </c>
      <c r="E79" s="7" t="s">
        <v>35</v>
      </c>
      <c r="F79" s="8">
        <f>31</f>
        <v>31</v>
      </c>
      <c r="G79" s="2">
        <v>45054</v>
      </c>
      <c r="H79" s="7" t="s">
        <v>23</v>
      </c>
      <c r="I79" s="7" t="s">
        <v>24</v>
      </c>
      <c r="J79" s="24">
        <v>0.5</v>
      </c>
      <c r="K79" s="9">
        <v>1</v>
      </c>
      <c r="L79" s="7" t="s">
        <v>38</v>
      </c>
      <c r="M79" s="8">
        <v>5</v>
      </c>
      <c r="N79" s="1" t="str">
        <f t="shared" si="5"/>
        <v>High Performer</v>
      </c>
      <c r="O79" s="9">
        <f t="shared" si="6"/>
        <v>51</v>
      </c>
      <c r="P79" s="1" t="str">
        <f t="shared" si="7"/>
        <v>Mid Career</v>
      </c>
      <c r="Q79" s="1" t="str">
        <f t="shared" si="8"/>
        <v>High</v>
      </c>
      <c r="R79" s="1" t="s">
        <v>443</v>
      </c>
      <c r="S79" s="8">
        <v>4</v>
      </c>
    </row>
    <row r="80" spans="1:19" x14ac:dyDescent="0.3">
      <c r="A80" s="1" t="s">
        <v>445</v>
      </c>
      <c r="B80" s="7" t="s">
        <v>448</v>
      </c>
      <c r="C80" s="1" t="s">
        <v>152</v>
      </c>
      <c r="D80" s="7" t="s">
        <v>21</v>
      </c>
      <c r="E80" s="7" t="s">
        <v>105</v>
      </c>
      <c r="F80" s="8">
        <v>38</v>
      </c>
      <c r="G80" s="2">
        <v>45367</v>
      </c>
      <c r="H80" s="7" t="s">
        <v>88</v>
      </c>
      <c r="I80" s="7" t="s">
        <v>45</v>
      </c>
      <c r="J80" s="24">
        <v>0.13</v>
      </c>
      <c r="K80" s="9">
        <v>1</v>
      </c>
      <c r="L80" s="7" t="s">
        <v>30</v>
      </c>
      <c r="M80" s="8">
        <v>5</v>
      </c>
      <c r="N80" s="1" t="str">
        <f t="shared" si="5"/>
        <v>Normal</v>
      </c>
      <c r="O80" s="9">
        <f t="shared" si="6"/>
        <v>14</v>
      </c>
      <c r="P80" s="1" t="str">
        <f t="shared" si="7"/>
        <v>Mid Career</v>
      </c>
      <c r="Q80" s="1" t="str">
        <f t="shared" si="8"/>
        <v>Medium</v>
      </c>
      <c r="R80" s="1" t="s">
        <v>447</v>
      </c>
      <c r="S80" s="8">
        <v>7</v>
      </c>
    </row>
    <row r="81" spans="1:19" x14ac:dyDescent="0.3">
      <c r="A81" s="1" t="s">
        <v>449</v>
      </c>
      <c r="B81" s="7" t="s">
        <v>453</v>
      </c>
      <c r="C81" s="1" t="s">
        <v>451</v>
      </c>
      <c r="D81" s="7" t="s">
        <v>21</v>
      </c>
      <c r="E81" s="7" t="s">
        <v>35</v>
      </c>
      <c r="F81" s="8">
        <f>31</f>
        <v>31</v>
      </c>
      <c r="G81" s="2">
        <v>45546</v>
      </c>
      <c r="H81" s="7" t="s">
        <v>88</v>
      </c>
      <c r="I81" s="7" t="s">
        <v>45</v>
      </c>
      <c r="J81" s="24">
        <v>0.04</v>
      </c>
      <c r="K81" s="9">
        <v>1.5</v>
      </c>
      <c r="L81" s="7" t="s">
        <v>30</v>
      </c>
      <c r="M81" s="8">
        <v>3</v>
      </c>
      <c r="N81" s="1" t="str">
        <f t="shared" si="5"/>
        <v>Normal</v>
      </c>
      <c r="O81" s="9">
        <f t="shared" si="6"/>
        <v>5.5</v>
      </c>
      <c r="P81" s="1" t="str">
        <f t="shared" si="7"/>
        <v>Mid Career</v>
      </c>
      <c r="Q81" s="1" t="str">
        <f t="shared" si="8"/>
        <v>Medium</v>
      </c>
      <c r="R81" s="1" t="s">
        <v>452</v>
      </c>
      <c r="S81" s="8">
        <v>7</v>
      </c>
    </row>
    <row r="82" spans="1:19" x14ac:dyDescent="0.3">
      <c r="A82" s="1" t="s">
        <v>454</v>
      </c>
      <c r="B82" s="7" t="s">
        <v>458</v>
      </c>
      <c r="C82" s="1" t="s">
        <v>456</v>
      </c>
      <c r="D82" s="7" t="s">
        <v>40</v>
      </c>
      <c r="E82" s="7" t="s">
        <v>35</v>
      </c>
      <c r="F82" s="8">
        <f>31</f>
        <v>31</v>
      </c>
      <c r="G82" s="2">
        <v>45429</v>
      </c>
      <c r="H82" s="7" t="s">
        <v>82</v>
      </c>
      <c r="I82" s="7" t="s">
        <v>37</v>
      </c>
      <c r="J82" s="24">
        <v>0.62</v>
      </c>
      <c r="K82" s="9">
        <v>2</v>
      </c>
      <c r="L82" s="7" t="s">
        <v>30</v>
      </c>
      <c r="M82" s="8">
        <v>5</v>
      </c>
      <c r="N82" s="1" t="str">
        <f t="shared" si="5"/>
        <v>Normal</v>
      </c>
      <c r="O82" s="9">
        <f t="shared" si="6"/>
        <v>64</v>
      </c>
      <c r="P82" s="1" t="str">
        <f t="shared" si="7"/>
        <v>Mid Career</v>
      </c>
      <c r="Q82" s="1" t="str">
        <f t="shared" si="8"/>
        <v>High</v>
      </c>
      <c r="R82" s="1" t="s">
        <v>457</v>
      </c>
      <c r="S82" s="8">
        <v>3</v>
      </c>
    </row>
    <row r="83" spans="1:19" x14ac:dyDescent="0.3">
      <c r="A83" s="1" t="s">
        <v>459</v>
      </c>
      <c r="B83" s="7" t="s">
        <v>463</v>
      </c>
      <c r="C83" s="1" t="s">
        <v>461</v>
      </c>
      <c r="D83" s="7" t="s">
        <v>21</v>
      </c>
      <c r="E83" s="7" t="s">
        <v>60</v>
      </c>
      <c r="F83" s="8">
        <f>31</f>
        <v>31</v>
      </c>
      <c r="G83" s="2">
        <v>45632</v>
      </c>
      <c r="H83" s="7" t="s">
        <v>44</v>
      </c>
      <c r="I83" s="7" t="s">
        <v>45</v>
      </c>
      <c r="J83" s="24">
        <v>0.82</v>
      </c>
      <c r="K83" s="9">
        <v>0.75</v>
      </c>
      <c r="L83" s="7" t="s">
        <v>30</v>
      </c>
      <c r="M83" s="8">
        <v>3</v>
      </c>
      <c r="N83" s="1" t="str">
        <f t="shared" si="5"/>
        <v>Normal</v>
      </c>
      <c r="O83" s="9">
        <f t="shared" si="6"/>
        <v>82.75</v>
      </c>
      <c r="P83" s="1" t="str">
        <f t="shared" si="7"/>
        <v>Mid Career</v>
      </c>
      <c r="Q83" s="1" t="str">
        <f t="shared" si="8"/>
        <v>High</v>
      </c>
      <c r="R83" s="1" t="s">
        <v>462</v>
      </c>
      <c r="S83" s="8">
        <v>6</v>
      </c>
    </row>
    <row r="84" spans="1:19" x14ac:dyDescent="0.3">
      <c r="A84" s="1" t="s">
        <v>464</v>
      </c>
      <c r="B84" s="7" t="s">
        <v>467</v>
      </c>
      <c r="C84" s="1" t="s">
        <v>466</v>
      </c>
      <c r="D84" s="7" t="s">
        <v>21</v>
      </c>
      <c r="E84" s="7" t="s">
        <v>105</v>
      </c>
      <c r="F84" s="8">
        <v>44</v>
      </c>
      <c r="G84" s="2">
        <v>45482</v>
      </c>
      <c r="H84" s="7" t="s">
        <v>106</v>
      </c>
      <c r="I84" s="7" t="s">
        <v>37</v>
      </c>
      <c r="J84" s="24">
        <v>0.16</v>
      </c>
      <c r="K84" s="9">
        <v>2</v>
      </c>
      <c r="L84" s="7" t="s">
        <v>30</v>
      </c>
      <c r="M84" s="8">
        <v>5</v>
      </c>
      <c r="N84" s="1" t="str">
        <f t="shared" si="5"/>
        <v>Normal</v>
      </c>
      <c r="O84" s="9">
        <f t="shared" si="6"/>
        <v>18</v>
      </c>
      <c r="P84" s="1" t="str">
        <f t="shared" si="7"/>
        <v>Senior</v>
      </c>
      <c r="Q84" s="1" t="str">
        <f t="shared" si="8"/>
        <v>High</v>
      </c>
      <c r="R84" s="2">
        <v>45482</v>
      </c>
      <c r="S84" s="8">
        <v>1</v>
      </c>
    </row>
    <row r="85" spans="1:19" x14ac:dyDescent="0.3">
      <c r="A85" s="1" t="s">
        <v>468</v>
      </c>
      <c r="B85" s="7" t="s">
        <v>472</v>
      </c>
      <c r="C85" s="1" t="s">
        <v>470</v>
      </c>
      <c r="D85" s="7" t="s">
        <v>40</v>
      </c>
      <c r="E85" s="7" t="s">
        <v>60</v>
      </c>
      <c r="F85" s="8">
        <f>31</f>
        <v>31</v>
      </c>
      <c r="G85" s="2">
        <v>45008</v>
      </c>
      <c r="H85" s="7" t="s">
        <v>106</v>
      </c>
      <c r="I85" s="7" t="s">
        <v>37</v>
      </c>
      <c r="J85" s="24">
        <v>0.69</v>
      </c>
      <c r="K85" s="9">
        <v>1.5</v>
      </c>
      <c r="L85" s="7" t="s">
        <v>30</v>
      </c>
      <c r="M85" s="8">
        <v>3</v>
      </c>
      <c r="N85" s="1" t="str">
        <f t="shared" si="5"/>
        <v>Normal</v>
      </c>
      <c r="O85" s="9">
        <f t="shared" si="6"/>
        <v>70.5</v>
      </c>
      <c r="P85" s="1" t="str">
        <f t="shared" si="7"/>
        <v>Mid Career</v>
      </c>
      <c r="Q85" s="1" t="str">
        <f t="shared" si="8"/>
        <v>High</v>
      </c>
      <c r="R85" s="1" t="s">
        <v>471</v>
      </c>
      <c r="S85" s="8">
        <v>5</v>
      </c>
    </row>
    <row r="86" spans="1:19" x14ac:dyDescent="0.3">
      <c r="A86" s="1" t="s">
        <v>473</v>
      </c>
      <c r="B86" s="7" t="s">
        <v>476</v>
      </c>
      <c r="C86" s="1" t="s">
        <v>475</v>
      </c>
      <c r="D86" s="7" t="s">
        <v>21</v>
      </c>
      <c r="E86" s="7" t="s">
        <v>60</v>
      </c>
      <c r="F86" s="8">
        <f>31</f>
        <v>31</v>
      </c>
      <c r="G86" s="2">
        <v>44849</v>
      </c>
      <c r="H86" s="7" t="s">
        <v>82</v>
      </c>
      <c r="I86" s="7" t="s">
        <v>37</v>
      </c>
      <c r="J86" s="24">
        <v>0.16</v>
      </c>
      <c r="K86" s="9">
        <v>1.5</v>
      </c>
      <c r="L86" s="7" t="s">
        <v>38</v>
      </c>
      <c r="M86" s="8">
        <v>3</v>
      </c>
      <c r="N86" s="1" t="str">
        <f t="shared" si="5"/>
        <v>Normal</v>
      </c>
      <c r="O86" s="9">
        <f t="shared" si="6"/>
        <v>17.5</v>
      </c>
      <c r="P86" s="1" t="str">
        <f t="shared" si="7"/>
        <v>Mid Career</v>
      </c>
      <c r="Q86" s="1" t="str">
        <f t="shared" si="8"/>
        <v>High</v>
      </c>
      <c r="R86" s="2">
        <v>44849</v>
      </c>
      <c r="S86" s="8">
        <v>1</v>
      </c>
    </row>
    <row r="87" spans="1:19" x14ac:dyDescent="0.3">
      <c r="A87" s="1" t="s">
        <v>477</v>
      </c>
      <c r="B87" s="7" t="s">
        <v>481</v>
      </c>
      <c r="C87" s="1" t="s">
        <v>479</v>
      </c>
      <c r="D87" s="7" t="s">
        <v>40</v>
      </c>
      <c r="E87" s="7" t="s">
        <v>35</v>
      </c>
      <c r="F87" s="8">
        <f>31</f>
        <v>31</v>
      </c>
      <c r="G87" s="2">
        <v>45530</v>
      </c>
      <c r="H87" s="7" t="s">
        <v>134</v>
      </c>
      <c r="I87" s="7" t="s">
        <v>69</v>
      </c>
      <c r="J87" s="24">
        <v>1</v>
      </c>
      <c r="K87" s="9">
        <v>0.75</v>
      </c>
      <c r="L87" s="7" t="s">
        <v>38</v>
      </c>
      <c r="M87" s="8">
        <v>5</v>
      </c>
      <c r="N87" s="1" t="str">
        <f t="shared" si="5"/>
        <v>High Performer</v>
      </c>
      <c r="O87" s="9">
        <f t="shared" si="6"/>
        <v>100.75</v>
      </c>
      <c r="P87" s="1" t="str">
        <f t="shared" si="7"/>
        <v>Mid Career</v>
      </c>
      <c r="Q87" s="1" t="str">
        <f t="shared" si="8"/>
        <v>High</v>
      </c>
      <c r="R87" s="1" t="s">
        <v>480</v>
      </c>
      <c r="S87" s="8">
        <v>4</v>
      </c>
    </row>
    <row r="88" spans="1:19" x14ac:dyDescent="0.3">
      <c r="A88" s="10" t="s">
        <v>482</v>
      </c>
      <c r="B88" s="7" t="s">
        <v>486</v>
      </c>
      <c r="C88" s="1" t="s">
        <v>484</v>
      </c>
      <c r="D88" s="7" t="s">
        <v>21</v>
      </c>
      <c r="E88" s="7" t="s">
        <v>29</v>
      </c>
      <c r="F88" s="8">
        <f>31</f>
        <v>31</v>
      </c>
      <c r="G88" s="2">
        <v>45130</v>
      </c>
      <c r="H88" s="7" t="s">
        <v>134</v>
      </c>
      <c r="I88" s="7" t="s">
        <v>69</v>
      </c>
      <c r="J88" s="24">
        <v>0.41</v>
      </c>
      <c r="K88" s="9">
        <v>1.5</v>
      </c>
      <c r="L88" s="7" t="s">
        <v>38</v>
      </c>
      <c r="M88" s="8">
        <v>5</v>
      </c>
      <c r="N88" s="1" t="str">
        <f t="shared" si="5"/>
        <v>High Performer</v>
      </c>
      <c r="O88" s="9">
        <f t="shared" si="6"/>
        <v>42.5</v>
      </c>
      <c r="P88" s="1" t="str">
        <f t="shared" si="7"/>
        <v>Mid Career</v>
      </c>
      <c r="Q88" s="1" t="str">
        <f t="shared" si="8"/>
        <v>High</v>
      </c>
      <c r="R88" s="1" t="s">
        <v>485</v>
      </c>
      <c r="S88" s="8">
        <v>8</v>
      </c>
    </row>
    <row r="89" spans="1:19" x14ac:dyDescent="0.3">
      <c r="A89" s="1" t="s">
        <v>487</v>
      </c>
      <c r="B89" s="7" t="s">
        <v>491</v>
      </c>
      <c r="C89" s="1" t="s">
        <v>489</v>
      </c>
      <c r="D89" s="7" t="s">
        <v>21</v>
      </c>
      <c r="E89" s="7" t="s">
        <v>29</v>
      </c>
      <c r="F89" s="8">
        <v>32</v>
      </c>
      <c r="G89" s="2">
        <v>45302</v>
      </c>
      <c r="H89" s="7" t="s">
        <v>82</v>
      </c>
      <c r="I89" s="7" t="s">
        <v>37</v>
      </c>
      <c r="J89" s="24">
        <v>0.83</v>
      </c>
      <c r="K89" s="9">
        <v>1</v>
      </c>
      <c r="L89" s="7" t="s">
        <v>30</v>
      </c>
      <c r="M89" s="8">
        <v>5</v>
      </c>
      <c r="N89" s="1" t="str">
        <f t="shared" si="5"/>
        <v>Normal</v>
      </c>
      <c r="O89" s="9">
        <f t="shared" si="6"/>
        <v>84</v>
      </c>
      <c r="P89" s="1" t="str">
        <f t="shared" si="7"/>
        <v>Mid Career</v>
      </c>
      <c r="Q89" s="1" t="str">
        <f t="shared" si="8"/>
        <v>High</v>
      </c>
      <c r="R89" s="1" t="s">
        <v>490</v>
      </c>
      <c r="S89" s="8">
        <v>2</v>
      </c>
    </row>
    <row r="90" spans="1:19" x14ac:dyDescent="0.3">
      <c r="A90" s="1" t="s">
        <v>492</v>
      </c>
      <c r="B90" s="7" t="s">
        <v>496</v>
      </c>
      <c r="C90" s="1" t="s">
        <v>494</v>
      </c>
      <c r="D90" s="7" t="s">
        <v>21</v>
      </c>
      <c r="E90" s="7" t="s">
        <v>29</v>
      </c>
      <c r="F90" s="8">
        <v>20</v>
      </c>
      <c r="G90" s="2">
        <v>44812</v>
      </c>
      <c r="H90" s="7" t="s">
        <v>68</v>
      </c>
      <c r="I90" s="7" t="s">
        <v>69</v>
      </c>
      <c r="J90" s="24">
        <v>0.85</v>
      </c>
      <c r="K90" s="9">
        <v>2</v>
      </c>
      <c r="L90" s="7" t="s">
        <v>38</v>
      </c>
      <c r="M90" s="8">
        <v>3</v>
      </c>
      <c r="N90" s="1" t="str">
        <f t="shared" si="5"/>
        <v>Normal</v>
      </c>
      <c r="O90" s="9">
        <f t="shared" si="6"/>
        <v>87</v>
      </c>
      <c r="P90" s="1" t="str">
        <f t="shared" si="7"/>
        <v>Student</v>
      </c>
      <c r="Q90" s="1" t="str">
        <f t="shared" si="8"/>
        <v>High</v>
      </c>
      <c r="R90" s="1" t="s">
        <v>495</v>
      </c>
      <c r="S90" s="8">
        <v>2</v>
      </c>
    </row>
    <row r="91" spans="1:19" x14ac:dyDescent="0.3">
      <c r="A91" s="1" t="s">
        <v>497</v>
      </c>
      <c r="B91" s="7" t="s">
        <v>500</v>
      </c>
      <c r="C91" s="1" t="s">
        <v>499</v>
      </c>
      <c r="D91" s="7" t="s">
        <v>40</v>
      </c>
      <c r="E91" s="7" t="s">
        <v>35</v>
      </c>
      <c r="F91" s="8">
        <f>31</f>
        <v>31</v>
      </c>
      <c r="G91" s="2">
        <v>44800</v>
      </c>
      <c r="H91" s="7" t="s">
        <v>44</v>
      </c>
      <c r="I91" s="7" t="s">
        <v>45</v>
      </c>
      <c r="J91" s="24">
        <v>0.71</v>
      </c>
      <c r="K91" s="9">
        <v>0.75</v>
      </c>
      <c r="L91" s="7" t="s">
        <v>38</v>
      </c>
      <c r="M91" s="8">
        <v>3</v>
      </c>
      <c r="N91" s="1" t="str">
        <f t="shared" si="5"/>
        <v>Normal</v>
      </c>
      <c r="O91" s="9">
        <f t="shared" si="6"/>
        <v>71.75</v>
      </c>
      <c r="P91" s="1" t="str">
        <f t="shared" si="7"/>
        <v>Mid Career</v>
      </c>
      <c r="Q91" s="1" t="str">
        <f t="shared" si="8"/>
        <v>High</v>
      </c>
      <c r="R91" s="2">
        <v>44800</v>
      </c>
      <c r="S91" s="8">
        <v>1</v>
      </c>
    </row>
    <row r="92" spans="1:19" x14ac:dyDescent="0.3">
      <c r="A92" s="1" t="s">
        <v>501</v>
      </c>
      <c r="B92" s="7" t="s">
        <v>505</v>
      </c>
      <c r="C92" s="1" t="s">
        <v>503</v>
      </c>
      <c r="D92" s="7" t="s">
        <v>21</v>
      </c>
      <c r="E92" s="7" t="s">
        <v>29</v>
      </c>
      <c r="F92" s="8">
        <f>31</f>
        <v>31</v>
      </c>
      <c r="G92" s="2">
        <v>44887</v>
      </c>
      <c r="H92" s="7" t="s">
        <v>36</v>
      </c>
      <c r="I92" s="7" t="s">
        <v>37</v>
      </c>
      <c r="J92" s="24">
        <v>0.28000000000000003</v>
      </c>
      <c r="K92" s="9">
        <v>1.5</v>
      </c>
      <c r="L92" s="7" t="s">
        <v>30</v>
      </c>
      <c r="M92" s="8">
        <v>5</v>
      </c>
      <c r="N92" s="1" t="str">
        <f t="shared" si="5"/>
        <v>Normal</v>
      </c>
      <c r="O92" s="9">
        <f t="shared" si="6"/>
        <v>29.500000000000004</v>
      </c>
      <c r="P92" s="1" t="str">
        <f t="shared" si="7"/>
        <v>Mid Career</v>
      </c>
      <c r="Q92" s="1" t="str">
        <f t="shared" si="8"/>
        <v>High</v>
      </c>
      <c r="R92" s="1" t="s">
        <v>504</v>
      </c>
      <c r="S92" s="8">
        <v>4</v>
      </c>
    </row>
    <row r="93" spans="1:19" x14ac:dyDescent="0.3">
      <c r="A93" s="1" t="s">
        <v>506</v>
      </c>
      <c r="B93" s="7" t="s">
        <v>509</v>
      </c>
      <c r="C93" s="1" t="s">
        <v>508</v>
      </c>
      <c r="D93" s="7" t="s">
        <v>40</v>
      </c>
      <c r="E93" s="7" t="s">
        <v>35</v>
      </c>
      <c r="F93" s="8">
        <v>29</v>
      </c>
      <c r="G93" s="2">
        <v>44681</v>
      </c>
      <c r="H93" s="7" t="s">
        <v>36</v>
      </c>
      <c r="I93" s="7" t="s">
        <v>37</v>
      </c>
      <c r="J93" s="24">
        <v>0.88</v>
      </c>
      <c r="K93" s="9">
        <v>0.75</v>
      </c>
      <c r="L93" s="7" t="s">
        <v>30</v>
      </c>
      <c r="M93" s="8">
        <v>3</v>
      </c>
      <c r="N93" s="1" t="str">
        <f t="shared" si="5"/>
        <v>Normal</v>
      </c>
      <c r="O93" s="9">
        <f t="shared" si="6"/>
        <v>88.75</v>
      </c>
      <c r="P93" s="1" t="str">
        <f t="shared" si="7"/>
        <v>Early Career</v>
      </c>
      <c r="Q93" s="1" t="str">
        <f t="shared" si="8"/>
        <v>High</v>
      </c>
      <c r="R93" s="2">
        <v>44681</v>
      </c>
      <c r="S93" s="8">
        <v>1</v>
      </c>
    </row>
    <row r="94" spans="1:19" x14ac:dyDescent="0.3">
      <c r="A94" s="1" t="s">
        <v>510</v>
      </c>
      <c r="B94" s="7" t="s">
        <v>514</v>
      </c>
      <c r="C94" s="1" t="s">
        <v>512</v>
      </c>
      <c r="D94" s="7" t="s">
        <v>40</v>
      </c>
      <c r="E94" s="7" t="s">
        <v>29</v>
      </c>
      <c r="F94" s="8">
        <f>31</f>
        <v>31</v>
      </c>
      <c r="G94" s="2">
        <v>45580</v>
      </c>
      <c r="H94" s="7" t="s">
        <v>36</v>
      </c>
      <c r="I94" s="7" t="s">
        <v>37</v>
      </c>
      <c r="J94" s="24">
        <v>0.81</v>
      </c>
      <c r="K94" s="9">
        <v>1.5</v>
      </c>
      <c r="L94" s="7" t="s">
        <v>38</v>
      </c>
      <c r="M94" s="8">
        <v>1</v>
      </c>
      <c r="N94" s="1" t="str">
        <f t="shared" si="5"/>
        <v>Normal</v>
      </c>
      <c r="O94" s="9">
        <f t="shared" si="6"/>
        <v>82.5</v>
      </c>
      <c r="P94" s="1" t="str">
        <f t="shared" si="7"/>
        <v>Mid Career</v>
      </c>
      <c r="Q94" s="1" t="str">
        <f t="shared" si="8"/>
        <v>High</v>
      </c>
      <c r="R94" s="1" t="s">
        <v>513</v>
      </c>
      <c r="S94" s="8">
        <v>7</v>
      </c>
    </row>
    <row r="95" spans="1:19" x14ac:dyDescent="0.3">
      <c r="A95" s="1" t="s">
        <v>515</v>
      </c>
      <c r="B95" s="7" t="s">
        <v>519</v>
      </c>
      <c r="C95" s="1" t="s">
        <v>517</v>
      </c>
      <c r="D95" s="7" t="s">
        <v>21</v>
      </c>
      <c r="E95" s="7" t="s">
        <v>29</v>
      </c>
      <c r="F95" s="8">
        <f>31</f>
        <v>31</v>
      </c>
      <c r="G95" s="2">
        <v>45402</v>
      </c>
      <c r="H95" s="7" t="s">
        <v>88</v>
      </c>
      <c r="I95" s="7" t="s">
        <v>45</v>
      </c>
      <c r="J95" s="24">
        <v>0.96</v>
      </c>
      <c r="K95" s="9">
        <v>1.5</v>
      </c>
      <c r="L95" s="7" t="s">
        <v>38</v>
      </c>
      <c r="M95" s="8">
        <v>5</v>
      </c>
      <c r="N95" s="1" t="str">
        <f t="shared" si="5"/>
        <v>High Performer</v>
      </c>
      <c r="O95" s="9">
        <f t="shared" si="6"/>
        <v>97.5</v>
      </c>
      <c r="P95" s="1" t="str">
        <f t="shared" si="7"/>
        <v>Mid Career</v>
      </c>
      <c r="Q95" s="1" t="str">
        <f t="shared" si="8"/>
        <v>High</v>
      </c>
      <c r="R95" s="1" t="s">
        <v>518</v>
      </c>
      <c r="S95" s="8">
        <v>2</v>
      </c>
    </row>
    <row r="96" spans="1:19" x14ac:dyDescent="0.3">
      <c r="A96" s="1" t="s">
        <v>520</v>
      </c>
      <c r="B96" s="7" t="s">
        <v>524</v>
      </c>
      <c r="C96" s="1" t="s">
        <v>522</v>
      </c>
      <c r="D96" s="7" t="s">
        <v>40</v>
      </c>
      <c r="E96" s="7" t="s">
        <v>35</v>
      </c>
      <c r="F96" s="8">
        <f>31</f>
        <v>31</v>
      </c>
      <c r="G96" s="2">
        <v>45249</v>
      </c>
      <c r="H96" s="7" t="s">
        <v>172</v>
      </c>
      <c r="I96" s="7" t="s">
        <v>173</v>
      </c>
      <c r="J96" s="24">
        <v>0.36</v>
      </c>
      <c r="K96" s="9">
        <v>2</v>
      </c>
      <c r="L96" s="7" t="s">
        <v>38</v>
      </c>
      <c r="M96" s="8">
        <v>5</v>
      </c>
      <c r="N96" s="1" t="str">
        <f t="shared" si="5"/>
        <v>High Performer</v>
      </c>
      <c r="O96" s="9">
        <f t="shared" si="6"/>
        <v>38</v>
      </c>
      <c r="P96" s="1" t="str">
        <f t="shared" si="7"/>
        <v>Mid Career</v>
      </c>
      <c r="Q96" s="1" t="str">
        <f t="shared" si="8"/>
        <v>High</v>
      </c>
      <c r="R96" s="1" t="s">
        <v>523</v>
      </c>
      <c r="S96" s="8">
        <v>2</v>
      </c>
    </row>
    <row r="97" spans="1:19" x14ac:dyDescent="0.3">
      <c r="A97" s="1" t="s">
        <v>525</v>
      </c>
      <c r="B97" s="7" t="s">
        <v>529</v>
      </c>
      <c r="C97" s="1" t="s">
        <v>527</v>
      </c>
      <c r="D97" s="7" t="s">
        <v>21</v>
      </c>
      <c r="E97" s="7" t="s">
        <v>29</v>
      </c>
      <c r="F97" s="8">
        <v>23</v>
      </c>
      <c r="G97" s="2">
        <v>44805</v>
      </c>
      <c r="H97" s="7" t="s">
        <v>23</v>
      </c>
      <c r="I97" s="7" t="s">
        <v>24</v>
      </c>
      <c r="J97" s="24">
        <v>0.97</v>
      </c>
      <c r="K97" s="9">
        <v>1.5</v>
      </c>
      <c r="L97" s="7" t="s">
        <v>30</v>
      </c>
      <c r="M97" s="8">
        <v>3</v>
      </c>
      <c r="N97" s="1" t="str">
        <f t="shared" si="5"/>
        <v>Normal</v>
      </c>
      <c r="O97" s="9">
        <f t="shared" si="6"/>
        <v>98.5</v>
      </c>
      <c r="P97" s="1" t="str">
        <f t="shared" si="7"/>
        <v>Early Career</v>
      </c>
      <c r="Q97" s="1" t="str">
        <f t="shared" si="8"/>
        <v>High</v>
      </c>
      <c r="R97" s="1" t="s">
        <v>528</v>
      </c>
      <c r="S97" s="8">
        <v>5</v>
      </c>
    </row>
    <row r="98" spans="1:19" x14ac:dyDescent="0.3">
      <c r="A98" s="1" t="s">
        <v>530</v>
      </c>
      <c r="B98" s="7" t="s">
        <v>534</v>
      </c>
      <c r="C98" s="1" t="s">
        <v>532</v>
      </c>
      <c r="D98" s="7" t="s">
        <v>21</v>
      </c>
      <c r="E98" s="7" t="s">
        <v>35</v>
      </c>
      <c r="F98" s="8">
        <f>31</f>
        <v>31</v>
      </c>
      <c r="G98" s="2">
        <v>44808</v>
      </c>
      <c r="H98" s="7" t="s">
        <v>172</v>
      </c>
      <c r="I98" s="7" t="s">
        <v>173</v>
      </c>
      <c r="J98" s="24">
        <v>0.94</v>
      </c>
      <c r="K98" s="9">
        <v>1.5</v>
      </c>
      <c r="L98" s="7" t="s">
        <v>30</v>
      </c>
      <c r="M98" s="8">
        <v>1</v>
      </c>
      <c r="N98" s="1" t="str">
        <f t="shared" si="5"/>
        <v>Normal</v>
      </c>
      <c r="O98" s="9">
        <f t="shared" si="6"/>
        <v>95.5</v>
      </c>
      <c r="P98" s="1" t="str">
        <f t="shared" si="7"/>
        <v>Mid Career</v>
      </c>
      <c r="Q98" s="1" t="str">
        <f t="shared" si="8"/>
        <v>High</v>
      </c>
      <c r="R98" s="1" t="s">
        <v>533</v>
      </c>
      <c r="S98" s="8">
        <v>6</v>
      </c>
    </row>
    <row r="99" spans="1:19" x14ac:dyDescent="0.3">
      <c r="A99" s="1" t="s">
        <v>535</v>
      </c>
      <c r="B99" s="7" t="s">
        <v>539</v>
      </c>
      <c r="C99" s="1" t="s">
        <v>537</v>
      </c>
      <c r="D99" s="7" t="s">
        <v>21</v>
      </c>
      <c r="E99" s="7" t="s">
        <v>29</v>
      </c>
      <c r="F99" s="8">
        <v>31</v>
      </c>
      <c r="G99" s="2">
        <v>44737</v>
      </c>
      <c r="H99" s="7" t="s">
        <v>68</v>
      </c>
      <c r="I99" s="7" t="s">
        <v>69</v>
      </c>
      <c r="J99" s="24">
        <v>0.41</v>
      </c>
      <c r="K99" s="9">
        <v>2</v>
      </c>
      <c r="L99" s="7" t="s">
        <v>38</v>
      </c>
      <c r="M99" s="8">
        <v>2</v>
      </c>
      <c r="N99" s="1" t="str">
        <f t="shared" si="5"/>
        <v>Normal</v>
      </c>
      <c r="O99" s="9">
        <f t="shared" si="6"/>
        <v>43</v>
      </c>
      <c r="P99" s="1" t="str">
        <f t="shared" si="7"/>
        <v>Mid Career</v>
      </c>
      <c r="Q99" s="1" t="str">
        <f t="shared" si="8"/>
        <v>High</v>
      </c>
      <c r="R99" s="1" t="s">
        <v>538</v>
      </c>
      <c r="S99" s="8">
        <v>2</v>
      </c>
    </row>
    <row r="100" spans="1:19" x14ac:dyDescent="0.3">
      <c r="A100" s="1" t="s">
        <v>540</v>
      </c>
      <c r="B100" s="7" t="s">
        <v>544</v>
      </c>
      <c r="C100" s="1" t="s">
        <v>542</v>
      </c>
      <c r="D100" s="7" t="s">
        <v>21</v>
      </c>
      <c r="E100" s="7" t="s">
        <v>35</v>
      </c>
      <c r="F100" s="8">
        <v>38</v>
      </c>
      <c r="G100" s="2">
        <v>45228</v>
      </c>
      <c r="H100" s="7" t="s">
        <v>134</v>
      </c>
      <c r="I100" s="7" t="s">
        <v>69</v>
      </c>
      <c r="J100" s="24">
        <v>0.95</v>
      </c>
      <c r="K100" s="9">
        <v>2</v>
      </c>
      <c r="L100" s="7" t="s">
        <v>30</v>
      </c>
      <c r="M100" s="8">
        <v>3</v>
      </c>
      <c r="N100" s="1" t="str">
        <f t="shared" si="5"/>
        <v>Normal</v>
      </c>
      <c r="O100" s="9">
        <f t="shared" si="6"/>
        <v>97</v>
      </c>
      <c r="P100" s="1" t="str">
        <f t="shared" si="7"/>
        <v>Mid Career</v>
      </c>
      <c r="Q100" s="1" t="str">
        <f t="shared" si="8"/>
        <v>High</v>
      </c>
      <c r="R100" s="1" t="s">
        <v>543</v>
      </c>
      <c r="S100" s="8">
        <v>2</v>
      </c>
    </row>
    <row r="101" spans="1:19" x14ac:dyDescent="0.3">
      <c r="A101" s="1" t="s">
        <v>545</v>
      </c>
      <c r="B101" s="7" t="s">
        <v>549</v>
      </c>
      <c r="C101" s="1" t="s">
        <v>547</v>
      </c>
      <c r="D101" s="7" t="s">
        <v>21</v>
      </c>
      <c r="E101" s="7" t="s">
        <v>60</v>
      </c>
      <c r="F101" s="8">
        <f>31</f>
        <v>31</v>
      </c>
      <c r="G101" s="2">
        <v>45537</v>
      </c>
      <c r="H101" s="7" t="s">
        <v>61</v>
      </c>
      <c r="I101" s="7" t="s">
        <v>45</v>
      </c>
      <c r="J101" s="24">
        <v>0.32</v>
      </c>
      <c r="K101" s="9">
        <v>1.5</v>
      </c>
      <c r="L101" s="7" t="s">
        <v>38</v>
      </c>
      <c r="M101" s="8">
        <v>2</v>
      </c>
      <c r="N101" s="1" t="str">
        <f t="shared" si="5"/>
        <v>Normal</v>
      </c>
      <c r="O101" s="9">
        <f t="shared" si="6"/>
        <v>33.5</v>
      </c>
      <c r="P101" s="1" t="str">
        <f t="shared" si="7"/>
        <v>Mid Career</v>
      </c>
      <c r="Q101" s="1" t="str">
        <f t="shared" si="8"/>
        <v>High</v>
      </c>
      <c r="R101" s="1" t="s">
        <v>548</v>
      </c>
      <c r="S101" s="8">
        <v>3</v>
      </c>
    </row>
    <row r="102" spans="1:19" x14ac:dyDescent="0.3">
      <c r="A102" s="1" t="s">
        <v>550</v>
      </c>
      <c r="B102" s="7" t="s">
        <v>554</v>
      </c>
      <c r="C102" s="1" t="s">
        <v>552</v>
      </c>
      <c r="D102" s="7" t="s">
        <v>40</v>
      </c>
      <c r="E102" s="7" t="s">
        <v>35</v>
      </c>
      <c r="F102" s="8">
        <f>31</f>
        <v>31</v>
      </c>
      <c r="G102" s="2">
        <v>45539</v>
      </c>
      <c r="H102" s="7" t="s">
        <v>82</v>
      </c>
      <c r="I102" s="7" t="s">
        <v>37</v>
      </c>
      <c r="J102" s="24">
        <v>0.56000000000000005</v>
      </c>
      <c r="K102" s="9">
        <v>1</v>
      </c>
      <c r="L102" s="7" t="s">
        <v>30</v>
      </c>
      <c r="M102" s="8">
        <v>1</v>
      </c>
      <c r="N102" s="1" t="str">
        <f t="shared" si="5"/>
        <v>Normal</v>
      </c>
      <c r="O102" s="9">
        <f t="shared" si="6"/>
        <v>57.000000000000007</v>
      </c>
      <c r="P102" s="1" t="str">
        <f t="shared" si="7"/>
        <v>Mid Career</v>
      </c>
      <c r="Q102" s="1" t="str">
        <f t="shared" si="8"/>
        <v>High</v>
      </c>
      <c r="R102" s="1" t="s">
        <v>553</v>
      </c>
      <c r="S102" s="8">
        <v>6</v>
      </c>
    </row>
    <row r="103" spans="1:19" x14ac:dyDescent="0.3">
      <c r="A103" s="1" t="s">
        <v>555</v>
      </c>
      <c r="B103" s="7" t="s">
        <v>558</v>
      </c>
      <c r="C103" s="1" t="s">
        <v>557</v>
      </c>
      <c r="D103" s="7" t="s">
        <v>40</v>
      </c>
      <c r="E103" s="7" t="s">
        <v>60</v>
      </c>
      <c r="F103" s="8">
        <f>31</f>
        <v>31</v>
      </c>
      <c r="G103" s="2">
        <v>45194</v>
      </c>
      <c r="H103" s="7" t="s">
        <v>185</v>
      </c>
      <c r="I103" s="7" t="s">
        <v>69</v>
      </c>
      <c r="J103" s="24">
        <v>0.09</v>
      </c>
      <c r="K103" s="9">
        <v>2</v>
      </c>
      <c r="L103" s="7" t="s">
        <v>30</v>
      </c>
      <c r="M103" s="8">
        <v>1</v>
      </c>
      <c r="N103" s="1" t="str">
        <f t="shared" si="5"/>
        <v>Normal</v>
      </c>
      <c r="O103" s="9">
        <f t="shared" si="6"/>
        <v>11</v>
      </c>
      <c r="P103" s="1" t="str">
        <f t="shared" si="7"/>
        <v>Mid Career</v>
      </c>
      <c r="Q103" s="1" t="str">
        <f t="shared" si="8"/>
        <v>Medium</v>
      </c>
      <c r="R103" s="2">
        <v>45194</v>
      </c>
      <c r="S103" s="8">
        <v>1</v>
      </c>
    </row>
    <row r="104" spans="1:19" x14ac:dyDescent="0.3">
      <c r="A104" s="1" t="s">
        <v>559</v>
      </c>
      <c r="B104" s="7" t="s">
        <v>562</v>
      </c>
      <c r="C104" s="1" t="s">
        <v>561</v>
      </c>
      <c r="D104" s="7" t="s">
        <v>21</v>
      </c>
      <c r="E104" s="7" t="s">
        <v>29</v>
      </c>
      <c r="F104" s="8">
        <f>31</f>
        <v>31</v>
      </c>
      <c r="G104" s="2">
        <v>45054</v>
      </c>
      <c r="H104" s="7" t="s">
        <v>359</v>
      </c>
      <c r="I104" s="7" t="s">
        <v>24</v>
      </c>
      <c r="J104" s="24">
        <v>0.64</v>
      </c>
      <c r="K104" s="9">
        <v>2</v>
      </c>
      <c r="L104" s="7" t="s">
        <v>30</v>
      </c>
      <c r="M104" s="8">
        <v>2</v>
      </c>
      <c r="N104" s="1" t="str">
        <f t="shared" si="5"/>
        <v>Normal</v>
      </c>
      <c r="O104" s="9">
        <f t="shared" si="6"/>
        <v>66</v>
      </c>
      <c r="P104" s="1" t="str">
        <f t="shared" si="7"/>
        <v>Mid Career</v>
      </c>
      <c r="Q104" s="1" t="str">
        <f t="shared" si="8"/>
        <v>High</v>
      </c>
      <c r="R104" s="1" t="s">
        <v>443</v>
      </c>
      <c r="S104" s="8">
        <v>4</v>
      </c>
    </row>
    <row r="105" spans="1:19" x14ac:dyDescent="0.3">
      <c r="A105" s="1" t="s">
        <v>563</v>
      </c>
      <c r="B105" s="7" t="s">
        <v>567</v>
      </c>
      <c r="C105" s="1" t="s">
        <v>565</v>
      </c>
      <c r="D105" s="7" t="s">
        <v>40</v>
      </c>
      <c r="E105" s="7" t="s">
        <v>35</v>
      </c>
      <c r="F105" s="8">
        <f>31</f>
        <v>31</v>
      </c>
      <c r="G105" s="2">
        <v>45552</v>
      </c>
      <c r="H105" s="7" t="s">
        <v>68</v>
      </c>
      <c r="I105" s="7" t="s">
        <v>69</v>
      </c>
      <c r="J105" s="24">
        <v>0.36</v>
      </c>
      <c r="K105" s="9">
        <v>2</v>
      </c>
      <c r="L105" s="7" t="s">
        <v>30</v>
      </c>
      <c r="M105" s="8">
        <v>4</v>
      </c>
      <c r="N105" s="1" t="str">
        <f t="shared" si="5"/>
        <v>Normal</v>
      </c>
      <c r="O105" s="9">
        <f t="shared" si="6"/>
        <v>38</v>
      </c>
      <c r="P105" s="1" t="str">
        <f t="shared" si="7"/>
        <v>Mid Career</v>
      </c>
      <c r="Q105" s="1" t="str">
        <f t="shared" si="8"/>
        <v>High</v>
      </c>
      <c r="R105" s="1" t="s">
        <v>566</v>
      </c>
      <c r="S105" s="8">
        <v>3</v>
      </c>
    </row>
    <row r="106" spans="1:19" x14ac:dyDescent="0.3">
      <c r="A106" s="1" t="s">
        <v>568</v>
      </c>
      <c r="B106" s="7" t="s">
        <v>572</v>
      </c>
      <c r="C106" s="1" t="s">
        <v>570</v>
      </c>
      <c r="D106" s="7" t="s">
        <v>40</v>
      </c>
      <c r="E106" s="7" t="s">
        <v>35</v>
      </c>
      <c r="F106" s="8">
        <f>31</f>
        <v>31</v>
      </c>
      <c r="G106" s="2">
        <v>45220</v>
      </c>
      <c r="H106" s="7" t="s">
        <v>68</v>
      </c>
      <c r="I106" s="7" t="s">
        <v>69</v>
      </c>
      <c r="J106" s="24">
        <v>0.77</v>
      </c>
      <c r="K106" s="9">
        <v>1</v>
      </c>
      <c r="L106" s="7" t="s">
        <v>30</v>
      </c>
      <c r="M106" s="8">
        <v>5</v>
      </c>
      <c r="N106" s="1" t="str">
        <f t="shared" si="5"/>
        <v>Normal</v>
      </c>
      <c r="O106" s="9">
        <f t="shared" si="6"/>
        <v>78</v>
      </c>
      <c r="P106" s="1" t="str">
        <f t="shared" si="7"/>
        <v>Mid Career</v>
      </c>
      <c r="Q106" s="1" t="str">
        <f t="shared" si="8"/>
        <v>High</v>
      </c>
      <c r="R106" s="1" t="s">
        <v>571</v>
      </c>
      <c r="S106" s="8">
        <v>5</v>
      </c>
    </row>
    <row r="107" spans="1:19" x14ac:dyDescent="0.3">
      <c r="A107" s="1" t="s">
        <v>573</v>
      </c>
      <c r="B107" s="7" t="s">
        <v>577</v>
      </c>
      <c r="C107" s="1" t="s">
        <v>575</v>
      </c>
      <c r="D107" s="7" t="s">
        <v>21</v>
      </c>
      <c r="E107" s="7" t="s">
        <v>29</v>
      </c>
      <c r="F107" s="8">
        <f>31</f>
        <v>31</v>
      </c>
      <c r="G107" s="2">
        <v>44776</v>
      </c>
      <c r="H107" s="7" t="s">
        <v>172</v>
      </c>
      <c r="I107" s="7" t="s">
        <v>173</v>
      </c>
      <c r="J107" s="24">
        <v>0.82</v>
      </c>
      <c r="K107" s="9">
        <v>2</v>
      </c>
      <c r="L107" s="7" t="s">
        <v>38</v>
      </c>
      <c r="M107" s="8">
        <v>5</v>
      </c>
      <c r="N107" s="1" t="str">
        <f t="shared" si="5"/>
        <v>High Performer</v>
      </c>
      <c r="O107" s="9">
        <f t="shared" si="6"/>
        <v>84</v>
      </c>
      <c r="P107" s="1" t="str">
        <f t="shared" si="7"/>
        <v>Mid Career</v>
      </c>
      <c r="Q107" s="1" t="str">
        <f t="shared" si="8"/>
        <v>High</v>
      </c>
      <c r="R107" s="1" t="s">
        <v>576</v>
      </c>
      <c r="S107" s="8">
        <v>2</v>
      </c>
    </row>
    <row r="108" spans="1:19" x14ac:dyDescent="0.3">
      <c r="A108" s="1" t="s">
        <v>578</v>
      </c>
      <c r="B108" s="7" t="s">
        <v>581</v>
      </c>
      <c r="C108" s="1" t="s">
        <v>580</v>
      </c>
      <c r="D108" s="7" t="s">
        <v>21</v>
      </c>
      <c r="E108" s="7" t="s">
        <v>35</v>
      </c>
      <c r="F108" s="8">
        <f>31</f>
        <v>31</v>
      </c>
      <c r="G108" s="2">
        <v>44933</v>
      </c>
      <c r="H108" s="7" t="s">
        <v>279</v>
      </c>
      <c r="I108" s="7" t="s">
        <v>173</v>
      </c>
      <c r="J108" s="24">
        <v>0.17</v>
      </c>
      <c r="K108" s="9">
        <v>2</v>
      </c>
      <c r="L108" s="7" t="s">
        <v>38</v>
      </c>
      <c r="M108" s="8">
        <v>2</v>
      </c>
      <c r="N108" s="1" t="str">
        <f t="shared" si="5"/>
        <v>Normal</v>
      </c>
      <c r="O108" s="9">
        <f t="shared" si="6"/>
        <v>19</v>
      </c>
      <c r="P108" s="1" t="str">
        <f t="shared" si="7"/>
        <v>Mid Career</v>
      </c>
      <c r="Q108" s="1" t="str">
        <f t="shared" si="8"/>
        <v>High</v>
      </c>
      <c r="R108" s="1" t="s">
        <v>201</v>
      </c>
      <c r="S108" s="8">
        <v>6</v>
      </c>
    </row>
    <row r="109" spans="1:19" x14ac:dyDescent="0.3">
      <c r="A109" s="1" t="s">
        <v>582</v>
      </c>
      <c r="B109" s="7" t="s">
        <v>586</v>
      </c>
      <c r="C109" s="1" t="s">
        <v>584</v>
      </c>
      <c r="D109" s="7" t="s">
        <v>40</v>
      </c>
      <c r="E109" s="7" t="s">
        <v>60</v>
      </c>
      <c r="F109" s="8">
        <f>31</f>
        <v>31</v>
      </c>
      <c r="G109" s="2">
        <v>45638</v>
      </c>
      <c r="H109" s="7" t="s">
        <v>53</v>
      </c>
      <c r="I109" s="7" t="s">
        <v>24</v>
      </c>
      <c r="J109" s="24">
        <v>0.48</v>
      </c>
      <c r="K109" s="9">
        <v>0.75</v>
      </c>
      <c r="L109" s="7" t="s">
        <v>30</v>
      </c>
      <c r="M109" s="8">
        <v>2</v>
      </c>
      <c r="N109" s="1" t="str">
        <f t="shared" si="5"/>
        <v>Normal</v>
      </c>
      <c r="O109" s="9">
        <f t="shared" si="6"/>
        <v>48.75</v>
      </c>
      <c r="P109" s="1" t="str">
        <f t="shared" si="7"/>
        <v>Mid Career</v>
      </c>
      <c r="Q109" s="1" t="str">
        <f t="shared" si="8"/>
        <v>High</v>
      </c>
      <c r="R109" s="1" t="s">
        <v>585</v>
      </c>
      <c r="S109" s="8">
        <v>6</v>
      </c>
    </row>
    <row r="110" spans="1:19" x14ac:dyDescent="0.3">
      <c r="A110" s="1" t="s">
        <v>587</v>
      </c>
      <c r="B110" s="7" t="s">
        <v>591</v>
      </c>
      <c r="C110" s="1" t="s">
        <v>589</v>
      </c>
      <c r="D110" s="7" t="s">
        <v>21</v>
      </c>
      <c r="E110" s="7" t="s">
        <v>105</v>
      </c>
      <c r="F110" s="8">
        <f>31</f>
        <v>31</v>
      </c>
      <c r="G110" s="2">
        <v>45659</v>
      </c>
      <c r="H110" s="7" t="s">
        <v>200</v>
      </c>
      <c r="I110" s="7" t="s">
        <v>173</v>
      </c>
      <c r="J110" s="24">
        <v>0.28999999999999998</v>
      </c>
      <c r="K110" s="9">
        <v>1</v>
      </c>
      <c r="L110" s="7" t="s">
        <v>30</v>
      </c>
      <c r="M110" s="8">
        <v>5</v>
      </c>
      <c r="N110" s="1" t="str">
        <f t="shared" si="5"/>
        <v>Normal</v>
      </c>
      <c r="O110" s="9">
        <f t="shared" si="6"/>
        <v>29.999999999999996</v>
      </c>
      <c r="P110" s="1" t="str">
        <f t="shared" si="7"/>
        <v>Mid Career</v>
      </c>
      <c r="Q110" s="1" t="str">
        <f t="shared" si="8"/>
        <v>High</v>
      </c>
      <c r="R110" s="1" t="s">
        <v>590</v>
      </c>
      <c r="S110" s="8">
        <v>5</v>
      </c>
    </row>
    <row r="111" spans="1:19" x14ac:dyDescent="0.3">
      <c r="A111" s="1" t="s">
        <v>592</v>
      </c>
      <c r="B111" s="7" t="s">
        <v>596</v>
      </c>
      <c r="C111" s="1" t="s">
        <v>594</v>
      </c>
      <c r="D111" s="7" t="s">
        <v>40</v>
      </c>
      <c r="E111" s="7" t="s">
        <v>35</v>
      </c>
      <c r="F111" s="8">
        <f>31</f>
        <v>31</v>
      </c>
      <c r="G111" s="2">
        <v>45357</v>
      </c>
      <c r="H111" s="7" t="s">
        <v>68</v>
      </c>
      <c r="I111" s="7" t="s">
        <v>69</v>
      </c>
      <c r="J111" s="24">
        <v>0.2</v>
      </c>
      <c r="K111" s="9">
        <v>0.75</v>
      </c>
      <c r="L111" s="7" t="s">
        <v>38</v>
      </c>
      <c r="M111" s="8">
        <v>5</v>
      </c>
      <c r="N111" s="1" t="str">
        <f t="shared" si="5"/>
        <v>High Performer</v>
      </c>
      <c r="O111" s="9">
        <f t="shared" si="6"/>
        <v>20.75</v>
      </c>
      <c r="P111" s="1" t="str">
        <f t="shared" si="7"/>
        <v>Mid Career</v>
      </c>
      <c r="Q111" s="1" t="str">
        <f t="shared" si="8"/>
        <v>High</v>
      </c>
      <c r="R111" s="1" t="s">
        <v>595</v>
      </c>
      <c r="S111" s="8">
        <v>7</v>
      </c>
    </row>
    <row r="112" spans="1:19" x14ac:dyDescent="0.3">
      <c r="A112" s="1" t="s">
        <v>597</v>
      </c>
      <c r="B112" s="7" t="s">
        <v>601</v>
      </c>
      <c r="C112" s="1" t="s">
        <v>599</v>
      </c>
      <c r="D112" s="7" t="s">
        <v>40</v>
      </c>
      <c r="E112" s="7" t="s">
        <v>29</v>
      </c>
      <c r="F112" s="8">
        <f>31</f>
        <v>31</v>
      </c>
      <c r="G112" s="2">
        <v>45237</v>
      </c>
      <c r="H112" s="7" t="s">
        <v>53</v>
      </c>
      <c r="I112" s="7" t="s">
        <v>24</v>
      </c>
      <c r="J112" s="24">
        <v>0.2</v>
      </c>
      <c r="K112" s="9">
        <v>2</v>
      </c>
      <c r="L112" s="7" t="s">
        <v>38</v>
      </c>
      <c r="M112" s="8">
        <v>3</v>
      </c>
      <c r="N112" s="1" t="str">
        <f t="shared" si="5"/>
        <v>Normal</v>
      </c>
      <c r="O112" s="9">
        <f t="shared" si="6"/>
        <v>22</v>
      </c>
      <c r="P112" s="1" t="str">
        <f t="shared" si="7"/>
        <v>Mid Career</v>
      </c>
      <c r="Q112" s="1" t="str">
        <f t="shared" si="8"/>
        <v>High</v>
      </c>
      <c r="R112" s="1" t="s">
        <v>600</v>
      </c>
      <c r="S112" s="8">
        <v>2</v>
      </c>
    </row>
    <row r="113" spans="1:19" x14ac:dyDescent="0.3">
      <c r="A113" s="1" t="s">
        <v>602</v>
      </c>
      <c r="B113" s="7" t="s">
        <v>605</v>
      </c>
      <c r="C113" s="1" t="s">
        <v>152</v>
      </c>
      <c r="D113" s="7" t="s">
        <v>21</v>
      </c>
      <c r="E113" s="7" t="s">
        <v>35</v>
      </c>
      <c r="F113" s="8">
        <v>43</v>
      </c>
      <c r="G113" s="2">
        <v>45099</v>
      </c>
      <c r="H113" s="7" t="s">
        <v>185</v>
      </c>
      <c r="I113" s="7" t="s">
        <v>69</v>
      </c>
      <c r="J113" s="24">
        <v>0.49</v>
      </c>
      <c r="K113" s="9">
        <v>0.75</v>
      </c>
      <c r="L113" s="7" t="s">
        <v>38</v>
      </c>
      <c r="M113" s="8">
        <v>1</v>
      </c>
      <c r="N113" s="1" t="str">
        <f t="shared" si="5"/>
        <v>Normal</v>
      </c>
      <c r="O113" s="9">
        <f t="shared" si="6"/>
        <v>49.75</v>
      </c>
      <c r="P113" s="1" t="str">
        <f t="shared" si="7"/>
        <v>Senior</v>
      </c>
      <c r="Q113" s="1" t="str">
        <f t="shared" si="8"/>
        <v>High</v>
      </c>
      <c r="R113" s="1" t="s">
        <v>604</v>
      </c>
      <c r="S113" s="8">
        <v>7</v>
      </c>
    </row>
    <row r="114" spans="1:19" x14ac:dyDescent="0.3">
      <c r="A114" s="1" t="s">
        <v>606</v>
      </c>
      <c r="B114" s="7" t="s">
        <v>609</v>
      </c>
      <c r="C114" s="1" t="s">
        <v>152</v>
      </c>
      <c r="D114" s="7" t="s">
        <v>21</v>
      </c>
      <c r="E114" s="7" t="s">
        <v>60</v>
      </c>
      <c r="F114" s="8">
        <f>31</f>
        <v>31</v>
      </c>
      <c r="G114" s="2">
        <v>44784</v>
      </c>
      <c r="H114" s="7" t="s">
        <v>134</v>
      </c>
      <c r="I114" s="7" t="s">
        <v>69</v>
      </c>
      <c r="J114" s="24">
        <v>0.78</v>
      </c>
      <c r="K114" s="9">
        <v>1</v>
      </c>
      <c r="L114" s="7" t="s">
        <v>30</v>
      </c>
      <c r="M114" s="8">
        <v>1</v>
      </c>
      <c r="N114" s="1" t="str">
        <f t="shared" si="5"/>
        <v>Normal</v>
      </c>
      <c r="O114" s="9">
        <f t="shared" si="6"/>
        <v>79</v>
      </c>
      <c r="P114" s="1" t="str">
        <f t="shared" si="7"/>
        <v>Mid Career</v>
      </c>
      <c r="Q114" s="1" t="str">
        <f t="shared" si="8"/>
        <v>High</v>
      </c>
      <c r="R114" s="1" t="s">
        <v>608</v>
      </c>
      <c r="S114" s="8">
        <v>3</v>
      </c>
    </row>
    <row r="115" spans="1:19" x14ac:dyDescent="0.3">
      <c r="A115" s="1" t="s">
        <v>610</v>
      </c>
      <c r="B115" s="7" t="s">
        <v>614</v>
      </c>
      <c r="C115" s="1" t="s">
        <v>612</v>
      </c>
      <c r="D115" s="7" t="s">
        <v>21</v>
      </c>
      <c r="E115" s="7" t="s">
        <v>29</v>
      </c>
      <c r="F115" s="8">
        <f>31</f>
        <v>31</v>
      </c>
      <c r="G115" s="2">
        <v>45266</v>
      </c>
      <c r="H115" s="7" t="s">
        <v>359</v>
      </c>
      <c r="I115" s="7" t="s">
        <v>24</v>
      </c>
      <c r="J115" s="24">
        <v>0.3</v>
      </c>
      <c r="K115" s="9">
        <v>2</v>
      </c>
      <c r="L115" s="7" t="s">
        <v>38</v>
      </c>
      <c r="M115" s="8">
        <v>4</v>
      </c>
      <c r="N115" s="1" t="str">
        <f t="shared" si="5"/>
        <v>High Performer</v>
      </c>
      <c r="O115" s="9">
        <f t="shared" si="6"/>
        <v>32</v>
      </c>
      <c r="P115" s="1" t="str">
        <f t="shared" si="7"/>
        <v>Mid Career</v>
      </c>
      <c r="Q115" s="1" t="str">
        <f t="shared" si="8"/>
        <v>High</v>
      </c>
      <c r="R115" s="1" t="s">
        <v>613</v>
      </c>
      <c r="S115" s="8">
        <v>4</v>
      </c>
    </row>
    <row r="116" spans="1:19" x14ac:dyDescent="0.3">
      <c r="A116" s="1" t="s">
        <v>615</v>
      </c>
      <c r="B116" s="7" t="s">
        <v>619</v>
      </c>
      <c r="C116" s="1" t="s">
        <v>617</v>
      </c>
      <c r="D116" s="7" t="s">
        <v>40</v>
      </c>
      <c r="E116" s="7" t="s">
        <v>60</v>
      </c>
      <c r="F116" s="8">
        <f>31</f>
        <v>31</v>
      </c>
      <c r="G116" s="2">
        <v>45722</v>
      </c>
      <c r="H116" s="7" t="s">
        <v>36</v>
      </c>
      <c r="I116" s="7" t="s">
        <v>37</v>
      </c>
      <c r="J116" s="24">
        <v>0.54</v>
      </c>
      <c r="K116" s="9">
        <v>1</v>
      </c>
      <c r="L116" s="7" t="s">
        <v>38</v>
      </c>
      <c r="M116" s="8">
        <v>1</v>
      </c>
      <c r="N116" s="1" t="str">
        <f t="shared" si="5"/>
        <v>Normal</v>
      </c>
      <c r="O116" s="9">
        <f t="shared" si="6"/>
        <v>55</v>
      </c>
      <c r="P116" s="1" t="str">
        <f t="shared" si="7"/>
        <v>Mid Career</v>
      </c>
      <c r="Q116" s="1" t="str">
        <f t="shared" si="8"/>
        <v>High</v>
      </c>
      <c r="R116" s="1" t="s">
        <v>618</v>
      </c>
      <c r="S116" s="8">
        <v>4</v>
      </c>
    </row>
    <row r="117" spans="1:19" x14ac:dyDescent="0.3">
      <c r="A117" s="1" t="s">
        <v>620</v>
      </c>
      <c r="B117" s="7" t="s">
        <v>623</v>
      </c>
      <c r="C117" s="1" t="s">
        <v>622</v>
      </c>
      <c r="D117" s="7" t="s">
        <v>40</v>
      </c>
      <c r="E117" s="7" t="s">
        <v>35</v>
      </c>
      <c r="F117" s="8">
        <v>43</v>
      </c>
      <c r="G117" s="2">
        <v>44956</v>
      </c>
      <c r="H117" s="7" t="s">
        <v>53</v>
      </c>
      <c r="I117" s="7" t="s">
        <v>24</v>
      </c>
      <c r="J117" s="24">
        <v>0.05</v>
      </c>
      <c r="K117" s="9">
        <v>2</v>
      </c>
      <c r="L117" s="7" t="s">
        <v>30</v>
      </c>
      <c r="M117" s="8">
        <v>1</v>
      </c>
      <c r="N117" s="1" t="str">
        <f t="shared" si="5"/>
        <v>Normal</v>
      </c>
      <c r="O117" s="9">
        <f t="shared" si="6"/>
        <v>7</v>
      </c>
      <c r="P117" s="1" t="str">
        <f t="shared" si="7"/>
        <v>Senior</v>
      </c>
      <c r="Q117" s="1" t="str">
        <f t="shared" si="8"/>
        <v>Medium</v>
      </c>
      <c r="R117" s="2">
        <v>44956</v>
      </c>
      <c r="S117" s="8">
        <v>1</v>
      </c>
    </row>
    <row r="118" spans="1:19" x14ac:dyDescent="0.3">
      <c r="A118" s="1" t="s">
        <v>624</v>
      </c>
      <c r="B118" s="7" t="s">
        <v>628</v>
      </c>
      <c r="C118" s="1" t="s">
        <v>626</v>
      </c>
      <c r="D118" s="7" t="s">
        <v>21</v>
      </c>
      <c r="E118" s="7" t="s">
        <v>60</v>
      </c>
      <c r="F118" s="8">
        <v>38</v>
      </c>
      <c r="G118" s="2">
        <v>44915</v>
      </c>
      <c r="H118" s="7" t="s">
        <v>53</v>
      </c>
      <c r="I118" s="7" t="s">
        <v>24</v>
      </c>
      <c r="J118" s="24">
        <v>0.69</v>
      </c>
      <c r="K118" s="9">
        <v>1.5</v>
      </c>
      <c r="L118" s="7" t="s">
        <v>38</v>
      </c>
      <c r="M118" s="8">
        <v>3</v>
      </c>
      <c r="N118" s="1" t="str">
        <f t="shared" si="5"/>
        <v>Normal</v>
      </c>
      <c r="O118" s="9">
        <f t="shared" si="6"/>
        <v>70.5</v>
      </c>
      <c r="P118" s="1" t="str">
        <f t="shared" si="7"/>
        <v>Mid Career</v>
      </c>
      <c r="Q118" s="1" t="str">
        <f t="shared" si="8"/>
        <v>High</v>
      </c>
      <c r="R118" s="1" t="s">
        <v>627</v>
      </c>
      <c r="S118" s="8">
        <v>6</v>
      </c>
    </row>
    <row r="119" spans="1:19" x14ac:dyDescent="0.3">
      <c r="A119" s="1" t="s">
        <v>629</v>
      </c>
      <c r="B119" s="7" t="s">
        <v>633</v>
      </c>
      <c r="C119" s="1" t="s">
        <v>631</v>
      </c>
      <c r="D119" s="7" t="s">
        <v>40</v>
      </c>
      <c r="E119" s="7" t="s">
        <v>35</v>
      </c>
      <c r="F119" s="8">
        <f>31</f>
        <v>31</v>
      </c>
      <c r="G119" s="2">
        <v>45386</v>
      </c>
      <c r="H119" s="7" t="s">
        <v>185</v>
      </c>
      <c r="I119" s="7" t="s">
        <v>69</v>
      </c>
      <c r="J119" s="24">
        <v>0.25</v>
      </c>
      <c r="K119" s="9">
        <v>1.5</v>
      </c>
      <c r="L119" s="7" t="s">
        <v>30</v>
      </c>
      <c r="M119" s="8">
        <v>1</v>
      </c>
      <c r="N119" s="1" t="str">
        <f t="shared" si="5"/>
        <v>Normal</v>
      </c>
      <c r="O119" s="9">
        <f t="shared" si="6"/>
        <v>26.5</v>
      </c>
      <c r="P119" s="1" t="str">
        <f t="shared" si="7"/>
        <v>Mid Career</v>
      </c>
      <c r="Q119" s="1" t="str">
        <f t="shared" si="8"/>
        <v>High</v>
      </c>
      <c r="R119" s="1" t="s">
        <v>632</v>
      </c>
      <c r="S119" s="8">
        <v>5</v>
      </c>
    </row>
    <row r="120" spans="1:19" x14ac:dyDescent="0.3">
      <c r="A120" s="1" t="s">
        <v>634</v>
      </c>
      <c r="B120" s="7" t="s">
        <v>638</v>
      </c>
      <c r="C120" s="1" t="s">
        <v>636</v>
      </c>
      <c r="D120" s="7" t="s">
        <v>40</v>
      </c>
      <c r="E120" s="7" t="s">
        <v>60</v>
      </c>
      <c r="F120" s="8">
        <f>31</f>
        <v>31</v>
      </c>
      <c r="G120" s="2">
        <v>44968</v>
      </c>
      <c r="H120" s="7" t="s">
        <v>200</v>
      </c>
      <c r="I120" s="7" t="s">
        <v>173</v>
      </c>
      <c r="J120" s="24">
        <v>0.42</v>
      </c>
      <c r="K120" s="9">
        <v>1.5</v>
      </c>
      <c r="L120" s="7" t="s">
        <v>30</v>
      </c>
      <c r="M120" s="8">
        <v>3</v>
      </c>
      <c r="N120" s="1" t="str">
        <f t="shared" si="5"/>
        <v>Normal</v>
      </c>
      <c r="O120" s="9">
        <f t="shared" si="6"/>
        <v>43.5</v>
      </c>
      <c r="P120" s="1" t="str">
        <f t="shared" si="7"/>
        <v>Mid Career</v>
      </c>
      <c r="Q120" s="1" t="str">
        <f t="shared" si="8"/>
        <v>High</v>
      </c>
      <c r="R120" s="1" t="s">
        <v>637</v>
      </c>
      <c r="S120" s="8">
        <v>6</v>
      </c>
    </row>
    <row r="121" spans="1:19" x14ac:dyDescent="0.3">
      <c r="A121" s="1" t="s">
        <v>639</v>
      </c>
      <c r="B121" s="7" t="s">
        <v>643</v>
      </c>
      <c r="C121" s="1" t="s">
        <v>641</v>
      </c>
      <c r="D121" s="7" t="s">
        <v>40</v>
      </c>
      <c r="E121" s="7" t="s">
        <v>35</v>
      </c>
      <c r="F121" s="8">
        <v>21</v>
      </c>
      <c r="G121" s="2">
        <v>44800</v>
      </c>
      <c r="H121" s="7" t="s">
        <v>68</v>
      </c>
      <c r="I121" s="7" t="s">
        <v>69</v>
      </c>
      <c r="J121" s="24">
        <v>0.1</v>
      </c>
      <c r="K121" s="9">
        <v>1.5</v>
      </c>
      <c r="L121" s="7" t="s">
        <v>38</v>
      </c>
      <c r="M121" s="8">
        <v>4</v>
      </c>
      <c r="N121" s="1" t="str">
        <f t="shared" si="5"/>
        <v>High Performer</v>
      </c>
      <c r="O121" s="9">
        <f t="shared" si="6"/>
        <v>11.5</v>
      </c>
      <c r="P121" s="1" t="str">
        <f t="shared" si="7"/>
        <v>Student</v>
      </c>
      <c r="Q121" s="1" t="str">
        <f t="shared" si="8"/>
        <v>Medium</v>
      </c>
      <c r="R121" s="1" t="s">
        <v>642</v>
      </c>
      <c r="S121" s="8">
        <v>5</v>
      </c>
    </row>
    <row r="122" spans="1:19" x14ac:dyDescent="0.3">
      <c r="A122" s="1" t="s">
        <v>644</v>
      </c>
      <c r="B122" s="7" t="s">
        <v>648</v>
      </c>
      <c r="C122" s="1" t="s">
        <v>646</v>
      </c>
      <c r="D122" s="7" t="s">
        <v>21</v>
      </c>
      <c r="E122" s="7" t="s">
        <v>29</v>
      </c>
      <c r="F122" s="8">
        <f>31</f>
        <v>31</v>
      </c>
      <c r="G122" s="2">
        <v>45153</v>
      </c>
      <c r="H122" s="7" t="s">
        <v>61</v>
      </c>
      <c r="I122" s="7" t="s">
        <v>45</v>
      </c>
      <c r="J122" s="24">
        <v>0.44</v>
      </c>
      <c r="K122" s="9">
        <v>1.5</v>
      </c>
      <c r="L122" s="7" t="s">
        <v>38</v>
      </c>
      <c r="M122" s="8">
        <v>4</v>
      </c>
      <c r="N122" s="1" t="str">
        <f t="shared" si="5"/>
        <v>High Performer</v>
      </c>
      <c r="O122" s="9">
        <f t="shared" si="6"/>
        <v>45.5</v>
      </c>
      <c r="P122" s="1" t="str">
        <f t="shared" si="7"/>
        <v>Mid Career</v>
      </c>
      <c r="Q122" s="1" t="str">
        <f t="shared" si="8"/>
        <v>High</v>
      </c>
      <c r="R122" s="1" t="s">
        <v>647</v>
      </c>
      <c r="S122" s="8">
        <v>7</v>
      </c>
    </row>
    <row r="123" spans="1:19" x14ac:dyDescent="0.3">
      <c r="A123" s="1" t="s">
        <v>649</v>
      </c>
      <c r="B123" s="7" t="s">
        <v>652</v>
      </c>
      <c r="C123" s="1" t="s">
        <v>152</v>
      </c>
      <c r="D123" s="7" t="s">
        <v>21</v>
      </c>
      <c r="E123" s="7" t="s">
        <v>35</v>
      </c>
      <c r="F123" s="8">
        <v>22</v>
      </c>
      <c r="G123" s="2">
        <v>45386</v>
      </c>
      <c r="H123" s="7" t="s">
        <v>53</v>
      </c>
      <c r="I123" s="7" t="s">
        <v>24</v>
      </c>
      <c r="J123" s="24">
        <v>0.95</v>
      </c>
      <c r="K123" s="9">
        <v>2</v>
      </c>
      <c r="L123" s="7" t="s">
        <v>30</v>
      </c>
      <c r="M123" s="8">
        <v>4</v>
      </c>
      <c r="N123" s="1" t="str">
        <f t="shared" si="5"/>
        <v>Normal</v>
      </c>
      <c r="O123" s="9">
        <f t="shared" si="6"/>
        <v>97</v>
      </c>
      <c r="P123" s="1" t="str">
        <f t="shared" si="7"/>
        <v>Student</v>
      </c>
      <c r="Q123" s="1" t="str">
        <f t="shared" si="8"/>
        <v>High</v>
      </c>
      <c r="R123" s="1" t="s">
        <v>651</v>
      </c>
      <c r="S123" s="8">
        <v>7</v>
      </c>
    </row>
    <row r="124" spans="1:19" x14ac:dyDescent="0.3">
      <c r="A124" s="1" t="s">
        <v>653</v>
      </c>
      <c r="B124" s="7" t="s">
        <v>657</v>
      </c>
      <c r="C124" s="1" t="s">
        <v>655</v>
      </c>
      <c r="D124" s="7" t="s">
        <v>21</v>
      </c>
      <c r="E124" s="7" t="s">
        <v>29</v>
      </c>
      <c r="F124" s="8">
        <v>36</v>
      </c>
      <c r="G124" s="2">
        <v>45510</v>
      </c>
      <c r="H124" s="7" t="s">
        <v>61</v>
      </c>
      <c r="I124" s="7" t="s">
        <v>45</v>
      </c>
      <c r="J124" s="24">
        <v>0.19</v>
      </c>
      <c r="K124" s="9">
        <v>0.75</v>
      </c>
      <c r="L124" s="7" t="s">
        <v>30</v>
      </c>
      <c r="M124" s="8">
        <v>4</v>
      </c>
      <c r="N124" s="1" t="str">
        <f t="shared" si="5"/>
        <v>Normal</v>
      </c>
      <c r="O124" s="9">
        <f t="shared" si="6"/>
        <v>19.75</v>
      </c>
      <c r="P124" s="1" t="str">
        <f t="shared" si="7"/>
        <v>Mid Career</v>
      </c>
      <c r="Q124" s="1" t="str">
        <f t="shared" si="8"/>
        <v>High</v>
      </c>
      <c r="R124" s="1" t="s">
        <v>656</v>
      </c>
      <c r="S124" s="8">
        <v>7</v>
      </c>
    </row>
    <row r="125" spans="1:19" x14ac:dyDescent="0.3">
      <c r="A125" s="1" t="s">
        <v>658</v>
      </c>
      <c r="B125" s="7" t="s">
        <v>662</v>
      </c>
      <c r="C125" s="1" t="s">
        <v>660</v>
      </c>
      <c r="D125" s="7" t="s">
        <v>21</v>
      </c>
      <c r="E125" s="7" t="s">
        <v>52</v>
      </c>
      <c r="F125" s="8">
        <f>31</f>
        <v>31</v>
      </c>
      <c r="G125" s="2">
        <v>45490</v>
      </c>
      <c r="H125" s="7" t="s">
        <v>88</v>
      </c>
      <c r="I125" s="7" t="s">
        <v>45</v>
      </c>
      <c r="J125" s="24">
        <v>0.03</v>
      </c>
      <c r="K125" s="9">
        <v>1.5</v>
      </c>
      <c r="L125" s="7" t="s">
        <v>30</v>
      </c>
      <c r="M125" s="8">
        <v>4</v>
      </c>
      <c r="N125" s="1" t="str">
        <f t="shared" si="5"/>
        <v>Normal</v>
      </c>
      <c r="O125" s="9">
        <f t="shared" si="6"/>
        <v>4.5</v>
      </c>
      <c r="P125" s="1" t="str">
        <f t="shared" si="7"/>
        <v>Mid Career</v>
      </c>
      <c r="Q125" s="1" t="str">
        <f t="shared" si="8"/>
        <v>Low</v>
      </c>
      <c r="R125" s="1" t="s">
        <v>661</v>
      </c>
      <c r="S125" s="8">
        <v>5</v>
      </c>
    </row>
    <row r="126" spans="1:19" x14ac:dyDescent="0.3">
      <c r="A126" s="1" t="s">
        <v>663</v>
      </c>
      <c r="B126" s="7" t="s">
        <v>667</v>
      </c>
      <c r="C126" s="1" t="s">
        <v>665</v>
      </c>
      <c r="D126" s="7" t="s">
        <v>21</v>
      </c>
      <c r="E126" s="7" t="s">
        <v>35</v>
      </c>
      <c r="F126" s="8">
        <f>31</f>
        <v>31</v>
      </c>
      <c r="G126" s="2">
        <v>44790</v>
      </c>
      <c r="H126" s="7" t="s">
        <v>82</v>
      </c>
      <c r="I126" s="7" t="s">
        <v>37</v>
      </c>
      <c r="J126" s="24">
        <v>0.09</v>
      </c>
      <c r="K126" s="9">
        <v>1.5</v>
      </c>
      <c r="L126" s="7" t="s">
        <v>38</v>
      </c>
      <c r="M126" s="8">
        <v>4</v>
      </c>
      <c r="N126" s="1" t="str">
        <f t="shared" si="5"/>
        <v>High Performer</v>
      </c>
      <c r="O126" s="9">
        <f t="shared" si="6"/>
        <v>10.5</v>
      </c>
      <c r="P126" s="1" t="str">
        <f t="shared" si="7"/>
        <v>Mid Career</v>
      </c>
      <c r="Q126" s="1" t="str">
        <f t="shared" si="8"/>
        <v>Medium</v>
      </c>
      <c r="R126" s="1" t="s">
        <v>666</v>
      </c>
      <c r="S126" s="8">
        <v>8</v>
      </c>
    </row>
    <row r="127" spans="1:19" x14ac:dyDescent="0.3">
      <c r="A127" s="1" t="s">
        <v>668</v>
      </c>
      <c r="B127" s="7" t="s">
        <v>672</v>
      </c>
      <c r="C127" s="1" t="s">
        <v>670</v>
      </c>
      <c r="D127" s="7" t="s">
        <v>21</v>
      </c>
      <c r="E127" s="7" t="s">
        <v>29</v>
      </c>
      <c r="F127" s="8">
        <v>24</v>
      </c>
      <c r="G127" s="2">
        <v>44762</v>
      </c>
      <c r="H127" s="7" t="s">
        <v>82</v>
      </c>
      <c r="I127" s="7" t="s">
        <v>37</v>
      </c>
      <c r="J127" s="24">
        <v>0.89</v>
      </c>
      <c r="K127" s="9">
        <v>1.5</v>
      </c>
      <c r="L127" s="7" t="s">
        <v>30</v>
      </c>
      <c r="M127" s="8">
        <v>4</v>
      </c>
      <c r="N127" s="1" t="str">
        <f t="shared" si="5"/>
        <v>Normal</v>
      </c>
      <c r="O127" s="9">
        <f t="shared" si="6"/>
        <v>90.5</v>
      </c>
      <c r="P127" s="1" t="str">
        <f t="shared" si="7"/>
        <v>Early Career</v>
      </c>
      <c r="Q127" s="1" t="str">
        <f t="shared" si="8"/>
        <v>High</v>
      </c>
      <c r="R127" s="1" t="s">
        <v>671</v>
      </c>
      <c r="S127" s="8">
        <v>5</v>
      </c>
    </row>
    <row r="128" spans="1:19" x14ac:dyDescent="0.3">
      <c r="A128" s="1" t="s">
        <v>673</v>
      </c>
      <c r="B128" s="7" t="s">
        <v>677</v>
      </c>
      <c r="C128" s="1" t="s">
        <v>675</v>
      </c>
      <c r="D128" s="7" t="s">
        <v>40</v>
      </c>
      <c r="E128" s="7" t="s">
        <v>29</v>
      </c>
      <c r="F128" s="8">
        <f>31</f>
        <v>31</v>
      </c>
      <c r="G128" s="2">
        <v>44929</v>
      </c>
      <c r="H128" s="7" t="s">
        <v>359</v>
      </c>
      <c r="I128" s="7" t="s">
        <v>24</v>
      </c>
      <c r="J128" s="24">
        <v>0.7</v>
      </c>
      <c r="K128" s="9">
        <v>2</v>
      </c>
      <c r="L128" s="7" t="s">
        <v>30</v>
      </c>
      <c r="M128" s="8">
        <v>2</v>
      </c>
      <c r="N128" s="1" t="str">
        <f t="shared" si="5"/>
        <v>Normal</v>
      </c>
      <c r="O128" s="9">
        <f t="shared" si="6"/>
        <v>72</v>
      </c>
      <c r="P128" s="1" t="str">
        <f t="shared" si="7"/>
        <v>Mid Career</v>
      </c>
      <c r="Q128" s="1" t="str">
        <f t="shared" si="8"/>
        <v>High</v>
      </c>
      <c r="R128" s="1" t="s">
        <v>676</v>
      </c>
      <c r="S128" s="8">
        <v>6</v>
      </c>
    </row>
    <row r="129" spans="1:19" x14ac:dyDescent="0.3">
      <c r="A129" s="1" t="s">
        <v>678</v>
      </c>
      <c r="B129" s="7" t="s">
        <v>682</v>
      </c>
      <c r="C129" s="1" t="s">
        <v>680</v>
      </c>
      <c r="D129" s="7" t="s">
        <v>21</v>
      </c>
      <c r="E129" s="7" t="s">
        <v>60</v>
      </c>
      <c r="F129" s="8">
        <f>31</f>
        <v>31</v>
      </c>
      <c r="G129" s="2">
        <v>44723</v>
      </c>
      <c r="H129" s="7" t="s">
        <v>134</v>
      </c>
      <c r="I129" s="7" t="s">
        <v>69</v>
      </c>
      <c r="J129" s="24">
        <v>0.82</v>
      </c>
      <c r="K129" s="9">
        <v>1.5</v>
      </c>
      <c r="L129" s="7" t="s">
        <v>30</v>
      </c>
      <c r="M129" s="8">
        <v>1</v>
      </c>
      <c r="N129" s="1" t="str">
        <f t="shared" si="5"/>
        <v>Normal</v>
      </c>
      <c r="O129" s="9">
        <f t="shared" si="6"/>
        <v>83.5</v>
      </c>
      <c r="P129" s="1" t="str">
        <f t="shared" si="7"/>
        <v>Mid Career</v>
      </c>
      <c r="Q129" s="1" t="str">
        <f t="shared" si="8"/>
        <v>High</v>
      </c>
      <c r="R129" s="1" t="s">
        <v>681</v>
      </c>
      <c r="S129" s="8">
        <v>2</v>
      </c>
    </row>
    <row r="130" spans="1:19" x14ac:dyDescent="0.3">
      <c r="A130" s="1" t="s">
        <v>683</v>
      </c>
      <c r="B130" s="7" t="s">
        <v>686</v>
      </c>
      <c r="C130" s="1" t="s">
        <v>685</v>
      </c>
      <c r="D130" s="7" t="s">
        <v>21</v>
      </c>
      <c r="E130" s="7" t="s">
        <v>35</v>
      </c>
      <c r="F130" s="8">
        <f>31</f>
        <v>31</v>
      </c>
      <c r="G130" s="2">
        <v>44851</v>
      </c>
      <c r="H130" s="7" t="s">
        <v>200</v>
      </c>
      <c r="I130" s="7" t="s">
        <v>173</v>
      </c>
      <c r="J130" s="24">
        <v>0.38</v>
      </c>
      <c r="K130" s="9">
        <v>1.5</v>
      </c>
      <c r="L130" s="7" t="s">
        <v>38</v>
      </c>
      <c r="M130" s="8">
        <v>2</v>
      </c>
      <c r="N130" s="1" t="str">
        <f t="shared" ref="N130:N193" si="9">IF(AND(L130="Yes",M130&gt;=4),"High Performer","Normal")</f>
        <v>Normal</v>
      </c>
      <c r="O130" s="9">
        <f t="shared" ref="O130:O193" si="10">J130*100+K130</f>
        <v>39.5</v>
      </c>
      <c r="P130" s="1" t="str">
        <f t="shared" ref="P130:P193" si="11">_xlfn.IFS(AND(F130&gt;=18,F130&lt;=22),"Student",AND(F130&gt;=23,F130&lt;=30),"Early Career",AND(F130&gt;=31,F130&lt;=40),"Mid Career",F130&gt;=41,"Senior")</f>
        <v>Mid Career</v>
      </c>
      <c r="Q130" s="1" t="str">
        <f t="shared" ref="Q130:Q193" si="12">_xlfn.IFS(AND(O130&gt;0,O130&lt;5),"Low",AND(O130&gt;5,O130&lt;15),"Medium",O130=15,"Medium",O130=5,"Low",O130&gt;15,"High")</f>
        <v>High</v>
      </c>
      <c r="R130" s="2">
        <v>44851</v>
      </c>
      <c r="S130" s="8">
        <v>1</v>
      </c>
    </row>
    <row r="131" spans="1:19" x14ac:dyDescent="0.3">
      <c r="A131" s="1" t="s">
        <v>687</v>
      </c>
      <c r="B131" s="7" t="s">
        <v>691</v>
      </c>
      <c r="C131" s="1" t="s">
        <v>689</v>
      </c>
      <c r="D131" s="7" t="s">
        <v>40</v>
      </c>
      <c r="E131" s="7" t="s">
        <v>60</v>
      </c>
      <c r="F131" s="8">
        <f>31</f>
        <v>31</v>
      </c>
      <c r="G131" s="2">
        <v>45072</v>
      </c>
      <c r="H131" s="7" t="s">
        <v>172</v>
      </c>
      <c r="I131" s="7" t="s">
        <v>173</v>
      </c>
      <c r="J131" s="24">
        <v>0.78</v>
      </c>
      <c r="K131" s="9">
        <v>1.5</v>
      </c>
      <c r="L131" s="7" t="s">
        <v>38</v>
      </c>
      <c r="M131" s="8">
        <v>5</v>
      </c>
      <c r="N131" s="1" t="str">
        <f t="shared" si="9"/>
        <v>High Performer</v>
      </c>
      <c r="O131" s="9">
        <f t="shared" si="10"/>
        <v>79.5</v>
      </c>
      <c r="P131" s="1" t="str">
        <f t="shared" si="11"/>
        <v>Mid Career</v>
      </c>
      <c r="Q131" s="1" t="str">
        <f t="shared" si="12"/>
        <v>High</v>
      </c>
      <c r="R131" s="1" t="s">
        <v>690</v>
      </c>
      <c r="S131" s="8">
        <v>5</v>
      </c>
    </row>
    <row r="132" spans="1:19" x14ac:dyDescent="0.3">
      <c r="A132" s="1" t="s">
        <v>692</v>
      </c>
      <c r="B132" s="7" t="s">
        <v>695</v>
      </c>
      <c r="C132" s="1" t="s">
        <v>694</v>
      </c>
      <c r="D132" s="7" t="s">
        <v>40</v>
      </c>
      <c r="E132" s="7" t="s">
        <v>35</v>
      </c>
      <c r="F132" s="8">
        <f>31</f>
        <v>31</v>
      </c>
      <c r="G132" s="2">
        <v>45350</v>
      </c>
      <c r="H132" s="7" t="s">
        <v>88</v>
      </c>
      <c r="I132" s="7" t="s">
        <v>45</v>
      </c>
      <c r="J132" s="24">
        <v>0.82</v>
      </c>
      <c r="K132" s="9">
        <v>1.5</v>
      </c>
      <c r="L132" s="7" t="s">
        <v>30</v>
      </c>
      <c r="M132" s="8">
        <v>5</v>
      </c>
      <c r="N132" s="1" t="str">
        <f t="shared" si="9"/>
        <v>Normal</v>
      </c>
      <c r="O132" s="9">
        <f t="shared" si="10"/>
        <v>83.5</v>
      </c>
      <c r="P132" s="1" t="str">
        <f t="shared" si="11"/>
        <v>Mid Career</v>
      </c>
      <c r="Q132" s="1" t="str">
        <f t="shared" si="12"/>
        <v>High</v>
      </c>
      <c r="R132" s="2">
        <v>45350</v>
      </c>
      <c r="S132" s="8">
        <v>1</v>
      </c>
    </row>
    <row r="133" spans="1:19" x14ac:dyDescent="0.3">
      <c r="A133" s="1" t="s">
        <v>696</v>
      </c>
      <c r="B133" s="7" t="s">
        <v>700</v>
      </c>
      <c r="C133" s="1" t="s">
        <v>698</v>
      </c>
      <c r="D133" s="7" t="s">
        <v>40</v>
      </c>
      <c r="E133" s="7" t="s">
        <v>60</v>
      </c>
      <c r="F133" s="8">
        <v>32</v>
      </c>
      <c r="G133" s="2">
        <v>44774</v>
      </c>
      <c r="H133" s="7" t="s">
        <v>61</v>
      </c>
      <c r="I133" s="7" t="s">
        <v>45</v>
      </c>
      <c r="J133" s="24">
        <v>0.57999999999999996</v>
      </c>
      <c r="K133" s="9">
        <v>1</v>
      </c>
      <c r="L133" s="7" t="s">
        <v>30</v>
      </c>
      <c r="M133" s="8">
        <v>1</v>
      </c>
      <c r="N133" s="1" t="str">
        <f t="shared" si="9"/>
        <v>Normal</v>
      </c>
      <c r="O133" s="9">
        <f t="shared" si="10"/>
        <v>58.999999999999993</v>
      </c>
      <c r="P133" s="1" t="str">
        <f t="shared" si="11"/>
        <v>Mid Career</v>
      </c>
      <c r="Q133" s="1" t="str">
        <f t="shared" si="12"/>
        <v>High</v>
      </c>
      <c r="R133" s="1" t="s">
        <v>699</v>
      </c>
      <c r="S133" s="8">
        <v>4</v>
      </c>
    </row>
    <row r="134" spans="1:19" x14ac:dyDescent="0.3">
      <c r="A134" s="1" t="s">
        <v>701</v>
      </c>
      <c r="B134" s="7" t="s">
        <v>705</v>
      </c>
      <c r="C134" s="1" t="s">
        <v>703</v>
      </c>
      <c r="D134" s="7" t="s">
        <v>21</v>
      </c>
      <c r="E134" s="7" t="s">
        <v>35</v>
      </c>
      <c r="F134" s="8">
        <f>31</f>
        <v>31</v>
      </c>
      <c r="G134" s="2">
        <v>45220</v>
      </c>
      <c r="H134" s="7" t="s">
        <v>88</v>
      </c>
      <c r="I134" s="7" t="s">
        <v>45</v>
      </c>
      <c r="J134" s="24">
        <v>0.44</v>
      </c>
      <c r="K134" s="9">
        <v>1</v>
      </c>
      <c r="L134" s="7" t="s">
        <v>30</v>
      </c>
      <c r="M134" s="8">
        <v>4</v>
      </c>
      <c r="N134" s="1" t="str">
        <f t="shared" si="9"/>
        <v>Normal</v>
      </c>
      <c r="O134" s="9">
        <f t="shared" si="10"/>
        <v>45</v>
      </c>
      <c r="P134" s="1" t="str">
        <f t="shared" si="11"/>
        <v>Mid Career</v>
      </c>
      <c r="Q134" s="1" t="str">
        <f t="shared" si="12"/>
        <v>High</v>
      </c>
      <c r="R134" s="1" t="s">
        <v>704</v>
      </c>
      <c r="S134" s="8">
        <v>6</v>
      </c>
    </row>
    <row r="135" spans="1:19" x14ac:dyDescent="0.3">
      <c r="A135" s="1" t="s">
        <v>706</v>
      </c>
      <c r="B135" s="7" t="s">
        <v>710</v>
      </c>
      <c r="C135" s="1" t="s">
        <v>708</v>
      </c>
      <c r="D135" s="7" t="s">
        <v>40</v>
      </c>
      <c r="E135" s="7" t="s">
        <v>35</v>
      </c>
      <c r="F135" s="8">
        <f>31</f>
        <v>31</v>
      </c>
      <c r="G135" s="2">
        <v>45480</v>
      </c>
      <c r="H135" s="7" t="s">
        <v>279</v>
      </c>
      <c r="I135" s="7" t="s">
        <v>173</v>
      </c>
      <c r="J135" s="24">
        <v>0.49</v>
      </c>
      <c r="K135" s="9">
        <v>1.5</v>
      </c>
      <c r="L135" s="7" t="s">
        <v>30</v>
      </c>
      <c r="M135" s="8">
        <v>5</v>
      </c>
      <c r="N135" s="1" t="str">
        <f t="shared" si="9"/>
        <v>Normal</v>
      </c>
      <c r="O135" s="9">
        <f t="shared" si="10"/>
        <v>50.5</v>
      </c>
      <c r="P135" s="1" t="str">
        <f t="shared" si="11"/>
        <v>Mid Career</v>
      </c>
      <c r="Q135" s="1" t="str">
        <f t="shared" si="12"/>
        <v>High</v>
      </c>
      <c r="R135" s="1" t="s">
        <v>709</v>
      </c>
      <c r="S135" s="8">
        <v>2</v>
      </c>
    </row>
    <row r="136" spans="1:19" x14ac:dyDescent="0.3">
      <c r="A136" s="1" t="s">
        <v>711</v>
      </c>
      <c r="B136" s="7" t="s">
        <v>715</v>
      </c>
      <c r="C136" s="1" t="s">
        <v>713</v>
      </c>
      <c r="D136" s="7" t="s">
        <v>21</v>
      </c>
      <c r="E136" s="7" t="s">
        <v>105</v>
      </c>
      <c r="F136" s="8">
        <f>31</f>
        <v>31</v>
      </c>
      <c r="G136" s="2">
        <v>44991</v>
      </c>
      <c r="H136" s="7" t="s">
        <v>134</v>
      </c>
      <c r="I136" s="7" t="s">
        <v>69</v>
      </c>
      <c r="J136" s="24">
        <v>0.63</v>
      </c>
      <c r="K136" s="9">
        <v>2</v>
      </c>
      <c r="L136" s="7" t="s">
        <v>38</v>
      </c>
      <c r="M136" s="8">
        <v>1</v>
      </c>
      <c r="N136" s="1" t="str">
        <f t="shared" si="9"/>
        <v>Normal</v>
      </c>
      <c r="O136" s="9">
        <f t="shared" si="10"/>
        <v>65</v>
      </c>
      <c r="P136" s="1" t="str">
        <f t="shared" si="11"/>
        <v>Mid Career</v>
      </c>
      <c r="Q136" s="1" t="str">
        <f t="shared" si="12"/>
        <v>High</v>
      </c>
      <c r="R136" s="1" t="s">
        <v>714</v>
      </c>
      <c r="S136" s="8">
        <v>8</v>
      </c>
    </row>
    <row r="137" spans="1:19" x14ac:dyDescent="0.3">
      <c r="A137" s="1" t="s">
        <v>716</v>
      </c>
      <c r="B137" s="7" t="s">
        <v>720</v>
      </c>
      <c r="C137" s="1" t="s">
        <v>718</v>
      </c>
      <c r="D137" s="7" t="s">
        <v>21</v>
      </c>
      <c r="E137" s="7" t="s">
        <v>29</v>
      </c>
      <c r="F137" s="8">
        <v>29</v>
      </c>
      <c r="G137" s="2">
        <v>45695</v>
      </c>
      <c r="H137" s="7" t="s">
        <v>61</v>
      </c>
      <c r="I137" s="7" t="s">
        <v>45</v>
      </c>
      <c r="J137" s="24">
        <v>0.13</v>
      </c>
      <c r="K137" s="9">
        <v>2</v>
      </c>
      <c r="L137" s="7" t="s">
        <v>38</v>
      </c>
      <c r="M137" s="8">
        <v>4</v>
      </c>
      <c r="N137" s="1" t="str">
        <f t="shared" si="9"/>
        <v>High Performer</v>
      </c>
      <c r="O137" s="9">
        <f t="shared" si="10"/>
        <v>15</v>
      </c>
      <c r="P137" s="1" t="str">
        <f t="shared" si="11"/>
        <v>Early Career</v>
      </c>
      <c r="Q137" s="1" t="str">
        <f t="shared" si="12"/>
        <v>Medium</v>
      </c>
      <c r="R137" s="1" t="s">
        <v>719</v>
      </c>
      <c r="S137" s="8">
        <v>8</v>
      </c>
    </row>
    <row r="138" spans="1:19" x14ac:dyDescent="0.3">
      <c r="A138" s="1" t="s">
        <v>721</v>
      </c>
      <c r="B138" s="7" t="s">
        <v>725</v>
      </c>
      <c r="C138" s="1" t="s">
        <v>723</v>
      </c>
      <c r="D138" s="7" t="s">
        <v>21</v>
      </c>
      <c r="E138" s="7" t="s">
        <v>60</v>
      </c>
      <c r="F138" s="8">
        <f>31</f>
        <v>31</v>
      </c>
      <c r="G138" s="2">
        <v>45218</v>
      </c>
      <c r="H138" s="7" t="s">
        <v>106</v>
      </c>
      <c r="I138" s="7" t="s">
        <v>37</v>
      </c>
      <c r="J138" s="24">
        <v>0.49</v>
      </c>
      <c r="K138" s="9">
        <v>0.75</v>
      </c>
      <c r="L138" s="7" t="s">
        <v>38</v>
      </c>
      <c r="M138" s="8">
        <v>5</v>
      </c>
      <c r="N138" s="1" t="str">
        <f t="shared" si="9"/>
        <v>High Performer</v>
      </c>
      <c r="O138" s="9">
        <f t="shared" si="10"/>
        <v>49.75</v>
      </c>
      <c r="P138" s="1" t="str">
        <f t="shared" si="11"/>
        <v>Mid Career</v>
      </c>
      <c r="Q138" s="1" t="str">
        <f t="shared" si="12"/>
        <v>High</v>
      </c>
      <c r="R138" s="1" t="s">
        <v>724</v>
      </c>
      <c r="S138" s="8">
        <v>6</v>
      </c>
    </row>
    <row r="139" spans="1:19" x14ac:dyDescent="0.3">
      <c r="A139" s="1" t="s">
        <v>726</v>
      </c>
      <c r="B139" s="7" t="s">
        <v>729</v>
      </c>
      <c r="C139" s="1" t="s">
        <v>152</v>
      </c>
      <c r="D139" s="7" t="s">
        <v>21</v>
      </c>
      <c r="E139" s="7" t="s">
        <v>60</v>
      </c>
      <c r="F139" s="8">
        <f>31</f>
        <v>31</v>
      </c>
      <c r="G139" s="2">
        <v>44772</v>
      </c>
      <c r="H139" s="7" t="s">
        <v>82</v>
      </c>
      <c r="I139" s="7" t="s">
        <v>37</v>
      </c>
      <c r="J139" s="24">
        <v>0.51</v>
      </c>
      <c r="K139" s="9">
        <v>1.5</v>
      </c>
      <c r="L139" s="7" t="s">
        <v>38</v>
      </c>
      <c r="M139" s="8">
        <v>5</v>
      </c>
      <c r="N139" s="1" t="str">
        <f t="shared" si="9"/>
        <v>High Performer</v>
      </c>
      <c r="O139" s="9">
        <f t="shared" si="10"/>
        <v>52.5</v>
      </c>
      <c r="P139" s="1" t="str">
        <f t="shared" si="11"/>
        <v>Mid Career</v>
      </c>
      <c r="Q139" s="1" t="str">
        <f t="shared" si="12"/>
        <v>High</v>
      </c>
      <c r="R139" s="1" t="s">
        <v>728</v>
      </c>
      <c r="S139" s="8">
        <v>3</v>
      </c>
    </row>
    <row r="140" spans="1:19" x14ac:dyDescent="0.3">
      <c r="A140" s="1" t="s">
        <v>730</v>
      </c>
      <c r="B140" s="7" t="s">
        <v>734</v>
      </c>
      <c r="C140" s="1" t="s">
        <v>732</v>
      </c>
      <c r="D140" s="7" t="s">
        <v>21</v>
      </c>
      <c r="E140" s="7" t="s">
        <v>52</v>
      </c>
      <c r="F140" s="8">
        <v>33</v>
      </c>
      <c r="G140" s="2">
        <v>44857</v>
      </c>
      <c r="H140" s="7" t="s">
        <v>200</v>
      </c>
      <c r="I140" s="7" t="s">
        <v>173</v>
      </c>
      <c r="J140" s="24">
        <v>0.78</v>
      </c>
      <c r="K140" s="9">
        <v>1.5</v>
      </c>
      <c r="L140" s="7" t="s">
        <v>30</v>
      </c>
      <c r="M140" s="8">
        <v>5</v>
      </c>
      <c r="N140" s="1" t="str">
        <f t="shared" si="9"/>
        <v>Normal</v>
      </c>
      <c r="O140" s="9">
        <f t="shared" si="10"/>
        <v>79.5</v>
      </c>
      <c r="P140" s="1" t="str">
        <f t="shared" si="11"/>
        <v>Mid Career</v>
      </c>
      <c r="Q140" s="1" t="str">
        <f t="shared" si="12"/>
        <v>High</v>
      </c>
      <c r="R140" s="1" t="s">
        <v>733</v>
      </c>
      <c r="S140" s="8">
        <v>6</v>
      </c>
    </row>
    <row r="141" spans="1:19" x14ac:dyDescent="0.3">
      <c r="A141" s="1" t="s">
        <v>735</v>
      </c>
      <c r="B141" s="7" t="s">
        <v>739</v>
      </c>
      <c r="C141" s="1" t="s">
        <v>737</v>
      </c>
      <c r="D141" s="7" t="s">
        <v>21</v>
      </c>
      <c r="E141" s="7" t="s">
        <v>35</v>
      </c>
      <c r="F141" s="8">
        <f>31</f>
        <v>31</v>
      </c>
      <c r="G141" s="2">
        <v>44913</v>
      </c>
      <c r="H141" s="7" t="s">
        <v>359</v>
      </c>
      <c r="I141" s="7" t="s">
        <v>24</v>
      </c>
      <c r="J141" s="24">
        <v>0.8</v>
      </c>
      <c r="K141" s="9">
        <v>1</v>
      </c>
      <c r="L141" s="7" t="s">
        <v>30</v>
      </c>
      <c r="M141" s="8">
        <v>1</v>
      </c>
      <c r="N141" s="1" t="str">
        <f t="shared" si="9"/>
        <v>Normal</v>
      </c>
      <c r="O141" s="9">
        <f t="shared" si="10"/>
        <v>81</v>
      </c>
      <c r="P141" s="1" t="str">
        <f t="shared" si="11"/>
        <v>Mid Career</v>
      </c>
      <c r="Q141" s="1" t="str">
        <f t="shared" si="12"/>
        <v>High</v>
      </c>
      <c r="R141" s="1" t="s">
        <v>738</v>
      </c>
      <c r="S141" s="8">
        <v>5</v>
      </c>
    </row>
    <row r="142" spans="1:19" x14ac:dyDescent="0.3">
      <c r="A142" s="1" t="s">
        <v>740</v>
      </c>
      <c r="B142" s="7" t="s">
        <v>743</v>
      </c>
      <c r="C142" s="1" t="s">
        <v>152</v>
      </c>
      <c r="D142" s="7" t="s">
        <v>21</v>
      </c>
      <c r="E142" s="7" t="s">
        <v>29</v>
      </c>
      <c r="F142" s="8">
        <f>31</f>
        <v>31</v>
      </c>
      <c r="G142" s="2">
        <v>45084</v>
      </c>
      <c r="H142" s="7" t="s">
        <v>82</v>
      </c>
      <c r="I142" s="7" t="s">
        <v>37</v>
      </c>
      <c r="J142" s="24">
        <v>0.73</v>
      </c>
      <c r="K142" s="9">
        <v>1</v>
      </c>
      <c r="L142" s="7" t="s">
        <v>30</v>
      </c>
      <c r="M142" s="8">
        <v>1</v>
      </c>
      <c r="N142" s="1" t="str">
        <f t="shared" si="9"/>
        <v>Normal</v>
      </c>
      <c r="O142" s="9">
        <f t="shared" si="10"/>
        <v>74</v>
      </c>
      <c r="P142" s="1" t="str">
        <f t="shared" si="11"/>
        <v>Mid Career</v>
      </c>
      <c r="Q142" s="1" t="str">
        <f t="shared" si="12"/>
        <v>High</v>
      </c>
      <c r="R142" s="1" t="s">
        <v>742</v>
      </c>
      <c r="S142" s="8">
        <v>3</v>
      </c>
    </row>
    <row r="143" spans="1:19" x14ac:dyDescent="0.3">
      <c r="A143" s="1" t="s">
        <v>744</v>
      </c>
      <c r="B143" s="7" t="s">
        <v>748</v>
      </c>
      <c r="C143" s="1" t="s">
        <v>746</v>
      </c>
      <c r="D143" s="7" t="s">
        <v>21</v>
      </c>
      <c r="E143" s="7" t="s">
        <v>35</v>
      </c>
      <c r="F143" s="8">
        <f>31</f>
        <v>31</v>
      </c>
      <c r="G143" s="2">
        <v>45560</v>
      </c>
      <c r="H143" s="7" t="s">
        <v>36</v>
      </c>
      <c r="I143" s="7" t="s">
        <v>37</v>
      </c>
      <c r="J143" s="24">
        <v>0.9</v>
      </c>
      <c r="K143" s="9">
        <v>1</v>
      </c>
      <c r="L143" s="7" t="s">
        <v>30</v>
      </c>
      <c r="M143" s="8">
        <v>2</v>
      </c>
      <c r="N143" s="1" t="str">
        <f t="shared" si="9"/>
        <v>Normal</v>
      </c>
      <c r="O143" s="9">
        <f t="shared" si="10"/>
        <v>91</v>
      </c>
      <c r="P143" s="1" t="str">
        <f t="shared" si="11"/>
        <v>Mid Career</v>
      </c>
      <c r="Q143" s="1" t="str">
        <f t="shared" si="12"/>
        <v>High</v>
      </c>
      <c r="R143" s="1" t="s">
        <v>747</v>
      </c>
      <c r="S143" s="8">
        <v>8</v>
      </c>
    </row>
    <row r="144" spans="1:19" x14ac:dyDescent="0.3">
      <c r="A144" s="1" t="s">
        <v>749</v>
      </c>
      <c r="B144" s="7" t="s">
        <v>753</v>
      </c>
      <c r="C144" s="1" t="s">
        <v>751</v>
      </c>
      <c r="D144" s="7" t="s">
        <v>21</v>
      </c>
      <c r="E144" s="7" t="s">
        <v>105</v>
      </c>
      <c r="F144" s="8">
        <f>31</f>
        <v>31</v>
      </c>
      <c r="G144" s="2">
        <v>45650</v>
      </c>
      <c r="H144" s="7" t="s">
        <v>82</v>
      </c>
      <c r="I144" s="7" t="s">
        <v>37</v>
      </c>
      <c r="J144" s="24">
        <v>0.92</v>
      </c>
      <c r="K144" s="9">
        <v>1</v>
      </c>
      <c r="L144" s="7" t="s">
        <v>30</v>
      </c>
      <c r="M144" s="8">
        <v>2</v>
      </c>
      <c r="N144" s="1" t="str">
        <f t="shared" si="9"/>
        <v>Normal</v>
      </c>
      <c r="O144" s="9">
        <f t="shared" si="10"/>
        <v>93</v>
      </c>
      <c r="P144" s="1" t="str">
        <f t="shared" si="11"/>
        <v>Mid Career</v>
      </c>
      <c r="Q144" s="1" t="str">
        <f t="shared" si="12"/>
        <v>High</v>
      </c>
      <c r="R144" s="1" t="s">
        <v>752</v>
      </c>
      <c r="S144" s="8">
        <v>6</v>
      </c>
    </row>
    <row r="145" spans="1:19" x14ac:dyDescent="0.3">
      <c r="A145" s="1" t="s">
        <v>754</v>
      </c>
      <c r="B145" s="7" t="s">
        <v>758</v>
      </c>
      <c r="C145" s="1" t="s">
        <v>756</v>
      </c>
      <c r="D145" s="7" t="s">
        <v>40</v>
      </c>
      <c r="E145" s="7" t="s">
        <v>52</v>
      </c>
      <c r="F145" s="8">
        <f>31</f>
        <v>31</v>
      </c>
      <c r="G145" s="2">
        <v>45186</v>
      </c>
      <c r="H145" s="7" t="s">
        <v>61</v>
      </c>
      <c r="I145" s="7" t="s">
        <v>45</v>
      </c>
      <c r="J145" s="24">
        <v>0.4</v>
      </c>
      <c r="K145" s="9">
        <v>1</v>
      </c>
      <c r="L145" s="7" t="s">
        <v>30</v>
      </c>
      <c r="M145" s="8">
        <v>4</v>
      </c>
      <c r="N145" s="1" t="str">
        <f t="shared" si="9"/>
        <v>Normal</v>
      </c>
      <c r="O145" s="9">
        <f t="shared" si="10"/>
        <v>41</v>
      </c>
      <c r="P145" s="1" t="str">
        <f t="shared" si="11"/>
        <v>Mid Career</v>
      </c>
      <c r="Q145" s="1" t="str">
        <f t="shared" si="12"/>
        <v>High</v>
      </c>
      <c r="R145" s="1" t="s">
        <v>757</v>
      </c>
      <c r="S145" s="8">
        <v>4</v>
      </c>
    </row>
    <row r="146" spans="1:19" x14ac:dyDescent="0.3">
      <c r="A146" s="1" t="s">
        <v>759</v>
      </c>
      <c r="B146" s="7" t="s">
        <v>763</v>
      </c>
      <c r="C146" s="1" t="s">
        <v>761</v>
      </c>
      <c r="D146" s="7" t="s">
        <v>40</v>
      </c>
      <c r="E146" s="7" t="s">
        <v>60</v>
      </c>
      <c r="F146" s="8">
        <v>24</v>
      </c>
      <c r="G146" s="2">
        <v>45153</v>
      </c>
      <c r="H146" s="7" t="s">
        <v>68</v>
      </c>
      <c r="I146" s="7" t="s">
        <v>69</v>
      </c>
      <c r="J146" s="24">
        <v>0.91</v>
      </c>
      <c r="K146" s="9">
        <v>2</v>
      </c>
      <c r="L146" s="7" t="s">
        <v>38</v>
      </c>
      <c r="M146" s="8">
        <v>1</v>
      </c>
      <c r="N146" s="1" t="str">
        <f t="shared" si="9"/>
        <v>Normal</v>
      </c>
      <c r="O146" s="9">
        <f t="shared" si="10"/>
        <v>93</v>
      </c>
      <c r="P146" s="1" t="str">
        <f t="shared" si="11"/>
        <v>Early Career</v>
      </c>
      <c r="Q146" s="1" t="str">
        <f t="shared" si="12"/>
        <v>High</v>
      </c>
      <c r="R146" s="1" t="s">
        <v>762</v>
      </c>
      <c r="S146" s="8">
        <v>3</v>
      </c>
    </row>
    <row r="147" spans="1:19" x14ac:dyDescent="0.3">
      <c r="A147" s="1" t="s">
        <v>764</v>
      </c>
      <c r="B147" s="7" t="s">
        <v>768</v>
      </c>
      <c r="C147" s="1" t="s">
        <v>766</v>
      </c>
      <c r="D147" s="7" t="s">
        <v>21</v>
      </c>
      <c r="E147" s="7" t="s">
        <v>105</v>
      </c>
      <c r="F147" s="8">
        <v>19</v>
      </c>
      <c r="G147" s="2">
        <v>45555</v>
      </c>
      <c r="H147" s="7" t="s">
        <v>36</v>
      </c>
      <c r="I147" s="7" t="s">
        <v>37</v>
      </c>
      <c r="J147" s="24">
        <v>0.94</v>
      </c>
      <c r="K147" s="9">
        <v>1.5</v>
      </c>
      <c r="L147" s="7" t="s">
        <v>30</v>
      </c>
      <c r="M147" s="8">
        <v>5</v>
      </c>
      <c r="N147" s="1" t="str">
        <f t="shared" si="9"/>
        <v>Normal</v>
      </c>
      <c r="O147" s="9">
        <f t="shared" si="10"/>
        <v>95.5</v>
      </c>
      <c r="P147" s="1" t="str">
        <f t="shared" si="11"/>
        <v>Student</v>
      </c>
      <c r="Q147" s="1" t="str">
        <f t="shared" si="12"/>
        <v>High</v>
      </c>
      <c r="R147" s="1" t="s">
        <v>767</v>
      </c>
      <c r="S147" s="8">
        <v>5</v>
      </c>
    </row>
    <row r="148" spans="1:19" x14ac:dyDescent="0.3">
      <c r="A148" s="1" t="s">
        <v>769</v>
      </c>
      <c r="B148" s="7" t="s">
        <v>773</v>
      </c>
      <c r="C148" s="1" t="s">
        <v>771</v>
      </c>
      <c r="D148" s="7" t="s">
        <v>21</v>
      </c>
      <c r="E148" s="7" t="s">
        <v>60</v>
      </c>
      <c r="F148" s="8">
        <v>38</v>
      </c>
      <c r="G148" s="2">
        <v>45368</v>
      </c>
      <c r="H148" s="7" t="s">
        <v>185</v>
      </c>
      <c r="I148" s="7" t="s">
        <v>69</v>
      </c>
      <c r="J148" s="24">
        <v>0.2</v>
      </c>
      <c r="K148" s="9">
        <v>1.5</v>
      </c>
      <c r="L148" s="7" t="s">
        <v>38</v>
      </c>
      <c r="M148" s="8">
        <v>4</v>
      </c>
      <c r="N148" s="1" t="str">
        <f t="shared" si="9"/>
        <v>High Performer</v>
      </c>
      <c r="O148" s="9">
        <f t="shared" si="10"/>
        <v>21.5</v>
      </c>
      <c r="P148" s="1" t="str">
        <f t="shared" si="11"/>
        <v>Mid Career</v>
      </c>
      <c r="Q148" s="1" t="str">
        <f t="shared" si="12"/>
        <v>High</v>
      </c>
      <c r="R148" s="1" t="s">
        <v>772</v>
      </c>
      <c r="S148" s="8">
        <v>3</v>
      </c>
    </row>
    <row r="149" spans="1:19" x14ac:dyDescent="0.3">
      <c r="A149" s="1" t="s">
        <v>774</v>
      </c>
      <c r="B149" s="7" t="s">
        <v>777</v>
      </c>
      <c r="C149" s="1" t="s">
        <v>776</v>
      </c>
      <c r="D149" s="7" t="s">
        <v>40</v>
      </c>
      <c r="E149" s="7" t="s">
        <v>60</v>
      </c>
      <c r="F149" s="8">
        <v>31</v>
      </c>
      <c r="G149" s="2">
        <v>45068</v>
      </c>
      <c r="H149" s="7" t="s">
        <v>61</v>
      </c>
      <c r="I149" s="7" t="s">
        <v>45</v>
      </c>
      <c r="J149" s="24">
        <v>0.28999999999999998</v>
      </c>
      <c r="K149" s="9">
        <v>1.5</v>
      </c>
      <c r="L149" s="7" t="s">
        <v>38</v>
      </c>
      <c r="M149" s="8">
        <v>5</v>
      </c>
      <c r="N149" s="1" t="str">
        <f t="shared" si="9"/>
        <v>High Performer</v>
      </c>
      <c r="O149" s="9">
        <f t="shared" si="10"/>
        <v>30.499999999999996</v>
      </c>
      <c r="P149" s="1" t="str">
        <f t="shared" si="11"/>
        <v>Mid Career</v>
      </c>
      <c r="Q149" s="1" t="str">
        <f t="shared" si="12"/>
        <v>High</v>
      </c>
      <c r="R149" s="2">
        <v>45068</v>
      </c>
      <c r="S149" s="8">
        <v>1</v>
      </c>
    </row>
    <row r="150" spans="1:19" x14ac:dyDescent="0.3">
      <c r="A150" s="1" t="s">
        <v>778</v>
      </c>
      <c r="B150" s="7" t="s">
        <v>782</v>
      </c>
      <c r="C150" s="1" t="s">
        <v>780</v>
      </c>
      <c r="D150" s="7" t="s">
        <v>21</v>
      </c>
      <c r="E150" s="7" t="s">
        <v>35</v>
      </c>
      <c r="F150" s="8">
        <f>31</f>
        <v>31</v>
      </c>
      <c r="G150" s="2">
        <v>45714</v>
      </c>
      <c r="H150" s="7" t="s">
        <v>68</v>
      </c>
      <c r="I150" s="7" t="s">
        <v>69</v>
      </c>
      <c r="J150" s="24">
        <v>0.37</v>
      </c>
      <c r="K150" s="9">
        <v>1</v>
      </c>
      <c r="L150" s="7" t="s">
        <v>38</v>
      </c>
      <c r="M150" s="8">
        <v>1</v>
      </c>
      <c r="N150" s="1" t="str">
        <f t="shared" si="9"/>
        <v>Normal</v>
      </c>
      <c r="O150" s="9">
        <f t="shared" si="10"/>
        <v>38</v>
      </c>
      <c r="P150" s="1" t="str">
        <f t="shared" si="11"/>
        <v>Mid Career</v>
      </c>
      <c r="Q150" s="1" t="str">
        <f t="shared" si="12"/>
        <v>High</v>
      </c>
      <c r="R150" s="1" t="s">
        <v>781</v>
      </c>
      <c r="S150" s="8">
        <v>3</v>
      </c>
    </row>
    <row r="151" spans="1:19" x14ac:dyDescent="0.3">
      <c r="A151" s="1" t="s">
        <v>783</v>
      </c>
      <c r="B151" s="7" t="s">
        <v>787</v>
      </c>
      <c r="C151" s="1" t="s">
        <v>785</v>
      </c>
      <c r="D151" s="7" t="s">
        <v>21</v>
      </c>
      <c r="E151" s="7" t="s">
        <v>52</v>
      </c>
      <c r="F151" s="8">
        <v>40</v>
      </c>
      <c r="G151" s="2">
        <v>44720</v>
      </c>
      <c r="H151" s="7" t="s">
        <v>82</v>
      </c>
      <c r="I151" s="7" t="s">
        <v>37</v>
      </c>
      <c r="J151" s="24">
        <v>0.24</v>
      </c>
      <c r="K151" s="9">
        <v>0.75</v>
      </c>
      <c r="L151" s="7" t="s">
        <v>38</v>
      </c>
      <c r="M151" s="8">
        <v>5</v>
      </c>
      <c r="N151" s="1" t="str">
        <f t="shared" si="9"/>
        <v>High Performer</v>
      </c>
      <c r="O151" s="9">
        <f t="shared" si="10"/>
        <v>24.75</v>
      </c>
      <c r="P151" s="1" t="str">
        <f t="shared" si="11"/>
        <v>Mid Career</v>
      </c>
      <c r="Q151" s="1" t="str">
        <f t="shared" si="12"/>
        <v>High</v>
      </c>
      <c r="R151" s="1" t="s">
        <v>786</v>
      </c>
      <c r="S151" s="8">
        <v>3</v>
      </c>
    </row>
    <row r="152" spans="1:19" x14ac:dyDescent="0.3">
      <c r="A152" s="1" t="s">
        <v>788</v>
      </c>
      <c r="B152" s="7" t="s">
        <v>792</v>
      </c>
      <c r="C152" s="1" t="s">
        <v>790</v>
      </c>
      <c r="D152" s="7" t="s">
        <v>21</v>
      </c>
      <c r="E152" s="7" t="s">
        <v>29</v>
      </c>
      <c r="F152" s="8">
        <v>39</v>
      </c>
      <c r="G152" s="2">
        <v>45580</v>
      </c>
      <c r="H152" s="7" t="s">
        <v>88</v>
      </c>
      <c r="I152" s="7" t="s">
        <v>45</v>
      </c>
      <c r="J152" s="24">
        <v>0.81</v>
      </c>
      <c r="K152" s="9">
        <v>1.5</v>
      </c>
      <c r="L152" s="7" t="s">
        <v>30</v>
      </c>
      <c r="M152" s="8">
        <v>4</v>
      </c>
      <c r="N152" s="1" t="str">
        <f t="shared" si="9"/>
        <v>Normal</v>
      </c>
      <c r="O152" s="9">
        <f t="shared" si="10"/>
        <v>82.5</v>
      </c>
      <c r="P152" s="1" t="str">
        <f t="shared" si="11"/>
        <v>Mid Career</v>
      </c>
      <c r="Q152" s="1" t="str">
        <f t="shared" si="12"/>
        <v>High</v>
      </c>
      <c r="R152" s="1" t="s">
        <v>791</v>
      </c>
      <c r="S152" s="8">
        <v>4</v>
      </c>
    </row>
    <row r="153" spans="1:19" x14ac:dyDescent="0.3">
      <c r="A153" s="1" t="s">
        <v>793</v>
      </c>
      <c r="B153" s="7" t="s">
        <v>797</v>
      </c>
      <c r="C153" s="1" t="s">
        <v>795</v>
      </c>
      <c r="D153" s="7" t="s">
        <v>40</v>
      </c>
      <c r="E153" s="7" t="s">
        <v>35</v>
      </c>
      <c r="F153" s="8">
        <f>31</f>
        <v>31</v>
      </c>
      <c r="G153" s="2">
        <v>45585</v>
      </c>
      <c r="H153" s="7" t="s">
        <v>68</v>
      </c>
      <c r="I153" s="7" t="s">
        <v>69</v>
      </c>
      <c r="J153" s="24">
        <v>0.3</v>
      </c>
      <c r="K153" s="9">
        <v>1.5</v>
      </c>
      <c r="L153" s="7" t="s">
        <v>30</v>
      </c>
      <c r="M153" s="8">
        <v>4</v>
      </c>
      <c r="N153" s="1" t="str">
        <f t="shared" si="9"/>
        <v>Normal</v>
      </c>
      <c r="O153" s="9">
        <f t="shared" si="10"/>
        <v>31.5</v>
      </c>
      <c r="P153" s="1" t="str">
        <f t="shared" si="11"/>
        <v>Mid Career</v>
      </c>
      <c r="Q153" s="1" t="str">
        <f t="shared" si="12"/>
        <v>High</v>
      </c>
      <c r="R153" s="1" t="s">
        <v>796</v>
      </c>
      <c r="S153" s="8">
        <v>4</v>
      </c>
    </row>
    <row r="154" spans="1:19" x14ac:dyDescent="0.3">
      <c r="A154" s="1" t="s">
        <v>798</v>
      </c>
      <c r="B154" s="7" t="s">
        <v>802</v>
      </c>
      <c r="C154" s="1" t="s">
        <v>800</v>
      </c>
      <c r="D154" s="7" t="s">
        <v>40</v>
      </c>
      <c r="E154" s="7" t="s">
        <v>29</v>
      </c>
      <c r="F154" s="8">
        <f>31</f>
        <v>31</v>
      </c>
      <c r="G154" s="2">
        <v>44707</v>
      </c>
      <c r="H154" s="7" t="s">
        <v>53</v>
      </c>
      <c r="I154" s="7" t="s">
        <v>24</v>
      </c>
      <c r="J154" s="24">
        <v>0.51</v>
      </c>
      <c r="K154" s="9">
        <v>2</v>
      </c>
      <c r="L154" s="7" t="s">
        <v>30</v>
      </c>
      <c r="M154" s="8">
        <v>4</v>
      </c>
      <c r="N154" s="1" t="str">
        <f t="shared" si="9"/>
        <v>Normal</v>
      </c>
      <c r="O154" s="9">
        <f t="shared" si="10"/>
        <v>53</v>
      </c>
      <c r="P154" s="1" t="str">
        <f t="shared" si="11"/>
        <v>Mid Career</v>
      </c>
      <c r="Q154" s="1" t="str">
        <f t="shared" si="12"/>
        <v>High</v>
      </c>
      <c r="R154" s="1" t="s">
        <v>801</v>
      </c>
      <c r="S154" s="8">
        <v>2</v>
      </c>
    </row>
    <row r="155" spans="1:19" x14ac:dyDescent="0.3">
      <c r="A155" s="1" t="s">
        <v>803</v>
      </c>
      <c r="B155" s="7" t="s">
        <v>807</v>
      </c>
      <c r="C155" s="1" t="s">
        <v>805</v>
      </c>
      <c r="D155" s="7" t="s">
        <v>21</v>
      </c>
      <c r="E155" s="7" t="s">
        <v>35</v>
      </c>
      <c r="F155" s="8">
        <f>31</f>
        <v>31</v>
      </c>
      <c r="G155" s="2">
        <v>44754</v>
      </c>
      <c r="H155" s="7" t="s">
        <v>279</v>
      </c>
      <c r="I155" s="7" t="s">
        <v>173</v>
      </c>
      <c r="J155" s="24">
        <v>0.77</v>
      </c>
      <c r="K155" s="9">
        <v>1.5</v>
      </c>
      <c r="L155" s="7" t="s">
        <v>30</v>
      </c>
      <c r="M155" s="8">
        <v>3</v>
      </c>
      <c r="N155" s="1" t="str">
        <f t="shared" si="9"/>
        <v>Normal</v>
      </c>
      <c r="O155" s="9">
        <f t="shared" si="10"/>
        <v>78.5</v>
      </c>
      <c r="P155" s="1" t="str">
        <f t="shared" si="11"/>
        <v>Mid Career</v>
      </c>
      <c r="Q155" s="1" t="str">
        <f t="shared" si="12"/>
        <v>High</v>
      </c>
      <c r="R155" s="1" t="s">
        <v>806</v>
      </c>
      <c r="S155" s="8">
        <v>8</v>
      </c>
    </row>
    <row r="156" spans="1:19" x14ac:dyDescent="0.3">
      <c r="A156" s="1" t="s">
        <v>808</v>
      </c>
      <c r="B156" s="7" t="s">
        <v>812</v>
      </c>
      <c r="C156" s="1" t="s">
        <v>810</v>
      </c>
      <c r="D156" s="7" t="s">
        <v>21</v>
      </c>
      <c r="E156" s="7" t="s">
        <v>35</v>
      </c>
      <c r="F156" s="8">
        <v>22</v>
      </c>
      <c r="G156" s="2">
        <v>45506</v>
      </c>
      <c r="H156" s="7" t="s">
        <v>106</v>
      </c>
      <c r="I156" s="7" t="s">
        <v>37</v>
      </c>
      <c r="J156" s="24">
        <v>0.09</v>
      </c>
      <c r="K156" s="9">
        <v>0.75</v>
      </c>
      <c r="L156" s="7" t="s">
        <v>38</v>
      </c>
      <c r="M156" s="8">
        <v>5</v>
      </c>
      <c r="N156" s="1" t="str">
        <f t="shared" si="9"/>
        <v>High Performer</v>
      </c>
      <c r="O156" s="9">
        <f t="shared" si="10"/>
        <v>9.75</v>
      </c>
      <c r="P156" s="1" t="str">
        <f t="shared" si="11"/>
        <v>Student</v>
      </c>
      <c r="Q156" s="1" t="str">
        <f t="shared" si="12"/>
        <v>Medium</v>
      </c>
      <c r="R156" s="1" t="s">
        <v>811</v>
      </c>
      <c r="S156" s="8">
        <v>8</v>
      </c>
    </row>
    <row r="157" spans="1:19" x14ac:dyDescent="0.3">
      <c r="A157" s="1" t="s">
        <v>813</v>
      </c>
      <c r="B157" s="7" t="s">
        <v>817</v>
      </c>
      <c r="C157" s="1" t="s">
        <v>815</v>
      </c>
      <c r="D157" s="7" t="s">
        <v>40</v>
      </c>
      <c r="E157" s="7" t="s">
        <v>35</v>
      </c>
      <c r="F157" s="8">
        <f>31</f>
        <v>31</v>
      </c>
      <c r="G157" s="2">
        <v>45007</v>
      </c>
      <c r="H157" s="7" t="s">
        <v>185</v>
      </c>
      <c r="I157" s="7" t="s">
        <v>69</v>
      </c>
      <c r="J157" s="24">
        <v>0.11</v>
      </c>
      <c r="K157" s="9">
        <v>1</v>
      </c>
      <c r="L157" s="7" t="s">
        <v>38</v>
      </c>
      <c r="M157" s="8">
        <v>5</v>
      </c>
      <c r="N157" s="1" t="str">
        <f t="shared" si="9"/>
        <v>High Performer</v>
      </c>
      <c r="O157" s="9">
        <f t="shared" si="10"/>
        <v>12</v>
      </c>
      <c r="P157" s="1" t="str">
        <f t="shared" si="11"/>
        <v>Mid Career</v>
      </c>
      <c r="Q157" s="1" t="str">
        <f t="shared" si="12"/>
        <v>Medium</v>
      </c>
      <c r="R157" s="1" t="s">
        <v>816</v>
      </c>
      <c r="S157" s="8">
        <v>4</v>
      </c>
    </row>
    <row r="158" spans="1:19" x14ac:dyDescent="0.3">
      <c r="A158" s="1" t="s">
        <v>818</v>
      </c>
      <c r="B158" s="7" t="s">
        <v>822</v>
      </c>
      <c r="C158" s="1" t="s">
        <v>820</v>
      </c>
      <c r="D158" s="7" t="s">
        <v>21</v>
      </c>
      <c r="E158" s="7" t="s">
        <v>35</v>
      </c>
      <c r="F158" s="8">
        <f>31</f>
        <v>31</v>
      </c>
      <c r="G158" s="2">
        <v>44847</v>
      </c>
      <c r="H158" s="7" t="s">
        <v>134</v>
      </c>
      <c r="I158" s="7" t="s">
        <v>69</v>
      </c>
      <c r="J158" s="24">
        <v>0.32</v>
      </c>
      <c r="K158" s="9">
        <v>1</v>
      </c>
      <c r="L158" s="7" t="s">
        <v>38</v>
      </c>
      <c r="M158" s="8">
        <v>5</v>
      </c>
      <c r="N158" s="1" t="str">
        <f t="shared" si="9"/>
        <v>High Performer</v>
      </c>
      <c r="O158" s="9">
        <f t="shared" si="10"/>
        <v>33</v>
      </c>
      <c r="P158" s="1" t="str">
        <f t="shared" si="11"/>
        <v>Mid Career</v>
      </c>
      <c r="Q158" s="1" t="str">
        <f t="shared" si="12"/>
        <v>High</v>
      </c>
      <c r="R158" s="1" t="s">
        <v>821</v>
      </c>
      <c r="S158" s="8">
        <v>5</v>
      </c>
    </row>
    <row r="159" spans="1:19" x14ac:dyDescent="0.3">
      <c r="A159" s="1" t="s">
        <v>823</v>
      </c>
      <c r="B159" s="7" t="s">
        <v>827</v>
      </c>
      <c r="C159" s="1" t="s">
        <v>825</v>
      </c>
      <c r="D159" s="7" t="s">
        <v>40</v>
      </c>
      <c r="E159" s="7" t="s">
        <v>35</v>
      </c>
      <c r="F159" s="8">
        <f>31</f>
        <v>31</v>
      </c>
      <c r="G159" s="2">
        <v>44971</v>
      </c>
      <c r="H159" s="7" t="s">
        <v>23</v>
      </c>
      <c r="I159" s="7" t="s">
        <v>24</v>
      </c>
      <c r="J159" s="24">
        <v>0.23</v>
      </c>
      <c r="K159" s="9">
        <v>1.5</v>
      </c>
      <c r="L159" s="7" t="s">
        <v>30</v>
      </c>
      <c r="M159" s="8">
        <v>5</v>
      </c>
      <c r="N159" s="1" t="str">
        <f t="shared" si="9"/>
        <v>Normal</v>
      </c>
      <c r="O159" s="9">
        <f t="shared" si="10"/>
        <v>24.5</v>
      </c>
      <c r="P159" s="1" t="str">
        <f t="shared" si="11"/>
        <v>Mid Career</v>
      </c>
      <c r="Q159" s="1" t="str">
        <f t="shared" si="12"/>
        <v>High</v>
      </c>
      <c r="R159" s="1" t="s">
        <v>826</v>
      </c>
      <c r="S159" s="8">
        <v>8</v>
      </c>
    </row>
    <row r="160" spans="1:19" x14ac:dyDescent="0.3">
      <c r="A160" s="1" t="s">
        <v>828</v>
      </c>
      <c r="B160" s="7" t="s">
        <v>832</v>
      </c>
      <c r="C160" s="1" t="s">
        <v>830</v>
      </c>
      <c r="D160" s="7" t="s">
        <v>40</v>
      </c>
      <c r="E160" s="7" t="s">
        <v>105</v>
      </c>
      <c r="F160" s="8">
        <v>44</v>
      </c>
      <c r="G160" s="2">
        <v>45300</v>
      </c>
      <c r="H160" s="7" t="s">
        <v>185</v>
      </c>
      <c r="I160" s="7" t="s">
        <v>69</v>
      </c>
      <c r="J160" s="24">
        <v>0.15</v>
      </c>
      <c r="K160" s="9">
        <v>1</v>
      </c>
      <c r="L160" s="7" t="s">
        <v>38</v>
      </c>
      <c r="M160" s="8">
        <v>2</v>
      </c>
      <c r="N160" s="1" t="str">
        <f t="shared" si="9"/>
        <v>Normal</v>
      </c>
      <c r="O160" s="9">
        <f t="shared" si="10"/>
        <v>16</v>
      </c>
      <c r="P160" s="1" t="str">
        <f t="shared" si="11"/>
        <v>Senior</v>
      </c>
      <c r="Q160" s="1" t="str">
        <f t="shared" si="12"/>
        <v>High</v>
      </c>
      <c r="R160" s="1" t="s">
        <v>831</v>
      </c>
      <c r="S160" s="8">
        <v>3</v>
      </c>
    </row>
    <row r="161" spans="1:19" x14ac:dyDescent="0.3">
      <c r="A161" s="1" t="s">
        <v>833</v>
      </c>
      <c r="B161" s="7" t="s">
        <v>837</v>
      </c>
      <c r="C161" s="1" t="s">
        <v>835</v>
      </c>
      <c r="D161" s="7" t="s">
        <v>21</v>
      </c>
      <c r="E161" s="7" t="s">
        <v>29</v>
      </c>
      <c r="F161" s="8">
        <f>31</f>
        <v>31</v>
      </c>
      <c r="G161" s="2">
        <v>45156</v>
      </c>
      <c r="H161" s="7" t="s">
        <v>134</v>
      </c>
      <c r="I161" s="7" t="s">
        <v>69</v>
      </c>
      <c r="J161" s="24">
        <v>0.28999999999999998</v>
      </c>
      <c r="K161" s="9">
        <v>0.75</v>
      </c>
      <c r="L161" s="7" t="s">
        <v>38</v>
      </c>
      <c r="M161" s="8">
        <v>2</v>
      </c>
      <c r="N161" s="1" t="str">
        <f t="shared" si="9"/>
        <v>Normal</v>
      </c>
      <c r="O161" s="9">
        <f t="shared" si="10"/>
        <v>29.749999999999996</v>
      </c>
      <c r="P161" s="1" t="str">
        <f t="shared" si="11"/>
        <v>Mid Career</v>
      </c>
      <c r="Q161" s="1" t="str">
        <f t="shared" si="12"/>
        <v>High</v>
      </c>
      <c r="R161" s="1" t="s">
        <v>836</v>
      </c>
      <c r="S161" s="8">
        <v>7</v>
      </c>
    </row>
    <row r="162" spans="1:19" x14ac:dyDescent="0.3">
      <c r="A162" s="1" t="s">
        <v>838</v>
      </c>
      <c r="B162" s="7" t="s">
        <v>842</v>
      </c>
      <c r="C162" s="1" t="s">
        <v>840</v>
      </c>
      <c r="D162" s="7" t="s">
        <v>21</v>
      </c>
      <c r="E162" s="7" t="s">
        <v>35</v>
      </c>
      <c r="F162" s="8">
        <f>31</f>
        <v>31</v>
      </c>
      <c r="G162" s="2">
        <v>44947</v>
      </c>
      <c r="H162" s="7" t="s">
        <v>279</v>
      </c>
      <c r="I162" s="7" t="s">
        <v>173</v>
      </c>
      <c r="J162" s="24">
        <v>0.56999999999999995</v>
      </c>
      <c r="K162" s="9">
        <v>1.5</v>
      </c>
      <c r="L162" s="7" t="s">
        <v>30</v>
      </c>
      <c r="M162" s="8">
        <v>5</v>
      </c>
      <c r="N162" s="1" t="str">
        <f t="shared" si="9"/>
        <v>Normal</v>
      </c>
      <c r="O162" s="9">
        <f t="shared" si="10"/>
        <v>58.499999999999993</v>
      </c>
      <c r="P162" s="1" t="str">
        <f t="shared" si="11"/>
        <v>Mid Career</v>
      </c>
      <c r="Q162" s="1" t="str">
        <f t="shared" si="12"/>
        <v>High</v>
      </c>
      <c r="R162" s="1" t="s">
        <v>841</v>
      </c>
      <c r="S162" s="8">
        <v>2</v>
      </c>
    </row>
    <row r="163" spans="1:19" x14ac:dyDescent="0.3">
      <c r="A163" s="1" t="s">
        <v>843</v>
      </c>
      <c r="B163" s="7" t="s">
        <v>847</v>
      </c>
      <c r="C163" s="1" t="s">
        <v>845</v>
      </c>
      <c r="D163" s="7" t="s">
        <v>21</v>
      </c>
      <c r="E163" s="7" t="s">
        <v>105</v>
      </c>
      <c r="F163" s="8">
        <v>27</v>
      </c>
      <c r="G163" s="2">
        <v>45385</v>
      </c>
      <c r="H163" s="7" t="s">
        <v>23</v>
      </c>
      <c r="I163" s="7" t="s">
        <v>24</v>
      </c>
      <c r="J163" s="24">
        <v>0.93</v>
      </c>
      <c r="K163" s="9">
        <v>1.5</v>
      </c>
      <c r="L163" s="7" t="s">
        <v>38</v>
      </c>
      <c r="M163" s="8">
        <v>5</v>
      </c>
      <c r="N163" s="1" t="str">
        <f t="shared" si="9"/>
        <v>High Performer</v>
      </c>
      <c r="O163" s="9">
        <f t="shared" si="10"/>
        <v>94.5</v>
      </c>
      <c r="P163" s="1" t="str">
        <f t="shared" si="11"/>
        <v>Early Career</v>
      </c>
      <c r="Q163" s="1" t="str">
        <f t="shared" si="12"/>
        <v>High</v>
      </c>
      <c r="R163" s="1" t="s">
        <v>846</v>
      </c>
      <c r="S163" s="8">
        <v>5</v>
      </c>
    </row>
    <row r="164" spans="1:19" x14ac:dyDescent="0.3">
      <c r="A164" s="1" t="s">
        <v>848</v>
      </c>
      <c r="B164" s="7" t="s">
        <v>852</v>
      </c>
      <c r="C164" s="1" t="s">
        <v>850</v>
      </c>
      <c r="D164" s="7" t="s">
        <v>40</v>
      </c>
      <c r="E164" s="7" t="s">
        <v>35</v>
      </c>
      <c r="F164" s="8">
        <v>33</v>
      </c>
      <c r="G164" s="2">
        <v>45322</v>
      </c>
      <c r="H164" s="7" t="s">
        <v>200</v>
      </c>
      <c r="I164" s="7" t="s">
        <v>173</v>
      </c>
      <c r="J164" s="24">
        <v>0.75</v>
      </c>
      <c r="K164" s="9">
        <v>2</v>
      </c>
      <c r="L164" s="7" t="s">
        <v>30</v>
      </c>
      <c r="M164" s="8">
        <v>5</v>
      </c>
      <c r="N164" s="1" t="str">
        <f t="shared" si="9"/>
        <v>Normal</v>
      </c>
      <c r="O164" s="9">
        <f t="shared" si="10"/>
        <v>77</v>
      </c>
      <c r="P164" s="1" t="str">
        <f t="shared" si="11"/>
        <v>Mid Career</v>
      </c>
      <c r="Q164" s="1" t="str">
        <f t="shared" si="12"/>
        <v>High</v>
      </c>
      <c r="R164" s="1" t="s">
        <v>851</v>
      </c>
      <c r="S164" s="8">
        <v>5</v>
      </c>
    </row>
    <row r="165" spans="1:19" x14ac:dyDescent="0.3">
      <c r="A165" s="1" t="s">
        <v>853</v>
      </c>
      <c r="B165" s="7" t="s">
        <v>857</v>
      </c>
      <c r="C165" s="1" t="s">
        <v>855</v>
      </c>
      <c r="D165" s="7" t="s">
        <v>21</v>
      </c>
      <c r="E165" s="7" t="s">
        <v>105</v>
      </c>
      <c r="F165" s="8">
        <v>45</v>
      </c>
      <c r="G165" s="2">
        <v>45072</v>
      </c>
      <c r="H165" s="7" t="s">
        <v>134</v>
      </c>
      <c r="I165" s="7" t="s">
        <v>69</v>
      </c>
      <c r="J165" s="24">
        <v>0.19</v>
      </c>
      <c r="K165" s="9">
        <v>1</v>
      </c>
      <c r="L165" s="7" t="s">
        <v>30</v>
      </c>
      <c r="M165" s="8">
        <v>3</v>
      </c>
      <c r="N165" s="1" t="str">
        <f t="shared" si="9"/>
        <v>Normal</v>
      </c>
      <c r="O165" s="9">
        <f t="shared" si="10"/>
        <v>20</v>
      </c>
      <c r="P165" s="1" t="str">
        <f t="shared" si="11"/>
        <v>Senior</v>
      </c>
      <c r="Q165" s="1" t="str">
        <f t="shared" si="12"/>
        <v>High</v>
      </c>
      <c r="R165" s="1" t="s">
        <v>856</v>
      </c>
      <c r="S165" s="8">
        <v>6</v>
      </c>
    </row>
    <row r="166" spans="1:19" x14ac:dyDescent="0.3">
      <c r="A166" s="1" t="s">
        <v>858</v>
      </c>
      <c r="B166" s="7" t="s">
        <v>861</v>
      </c>
      <c r="C166" s="1" t="s">
        <v>860</v>
      </c>
      <c r="D166" s="7" t="s">
        <v>40</v>
      </c>
      <c r="E166" s="7" t="s">
        <v>105</v>
      </c>
      <c r="F166" s="8">
        <f>31</f>
        <v>31</v>
      </c>
      <c r="G166" s="2">
        <v>45730</v>
      </c>
      <c r="H166" s="7" t="s">
        <v>200</v>
      </c>
      <c r="I166" s="7" t="s">
        <v>173</v>
      </c>
      <c r="J166" s="24">
        <v>0.53</v>
      </c>
      <c r="K166" s="9">
        <v>0.75</v>
      </c>
      <c r="L166" s="7" t="s">
        <v>30</v>
      </c>
      <c r="M166" s="8">
        <v>5</v>
      </c>
      <c r="N166" s="1" t="str">
        <f t="shared" si="9"/>
        <v>Normal</v>
      </c>
      <c r="O166" s="9">
        <f t="shared" si="10"/>
        <v>53.75</v>
      </c>
      <c r="P166" s="1" t="str">
        <f t="shared" si="11"/>
        <v>Mid Career</v>
      </c>
      <c r="Q166" s="1" t="str">
        <f t="shared" si="12"/>
        <v>High</v>
      </c>
      <c r="R166" s="2">
        <v>45730</v>
      </c>
      <c r="S166" s="8">
        <v>1</v>
      </c>
    </row>
    <row r="167" spans="1:19" x14ac:dyDescent="0.3">
      <c r="A167" s="1" t="s">
        <v>862</v>
      </c>
      <c r="B167" s="7" t="s">
        <v>866</v>
      </c>
      <c r="C167" s="1" t="s">
        <v>864</v>
      </c>
      <c r="D167" s="7" t="s">
        <v>21</v>
      </c>
      <c r="E167" s="7" t="s">
        <v>35</v>
      </c>
      <c r="F167" s="8">
        <f>31</f>
        <v>31</v>
      </c>
      <c r="G167" s="2">
        <v>45689</v>
      </c>
      <c r="H167" s="7" t="s">
        <v>44</v>
      </c>
      <c r="I167" s="7" t="s">
        <v>45</v>
      </c>
      <c r="J167" s="24">
        <v>0.86</v>
      </c>
      <c r="K167" s="9">
        <v>1.5</v>
      </c>
      <c r="L167" s="7" t="s">
        <v>38</v>
      </c>
      <c r="M167" s="8">
        <v>5</v>
      </c>
      <c r="N167" s="1" t="str">
        <f t="shared" si="9"/>
        <v>High Performer</v>
      </c>
      <c r="O167" s="9">
        <f t="shared" si="10"/>
        <v>87.5</v>
      </c>
      <c r="P167" s="1" t="str">
        <f t="shared" si="11"/>
        <v>Mid Career</v>
      </c>
      <c r="Q167" s="1" t="str">
        <f t="shared" si="12"/>
        <v>High</v>
      </c>
      <c r="R167" s="1" t="s">
        <v>865</v>
      </c>
      <c r="S167" s="8">
        <v>4</v>
      </c>
    </row>
    <row r="168" spans="1:19" x14ac:dyDescent="0.3">
      <c r="A168" s="1" t="s">
        <v>867</v>
      </c>
      <c r="B168" s="7" t="s">
        <v>871</v>
      </c>
      <c r="C168" s="1" t="s">
        <v>869</v>
      </c>
      <c r="D168" s="7" t="s">
        <v>21</v>
      </c>
      <c r="E168" s="7" t="s">
        <v>105</v>
      </c>
      <c r="F168" s="8">
        <v>30</v>
      </c>
      <c r="G168" s="2">
        <v>45508</v>
      </c>
      <c r="H168" s="7" t="s">
        <v>44</v>
      </c>
      <c r="I168" s="7" t="s">
        <v>45</v>
      </c>
      <c r="J168" s="24">
        <v>0.15</v>
      </c>
      <c r="K168" s="9">
        <v>1.5</v>
      </c>
      <c r="L168" s="7" t="s">
        <v>38</v>
      </c>
      <c r="M168" s="8">
        <v>5</v>
      </c>
      <c r="N168" s="1" t="str">
        <f t="shared" si="9"/>
        <v>High Performer</v>
      </c>
      <c r="O168" s="9">
        <f t="shared" si="10"/>
        <v>16.5</v>
      </c>
      <c r="P168" s="1" t="str">
        <f t="shared" si="11"/>
        <v>Early Career</v>
      </c>
      <c r="Q168" s="1" t="str">
        <f t="shared" si="12"/>
        <v>High</v>
      </c>
      <c r="R168" s="1" t="s">
        <v>870</v>
      </c>
      <c r="S168" s="8">
        <v>4</v>
      </c>
    </row>
    <row r="169" spans="1:19" x14ac:dyDescent="0.3">
      <c r="A169" s="1" t="s">
        <v>872</v>
      </c>
      <c r="B169" s="7" t="s">
        <v>876</v>
      </c>
      <c r="C169" s="1" t="s">
        <v>874</v>
      </c>
      <c r="D169" s="7" t="s">
        <v>21</v>
      </c>
      <c r="E169" s="7" t="s">
        <v>35</v>
      </c>
      <c r="F169" s="8">
        <f>31</f>
        <v>31</v>
      </c>
      <c r="G169" s="2">
        <v>44799</v>
      </c>
      <c r="H169" s="7" t="s">
        <v>68</v>
      </c>
      <c r="I169" s="7" t="s">
        <v>69</v>
      </c>
      <c r="J169" s="24">
        <v>0.65</v>
      </c>
      <c r="K169" s="9">
        <v>2</v>
      </c>
      <c r="L169" s="7" t="s">
        <v>38</v>
      </c>
      <c r="M169" s="8">
        <v>4</v>
      </c>
      <c r="N169" s="1" t="str">
        <f t="shared" si="9"/>
        <v>High Performer</v>
      </c>
      <c r="O169" s="9">
        <f t="shared" si="10"/>
        <v>67</v>
      </c>
      <c r="P169" s="1" t="str">
        <f t="shared" si="11"/>
        <v>Mid Career</v>
      </c>
      <c r="Q169" s="1" t="str">
        <f t="shared" si="12"/>
        <v>High</v>
      </c>
      <c r="R169" s="1" t="s">
        <v>875</v>
      </c>
      <c r="S169" s="8">
        <v>6</v>
      </c>
    </row>
    <row r="170" spans="1:19" x14ac:dyDescent="0.3">
      <c r="A170" s="1" t="s">
        <v>877</v>
      </c>
      <c r="B170" s="7" t="s">
        <v>881</v>
      </c>
      <c r="C170" s="1" t="s">
        <v>879</v>
      </c>
      <c r="D170" s="7" t="s">
        <v>21</v>
      </c>
      <c r="E170" s="7" t="s">
        <v>35</v>
      </c>
      <c r="F170" s="8">
        <f>31</f>
        <v>31</v>
      </c>
      <c r="G170" s="2">
        <v>45556</v>
      </c>
      <c r="H170" s="7" t="s">
        <v>106</v>
      </c>
      <c r="I170" s="7" t="s">
        <v>37</v>
      </c>
      <c r="J170" s="24">
        <v>0.74</v>
      </c>
      <c r="K170" s="9">
        <v>1.5</v>
      </c>
      <c r="L170" s="7" t="s">
        <v>30</v>
      </c>
      <c r="M170" s="8">
        <v>5</v>
      </c>
      <c r="N170" s="1" t="str">
        <f t="shared" si="9"/>
        <v>Normal</v>
      </c>
      <c r="O170" s="9">
        <f t="shared" si="10"/>
        <v>75.5</v>
      </c>
      <c r="P170" s="1" t="str">
        <f t="shared" si="11"/>
        <v>Mid Career</v>
      </c>
      <c r="Q170" s="1" t="str">
        <f t="shared" si="12"/>
        <v>High</v>
      </c>
      <c r="R170" s="1" t="s">
        <v>880</v>
      </c>
      <c r="S170" s="8">
        <v>3</v>
      </c>
    </row>
    <row r="171" spans="1:19" x14ac:dyDescent="0.3">
      <c r="A171" s="1" t="s">
        <v>882</v>
      </c>
      <c r="B171" s="7" t="s">
        <v>886</v>
      </c>
      <c r="C171" s="1" t="s">
        <v>884</v>
      </c>
      <c r="D171" s="7" t="s">
        <v>40</v>
      </c>
      <c r="E171" s="7" t="s">
        <v>35</v>
      </c>
      <c r="F171" s="8">
        <v>23</v>
      </c>
      <c r="G171" s="2">
        <v>45239</v>
      </c>
      <c r="H171" s="7" t="s">
        <v>134</v>
      </c>
      <c r="I171" s="7" t="s">
        <v>69</v>
      </c>
      <c r="J171" s="24">
        <v>0.62</v>
      </c>
      <c r="K171" s="9">
        <v>2</v>
      </c>
      <c r="L171" s="7" t="s">
        <v>30</v>
      </c>
      <c r="M171" s="8">
        <v>5</v>
      </c>
      <c r="N171" s="1" t="str">
        <f t="shared" si="9"/>
        <v>Normal</v>
      </c>
      <c r="O171" s="9">
        <f t="shared" si="10"/>
        <v>64</v>
      </c>
      <c r="P171" s="1" t="str">
        <f t="shared" si="11"/>
        <v>Early Career</v>
      </c>
      <c r="Q171" s="1" t="str">
        <f t="shared" si="12"/>
        <v>High</v>
      </c>
      <c r="R171" s="1" t="s">
        <v>885</v>
      </c>
      <c r="S171" s="8">
        <v>6</v>
      </c>
    </row>
    <row r="172" spans="1:19" x14ac:dyDescent="0.3">
      <c r="A172" s="1" t="s">
        <v>887</v>
      </c>
      <c r="B172" s="7" t="s">
        <v>890</v>
      </c>
      <c r="C172" s="1" t="s">
        <v>889</v>
      </c>
      <c r="D172" s="7" t="s">
        <v>40</v>
      </c>
      <c r="E172" s="7" t="s">
        <v>60</v>
      </c>
      <c r="F172" s="8">
        <f>31</f>
        <v>31</v>
      </c>
      <c r="G172" s="2">
        <v>45121</v>
      </c>
      <c r="H172" s="7" t="s">
        <v>172</v>
      </c>
      <c r="I172" s="7" t="s">
        <v>173</v>
      </c>
      <c r="J172" s="24">
        <v>0.09</v>
      </c>
      <c r="K172" s="9">
        <v>0.75</v>
      </c>
      <c r="L172" s="7" t="s">
        <v>30</v>
      </c>
      <c r="M172" s="8">
        <v>5</v>
      </c>
      <c r="N172" s="1" t="str">
        <f t="shared" si="9"/>
        <v>Normal</v>
      </c>
      <c r="O172" s="9">
        <f t="shared" si="10"/>
        <v>9.75</v>
      </c>
      <c r="P172" s="1" t="str">
        <f t="shared" si="11"/>
        <v>Mid Career</v>
      </c>
      <c r="Q172" s="1" t="str">
        <f t="shared" si="12"/>
        <v>Medium</v>
      </c>
      <c r="R172" s="2">
        <v>45121</v>
      </c>
      <c r="S172" s="8">
        <v>1</v>
      </c>
    </row>
    <row r="173" spans="1:19" x14ac:dyDescent="0.3">
      <c r="A173" s="1" t="s">
        <v>891</v>
      </c>
      <c r="B173" s="7" t="s">
        <v>895</v>
      </c>
      <c r="C173" s="1" t="s">
        <v>893</v>
      </c>
      <c r="D173" s="7" t="s">
        <v>21</v>
      </c>
      <c r="E173" s="7" t="s">
        <v>60</v>
      </c>
      <c r="F173" s="8">
        <v>18</v>
      </c>
      <c r="G173" s="2">
        <v>45683</v>
      </c>
      <c r="H173" s="7" t="s">
        <v>279</v>
      </c>
      <c r="I173" s="7" t="s">
        <v>173</v>
      </c>
      <c r="J173" s="24">
        <v>7.0000000000000007E-2</v>
      </c>
      <c r="K173" s="9">
        <v>0.75</v>
      </c>
      <c r="L173" s="7" t="s">
        <v>30</v>
      </c>
      <c r="M173" s="8">
        <v>5</v>
      </c>
      <c r="N173" s="1" t="str">
        <f t="shared" si="9"/>
        <v>Normal</v>
      </c>
      <c r="O173" s="9">
        <f t="shared" si="10"/>
        <v>7.7500000000000009</v>
      </c>
      <c r="P173" s="1" t="str">
        <f t="shared" si="11"/>
        <v>Student</v>
      </c>
      <c r="Q173" s="1" t="str">
        <f t="shared" si="12"/>
        <v>Medium</v>
      </c>
      <c r="R173" s="1" t="s">
        <v>894</v>
      </c>
      <c r="S173" s="8">
        <v>4</v>
      </c>
    </row>
    <row r="174" spans="1:19" x14ac:dyDescent="0.3">
      <c r="A174" s="1" t="s">
        <v>896</v>
      </c>
      <c r="B174" s="7" t="s">
        <v>900</v>
      </c>
      <c r="C174" s="1" t="s">
        <v>898</v>
      </c>
      <c r="D174" s="7" t="s">
        <v>40</v>
      </c>
      <c r="E174" s="7" t="s">
        <v>29</v>
      </c>
      <c r="F174" s="8">
        <f>31</f>
        <v>31</v>
      </c>
      <c r="G174" s="2">
        <v>45339</v>
      </c>
      <c r="H174" s="7" t="s">
        <v>23</v>
      </c>
      <c r="I174" s="7" t="s">
        <v>24</v>
      </c>
      <c r="J174" s="24">
        <v>0.02</v>
      </c>
      <c r="K174" s="9">
        <v>0.75</v>
      </c>
      <c r="L174" s="7" t="s">
        <v>30</v>
      </c>
      <c r="M174" s="8">
        <v>5</v>
      </c>
      <c r="N174" s="1" t="str">
        <f t="shared" si="9"/>
        <v>Normal</v>
      </c>
      <c r="O174" s="9">
        <f t="shared" si="10"/>
        <v>2.75</v>
      </c>
      <c r="P174" s="1" t="str">
        <f t="shared" si="11"/>
        <v>Mid Career</v>
      </c>
      <c r="Q174" s="1" t="str">
        <f t="shared" si="12"/>
        <v>Low</v>
      </c>
      <c r="R174" s="1" t="s">
        <v>899</v>
      </c>
      <c r="S174" s="8">
        <v>5</v>
      </c>
    </row>
    <row r="175" spans="1:19" x14ac:dyDescent="0.3">
      <c r="A175" s="1" t="s">
        <v>901</v>
      </c>
      <c r="B175" s="7" t="s">
        <v>904</v>
      </c>
      <c r="C175" s="1" t="s">
        <v>903</v>
      </c>
      <c r="D175" s="7" t="s">
        <v>21</v>
      </c>
      <c r="E175" s="7" t="s">
        <v>105</v>
      </c>
      <c r="F175" s="8">
        <f>31</f>
        <v>31</v>
      </c>
      <c r="G175" s="2">
        <v>45555</v>
      </c>
      <c r="H175" s="7" t="s">
        <v>36</v>
      </c>
      <c r="I175" s="7" t="s">
        <v>37</v>
      </c>
      <c r="J175" s="24">
        <v>0.5</v>
      </c>
      <c r="K175" s="9">
        <v>2</v>
      </c>
      <c r="L175" s="7" t="s">
        <v>38</v>
      </c>
      <c r="M175" s="8">
        <v>1</v>
      </c>
      <c r="N175" s="1" t="str">
        <f t="shared" si="9"/>
        <v>Normal</v>
      </c>
      <c r="O175" s="9">
        <f t="shared" si="10"/>
        <v>52</v>
      </c>
      <c r="P175" s="1" t="str">
        <f t="shared" si="11"/>
        <v>Mid Career</v>
      </c>
      <c r="Q175" s="1" t="str">
        <f t="shared" si="12"/>
        <v>High</v>
      </c>
      <c r="R175" s="1" t="s">
        <v>767</v>
      </c>
      <c r="S175" s="8">
        <v>5</v>
      </c>
    </row>
    <row r="176" spans="1:19" x14ac:dyDescent="0.3">
      <c r="A176" s="1" t="s">
        <v>905</v>
      </c>
      <c r="B176" s="7" t="s">
        <v>909</v>
      </c>
      <c r="C176" s="1" t="s">
        <v>907</v>
      </c>
      <c r="D176" s="7" t="s">
        <v>21</v>
      </c>
      <c r="E176" s="7" t="s">
        <v>60</v>
      </c>
      <c r="F176" s="8">
        <f>31</f>
        <v>31</v>
      </c>
      <c r="G176" s="2">
        <v>45521</v>
      </c>
      <c r="H176" s="7" t="s">
        <v>23</v>
      </c>
      <c r="I176" s="7" t="s">
        <v>24</v>
      </c>
      <c r="J176" s="24">
        <v>0.6</v>
      </c>
      <c r="K176" s="9">
        <v>2</v>
      </c>
      <c r="L176" s="7" t="s">
        <v>38</v>
      </c>
      <c r="M176" s="8">
        <v>1</v>
      </c>
      <c r="N176" s="1" t="str">
        <f t="shared" si="9"/>
        <v>Normal</v>
      </c>
      <c r="O176" s="9">
        <f t="shared" si="10"/>
        <v>62</v>
      </c>
      <c r="P176" s="1" t="str">
        <f t="shared" si="11"/>
        <v>Mid Career</v>
      </c>
      <c r="Q176" s="1" t="str">
        <f t="shared" si="12"/>
        <v>High</v>
      </c>
      <c r="R176" s="1" t="s">
        <v>908</v>
      </c>
      <c r="S176" s="8">
        <v>7</v>
      </c>
    </row>
    <row r="177" spans="1:19" x14ac:dyDescent="0.3">
      <c r="A177" s="1" t="s">
        <v>910</v>
      </c>
      <c r="B177" s="7" t="s">
        <v>912</v>
      </c>
      <c r="C177" s="1" t="s">
        <v>152</v>
      </c>
      <c r="D177" s="7" t="s">
        <v>21</v>
      </c>
      <c r="E177" s="7" t="s">
        <v>52</v>
      </c>
      <c r="F177" s="8">
        <f>31</f>
        <v>31</v>
      </c>
      <c r="G177" s="2">
        <v>44943</v>
      </c>
      <c r="H177" s="7" t="s">
        <v>106</v>
      </c>
      <c r="I177" s="7" t="s">
        <v>37</v>
      </c>
      <c r="J177" s="24">
        <v>0.88</v>
      </c>
      <c r="K177" s="9">
        <v>1.5</v>
      </c>
      <c r="L177" s="7" t="s">
        <v>30</v>
      </c>
      <c r="M177" s="8">
        <v>5</v>
      </c>
      <c r="N177" s="1" t="str">
        <f t="shared" si="9"/>
        <v>Normal</v>
      </c>
      <c r="O177" s="9">
        <f t="shared" si="10"/>
        <v>89.5</v>
      </c>
      <c r="P177" s="1" t="str">
        <f t="shared" si="11"/>
        <v>Mid Career</v>
      </c>
      <c r="Q177" s="1" t="str">
        <f t="shared" si="12"/>
        <v>High</v>
      </c>
      <c r="R177" s="2">
        <v>44943</v>
      </c>
      <c r="S177" s="8">
        <v>1</v>
      </c>
    </row>
    <row r="178" spans="1:19" x14ac:dyDescent="0.3">
      <c r="A178" s="1" t="s">
        <v>913</v>
      </c>
      <c r="B178" s="7" t="s">
        <v>917</v>
      </c>
      <c r="C178" s="1" t="s">
        <v>915</v>
      </c>
      <c r="D178" s="7" t="s">
        <v>40</v>
      </c>
      <c r="E178" s="7" t="s">
        <v>105</v>
      </c>
      <c r="F178" s="8">
        <f>31</f>
        <v>31</v>
      </c>
      <c r="G178" s="2">
        <v>45377</v>
      </c>
      <c r="H178" s="7" t="s">
        <v>44</v>
      </c>
      <c r="I178" s="7" t="s">
        <v>45</v>
      </c>
      <c r="J178" s="24">
        <v>0.91</v>
      </c>
      <c r="K178" s="9">
        <v>0.75</v>
      </c>
      <c r="L178" s="7" t="s">
        <v>38</v>
      </c>
      <c r="M178" s="8">
        <v>5</v>
      </c>
      <c r="N178" s="1" t="str">
        <f t="shared" si="9"/>
        <v>High Performer</v>
      </c>
      <c r="O178" s="9">
        <f t="shared" si="10"/>
        <v>91.75</v>
      </c>
      <c r="P178" s="1" t="str">
        <f t="shared" si="11"/>
        <v>Mid Career</v>
      </c>
      <c r="Q178" s="1" t="str">
        <f t="shared" si="12"/>
        <v>High</v>
      </c>
      <c r="R178" s="1" t="s">
        <v>916</v>
      </c>
      <c r="S178" s="8">
        <v>4</v>
      </c>
    </row>
    <row r="179" spans="1:19" x14ac:dyDescent="0.3">
      <c r="A179" s="1" t="s">
        <v>918</v>
      </c>
      <c r="B179" s="7" t="s">
        <v>922</v>
      </c>
      <c r="C179" s="1" t="s">
        <v>920</v>
      </c>
      <c r="D179" s="7" t="s">
        <v>40</v>
      </c>
      <c r="E179" s="7" t="s">
        <v>105</v>
      </c>
      <c r="F179" s="8">
        <v>44</v>
      </c>
      <c r="G179" s="2">
        <v>44738</v>
      </c>
      <c r="H179" s="7" t="s">
        <v>61</v>
      </c>
      <c r="I179" s="7" t="s">
        <v>45</v>
      </c>
      <c r="J179" s="24">
        <v>0.64</v>
      </c>
      <c r="K179" s="9">
        <v>1</v>
      </c>
      <c r="L179" s="7" t="s">
        <v>38</v>
      </c>
      <c r="M179" s="8">
        <v>5</v>
      </c>
      <c r="N179" s="1" t="str">
        <f t="shared" si="9"/>
        <v>High Performer</v>
      </c>
      <c r="O179" s="9">
        <f t="shared" si="10"/>
        <v>65</v>
      </c>
      <c r="P179" s="1" t="str">
        <f t="shared" si="11"/>
        <v>Senior</v>
      </c>
      <c r="Q179" s="1" t="str">
        <f t="shared" si="12"/>
        <v>High</v>
      </c>
      <c r="R179" s="1" t="s">
        <v>921</v>
      </c>
      <c r="S179" s="8">
        <v>3</v>
      </c>
    </row>
    <row r="180" spans="1:19" x14ac:dyDescent="0.3">
      <c r="A180" s="1" t="s">
        <v>923</v>
      </c>
      <c r="B180" s="7" t="s">
        <v>927</v>
      </c>
      <c r="C180" s="1" t="s">
        <v>925</v>
      </c>
      <c r="D180" s="7" t="s">
        <v>40</v>
      </c>
      <c r="E180" s="7" t="s">
        <v>29</v>
      </c>
      <c r="F180" s="8">
        <f>31</f>
        <v>31</v>
      </c>
      <c r="G180" s="2">
        <v>44840</v>
      </c>
      <c r="H180" s="7" t="s">
        <v>82</v>
      </c>
      <c r="I180" s="7" t="s">
        <v>37</v>
      </c>
      <c r="J180" s="24">
        <v>1</v>
      </c>
      <c r="K180" s="9">
        <v>1.5</v>
      </c>
      <c r="L180" s="7" t="s">
        <v>30</v>
      </c>
      <c r="M180" s="8">
        <v>4</v>
      </c>
      <c r="N180" s="1" t="str">
        <f t="shared" si="9"/>
        <v>Normal</v>
      </c>
      <c r="O180" s="9">
        <f t="shared" si="10"/>
        <v>101.5</v>
      </c>
      <c r="P180" s="1" t="str">
        <f t="shared" si="11"/>
        <v>Mid Career</v>
      </c>
      <c r="Q180" s="1" t="str">
        <f t="shared" si="12"/>
        <v>High</v>
      </c>
      <c r="R180" s="1" t="s">
        <v>926</v>
      </c>
      <c r="S180" s="8">
        <v>6</v>
      </c>
    </row>
    <row r="181" spans="1:19" x14ac:dyDescent="0.3">
      <c r="A181" s="1" t="s">
        <v>928</v>
      </c>
      <c r="B181" s="7" t="s">
        <v>932</v>
      </c>
      <c r="C181" s="1" t="s">
        <v>930</v>
      </c>
      <c r="D181" s="7" t="s">
        <v>40</v>
      </c>
      <c r="E181" s="7" t="s">
        <v>29</v>
      </c>
      <c r="F181" s="8">
        <f>31</f>
        <v>31</v>
      </c>
      <c r="G181" s="2">
        <v>45382</v>
      </c>
      <c r="H181" s="7" t="s">
        <v>53</v>
      </c>
      <c r="I181" s="7" t="s">
        <v>24</v>
      </c>
      <c r="J181" s="24">
        <v>0.1</v>
      </c>
      <c r="K181" s="9">
        <v>1.5</v>
      </c>
      <c r="L181" s="7" t="s">
        <v>38</v>
      </c>
      <c r="M181" s="8">
        <v>3</v>
      </c>
      <c r="N181" s="1" t="str">
        <f t="shared" si="9"/>
        <v>Normal</v>
      </c>
      <c r="O181" s="9">
        <f t="shared" si="10"/>
        <v>11.5</v>
      </c>
      <c r="P181" s="1" t="str">
        <f t="shared" si="11"/>
        <v>Mid Career</v>
      </c>
      <c r="Q181" s="1" t="str">
        <f t="shared" si="12"/>
        <v>Medium</v>
      </c>
      <c r="R181" s="1" t="s">
        <v>931</v>
      </c>
      <c r="S181" s="8">
        <v>5</v>
      </c>
    </row>
    <row r="182" spans="1:19" x14ac:dyDescent="0.3">
      <c r="A182" s="1" t="s">
        <v>933</v>
      </c>
      <c r="B182" s="7" t="s">
        <v>937</v>
      </c>
      <c r="C182" s="1" t="s">
        <v>935</v>
      </c>
      <c r="D182" s="7" t="s">
        <v>40</v>
      </c>
      <c r="E182" s="7" t="s">
        <v>29</v>
      </c>
      <c r="F182" s="8">
        <v>18</v>
      </c>
      <c r="G182" s="2">
        <v>45531</v>
      </c>
      <c r="H182" s="7" t="s">
        <v>61</v>
      </c>
      <c r="I182" s="7" t="s">
        <v>45</v>
      </c>
      <c r="J182" s="24">
        <v>0.11</v>
      </c>
      <c r="K182" s="9">
        <v>2</v>
      </c>
      <c r="L182" s="7" t="s">
        <v>38</v>
      </c>
      <c r="M182" s="8">
        <v>2</v>
      </c>
      <c r="N182" s="1" t="str">
        <f t="shared" si="9"/>
        <v>Normal</v>
      </c>
      <c r="O182" s="9">
        <f t="shared" si="10"/>
        <v>13</v>
      </c>
      <c r="P182" s="1" t="str">
        <f t="shared" si="11"/>
        <v>Student</v>
      </c>
      <c r="Q182" s="1" t="str">
        <f t="shared" si="12"/>
        <v>Medium</v>
      </c>
      <c r="R182" s="1" t="s">
        <v>936</v>
      </c>
      <c r="S182" s="8">
        <v>6</v>
      </c>
    </row>
    <row r="183" spans="1:19" x14ac:dyDescent="0.3">
      <c r="A183" s="1" t="s">
        <v>938</v>
      </c>
      <c r="B183" s="7" t="s">
        <v>942</v>
      </c>
      <c r="C183" s="1" t="s">
        <v>940</v>
      </c>
      <c r="D183" s="7" t="s">
        <v>21</v>
      </c>
      <c r="E183" s="7" t="s">
        <v>35</v>
      </c>
      <c r="F183" s="8">
        <f>31</f>
        <v>31</v>
      </c>
      <c r="G183" s="2">
        <v>45543</v>
      </c>
      <c r="H183" s="7" t="s">
        <v>36</v>
      </c>
      <c r="I183" s="7" t="s">
        <v>37</v>
      </c>
      <c r="J183" s="24">
        <v>0.52</v>
      </c>
      <c r="K183" s="9">
        <v>2</v>
      </c>
      <c r="L183" s="7" t="s">
        <v>30</v>
      </c>
      <c r="M183" s="8">
        <v>4</v>
      </c>
      <c r="N183" s="1" t="str">
        <f t="shared" si="9"/>
        <v>Normal</v>
      </c>
      <c r="O183" s="9">
        <f t="shared" si="10"/>
        <v>54</v>
      </c>
      <c r="P183" s="1" t="str">
        <f t="shared" si="11"/>
        <v>Mid Career</v>
      </c>
      <c r="Q183" s="1" t="str">
        <f t="shared" si="12"/>
        <v>High</v>
      </c>
      <c r="R183" s="1" t="s">
        <v>941</v>
      </c>
      <c r="S183" s="8">
        <v>6</v>
      </c>
    </row>
    <row r="184" spans="1:19" x14ac:dyDescent="0.3">
      <c r="A184" s="1" t="s">
        <v>943</v>
      </c>
      <c r="B184" s="7" t="s">
        <v>947</v>
      </c>
      <c r="C184" s="1" t="s">
        <v>945</v>
      </c>
      <c r="D184" s="7" t="s">
        <v>21</v>
      </c>
      <c r="E184" s="7" t="s">
        <v>35</v>
      </c>
      <c r="F184" s="8">
        <v>26</v>
      </c>
      <c r="G184" s="2">
        <v>44920</v>
      </c>
      <c r="H184" s="7" t="s">
        <v>61</v>
      </c>
      <c r="I184" s="7" t="s">
        <v>45</v>
      </c>
      <c r="J184" s="24">
        <v>0.21</v>
      </c>
      <c r="K184" s="9">
        <v>2</v>
      </c>
      <c r="L184" s="7" t="s">
        <v>30</v>
      </c>
      <c r="M184" s="8">
        <v>4</v>
      </c>
      <c r="N184" s="1" t="str">
        <f t="shared" si="9"/>
        <v>Normal</v>
      </c>
      <c r="O184" s="9">
        <f t="shared" si="10"/>
        <v>23</v>
      </c>
      <c r="P184" s="1" t="str">
        <f t="shared" si="11"/>
        <v>Early Career</v>
      </c>
      <c r="Q184" s="1" t="str">
        <f t="shared" si="12"/>
        <v>High</v>
      </c>
      <c r="R184" s="1" t="s">
        <v>946</v>
      </c>
      <c r="S184" s="8">
        <v>5</v>
      </c>
    </row>
    <row r="185" spans="1:19" x14ac:dyDescent="0.3">
      <c r="A185" s="1" t="s">
        <v>948</v>
      </c>
      <c r="B185" s="7" t="s">
        <v>952</v>
      </c>
      <c r="C185" s="1" t="s">
        <v>950</v>
      </c>
      <c r="D185" s="7" t="s">
        <v>40</v>
      </c>
      <c r="E185" s="7" t="s">
        <v>35</v>
      </c>
      <c r="F185" s="8">
        <f>31</f>
        <v>31</v>
      </c>
      <c r="G185" s="2">
        <v>44763</v>
      </c>
      <c r="H185" s="7" t="s">
        <v>36</v>
      </c>
      <c r="I185" s="7" t="s">
        <v>37</v>
      </c>
      <c r="J185" s="24">
        <v>0.38</v>
      </c>
      <c r="K185" s="9">
        <v>2</v>
      </c>
      <c r="L185" s="7" t="s">
        <v>30</v>
      </c>
      <c r="M185" s="8">
        <v>1</v>
      </c>
      <c r="N185" s="1" t="str">
        <f t="shared" si="9"/>
        <v>Normal</v>
      </c>
      <c r="O185" s="9">
        <f t="shared" si="10"/>
        <v>40</v>
      </c>
      <c r="P185" s="1" t="str">
        <f t="shared" si="11"/>
        <v>Mid Career</v>
      </c>
      <c r="Q185" s="1" t="str">
        <f t="shared" si="12"/>
        <v>High</v>
      </c>
      <c r="R185" s="1" t="s">
        <v>951</v>
      </c>
      <c r="S185" s="8">
        <v>4</v>
      </c>
    </row>
    <row r="186" spans="1:19" x14ac:dyDescent="0.3">
      <c r="A186" s="1" t="s">
        <v>953</v>
      </c>
      <c r="B186" s="7" t="s">
        <v>957</v>
      </c>
      <c r="C186" s="1" t="s">
        <v>955</v>
      </c>
      <c r="D186" s="7" t="s">
        <v>40</v>
      </c>
      <c r="E186" s="7" t="s">
        <v>35</v>
      </c>
      <c r="F186" s="8">
        <f>31</f>
        <v>31</v>
      </c>
      <c r="G186" s="2">
        <v>45296</v>
      </c>
      <c r="H186" s="7" t="s">
        <v>106</v>
      </c>
      <c r="I186" s="7" t="s">
        <v>37</v>
      </c>
      <c r="J186" s="24">
        <v>0.88</v>
      </c>
      <c r="K186" s="9">
        <v>2</v>
      </c>
      <c r="L186" s="7" t="s">
        <v>30</v>
      </c>
      <c r="M186" s="8">
        <v>2</v>
      </c>
      <c r="N186" s="1" t="str">
        <f t="shared" si="9"/>
        <v>Normal</v>
      </c>
      <c r="O186" s="9">
        <f t="shared" si="10"/>
        <v>90</v>
      </c>
      <c r="P186" s="1" t="str">
        <f t="shared" si="11"/>
        <v>Mid Career</v>
      </c>
      <c r="Q186" s="1" t="str">
        <f t="shared" si="12"/>
        <v>High</v>
      </c>
      <c r="R186" s="1" t="s">
        <v>956</v>
      </c>
      <c r="S186" s="8">
        <v>5</v>
      </c>
    </row>
    <row r="187" spans="1:19" x14ac:dyDescent="0.3">
      <c r="A187" s="1" t="s">
        <v>958</v>
      </c>
      <c r="B187" s="7" t="s">
        <v>962</v>
      </c>
      <c r="C187" s="1" t="s">
        <v>960</v>
      </c>
      <c r="D187" s="7" t="s">
        <v>21</v>
      </c>
      <c r="E187" s="7" t="s">
        <v>35</v>
      </c>
      <c r="F187" s="8">
        <f>31</f>
        <v>31</v>
      </c>
      <c r="G187" s="2">
        <v>45032</v>
      </c>
      <c r="H187" s="7" t="s">
        <v>106</v>
      </c>
      <c r="I187" s="7" t="s">
        <v>37</v>
      </c>
      <c r="J187" s="24">
        <v>1</v>
      </c>
      <c r="K187" s="9">
        <v>2</v>
      </c>
      <c r="L187" s="7" t="s">
        <v>38</v>
      </c>
      <c r="M187" s="8">
        <v>4</v>
      </c>
      <c r="N187" s="1" t="str">
        <f t="shared" si="9"/>
        <v>High Performer</v>
      </c>
      <c r="O187" s="9">
        <f t="shared" si="10"/>
        <v>102</v>
      </c>
      <c r="P187" s="1" t="str">
        <f t="shared" si="11"/>
        <v>Mid Career</v>
      </c>
      <c r="Q187" s="1" t="str">
        <f t="shared" si="12"/>
        <v>High</v>
      </c>
      <c r="R187" s="1" t="s">
        <v>961</v>
      </c>
      <c r="S187" s="8">
        <v>6</v>
      </c>
    </row>
    <row r="188" spans="1:19" x14ac:dyDescent="0.3">
      <c r="A188" s="1" t="s">
        <v>963</v>
      </c>
      <c r="B188" s="7" t="s">
        <v>967</v>
      </c>
      <c r="C188" s="1" t="s">
        <v>965</v>
      </c>
      <c r="D188" s="7" t="s">
        <v>40</v>
      </c>
      <c r="E188" s="7" t="s">
        <v>60</v>
      </c>
      <c r="F188" s="8">
        <f>31</f>
        <v>31</v>
      </c>
      <c r="G188" s="2">
        <v>45008</v>
      </c>
      <c r="H188" s="7" t="s">
        <v>134</v>
      </c>
      <c r="I188" s="7" t="s">
        <v>69</v>
      </c>
      <c r="J188" s="24">
        <v>0.88</v>
      </c>
      <c r="K188" s="9">
        <v>2</v>
      </c>
      <c r="L188" s="7" t="s">
        <v>38</v>
      </c>
      <c r="M188" s="8">
        <v>1</v>
      </c>
      <c r="N188" s="1" t="str">
        <f t="shared" si="9"/>
        <v>Normal</v>
      </c>
      <c r="O188" s="9">
        <f t="shared" si="10"/>
        <v>90</v>
      </c>
      <c r="P188" s="1" t="str">
        <f t="shared" si="11"/>
        <v>Mid Career</v>
      </c>
      <c r="Q188" s="1" t="str">
        <f t="shared" si="12"/>
        <v>High</v>
      </c>
      <c r="R188" s="1" t="s">
        <v>966</v>
      </c>
      <c r="S188" s="8">
        <v>4</v>
      </c>
    </row>
    <row r="189" spans="1:19" x14ac:dyDescent="0.3">
      <c r="A189" s="1" t="s">
        <v>968</v>
      </c>
      <c r="B189" s="7" t="s">
        <v>972</v>
      </c>
      <c r="C189" s="1" t="s">
        <v>970</v>
      </c>
      <c r="D189" s="7" t="s">
        <v>40</v>
      </c>
      <c r="E189" s="7" t="s">
        <v>35</v>
      </c>
      <c r="F189" s="8">
        <f>31</f>
        <v>31</v>
      </c>
      <c r="G189" s="2">
        <v>44786</v>
      </c>
      <c r="H189" s="7" t="s">
        <v>172</v>
      </c>
      <c r="I189" s="7" t="s">
        <v>173</v>
      </c>
      <c r="J189" s="24">
        <v>0.76</v>
      </c>
      <c r="K189" s="9">
        <v>2</v>
      </c>
      <c r="L189" s="7" t="s">
        <v>38</v>
      </c>
      <c r="M189" s="8">
        <v>4</v>
      </c>
      <c r="N189" s="1" t="str">
        <f t="shared" si="9"/>
        <v>High Performer</v>
      </c>
      <c r="O189" s="9">
        <f t="shared" si="10"/>
        <v>78</v>
      </c>
      <c r="P189" s="1" t="str">
        <f t="shared" si="11"/>
        <v>Mid Career</v>
      </c>
      <c r="Q189" s="1" t="str">
        <f t="shared" si="12"/>
        <v>High</v>
      </c>
      <c r="R189" s="1" t="s">
        <v>971</v>
      </c>
      <c r="S189" s="8">
        <v>7</v>
      </c>
    </row>
    <row r="190" spans="1:19" x14ac:dyDescent="0.3">
      <c r="A190" s="1" t="s">
        <v>973</v>
      </c>
      <c r="B190" s="7" t="s">
        <v>977</v>
      </c>
      <c r="C190" s="1" t="s">
        <v>975</v>
      </c>
      <c r="D190" s="7" t="s">
        <v>40</v>
      </c>
      <c r="E190" s="7" t="s">
        <v>29</v>
      </c>
      <c r="F190" s="8">
        <f>31</f>
        <v>31</v>
      </c>
      <c r="G190" s="2">
        <v>45721</v>
      </c>
      <c r="H190" s="7" t="s">
        <v>36</v>
      </c>
      <c r="I190" s="7" t="s">
        <v>37</v>
      </c>
      <c r="J190" s="24">
        <v>0.84</v>
      </c>
      <c r="K190" s="9">
        <v>1.5</v>
      </c>
      <c r="L190" s="7" t="s">
        <v>30</v>
      </c>
      <c r="M190" s="8">
        <v>4</v>
      </c>
      <c r="N190" s="1" t="str">
        <f t="shared" si="9"/>
        <v>Normal</v>
      </c>
      <c r="O190" s="9">
        <f t="shared" si="10"/>
        <v>85.5</v>
      </c>
      <c r="P190" s="1" t="str">
        <f t="shared" si="11"/>
        <v>Mid Career</v>
      </c>
      <c r="Q190" s="1" t="str">
        <f t="shared" si="12"/>
        <v>High</v>
      </c>
      <c r="R190" s="1" t="s">
        <v>976</v>
      </c>
      <c r="S190" s="8">
        <v>2</v>
      </c>
    </row>
    <row r="191" spans="1:19" x14ac:dyDescent="0.3">
      <c r="A191" s="1" t="s">
        <v>978</v>
      </c>
      <c r="B191" s="7" t="s">
        <v>982</v>
      </c>
      <c r="C191" s="1" t="s">
        <v>980</v>
      </c>
      <c r="D191" s="7" t="s">
        <v>21</v>
      </c>
      <c r="E191" s="7" t="s">
        <v>60</v>
      </c>
      <c r="F191" s="8">
        <f>31</f>
        <v>31</v>
      </c>
      <c r="G191" s="2">
        <v>45276</v>
      </c>
      <c r="H191" s="7" t="s">
        <v>23</v>
      </c>
      <c r="I191" s="7" t="s">
        <v>24</v>
      </c>
      <c r="J191" s="24">
        <v>0.95</v>
      </c>
      <c r="K191" s="9">
        <v>2</v>
      </c>
      <c r="L191" s="7" t="s">
        <v>30</v>
      </c>
      <c r="M191" s="8">
        <v>5</v>
      </c>
      <c r="N191" s="1" t="str">
        <f t="shared" si="9"/>
        <v>Normal</v>
      </c>
      <c r="O191" s="9">
        <f t="shared" si="10"/>
        <v>97</v>
      </c>
      <c r="P191" s="1" t="str">
        <f t="shared" si="11"/>
        <v>Mid Career</v>
      </c>
      <c r="Q191" s="1" t="str">
        <f t="shared" si="12"/>
        <v>High</v>
      </c>
      <c r="R191" s="1" t="s">
        <v>981</v>
      </c>
      <c r="S191" s="8">
        <v>2</v>
      </c>
    </row>
    <row r="192" spans="1:19" x14ac:dyDescent="0.3">
      <c r="A192" s="1" t="s">
        <v>983</v>
      </c>
      <c r="B192" s="7" t="s">
        <v>987</v>
      </c>
      <c r="C192" s="1" t="s">
        <v>985</v>
      </c>
      <c r="D192" s="7" t="s">
        <v>21</v>
      </c>
      <c r="E192" s="7" t="s">
        <v>29</v>
      </c>
      <c r="F192" s="8">
        <f>31</f>
        <v>31</v>
      </c>
      <c r="G192" s="2">
        <v>44779</v>
      </c>
      <c r="H192" s="7" t="s">
        <v>36</v>
      </c>
      <c r="I192" s="7" t="s">
        <v>37</v>
      </c>
      <c r="J192" s="24">
        <v>0.61</v>
      </c>
      <c r="K192" s="9">
        <v>2</v>
      </c>
      <c r="L192" s="7" t="s">
        <v>38</v>
      </c>
      <c r="M192" s="8">
        <v>1</v>
      </c>
      <c r="N192" s="1" t="str">
        <f t="shared" si="9"/>
        <v>Normal</v>
      </c>
      <c r="O192" s="9">
        <f t="shared" si="10"/>
        <v>63</v>
      </c>
      <c r="P192" s="1" t="str">
        <f t="shared" si="11"/>
        <v>Mid Career</v>
      </c>
      <c r="Q192" s="1" t="str">
        <f t="shared" si="12"/>
        <v>High</v>
      </c>
      <c r="R192" s="1" t="s">
        <v>986</v>
      </c>
      <c r="S192" s="8">
        <v>3</v>
      </c>
    </row>
    <row r="193" spans="1:19" x14ac:dyDescent="0.3">
      <c r="A193" s="1" t="s">
        <v>988</v>
      </c>
      <c r="B193" s="7" t="s">
        <v>992</v>
      </c>
      <c r="C193" s="1" t="s">
        <v>990</v>
      </c>
      <c r="D193" s="7" t="s">
        <v>21</v>
      </c>
      <c r="E193" s="7" t="s">
        <v>29</v>
      </c>
      <c r="F193" s="8">
        <v>27</v>
      </c>
      <c r="G193" s="2">
        <v>45643</v>
      </c>
      <c r="H193" s="7" t="s">
        <v>61</v>
      </c>
      <c r="I193" s="7" t="s">
        <v>45</v>
      </c>
      <c r="J193" s="24">
        <v>0.6</v>
      </c>
      <c r="K193" s="9">
        <v>0.75</v>
      </c>
      <c r="L193" s="7" t="s">
        <v>38</v>
      </c>
      <c r="M193" s="8">
        <v>1</v>
      </c>
      <c r="N193" s="1" t="str">
        <f t="shared" si="9"/>
        <v>Normal</v>
      </c>
      <c r="O193" s="9">
        <f t="shared" si="10"/>
        <v>60.75</v>
      </c>
      <c r="P193" s="1" t="str">
        <f t="shared" si="11"/>
        <v>Early Career</v>
      </c>
      <c r="Q193" s="1" t="str">
        <f t="shared" si="12"/>
        <v>High</v>
      </c>
      <c r="R193" s="1" t="s">
        <v>991</v>
      </c>
      <c r="S193" s="8">
        <v>4</v>
      </c>
    </row>
    <row r="194" spans="1:19" x14ac:dyDescent="0.3">
      <c r="A194" s="1" t="s">
        <v>993</v>
      </c>
      <c r="B194" s="7" t="s">
        <v>997</v>
      </c>
      <c r="C194" s="1" t="s">
        <v>995</v>
      </c>
      <c r="D194" s="7" t="s">
        <v>21</v>
      </c>
      <c r="E194" s="7" t="s">
        <v>35</v>
      </c>
      <c r="F194" s="8">
        <f>31</f>
        <v>31</v>
      </c>
      <c r="G194" s="2">
        <v>44772</v>
      </c>
      <c r="H194" s="7" t="s">
        <v>359</v>
      </c>
      <c r="I194" s="7" t="s">
        <v>24</v>
      </c>
      <c r="J194" s="24">
        <v>0.94</v>
      </c>
      <c r="K194" s="9">
        <v>1</v>
      </c>
      <c r="L194" s="7" t="s">
        <v>30</v>
      </c>
      <c r="M194" s="8">
        <v>2</v>
      </c>
      <c r="N194" s="1" t="str">
        <f t="shared" ref="N194:N257" si="13">IF(AND(L194="Yes",M194&gt;=4),"High Performer","Normal")</f>
        <v>Normal</v>
      </c>
      <c r="O194" s="9">
        <f t="shared" ref="O194:O257" si="14">J194*100+K194</f>
        <v>95</v>
      </c>
      <c r="P194" s="1" t="str">
        <f t="shared" ref="P194:P257" si="15">_xlfn.IFS(AND(F194&gt;=18,F194&lt;=22),"Student",AND(F194&gt;=23,F194&lt;=30),"Early Career",AND(F194&gt;=31,F194&lt;=40),"Mid Career",F194&gt;=41,"Senior")</f>
        <v>Mid Career</v>
      </c>
      <c r="Q194" s="1" t="str">
        <f t="shared" ref="Q194:Q257" si="16">_xlfn.IFS(AND(O194&gt;0,O194&lt;5),"Low",AND(O194&gt;5,O194&lt;15),"Medium",O194=15,"Medium",O194=5,"Low",O194&gt;15,"High")</f>
        <v>High</v>
      </c>
      <c r="R194" s="1" t="s">
        <v>996</v>
      </c>
      <c r="S194" s="8">
        <v>2</v>
      </c>
    </row>
    <row r="195" spans="1:19" x14ac:dyDescent="0.3">
      <c r="A195" s="1" t="s">
        <v>998</v>
      </c>
      <c r="B195" s="7" t="s">
        <v>1002</v>
      </c>
      <c r="C195" s="1" t="s">
        <v>1000</v>
      </c>
      <c r="D195" s="7" t="s">
        <v>40</v>
      </c>
      <c r="E195" s="7" t="s">
        <v>105</v>
      </c>
      <c r="F195" s="8">
        <f>31</f>
        <v>31</v>
      </c>
      <c r="G195" s="2">
        <v>45217</v>
      </c>
      <c r="H195" s="7" t="s">
        <v>279</v>
      </c>
      <c r="I195" s="7" t="s">
        <v>173</v>
      </c>
      <c r="J195" s="24">
        <v>0.78</v>
      </c>
      <c r="K195" s="9">
        <v>2</v>
      </c>
      <c r="L195" s="7" t="s">
        <v>38</v>
      </c>
      <c r="M195" s="8">
        <v>2</v>
      </c>
      <c r="N195" s="1" t="str">
        <f t="shared" si="13"/>
        <v>Normal</v>
      </c>
      <c r="O195" s="9">
        <f t="shared" si="14"/>
        <v>80</v>
      </c>
      <c r="P195" s="1" t="str">
        <f t="shared" si="15"/>
        <v>Mid Career</v>
      </c>
      <c r="Q195" s="1" t="str">
        <f t="shared" si="16"/>
        <v>High</v>
      </c>
      <c r="R195" s="1" t="s">
        <v>1001</v>
      </c>
      <c r="S195" s="8">
        <v>7</v>
      </c>
    </row>
    <row r="196" spans="1:19" x14ac:dyDescent="0.3">
      <c r="A196" s="1" t="s">
        <v>1003</v>
      </c>
      <c r="B196" s="7" t="s">
        <v>1007</v>
      </c>
      <c r="C196" s="1" t="s">
        <v>1005</v>
      </c>
      <c r="D196" s="7" t="s">
        <v>21</v>
      </c>
      <c r="E196" s="7" t="s">
        <v>29</v>
      </c>
      <c r="F196" s="8">
        <f>31</f>
        <v>31</v>
      </c>
      <c r="G196" s="2">
        <v>45585</v>
      </c>
      <c r="H196" s="7" t="s">
        <v>106</v>
      </c>
      <c r="I196" s="7" t="s">
        <v>37</v>
      </c>
      <c r="J196" s="24">
        <v>0.57999999999999996</v>
      </c>
      <c r="K196" s="9">
        <v>2</v>
      </c>
      <c r="L196" s="7" t="s">
        <v>38</v>
      </c>
      <c r="M196" s="8">
        <v>1</v>
      </c>
      <c r="N196" s="1" t="str">
        <f t="shared" si="13"/>
        <v>Normal</v>
      </c>
      <c r="O196" s="9">
        <f t="shared" si="14"/>
        <v>59.999999999999993</v>
      </c>
      <c r="P196" s="1" t="str">
        <f t="shared" si="15"/>
        <v>Mid Career</v>
      </c>
      <c r="Q196" s="1" t="str">
        <f t="shared" si="16"/>
        <v>High</v>
      </c>
      <c r="R196" s="1" t="s">
        <v>1006</v>
      </c>
      <c r="S196" s="8">
        <v>3</v>
      </c>
    </row>
    <row r="197" spans="1:19" x14ac:dyDescent="0.3">
      <c r="A197" s="1" t="s">
        <v>1008</v>
      </c>
      <c r="B197" s="7" t="s">
        <v>1012</v>
      </c>
      <c r="C197" s="1" t="s">
        <v>1010</v>
      </c>
      <c r="D197" s="7" t="s">
        <v>21</v>
      </c>
      <c r="E197" s="7" t="s">
        <v>29</v>
      </c>
      <c r="F197" s="8">
        <f>31</f>
        <v>31</v>
      </c>
      <c r="G197" s="2">
        <v>45424</v>
      </c>
      <c r="H197" s="7" t="s">
        <v>61</v>
      </c>
      <c r="I197" s="7" t="s">
        <v>45</v>
      </c>
      <c r="J197" s="24">
        <v>0.38</v>
      </c>
      <c r="K197" s="9">
        <v>1</v>
      </c>
      <c r="L197" s="7" t="s">
        <v>38</v>
      </c>
      <c r="M197" s="8">
        <v>5</v>
      </c>
      <c r="N197" s="1" t="str">
        <f t="shared" si="13"/>
        <v>High Performer</v>
      </c>
      <c r="O197" s="9">
        <f t="shared" si="14"/>
        <v>39</v>
      </c>
      <c r="P197" s="1" t="str">
        <f t="shared" si="15"/>
        <v>Mid Career</v>
      </c>
      <c r="Q197" s="1" t="str">
        <f t="shared" si="16"/>
        <v>High</v>
      </c>
      <c r="R197" s="1" t="s">
        <v>1011</v>
      </c>
      <c r="S197" s="8">
        <v>3</v>
      </c>
    </row>
    <row r="198" spans="1:19" x14ac:dyDescent="0.3">
      <c r="A198" s="1" t="s">
        <v>1013</v>
      </c>
      <c r="B198" s="7" t="s">
        <v>1017</v>
      </c>
      <c r="C198" s="1" t="s">
        <v>1015</v>
      </c>
      <c r="D198" s="7" t="s">
        <v>40</v>
      </c>
      <c r="E198" s="7" t="s">
        <v>35</v>
      </c>
      <c r="F198" s="8">
        <f>31</f>
        <v>31</v>
      </c>
      <c r="G198" s="2">
        <v>44961</v>
      </c>
      <c r="H198" s="7" t="s">
        <v>172</v>
      </c>
      <c r="I198" s="7" t="s">
        <v>173</v>
      </c>
      <c r="J198" s="24">
        <v>0.73</v>
      </c>
      <c r="K198" s="9">
        <v>2</v>
      </c>
      <c r="L198" s="7" t="s">
        <v>30</v>
      </c>
      <c r="M198" s="8">
        <v>4</v>
      </c>
      <c r="N198" s="1" t="str">
        <f t="shared" si="13"/>
        <v>Normal</v>
      </c>
      <c r="O198" s="9">
        <f t="shared" si="14"/>
        <v>75</v>
      </c>
      <c r="P198" s="1" t="str">
        <f t="shared" si="15"/>
        <v>Mid Career</v>
      </c>
      <c r="Q198" s="1" t="str">
        <f t="shared" si="16"/>
        <v>High</v>
      </c>
      <c r="R198" s="1" t="s">
        <v>1016</v>
      </c>
      <c r="S198" s="8">
        <v>7</v>
      </c>
    </row>
    <row r="199" spans="1:19" x14ac:dyDescent="0.3">
      <c r="A199" s="1" t="s">
        <v>1018</v>
      </c>
      <c r="B199" s="7" t="s">
        <v>1021</v>
      </c>
      <c r="C199" s="1" t="s">
        <v>1020</v>
      </c>
      <c r="D199" s="7" t="s">
        <v>21</v>
      </c>
      <c r="E199" s="7" t="s">
        <v>29</v>
      </c>
      <c r="F199" s="8">
        <f>31</f>
        <v>31</v>
      </c>
      <c r="G199" s="2">
        <v>45124</v>
      </c>
      <c r="H199" s="7" t="s">
        <v>61</v>
      </c>
      <c r="I199" s="7" t="s">
        <v>45</v>
      </c>
      <c r="J199" s="24">
        <v>0.62</v>
      </c>
      <c r="K199" s="9">
        <v>2</v>
      </c>
      <c r="L199" s="7" t="s">
        <v>30</v>
      </c>
      <c r="M199" s="8">
        <v>2</v>
      </c>
      <c r="N199" s="1" t="str">
        <f t="shared" si="13"/>
        <v>Normal</v>
      </c>
      <c r="O199" s="9">
        <f t="shared" si="14"/>
        <v>64</v>
      </c>
      <c r="P199" s="1" t="str">
        <f t="shared" si="15"/>
        <v>Mid Career</v>
      </c>
      <c r="Q199" s="1" t="str">
        <f t="shared" si="16"/>
        <v>High</v>
      </c>
      <c r="R199" s="2">
        <v>45124</v>
      </c>
      <c r="S199" s="8">
        <v>1</v>
      </c>
    </row>
    <row r="200" spans="1:19" x14ac:dyDescent="0.3">
      <c r="A200" s="1" t="s">
        <v>1022</v>
      </c>
      <c r="B200" s="7" t="s">
        <v>1026</v>
      </c>
      <c r="C200" s="1" t="s">
        <v>1024</v>
      </c>
      <c r="D200" s="7" t="s">
        <v>40</v>
      </c>
      <c r="E200" s="7" t="s">
        <v>60</v>
      </c>
      <c r="F200" s="8">
        <f>31</f>
        <v>31</v>
      </c>
      <c r="G200" s="2">
        <v>45164</v>
      </c>
      <c r="H200" s="7" t="s">
        <v>185</v>
      </c>
      <c r="I200" s="7" t="s">
        <v>69</v>
      </c>
      <c r="J200" s="24">
        <v>0.97</v>
      </c>
      <c r="K200" s="9">
        <v>0.75</v>
      </c>
      <c r="L200" s="7" t="s">
        <v>30</v>
      </c>
      <c r="M200" s="8">
        <v>2</v>
      </c>
      <c r="N200" s="1" t="str">
        <f t="shared" si="13"/>
        <v>Normal</v>
      </c>
      <c r="O200" s="9">
        <f t="shared" si="14"/>
        <v>97.75</v>
      </c>
      <c r="P200" s="1" t="str">
        <f t="shared" si="15"/>
        <v>Mid Career</v>
      </c>
      <c r="Q200" s="1" t="str">
        <f t="shared" si="16"/>
        <v>High</v>
      </c>
      <c r="R200" s="1" t="s">
        <v>1025</v>
      </c>
      <c r="S200" s="8">
        <v>2</v>
      </c>
    </row>
    <row r="201" spans="1:19" x14ac:dyDescent="0.3">
      <c r="A201" s="1" t="s">
        <v>1027</v>
      </c>
      <c r="B201" s="7" t="s">
        <v>1031</v>
      </c>
      <c r="C201" s="1" t="s">
        <v>1029</v>
      </c>
      <c r="D201" s="7" t="s">
        <v>40</v>
      </c>
      <c r="E201" s="7" t="s">
        <v>60</v>
      </c>
      <c r="F201" s="8">
        <v>35</v>
      </c>
      <c r="G201" s="2">
        <v>45293</v>
      </c>
      <c r="H201" s="7" t="s">
        <v>36</v>
      </c>
      <c r="I201" s="7" t="s">
        <v>37</v>
      </c>
      <c r="J201" s="24">
        <v>0.99</v>
      </c>
      <c r="K201" s="9">
        <v>0.75</v>
      </c>
      <c r="L201" s="7" t="s">
        <v>38</v>
      </c>
      <c r="M201" s="8">
        <v>5</v>
      </c>
      <c r="N201" s="1" t="str">
        <f t="shared" si="13"/>
        <v>High Performer</v>
      </c>
      <c r="O201" s="9">
        <f t="shared" si="14"/>
        <v>99.75</v>
      </c>
      <c r="P201" s="1" t="str">
        <f t="shared" si="15"/>
        <v>Mid Career</v>
      </c>
      <c r="Q201" s="1" t="str">
        <f t="shared" si="16"/>
        <v>High</v>
      </c>
      <c r="R201" s="1" t="s">
        <v>1030</v>
      </c>
      <c r="S201" s="8">
        <v>2</v>
      </c>
    </row>
    <row r="202" spans="1:19" x14ac:dyDescent="0.3">
      <c r="A202" s="1" t="s">
        <v>1032</v>
      </c>
      <c r="B202" s="7" t="s">
        <v>1035</v>
      </c>
      <c r="C202" s="1" t="s">
        <v>1034</v>
      </c>
      <c r="D202" s="7" t="s">
        <v>21</v>
      </c>
      <c r="E202" s="7" t="s">
        <v>105</v>
      </c>
      <c r="F202" s="8">
        <f>31</f>
        <v>31</v>
      </c>
      <c r="G202" s="2">
        <v>45562</v>
      </c>
      <c r="H202" s="7" t="s">
        <v>200</v>
      </c>
      <c r="I202" s="7" t="s">
        <v>173</v>
      </c>
      <c r="J202" s="24">
        <v>0.11</v>
      </c>
      <c r="K202" s="9">
        <v>2</v>
      </c>
      <c r="L202" s="7" t="s">
        <v>38</v>
      </c>
      <c r="M202" s="8">
        <v>4</v>
      </c>
      <c r="N202" s="1" t="str">
        <f t="shared" si="13"/>
        <v>High Performer</v>
      </c>
      <c r="O202" s="9">
        <f t="shared" si="14"/>
        <v>13</v>
      </c>
      <c r="P202" s="1" t="str">
        <f t="shared" si="15"/>
        <v>Mid Career</v>
      </c>
      <c r="Q202" s="1" t="str">
        <f t="shared" si="16"/>
        <v>Medium</v>
      </c>
      <c r="R202" s="2">
        <v>45562</v>
      </c>
      <c r="S202" s="8">
        <v>1</v>
      </c>
    </row>
    <row r="203" spans="1:19" x14ac:dyDescent="0.3">
      <c r="A203" s="1" t="s">
        <v>1036</v>
      </c>
      <c r="B203" s="7" t="s">
        <v>1040</v>
      </c>
      <c r="C203" s="1" t="s">
        <v>1038</v>
      </c>
      <c r="D203" s="7" t="s">
        <v>21</v>
      </c>
      <c r="E203" s="7" t="s">
        <v>35</v>
      </c>
      <c r="F203" s="8">
        <f>31</f>
        <v>31</v>
      </c>
      <c r="G203" s="2">
        <v>45209</v>
      </c>
      <c r="H203" s="7" t="s">
        <v>36</v>
      </c>
      <c r="I203" s="7" t="s">
        <v>37</v>
      </c>
      <c r="J203" s="24">
        <v>1</v>
      </c>
      <c r="K203" s="9">
        <v>1.5</v>
      </c>
      <c r="L203" s="7" t="s">
        <v>38</v>
      </c>
      <c r="M203" s="8">
        <v>2</v>
      </c>
      <c r="N203" s="1" t="str">
        <f t="shared" si="13"/>
        <v>Normal</v>
      </c>
      <c r="O203" s="9">
        <f t="shared" si="14"/>
        <v>101.5</v>
      </c>
      <c r="P203" s="1" t="str">
        <f t="shared" si="15"/>
        <v>Mid Career</v>
      </c>
      <c r="Q203" s="1" t="str">
        <f t="shared" si="16"/>
        <v>High</v>
      </c>
      <c r="R203" s="1" t="s">
        <v>1039</v>
      </c>
      <c r="S203" s="8">
        <v>7</v>
      </c>
    </row>
    <row r="204" spans="1:19" x14ac:dyDescent="0.3">
      <c r="A204" s="1" t="s">
        <v>1041</v>
      </c>
      <c r="B204" s="7" t="s">
        <v>1045</v>
      </c>
      <c r="C204" s="1" t="s">
        <v>1043</v>
      </c>
      <c r="D204" s="7" t="s">
        <v>40</v>
      </c>
      <c r="E204" s="7" t="s">
        <v>35</v>
      </c>
      <c r="F204" s="8">
        <f>31</f>
        <v>31</v>
      </c>
      <c r="G204" s="2">
        <v>45002</v>
      </c>
      <c r="H204" s="7" t="s">
        <v>61</v>
      </c>
      <c r="I204" s="7" t="s">
        <v>45</v>
      </c>
      <c r="J204" s="24">
        <v>0.86</v>
      </c>
      <c r="K204" s="9">
        <v>0.75</v>
      </c>
      <c r="L204" s="7" t="s">
        <v>30</v>
      </c>
      <c r="M204" s="8">
        <v>5</v>
      </c>
      <c r="N204" s="1" t="str">
        <f t="shared" si="13"/>
        <v>Normal</v>
      </c>
      <c r="O204" s="9">
        <f t="shared" si="14"/>
        <v>86.75</v>
      </c>
      <c r="P204" s="1" t="str">
        <f t="shared" si="15"/>
        <v>Mid Career</v>
      </c>
      <c r="Q204" s="1" t="str">
        <f t="shared" si="16"/>
        <v>High</v>
      </c>
      <c r="R204" s="1" t="s">
        <v>1044</v>
      </c>
      <c r="S204" s="8">
        <v>5</v>
      </c>
    </row>
    <row r="205" spans="1:19" x14ac:dyDescent="0.3">
      <c r="A205" s="1" t="s">
        <v>1046</v>
      </c>
      <c r="B205" s="7" t="s">
        <v>1050</v>
      </c>
      <c r="C205" s="1" t="s">
        <v>1048</v>
      </c>
      <c r="D205" s="7" t="s">
        <v>40</v>
      </c>
      <c r="E205" s="7" t="s">
        <v>29</v>
      </c>
      <c r="F205" s="8">
        <f>31</f>
        <v>31</v>
      </c>
      <c r="G205" s="2">
        <v>45435</v>
      </c>
      <c r="H205" s="7" t="s">
        <v>279</v>
      </c>
      <c r="I205" s="7" t="s">
        <v>173</v>
      </c>
      <c r="J205" s="24">
        <v>0.86</v>
      </c>
      <c r="K205" s="9">
        <v>1.5</v>
      </c>
      <c r="L205" s="7" t="s">
        <v>38</v>
      </c>
      <c r="M205" s="8">
        <v>4</v>
      </c>
      <c r="N205" s="1" t="str">
        <f t="shared" si="13"/>
        <v>High Performer</v>
      </c>
      <c r="O205" s="9">
        <f t="shared" si="14"/>
        <v>87.5</v>
      </c>
      <c r="P205" s="1" t="str">
        <f t="shared" si="15"/>
        <v>Mid Career</v>
      </c>
      <c r="Q205" s="1" t="str">
        <f t="shared" si="16"/>
        <v>High</v>
      </c>
      <c r="R205" s="1" t="s">
        <v>1049</v>
      </c>
      <c r="S205" s="8">
        <v>6</v>
      </c>
    </row>
    <row r="206" spans="1:19" x14ac:dyDescent="0.3">
      <c r="A206" s="1" t="s">
        <v>1051</v>
      </c>
      <c r="B206" s="7" t="s">
        <v>1055</v>
      </c>
      <c r="C206" s="1" t="s">
        <v>1053</v>
      </c>
      <c r="D206" s="7" t="s">
        <v>40</v>
      </c>
      <c r="E206" s="7" t="s">
        <v>29</v>
      </c>
      <c r="F206" s="8">
        <f>31</f>
        <v>31</v>
      </c>
      <c r="G206" s="2">
        <v>45153</v>
      </c>
      <c r="H206" s="7" t="s">
        <v>134</v>
      </c>
      <c r="I206" s="7" t="s">
        <v>69</v>
      </c>
      <c r="J206" s="24">
        <v>0.47</v>
      </c>
      <c r="K206" s="9">
        <v>1</v>
      </c>
      <c r="L206" s="7" t="s">
        <v>30</v>
      </c>
      <c r="M206" s="8">
        <v>4</v>
      </c>
      <c r="N206" s="1" t="str">
        <f t="shared" si="13"/>
        <v>Normal</v>
      </c>
      <c r="O206" s="9">
        <f t="shared" si="14"/>
        <v>48</v>
      </c>
      <c r="P206" s="1" t="str">
        <f t="shared" si="15"/>
        <v>Mid Career</v>
      </c>
      <c r="Q206" s="1" t="str">
        <f t="shared" si="16"/>
        <v>High</v>
      </c>
      <c r="R206" s="1" t="s">
        <v>1054</v>
      </c>
      <c r="S206" s="8">
        <v>5</v>
      </c>
    </row>
    <row r="207" spans="1:19" x14ac:dyDescent="0.3">
      <c r="A207" s="1" t="s">
        <v>1056</v>
      </c>
      <c r="B207" s="7" t="s">
        <v>1060</v>
      </c>
      <c r="C207" s="1" t="s">
        <v>1058</v>
      </c>
      <c r="D207" s="7" t="s">
        <v>21</v>
      </c>
      <c r="E207" s="7" t="s">
        <v>35</v>
      </c>
      <c r="F207" s="8">
        <v>36</v>
      </c>
      <c r="G207" s="2">
        <v>45018</v>
      </c>
      <c r="H207" s="7" t="s">
        <v>44</v>
      </c>
      <c r="I207" s="7" t="s">
        <v>45</v>
      </c>
      <c r="J207" s="24">
        <v>0.27</v>
      </c>
      <c r="K207" s="9">
        <v>1.5</v>
      </c>
      <c r="L207" s="7" t="s">
        <v>30</v>
      </c>
      <c r="M207" s="8">
        <v>4</v>
      </c>
      <c r="N207" s="1" t="str">
        <f t="shared" si="13"/>
        <v>Normal</v>
      </c>
      <c r="O207" s="9">
        <f t="shared" si="14"/>
        <v>28.5</v>
      </c>
      <c r="P207" s="1" t="str">
        <f t="shared" si="15"/>
        <v>Mid Career</v>
      </c>
      <c r="Q207" s="1" t="str">
        <f t="shared" si="16"/>
        <v>High</v>
      </c>
      <c r="R207" s="1" t="s">
        <v>1059</v>
      </c>
      <c r="S207" s="8">
        <v>7</v>
      </c>
    </row>
    <row r="208" spans="1:19" x14ac:dyDescent="0.3">
      <c r="A208" s="1" t="s">
        <v>1061</v>
      </c>
      <c r="B208" s="7" t="s">
        <v>1064</v>
      </c>
      <c r="C208" s="1" t="s">
        <v>1063</v>
      </c>
      <c r="D208" s="7" t="s">
        <v>40</v>
      </c>
      <c r="E208" s="7" t="s">
        <v>60</v>
      </c>
      <c r="F208" s="8">
        <v>32</v>
      </c>
      <c r="G208" s="2">
        <v>45751</v>
      </c>
      <c r="H208" s="7" t="s">
        <v>88</v>
      </c>
      <c r="I208" s="7" t="s">
        <v>45</v>
      </c>
      <c r="J208" s="24">
        <v>1</v>
      </c>
      <c r="K208" s="9">
        <v>1.5</v>
      </c>
      <c r="L208" s="7" t="s">
        <v>30</v>
      </c>
      <c r="M208" s="8">
        <v>5</v>
      </c>
      <c r="N208" s="1" t="str">
        <f t="shared" si="13"/>
        <v>Normal</v>
      </c>
      <c r="O208" s="9">
        <f t="shared" si="14"/>
        <v>101.5</v>
      </c>
      <c r="P208" s="1" t="str">
        <f t="shared" si="15"/>
        <v>Mid Career</v>
      </c>
      <c r="Q208" s="1" t="str">
        <f t="shared" si="16"/>
        <v>High</v>
      </c>
      <c r="R208" s="2">
        <v>45751</v>
      </c>
      <c r="S208" s="8">
        <v>1</v>
      </c>
    </row>
    <row r="209" spans="1:19" x14ac:dyDescent="0.3">
      <c r="A209" s="1" t="s">
        <v>1065</v>
      </c>
      <c r="B209" s="7" t="s">
        <v>1069</v>
      </c>
      <c r="C209" s="1" t="s">
        <v>1067</v>
      </c>
      <c r="D209" s="7" t="s">
        <v>21</v>
      </c>
      <c r="E209" s="7" t="s">
        <v>60</v>
      </c>
      <c r="F209" s="8">
        <f>31</f>
        <v>31</v>
      </c>
      <c r="G209" s="2">
        <v>45477</v>
      </c>
      <c r="H209" s="7" t="s">
        <v>172</v>
      </c>
      <c r="I209" s="7" t="s">
        <v>173</v>
      </c>
      <c r="J209" s="24">
        <v>0.35</v>
      </c>
      <c r="K209" s="9">
        <v>1</v>
      </c>
      <c r="L209" s="7" t="s">
        <v>30</v>
      </c>
      <c r="M209" s="8">
        <v>1</v>
      </c>
      <c r="N209" s="1" t="str">
        <f t="shared" si="13"/>
        <v>Normal</v>
      </c>
      <c r="O209" s="9">
        <f t="shared" si="14"/>
        <v>36</v>
      </c>
      <c r="P209" s="1" t="str">
        <f t="shared" si="15"/>
        <v>Mid Career</v>
      </c>
      <c r="Q209" s="1" t="str">
        <f t="shared" si="16"/>
        <v>High</v>
      </c>
      <c r="R209" s="1" t="s">
        <v>1068</v>
      </c>
      <c r="S209" s="8">
        <v>3</v>
      </c>
    </row>
    <row r="210" spans="1:19" x14ac:dyDescent="0.3">
      <c r="A210" s="1" t="s">
        <v>1070</v>
      </c>
      <c r="B210" s="7" t="s">
        <v>1074</v>
      </c>
      <c r="C210" s="1" t="s">
        <v>1072</v>
      </c>
      <c r="D210" s="7" t="s">
        <v>21</v>
      </c>
      <c r="E210" s="7" t="s">
        <v>35</v>
      </c>
      <c r="F210" s="8">
        <f>31</f>
        <v>31</v>
      </c>
      <c r="G210" s="2">
        <v>45120</v>
      </c>
      <c r="H210" s="7" t="s">
        <v>200</v>
      </c>
      <c r="I210" s="7" t="s">
        <v>173</v>
      </c>
      <c r="J210" s="24">
        <v>0.27</v>
      </c>
      <c r="K210" s="9">
        <v>1</v>
      </c>
      <c r="L210" s="7" t="s">
        <v>38</v>
      </c>
      <c r="M210" s="8">
        <v>4</v>
      </c>
      <c r="N210" s="1" t="str">
        <f t="shared" si="13"/>
        <v>High Performer</v>
      </c>
      <c r="O210" s="9">
        <f t="shared" si="14"/>
        <v>28</v>
      </c>
      <c r="P210" s="1" t="str">
        <f t="shared" si="15"/>
        <v>Mid Career</v>
      </c>
      <c r="Q210" s="1" t="str">
        <f t="shared" si="16"/>
        <v>High</v>
      </c>
      <c r="R210" s="1" t="s">
        <v>1073</v>
      </c>
      <c r="S210" s="8">
        <v>2</v>
      </c>
    </row>
    <row r="211" spans="1:19" x14ac:dyDescent="0.3">
      <c r="A211" s="1" t="s">
        <v>1075</v>
      </c>
      <c r="B211" s="7" t="s">
        <v>1079</v>
      </c>
      <c r="C211" s="1" t="s">
        <v>1077</v>
      </c>
      <c r="D211" s="7" t="s">
        <v>21</v>
      </c>
      <c r="E211" s="7" t="s">
        <v>35</v>
      </c>
      <c r="F211" s="8">
        <v>27</v>
      </c>
      <c r="G211" s="2">
        <v>45315</v>
      </c>
      <c r="H211" s="7" t="s">
        <v>134</v>
      </c>
      <c r="I211" s="7" t="s">
        <v>69</v>
      </c>
      <c r="J211" s="24">
        <v>0.49</v>
      </c>
      <c r="K211" s="9">
        <v>2</v>
      </c>
      <c r="L211" s="7" t="s">
        <v>30</v>
      </c>
      <c r="M211" s="8">
        <v>1</v>
      </c>
      <c r="N211" s="1" t="str">
        <f t="shared" si="13"/>
        <v>Normal</v>
      </c>
      <c r="O211" s="9">
        <f t="shared" si="14"/>
        <v>51</v>
      </c>
      <c r="P211" s="1" t="str">
        <f t="shared" si="15"/>
        <v>Early Career</v>
      </c>
      <c r="Q211" s="1" t="str">
        <f t="shared" si="16"/>
        <v>High</v>
      </c>
      <c r="R211" s="1" t="s">
        <v>1078</v>
      </c>
      <c r="S211" s="8">
        <v>3</v>
      </c>
    </row>
    <row r="212" spans="1:19" x14ac:dyDescent="0.3">
      <c r="A212" s="1" t="s">
        <v>1080</v>
      </c>
      <c r="B212" s="7" t="s">
        <v>1083</v>
      </c>
      <c r="C212" s="1" t="s">
        <v>1082</v>
      </c>
      <c r="D212" s="7" t="s">
        <v>40</v>
      </c>
      <c r="E212" s="7" t="s">
        <v>29</v>
      </c>
      <c r="F212" s="8">
        <f>31</f>
        <v>31</v>
      </c>
      <c r="G212" s="2">
        <v>44672</v>
      </c>
      <c r="H212" s="7" t="s">
        <v>279</v>
      </c>
      <c r="I212" s="7" t="s">
        <v>173</v>
      </c>
      <c r="J212" s="24">
        <v>0.56000000000000005</v>
      </c>
      <c r="K212" s="9">
        <v>0.75</v>
      </c>
      <c r="L212" s="7" t="s">
        <v>30</v>
      </c>
      <c r="M212" s="8">
        <v>3</v>
      </c>
      <c r="N212" s="1" t="str">
        <f t="shared" si="13"/>
        <v>Normal</v>
      </c>
      <c r="O212" s="9">
        <f t="shared" si="14"/>
        <v>56.750000000000007</v>
      </c>
      <c r="P212" s="1" t="str">
        <f t="shared" si="15"/>
        <v>Mid Career</v>
      </c>
      <c r="Q212" s="1" t="str">
        <f t="shared" si="16"/>
        <v>High</v>
      </c>
      <c r="R212" s="2">
        <v>44672</v>
      </c>
      <c r="S212" s="8">
        <v>1</v>
      </c>
    </row>
    <row r="213" spans="1:19" x14ac:dyDescent="0.3">
      <c r="A213" s="1" t="s">
        <v>1084</v>
      </c>
      <c r="B213" s="7" t="s">
        <v>1088</v>
      </c>
      <c r="C213" s="1" t="s">
        <v>1086</v>
      </c>
      <c r="D213" s="7" t="s">
        <v>40</v>
      </c>
      <c r="E213" s="7" t="s">
        <v>105</v>
      </c>
      <c r="F213" s="8">
        <f>31</f>
        <v>31</v>
      </c>
      <c r="G213" s="2">
        <v>44917</v>
      </c>
      <c r="H213" s="7" t="s">
        <v>23</v>
      </c>
      <c r="I213" s="7" t="s">
        <v>24</v>
      </c>
      <c r="J213" s="24">
        <v>0.49</v>
      </c>
      <c r="K213" s="9">
        <v>1.5</v>
      </c>
      <c r="L213" s="7" t="s">
        <v>38</v>
      </c>
      <c r="M213" s="8">
        <v>3</v>
      </c>
      <c r="N213" s="1" t="str">
        <f t="shared" si="13"/>
        <v>Normal</v>
      </c>
      <c r="O213" s="9">
        <f t="shared" si="14"/>
        <v>50.5</v>
      </c>
      <c r="P213" s="1" t="str">
        <f t="shared" si="15"/>
        <v>Mid Career</v>
      </c>
      <c r="Q213" s="1" t="str">
        <f t="shared" si="16"/>
        <v>High</v>
      </c>
      <c r="R213" s="1" t="s">
        <v>1087</v>
      </c>
      <c r="S213" s="8">
        <v>3</v>
      </c>
    </row>
    <row r="214" spans="1:19" x14ac:dyDescent="0.3">
      <c r="A214" s="1" t="s">
        <v>1089</v>
      </c>
      <c r="B214" s="7" t="s">
        <v>1093</v>
      </c>
      <c r="C214" s="1" t="s">
        <v>1091</v>
      </c>
      <c r="D214" s="7" t="s">
        <v>21</v>
      </c>
      <c r="E214" s="7" t="s">
        <v>29</v>
      </c>
      <c r="F214" s="8">
        <f>31</f>
        <v>31</v>
      </c>
      <c r="G214" s="2">
        <v>45511</v>
      </c>
      <c r="H214" s="7" t="s">
        <v>36</v>
      </c>
      <c r="I214" s="7" t="s">
        <v>37</v>
      </c>
      <c r="J214" s="24">
        <v>0.84</v>
      </c>
      <c r="K214" s="9">
        <v>1</v>
      </c>
      <c r="L214" s="7" t="s">
        <v>30</v>
      </c>
      <c r="M214" s="8">
        <v>3</v>
      </c>
      <c r="N214" s="1" t="str">
        <f t="shared" si="13"/>
        <v>Normal</v>
      </c>
      <c r="O214" s="9">
        <f t="shared" si="14"/>
        <v>85</v>
      </c>
      <c r="P214" s="1" t="str">
        <f t="shared" si="15"/>
        <v>Mid Career</v>
      </c>
      <c r="Q214" s="1" t="str">
        <f t="shared" si="16"/>
        <v>High</v>
      </c>
      <c r="R214" s="1" t="s">
        <v>1092</v>
      </c>
      <c r="S214" s="8">
        <v>5</v>
      </c>
    </row>
    <row r="215" spans="1:19" x14ac:dyDescent="0.3">
      <c r="A215" s="1" t="s">
        <v>1094</v>
      </c>
      <c r="B215" s="7" t="s">
        <v>1097</v>
      </c>
      <c r="C215" s="1" t="s">
        <v>1096</v>
      </c>
      <c r="D215" s="7" t="s">
        <v>21</v>
      </c>
      <c r="E215" s="7" t="s">
        <v>35</v>
      </c>
      <c r="F215" s="8">
        <f>31</f>
        <v>31</v>
      </c>
      <c r="G215" s="2">
        <v>45120</v>
      </c>
      <c r="H215" s="7" t="s">
        <v>68</v>
      </c>
      <c r="I215" s="7" t="s">
        <v>69</v>
      </c>
      <c r="J215" s="24">
        <v>0.76</v>
      </c>
      <c r="K215" s="9">
        <v>1.5</v>
      </c>
      <c r="L215" s="7" t="s">
        <v>38</v>
      </c>
      <c r="M215" s="8">
        <v>1</v>
      </c>
      <c r="N215" s="1" t="str">
        <f t="shared" si="13"/>
        <v>Normal</v>
      </c>
      <c r="O215" s="9">
        <f t="shared" si="14"/>
        <v>77.5</v>
      </c>
      <c r="P215" s="1" t="str">
        <f t="shared" si="15"/>
        <v>Mid Career</v>
      </c>
      <c r="Q215" s="1" t="str">
        <f t="shared" si="16"/>
        <v>High</v>
      </c>
      <c r="R215" s="1" t="s">
        <v>1073</v>
      </c>
      <c r="S215" s="8">
        <v>2</v>
      </c>
    </row>
    <row r="216" spans="1:19" x14ac:dyDescent="0.3">
      <c r="A216" s="1" t="s">
        <v>1098</v>
      </c>
      <c r="B216" s="7" t="s">
        <v>1102</v>
      </c>
      <c r="C216" s="1" t="s">
        <v>1100</v>
      </c>
      <c r="D216" s="7" t="s">
        <v>40</v>
      </c>
      <c r="E216" s="7" t="s">
        <v>105</v>
      </c>
      <c r="F216" s="8">
        <v>19</v>
      </c>
      <c r="G216" s="2">
        <v>45615</v>
      </c>
      <c r="H216" s="7" t="s">
        <v>68</v>
      </c>
      <c r="I216" s="7" t="s">
        <v>69</v>
      </c>
      <c r="J216" s="24">
        <v>0.98</v>
      </c>
      <c r="K216" s="9">
        <v>2</v>
      </c>
      <c r="L216" s="7" t="s">
        <v>30</v>
      </c>
      <c r="M216" s="8">
        <v>1</v>
      </c>
      <c r="N216" s="1" t="str">
        <f t="shared" si="13"/>
        <v>Normal</v>
      </c>
      <c r="O216" s="9">
        <f t="shared" si="14"/>
        <v>100</v>
      </c>
      <c r="P216" s="1" t="str">
        <f t="shared" si="15"/>
        <v>Student</v>
      </c>
      <c r="Q216" s="1" t="str">
        <f t="shared" si="16"/>
        <v>High</v>
      </c>
      <c r="R216" s="1" t="s">
        <v>1101</v>
      </c>
      <c r="S216" s="8">
        <v>3</v>
      </c>
    </row>
    <row r="217" spans="1:19" x14ac:dyDescent="0.3">
      <c r="A217" s="1" t="s">
        <v>1103</v>
      </c>
      <c r="B217" s="7" t="s">
        <v>1107</v>
      </c>
      <c r="C217" s="1" t="s">
        <v>1105</v>
      </c>
      <c r="D217" s="7" t="s">
        <v>40</v>
      </c>
      <c r="E217" s="7" t="s">
        <v>29</v>
      </c>
      <c r="F217" s="8">
        <v>27</v>
      </c>
      <c r="G217" s="2">
        <v>45547</v>
      </c>
      <c r="H217" s="7" t="s">
        <v>82</v>
      </c>
      <c r="I217" s="7" t="s">
        <v>37</v>
      </c>
      <c r="J217" s="24">
        <v>0.1</v>
      </c>
      <c r="K217" s="9">
        <v>2</v>
      </c>
      <c r="L217" s="7" t="s">
        <v>30</v>
      </c>
      <c r="M217" s="8">
        <v>1</v>
      </c>
      <c r="N217" s="1" t="str">
        <f t="shared" si="13"/>
        <v>Normal</v>
      </c>
      <c r="O217" s="9">
        <f t="shared" si="14"/>
        <v>12</v>
      </c>
      <c r="P217" s="1" t="str">
        <f t="shared" si="15"/>
        <v>Early Career</v>
      </c>
      <c r="Q217" s="1" t="str">
        <f t="shared" si="16"/>
        <v>Medium</v>
      </c>
      <c r="R217" s="1" t="s">
        <v>1106</v>
      </c>
      <c r="S217" s="8">
        <v>7</v>
      </c>
    </row>
    <row r="218" spans="1:19" x14ac:dyDescent="0.3">
      <c r="A218" s="1" t="s">
        <v>1108</v>
      </c>
      <c r="B218" s="7" t="s">
        <v>1112</v>
      </c>
      <c r="C218" s="1" t="s">
        <v>1110</v>
      </c>
      <c r="D218" s="7" t="s">
        <v>40</v>
      </c>
      <c r="E218" s="7" t="s">
        <v>29</v>
      </c>
      <c r="F218" s="8">
        <v>41</v>
      </c>
      <c r="G218" s="2">
        <v>45747</v>
      </c>
      <c r="H218" s="7" t="s">
        <v>172</v>
      </c>
      <c r="I218" s="7" t="s">
        <v>173</v>
      </c>
      <c r="J218" s="24">
        <v>0.97</v>
      </c>
      <c r="K218" s="9">
        <v>2</v>
      </c>
      <c r="L218" s="7" t="s">
        <v>38</v>
      </c>
      <c r="M218" s="8">
        <v>5</v>
      </c>
      <c r="N218" s="1" t="str">
        <f t="shared" si="13"/>
        <v>High Performer</v>
      </c>
      <c r="O218" s="9">
        <f t="shared" si="14"/>
        <v>99</v>
      </c>
      <c r="P218" s="1" t="str">
        <f t="shared" si="15"/>
        <v>Senior</v>
      </c>
      <c r="Q218" s="1" t="str">
        <f t="shared" si="16"/>
        <v>High</v>
      </c>
      <c r="R218" s="1" t="s">
        <v>1111</v>
      </c>
      <c r="S218" s="8">
        <v>6</v>
      </c>
    </row>
    <row r="219" spans="1:19" x14ac:dyDescent="0.3">
      <c r="A219" s="1" t="s">
        <v>1113</v>
      </c>
      <c r="B219" s="7" t="s">
        <v>1117</v>
      </c>
      <c r="C219" s="1" t="s">
        <v>1115</v>
      </c>
      <c r="D219" s="7" t="s">
        <v>21</v>
      </c>
      <c r="E219" s="7" t="s">
        <v>35</v>
      </c>
      <c r="F219" s="8">
        <v>40</v>
      </c>
      <c r="G219" s="2">
        <v>45633</v>
      </c>
      <c r="H219" s="7" t="s">
        <v>185</v>
      </c>
      <c r="I219" s="7" t="s">
        <v>69</v>
      </c>
      <c r="J219" s="24">
        <v>0.39</v>
      </c>
      <c r="K219" s="9">
        <v>0.75</v>
      </c>
      <c r="L219" s="7" t="s">
        <v>30</v>
      </c>
      <c r="M219" s="8">
        <v>5</v>
      </c>
      <c r="N219" s="1" t="str">
        <f t="shared" si="13"/>
        <v>Normal</v>
      </c>
      <c r="O219" s="9">
        <f t="shared" si="14"/>
        <v>39.75</v>
      </c>
      <c r="P219" s="1" t="str">
        <f t="shared" si="15"/>
        <v>Mid Career</v>
      </c>
      <c r="Q219" s="1" t="str">
        <f t="shared" si="16"/>
        <v>High</v>
      </c>
      <c r="R219" s="1" t="s">
        <v>1116</v>
      </c>
      <c r="S219" s="8">
        <v>8</v>
      </c>
    </row>
    <row r="220" spans="1:19" x14ac:dyDescent="0.3">
      <c r="A220" s="1" t="s">
        <v>1118</v>
      </c>
      <c r="B220" s="7" t="s">
        <v>1122</v>
      </c>
      <c r="C220" s="1" t="s">
        <v>1120</v>
      </c>
      <c r="D220" s="7" t="s">
        <v>21</v>
      </c>
      <c r="E220" s="7" t="s">
        <v>35</v>
      </c>
      <c r="F220" s="8">
        <f>31</f>
        <v>31</v>
      </c>
      <c r="G220" s="2">
        <v>44661</v>
      </c>
      <c r="H220" s="7" t="s">
        <v>68</v>
      </c>
      <c r="I220" s="7" t="s">
        <v>69</v>
      </c>
      <c r="J220" s="24">
        <v>0.95</v>
      </c>
      <c r="K220" s="9">
        <v>1.5</v>
      </c>
      <c r="L220" s="7" t="s">
        <v>38</v>
      </c>
      <c r="M220" s="8">
        <v>5</v>
      </c>
      <c r="N220" s="1" t="str">
        <f t="shared" si="13"/>
        <v>High Performer</v>
      </c>
      <c r="O220" s="9">
        <f t="shared" si="14"/>
        <v>96.5</v>
      </c>
      <c r="P220" s="1" t="str">
        <f t="shared" si="15"/>
        <v>Mid Career</v>
      </c>
      <c r="Q220" s="1" t="str">
        <f t="shared" si="16"/>
        <v>High</v>
      </c>
      <c r="R220" s="1" t="s">
        <v>1121</v>
      </c>
      <c r="S220" s="8">
        <v>5</v>
      </c>
    </row>
    <row r="221" spans="1:19" x14ac:dyDescent="0.3">
      <c r="A221" s="1" t="s">
        <v>1123</v>
      </c>
      <c r="B221" s="7" t="s">
        <v>1127</v>
      </c>
      <c r="C221" s="1" t="s">
        <v>1125</v>
      </c>
      <c r="D221" s="7" t="s">
        <v>21</v>
      </c>
      <c r="E221" s="7" t="s">
        <v>60</v>
      </c>
      <c r="F221" s="8">
        <v>26</v>
      </c>
      <c r="G221" s="2">
        <v>44987</v>
      </c>
      <c r="H221" s="7" t="s">
        <v>88</v>
      </c>
      <c r="I221" s="7" t="s">
        <v>45</v>
      </c>
      <c r="J221" s="24">
        <v>0.46</v>
      </c>
      <c r="K221" s="9">
        <v>2</v>
      </c>
      <c r="L221" s="7" t="s">
        <v>30</v>
      </c>
      <c r="M221" s="8">
        <v>1</v>
      </c>
      <c r="N221" s="1" t="str">
        <f t="shared" si="13"/>
        <v>Normal</v>
      </c>
      <c r="O221" s="9">
        <f t="shared" si="14"/>
        <v>48</v>
      </c>
      <c r="P221" s="1" t="str">
        <f t="shared" si="15"/>
        <v>Early Career</v>
      </c>
      <c r="Q221" s="1" t="str">
        <f t="shared" si="16"/>
        <v>High</v>
      </c>
      <c r="R221" s="1" t="s">
        <v>1126</v>
      </c>
      <c r="S221" s="8">
        <v>2</v>
      </c>
    </row>
    <row r="222" spans="1:19" x14ac:dyDescent="0.3">
      <c r="A222" s="1" t="s">
        <v>1128</v>
      </c>
      <c r="B222" s="7" t="s">
        <v>1131</v>
      </c>
      <c r="C222" s="1" t="s">
        <v>1130</v>
      </c>
      <c r="D222" s="7" t="s">
        <v>40</v>
      </c>
      <c r="E222" s="7" t="s">
        <v>60</v>
      </c>
      <c r="F222" s="8">
        <v>45</v>
      </c>
      <c r="G222" s="2">
        <v>45630</v>
      </c>
      <c r="H222" s="7" t="s">
        <v>23</v>
      </c>
      <c r="I222" s="7" t="s">
        <v>24</v>
      </c>
      <c r="J222" s="24">
        <v>1</v>
      </c>
      <c r="K222" s="9">
        <v>1.5</v>
      </c>
      <c r="L222" s="7" t="s">
        <v>30</v>
      </c>
      <c r="M222" s="8">
        <v>2</v>
      </c>
      <c r="N222" s="1" t="str">
        <f t="shared" si="13"/>
        <v>Normal</v>
      </c>
      <c r="O222" s="9">
        <f t="shared" si="14"/>
        <v>101.5</v>
      </c>
      <c r="P222" s="1" t="str">
        <f t="shared" si="15"/>
        <v>Senior</v>
      </c>
      <c r="Q222" s="1" t="str">
        <f t="shared" si="16"/>
        <v>High</v>
      </c>
      <c r="R222" s="2">
        <v>45630</v>
      </c>
      <c r="S222" s="8">
        <v>1</v>
      </c>
    </row>
    <row r="223" spans="1:19" x14ac:dyDescent="0.3">
      <c r="A223" s="1" t="s">
        <v>1132</v>
      </c>
      <c r="B223" s="7" t="s">
        <v>1136</v>
      </c>
      <c r="C223" s="1" t="s">
        <v>1134</v>
      </c>
      <c r="D223" s="7" t="s">
        <v>21</v>
      </c>
      <c r="E223" s="7" t="s">
        <v>29</v>
      </c>
      <c r="F223" s="8">
        <f>31</f>
        <v>31</v>
      </c>
      <c r="G223" s="2">
        <v>45083</v>
      </c>
      <c r="H223" s="7" t="s">
        <v>185</v>
      </c>
      <c r="I223" s="7" t="s">
        <v>69</v>
      </c>
      <c r="J223" s="24">
        <v>0.92</v>
      </c>
      <c r="K223" s="9">
        <v>1.5</v>
      </c>
      <c r="L223" s="7" t="s">
        <v>30</v>
      </c>
      <c r="M223" s="8">
        <v>3</v>
      </c>
      <c r="N223" s="1" t="str">
        <f t="shared" si="13"/>
        <v>Normal</v>
      </c>
      <c r="O223" s="9">
        <f t="shared" si="14"/>
        <v>93.5</v>
      </c>
      <c r="P223" s="1" t="str">
        <f t="shared" si="15"/>
        <v>Mid Career</v>
      </c>
      <c r="Q223" s="1" t="str">
        <f t="shared" si="16"/>
        <v>High</v>
      </c>
      <c r="R223" s="1" t="s">
        <v>1135</v>
      </c>
      <c r="S223" s="8">
        <v>6</v>
      </c>
    </row>
    <row r="224" spans="1:19" x14ac:dyDescent="0.3">
      <c r="A224" s="1" t="s">
        <v>1137</v>
      </c>
      <c r="B224" s="7" t="s">
        <v>1140</v>
      </c>
      <c r="C224" s="1" t="s">
        <v>1139</v>
      </c>
      <c r="D224" s="7" t="s">
        <v>21</v>
      </c>
      <c r="E224" s="7" t="s">
        <v>29</v>
      </c>
      <c r="F224" s="8">
        <f>31</f>
        <v>31</v>
      </c>
      <c r="G224" s="2">
        <v>44659</v>
      </c>
      <c r="H224" s="7" t="s">
        <v>172</v>
      </c>
      <c r="I224" s="7" t="s">
        <v>173</v>
      </c>
      <c r="J224" s="24">
        <v>0.59</v>
      </c>
      <c r="K224" s="9">
        <v>2</v>
      </c>
      <c r="L224" s="7" t="s">
        <v>30</v>
      </c>
      <c r="M224" s="8">
        <v>5</v>
      </c>
      <c r="N224" s="1" t="str">
        <f t="shared" si="13"/>
        <v>Normal</v>
      </c>
      <c r="O224" s="9">
        <f t="shared" si="14"/>
        <v>61</v>
      </c>
      <c r="P224" s="1" t="str">
        <f t="shared" si="15"/>
        <v>Mid Career</v>
      </c>
      <c r="Q224" s="1" t="str">
        <f t="shared" si="16"/>
        <v>High</v>
      </c>
      <c r="R224" s="2">
        <v>44659</v>
      </c>
      <c r="S224" s="8">
        <v>1</v>
      </c>
    </row>
    <row r="225" spans="1:19" x14ac:dyDescent="0.3">
      <c r="A225" s="1" t="s">
        <v>1141</v>
      </c>
      <c r="B225" s="7" t="s">
        <v>1145</v>
      </c>
      <c r="C225" s="1" t="s">
        <v>1143</v>
      </c>
      <c r="D225" s="7" t="s">
        <v>21</v>
      </c>
      <c r="E225" s="7" t="s">
        <v>35</v>
      </c>
      <c r="F225" s="8">
        <v>42</v>
      </c>
      <c r="G225" s="2">
        <v>44818</v>
      </c>
      <c r="H225" s="7" t="s">
        <v>88</v>
      </c>
      <c r="I225" s="7" t="s">
        <v>45</v>
      </c>
      <c r="J225" s="24">
        <v>0.59</v>
      </c>
      <c r="K225" s="9">
        <v>1</v>
      </c>
      <c r="L225" s="7" t="s">
        <v>30</v>
      </c>
      <c r="M225" s="8">
        <v>3</v>
      </c>
      <c r="N225" s="1" t="str">
        <f t="shared" si="13"/>
        <v>Normal</v>
      </c>
      <c r="O225" s="9">
        <f t="shared" si="14"/>
        <v>60</v>
      </c>
      <c r="P225" s="1" t="str">
        <f t="shared" si="15"/>
        <v>Senior</v>
      </c>
      <c r="Q225" s="1" t="str">
        <f t="shared" si="16"/>
        <v>High</v>
      </c>
      <c r="R225" s="1" t="s">
        <v>1144</v>
      </c>
      <c r="S225" s="8">
        <v>5</v>
      </c>
    </row>
    <row r="226" spans="1:19" x14ac:dyDescent="0.3">
      <c r="A226" s="1" t="s">
        <v>1146</v>
      </c>
      <c r="B226" s="7" t="s">
        <v>1150</v>
      </c>
      <c r="C226" s="1" t="s">
        <v>1148</v>
      </c>
      <c r="D226" s="7" t="s">
        <v>40</v>
      </c>
      <c r="E226" s="7" t="s">
        <v>29</v>
      </c>
      <c r="F226" s="8">
        <f>31</f>
        <v>31</v>
      </c>
      <c r="G226" s="2">
        <v>45297</v>
      </c>
      <c r="H226" s="7" t="s">
        <v>23</v>
      </c>
      <c r="I226" s="7" t="s">
        <v>24</v>
      </c>
      <c r="J226" s="24">
        <v>1</v>
      </c>
      <c r="K226" s="9">
        <v>1</v>
      </c>
      <c r="L226" s="7" t="s">
        <v>30</v>
      </c>
      <c r="M226" s="8">
        <v>3</v>
      </c>
      <c r="N226" s="1" t="str">
        <f t="shared" si="13"/>
        <v>Normal</v>
      </c>
      <c r="O226" s="9">
        <f t="shared" si="14"/>
        <v>101</v>
      </c>
      <c r="P226" s="1" t="str">
        <f t="shared" si="15"/>
        <v>Mid Career</v>
      </c>
      <c r="Q226" s="1" t="str">
        <f t="shared" si="16"/>
        <v>High</v>
      </c>
      <c r="R226" s="1" t="s">
        <v>1149</v>
      </c>
      <c r="S226" s="8">
        <v>6</v>
      </c>
    </row>
    <row r="227" spans="1:19" x14ac:dyDescent="0.3">
      <c r="A227" s="1" t="s">
        <v>1151</v>
      </c>
      <c r="B227" s="7" t="s">
        <v>1155</v>
      </c>
      <c r="C227" s="1" t="s">
        <v>1153</v>
      </c>
      <c r="D227" s="7" t="s">
        <v>21</v>
      </c>
      <c r="E227" s="7" t="s">
        <v>60</v>
      </c>
      <c r="F227" s="8">
        <v>41</v>
      </c>
      <c r="G227" s="2">
        <v>45043</v>
      </c>
      <c r="H227" s="7" t="s">
        <v>185</v>
      </c>
      <c r="I227" s="7" t="s">
        <v>69</v>
      </c>
      <c r="J227" s="24">
        <v>0.05</v>
      </c>
      <c r="K227" s="9">
        <v>1</v>
      </c>
      <c r="L227" s="7" t="s">
        <v>38</v>
      </c>
      <c r="M227" s="8">
        <v>2</v>
      </c>
      <c r="N227" s="1" t="str">
        <f t="shared" si="13"/>
        <v>Normal</v>
      </c>
      <c r="O227" s="9">
        <f t="shared" si="14"/>
        <v>6</v>
      </c>
      <c r="P227" s="1" t="str">
        <f t="shared" si="15"/>
        <v>Senior</v>
      </c>
      <c r="Q227" s="1" t="str">
        <f t="shared" si="16"/>
        <v>Medium</v>
      </c>
      <c r="R227" s="1" t="s">
        <v>1154</v>
      </c>
      <c r="S227" s="8">
        <v>3</v>
      </c>
    </row>
    <row r="228" spans="1:19" x14ac:dyDescent="0.3">
      <c r="A228" s="1" t="s">
        <v>1156</v>
      </c>
      <c r="B228" s="7" t="s">
        <v>1160</v>
      </c>
      <c r="C228" s="1" t="s">
        <v>1158</v>
      </c>
      <c r="D228" s="7" t="s">
        <v>40</v>
      </c>
      <c r="E228" s="7" t="s">
        <v>52</v>
      </c>
      <c r="F228" s="8">
        <f>31</f>
        <v>31</v>
      </c>
      <c r="G228" s="2">
        <v>45266</v>
      </c>
      <c r="H228" s="7" t="s">
        <v>172</v>
      </c>
      <c r="I228" s="7" t="s">
        <v>173</v>
      </c>
      <c r="J228" s="24">
        <v>7.0000000000000007E-2</v>
      </c>
      <c r="K228" s="9">
        <v>1.5</v>
      </c>
      <c r="L228" s="7" t="s">
        <v>30</v>
      </c>
      <c r="M228" s="8">
        <v>4</v>
      </c>
      <c r="N228" s="1" t="str">
        <f t="shared" si="13"/>
        <v>Normal</v>
      </c>
      <c r="O228" s="9">
        <f t="shared" si="14"/>
        <v>8.5</v>
      </c>
      <c r="P228" s="1" t="str">
        <f t="shared" si="15"/>
        <v>Mid Career</v>
      </c>
      <c r="Q228" s="1" t="str">
        <f t="shared" si="16"/>
        <v>Medium</v>
      </c>
      <c r="R228" s="1" t="s">
        <v>1159</v>
      </c>
      <c r="S228" s="8">
        <v>7</v>
      </c>
    </row>
    <row r="229" spans="1:19" x14ac:dyDescent="0.3">
      <c r="A229" s="1" t="s">
        <v>1161</v>
      </c>
      <c r="B229" s="7" t="s">
        <v>1165</v>
      </c>
      <c r="C229" s="1" t="s">
        <v>1163</v>
      </c>
      <c r="D229" s="7" t="s">
        <v>40</v>
      </c>
      <c r="E229" s="7" t="s">
        <v>29</v>
      </c>
      <c r="F229" s="8">
        <f>31</f>
        <v>31</v>
      </c>
      <c r="G229" s="2">
        <v>44863</v>
      </c>
      <c r="H229" s="7" t="s">
        <v>61</v>
      </c>
      <c r="I229" s="7" t="s">
        <v>45</v>
      </c>
      <c r="J229" s="24">
        <v>0.25</v>
      </c>
      <c r="K229" s="9">
        <v>2</v>
      </c>
      <c r="L229" s="7" t="s">
        <v>30</v>
      </c>
      <c r="M229" s="8">
        <v>2</v>
      </c>
      <c r="N229" s="1" t="str">
        <f t="shared" si="13"/>
        <v>Normal</v>
      </c>
      <c r="O229" s="9">
        <f t="shared" si="14"/>
        <v>27</v>
      </c>
      <c r="P229" s="1" t="str">
        <f t="shared" si="15"/>
        <v>Mid Career</v>
      </c>
      <c r="Q229" s="1" t="str">
        <f t="shared" si="16"/>
        <v>High</v>
      </c>
      <c r="R229" s="1" t="s">
        <v>1164</v>
      </c>
      <c r="S229" s="8">
        <v>8</v>
      </c>
    </row>
    <row r="230" spans="1:19" x14ac:dyDescent="0.3">
      <c r="A230" s="1" t="s">
        <v>1166</v>
      </c>
      <c r="B230" s="7" t="s">
        <v>1170</v>
      </c>
      <c r="C230" s="1" t="s">
        <v>1168</v>
      </c>
      <c r="D230" s="7" t="s">
        <v>40</v>
      </c>
      <c r="E230" s="7" t="s">
        <v>35</v>
      </c>
      <c r="F230" s="8">
        <f>31</f>
        <v>31</v>
      </c>
      <c r="G230" s="2">
        <v>44993</v>
      </c>
      <c r="H230" s="7" t="s">
        <v>53</v>
      </c>
      <c r="I230" s="7" t="s">
        <v>24</v>
      </c>
      <c r="J230" s="24">
        <v>0.59</v>
      </c>
      <c r="K230" s="9">
        <v>1.5</v>
      </c>
      <c r="L230" s="7" t="s">
        <v>30</v>
      </c>
      <c r="M230" s="8">
        <v>3</v>
      </c>
      <c r="N230" s="1" t="str">
        <f t="shared" si="13"/>
        <v>Normal</v>
      </c>
      <c r="O230" s="9">
        <f t="shared" si="14"/>
        <v>60.5</v>
      </c>
      <c r="P230" s="1" t="str">
        <f t="shared" si="15"/>
        <v>Mid Career</v>
      </c>
      <c r="Q230" s="1" t="str">
        <f t="shared" si="16"/>
        <v>High</v>
      </c>
      <c r="R230" s="1" t="s">
        <v>1169</v>
      </c>
      <c r="S230" s="8">
        <v>6</v>
      </c>
    </row>
    <row r="231" spans="1:19" x14ac:dyDescent="0.3">
      <c r="A231" s="1" t="s">
        <v>1171</v>
      </c>
      <c r="B231" s="7" t="s">
        <v>1175</v>
      </c>
      <c r="C231" s="1" t="s">
        <v>1173</v>
      </c>
      <c r="D231" s="7" t="s">
        <v>40</v>
      </c>
      <c r="E231" s="7" t="s">
        <v>60</v>
      </c>
      <c r="F231" s="8">
        <f>31</f>
        <v>31</v>
      </c>
      <c r="G231" s="2">
        <v>45491</v>
      </c>
      <c r="H231" s="7" t="s">
        <v>200</v>
      </c>
      <c r="I231" s="7" t="s">
        <v>173</v>
      </c>
      <c r="J231" s="24">
        <v>0.38</v>
      </c>
      <c r="K231" s="9">
        <v>0.75</v>
      </c>
      <c r="L231" s="7" t="s">
        <v>38</v>
      </c>
      <c r="M231" s="8">
        <v>3</v>
      </c>
      <c r="N231" s="1" t="str">
        <f t="shared" si="13"/>
        <v>Normal</v>
      </c>
      <c r="O231" s="9">
        <f t="shared" si="14"/>
        <v>38.75</v>
      </c>
      <c r="P231" s="1" t="str">
        <f t="shared" si="15"/>
        <v>Mid Career</v>
      </c>
      <c r="Q231" s="1" t="str">
        <f t="shared" si="16"/>
        <v>High</v>
      </c>
      <c r="R231" s="1" t="s">
        <v>1174</v>
      </c>
      <c r="S231" s="8">
        <v>7</v>
      </c>
    </row>
    <row r="232" spans="1:19" x14ac:dyDescent="0.3">
      <c r="A232" s="1" t="s">
        <v>1176</v>
      </c>
      <c r="B232" s="7" t="s">
        <v>1179</v>
      </c>
      <c r="C232" s="1" t="s">
        <v>1178</v>
      </c>
      <c r="D232" s="7" t="s">
        <v>21</v>
      </c>
      <c r="E232" s="7" t="s">
        <v>29</v>
      </c>
      <c r="F232" s="8">
        <f>31</f>
        <v>31</v>
      </c>
      <c r="G232" s="2">
        <v>44791</v>
      </c>
      <c r="H232" s="7" t="s">
        <v>185</v>
      </c>
      <c r="I232" s="7" t="s">
        <v>69</v>
      </c>
      <c r="J232" s="24">
        <v>0.99</v>
      </c>
      <c r="K232" s="9">
        <v>1.5</v>
      </c>
      <c r="L232" s="7" t="s">
        <v>38</v>
      </c>
      <c r="M232" s="8">
        <v>2</v>
      </c>
      <c r="N232" s="1" t="str">
        <f t="shared" si="13"/>
        <v>Normal</v>
      </c>
      <c r="O232" s="9">
        <f t="shared" si="14"/>
        <v>100.5</v>
      </c>
      <c r="P232" s="1" t="str">
        <f t="shared" si="15"/>
        <v>Mid Career</v>
      </c>
      <c r="Q232" s="1" t="str">
        <f t="shared" si="16"/>
        <v>High</v>
      </c>
      <c r="R232" s="1" t="s">
        <v>107</v>
      </c>
      <c r="S232" s="8">
        <v>3</v>
      </c>
    </row>
    <row r="233" spans="1:19" x14ac:dyDescent="0.3">
      <c r="A233" s="1" t="s">
        <v>1180</v>
      </c>
      <c r="B233" s="7" t="s">
        <v>1184</v>
      </c>
      <c r="C233" s="1" t="s">
        <v>1182</v>
      </c>
      <c r="D233" s="7" t="s">
        <v>21</v>
      </c>
      <c r="E233" s="7" t="s">
        <v>29</v>
      </c>
      <c r="F233" s="8">
        <f>31</f>
        <v>31</v>
      </c>
      <c r="G233" s="2">
        <v>45461</v>
      </c>
      <c r="H233" s="7" t="s">
        <v>23</v>
      </c>
      <c r="I233" s="7" t="s">
        <v>24</v>
      </c>
      <c r="J233" s="24">
        <v>0.16</v>
      </c>
      <c r="K233" s="9">
        <v>1</v>
      </c>
      <c r="L233" s="7" t="s">
        <v>38</v>
      </c>
      <c r="M233" s="8">
        <v>1</v>
      </c>
      <c r="N233" s="1" t="str">
        <f t="shared" si="13"/>
        <v>Normal</v>
      </c>
      <c r="O233" s="9">
        <f t="shared" si="14"/>
        <v>17</v>
      </c>
      <c r="P233" s="1" t="str">
        <f t="shared" si="15"/>
        <v>Mid Career</v>
      </c>
      <c r="Q233" s="1" t="str">
        <f t="shared" si="16"/>
        <v>High</v>
      </c>
      <c r="R233" s="1" t="s">
        <v>1183</v>
      </c>
      <c r="S233" s="8">
        <v>4</v>
      </c>
    </row>
    <row r="234" spans="1:19" x14ac:dyDescent="0.3">
      <c r="A234" s="1" t="s">
        <v>1185</v>
      </c>
      <c r="B234" s="7" t="s">
        <v>1189</v>
      </c>
      <c r="C234" s="1" t="s">
        <v>1187</v>
      </c>
      <c r="D234" s="7" t="s">
        <v>40</v>
      </c>
      <c r="E234" s="7" t="s">
        <v>52</v>
      </c>
      <c r="F234" s="8">
        <f>31</f>
        <v>31</v>
      </c>
      <c r="G234" s="2">
        <v>45080</v>
      </c>
      <c r="H234" s="7" t="s">
        <v>134</v>
      </c>
      <c r="I234" s="7" t="s">
        <v>69</v>
      </c>
      <c r="J234" s="24">
        <v>0.87</v>
      </c>
      <c r="K234" s="9">
        <v>2</v>
      </c>
      <c r="L234" s="7" t="s">
        <v>38</v>
      </c>
      <c r="M234" s="8">
        <v>4</v>
      </c>
      <c r="N234" s="1" t="str">
        <f t="shared" si="13"/>
        <v>High Performer</v>
      </c>
      <c r="O234" s="9">
        <f t="shared" si="14"/>
        <v>89</v>
      </c>
      <c r="P234" s="1" t="str">
        <f t="shared" si="15"/>
        <v>Mid Career</v>
      </c>
      <c r="Q234" s="1" t="str">
        <f t="shared" si="16"/>
        <v>High</v>
      </c>
      <c r="R234" s="1" t="s">
        <v>1188</v>
      </c>
      <c r="S234" s="8">
        <v>7</v>
      </c>
    </row>
    <row r="235" spans="1:19" x14ac:dyDescent="0.3">
      <c r="A235" s="1" t="s">
        <v>1190</v>
      </c>
      <c r="B235" s="7" t="s">
        <v>1194</v>
      </c>
      <c r="C235" s="1" t="s">
        <v>1192</v>
      </c>
      <c r="D235" s="7" t="s">
        <v>40</v>
      </c>
      <c r="E235" s="7" t="s">
        <v>60</v>
      </c>
      <c r="F235" s="8">
        <v>31</v>
      </c>
      <c r="G235" s="2">
        <v>44902</v>
      </c>
      <c r="H235" s="7" t="s">
        <v>36</v>
      </c>
      <c r="I235" s="7" t="s">
        <v>37</v>
      </c>
      <c r="J235" s="24">
        <v>0.52</v>
      </c>
      <c r="K235" s="9">
        <v>1</v>
      </c>
      <c r="L235" s="7" t="s">
        <v>38</v>
      </c>
      <c r="M235" s="8">
        <v>5</v>
      </c>
      <c r="N235" s="1" t="str">
        <f t="shared" si="13"/>
        <v>High Performer</v>
      </c>
      <c r="O235" s="9">
        <f t="shared" si="14"/>
        <v>53</v>
      </c>
      <c r="P235" s="1" t="str">
        <f t="shared" si="15"/>
        <v>Mid Career</v>
      </c>
      <c r="Q235" s="1" t="str">
        <f t="shared" si="16"/>
        <v>High</v>
      </c>
      <c r="R235" s="1" t="s">
        <v>1193</v>
      </c>
      <c r="S235" s="8">
        <v>4</v>
      </c>
    </row>
    <row r="236" spans="1:19" x14ac:dyDescent="0.3">
      <c r="A236" s="1" t="s">
        <v>1195</v>
      </c>
      <c r="B236" s="7" t="s">
        <v>1198</v>
      </c>
      <c r="C236" s="1" t="s">
        <v>1197</v>
      </c>
      <c r="D236" s="7" t="s">
        <v>21</v>
      </c>
      <c r="E236" s="7" t="s">
        <v>29</v>
      </c>
      <c r="F236" s="8">
        <v>26</v>
      </c>
      <c r="G236" s="2">
        <v>44936</v>
      </c>
      <c r="H236" s="7" t="s">
        <v>172</v>
      </c>
      <c r="I236" s="7" t="s">
        <v>173</v>
      </c>
      <c r="J236" s="24">
        <v>0.45</v>
      </c>
      <c r="K236" s="9">
        <v>2</v>
      </c>
      <c r="L236" s="7" t="s">
        <v>38</v>
      </c>
      <c r="M236" s="8">
        <v>4</v>
      </c>
      <c r="N236" s="1" t="str">
        <f t="shared" si="13"/>
        <v>High Performer</v>
      </c>
      <c r="O236" s="9">
        <f t="shared" si="14"/>
        <v>47</v>
      </c>
      <c r="P236" s="1" t="str">
        <f t="shared" si="15"/>
        <v>Early Career</v>
      </c>
      <c r="Q236" s="1" t="str">
        <f t="shared" si="16"/>
        <v>High</v>
      </c>
      <c r="R236" s="2">
        <v>44936</v>
      </c>
      <c r="S236" s="8">
        <v>1</v>
      </c>
    </row>
    <row r="237" spans="1:19" x14ac:dyDescent="0.3">
      <c r="A237" s="1" t="s">
        <v>1199</v>
      </c>
      <c r="B237" s="7" t="s">
        <v>1203</v>
      </c>
      <c r="C237" s="1" t="s">
        <v>1201</v>
      </c>
      <c r="D237" s="7" t="s">
        <v>21</v>
      </c>
      <c r="E237" s="7" t="s">
        <v>60</v>
      </c>
      <c r="F237" s="8">
        <v>21</v>
      </c>
      <c r="G237" s="2">
        <v>45155</v>
      </c>
      <c r="H237" s="7" t="s">
        <v>279</v>
      </c>
      <c r="I237" s="7" t="s">
        <v>173</v>
      </c>
      <c r="J237" s="24">
        <v>0.6</v>
      </c>
      <c r="K237" s="9">
        <v>1.5</v>
      </c>
      <c r="L237" s="7" t="s">
        <v>38</v>
      </c>
      <c r="M237" s="8">
        <v>5</v>
      </c>
      <c r="N237" s="1" t="str">
        <f t="shared" si="13"/>
        <v>High Performer</v>
      </c>
      <c r="O237" s="9">
        <f t="shared" si="14"/>
        <v>61.5</v>
      </c>
      <c r="P237" s="1" t="str">
        <f t="shared" si="15"/>
        <v>Student</v>
      </c>
      <c r="Q237" s="1" t="str">
        <f t="shared" si="16"/>
        <v>High</v>
      </c>
      <c r="R237" s="1" t="s">
        <v>1202</v>
      </c>
      <c r="S237" s="8">
        <v>5</v>
      </c>
    </row>
    <row r="238" spans="1:19" x14ac:dyDescent="0.3">
      <c r="A238" s="1" t="s">
        <v>1204</v>
      </c>
      <c r="B238" s="7" t="s">
        <v>1207</v>
      </c>
      <c r="C238" s="1" t="s">
        <v>1206</v>
      </c>
      <c r="D238" s="7" t="s">
        <v>40</v>
      </c>
      <c r="E238" s="7" t="s">
        <v>60</v>
      </c>
      <c r="F238" s="8">
        <f>31</f>
        <v>31</v>
      </c>
      <c r="G238" s="2">
        <v>45140</v>
      </c>
      <c r="H238" s="7" t="s">
        <v>36</v>
      </c>
      <c r="I238" s="7" t="s">
        <v>37</v>
      </c>
      <c r="J238" s="24">
        <v>0.49</v>
      </c>
      <c r="K238" s="9">
        <v>1.5</v>
      </c>
      <c r="L238" s="7" t="s">
        <v>30</v>
      </c>
      <c r="M238" s="8">
        <v>3</v>
      </c>
      <c r="N238" s="1" t="str">
        <f t="shared" si="13"/>
        <v>Normal</v>
      </c>
      <c r="O238" s="9">
        <f t="shared" si="14"/>
        <v>50.5</v>
      </c>
      <c r="P238" s="1" t="str">
        <f t="shared" si="15"/>
        <v>Mid Career</v>
      </c>
      <c r="Q238" s="1" t="str">
        <f t="shared" si="16"/>
        <v>High</v>
      </c>
      <c r="R238" s="2">
        <v>45140</v>
      </c>
      <c r="S238" s="8">
        <v>1</v>
      </c>
    </row>
    <row r="239" spans="1:19" x14ac:dyDescent="0.3">
      <c r="A239" s="1" t="s">
        <v>1208</v>
      </c>
      <c r="B239" s="7" t="s">
        <v>1211</v>
      </c>
      <c r="C239" s="1" t="s">
        <v>1210</v>
      </c>
      <c r="D239" s="7" t="s">
        <v>21</v>
      </c>
      <c r="E239" s="7" t="s">
        <v>35</v>
      </c>
      <c r="F239" s="8">
        <v>27</v>
      </c>
      <c r="G239" s="2">
        <v>44961</v>
      </c>
      <c r="H239" s="7" t="s">
        <v>88</v>
      </c>
      <c r="I239" s="7" t="s">
        <v>45</v>
      </c>
      <c r="J239" s="24">
        <v>0.72</v>
      </c>
      <c r="K239" s="9">
        <v>1</v>
      </c>
      <c r="L239" s="7" t="s">
        <v>38</v>
      </c>
      <c r="M239" s="8">
        <v>5</v>
      </c>
      <c r="N239" s="1" t="str">
        <f t="shared" si="13"/>
        <v>High Performer</v>
      </c>
      <c r="O239" s="9">
        <f t="shared" si="14"/>
        <v>73</v>
      </c>
      <c r="P239" s="1" t="str">
        <f t="shared" si="15"/>
        <v>Early Career</v>
      </c>
      <c r="Q239" s="1" t="str">
        <f t="shared" si="16"/>
        <v>High</v>
      </c>
      <c r="R239" s="2">
        <v>44961</v>
      </c>
      <c r="S239" s="8">
        <v>1</v>
      </c>
    </row>
    <row r="240" spans="1:19" x14ac:dyDescent="0.3">
      <c r="A240" s="1" t="s">
        <v>1212</v>
      </c>
      <c r="B240" s="7" t="s">
        <v>1216</v>
      </c>
      <c r="C240" s="1" t="s">
        <v>1214</v>
      </c>
      <c r="D240" s="7" t="s">
        <v>40</v>
      </c>
      <c r="E240" s="7" t="s">
        <v>35</v>
      </c>
      <c r="F240" s="8">
        <v>40</v>
      </c>
      <c r="G240" s="2">
        <v>45135</v>
      </c>
      <c r="H240" s="7" t="s">
        <v>23</v>
      </c>
      <c r="I240" s="7" t="s">
        <v>24</v>
      </c>
      <c r="J240" s="24">
        <v>0</v>
      </c>
      <c r="K240" s="9">
        <v>1.5</v>
      </c>
      <c r="L240" s="7" t="s">
        <v>38</v>
      </c>
      <c r="M240" s="8">
        <v>3</v>
      </c>
      <c r="N240" s="1" t="str">
        <f t="shared" si="13"/>
        <v>Normal</v>
      </c>
      <c r="O240" s="9">
        <f t="shared" si="14"/>
        <v>1.5</v>
      </c>
      <c r="P240" s="1" t="str">
        <f t="shared" si="15"/>
        <v>Mid Career</v>
      </c>
      <c r="Q240" s="1" t="str">
        <f t="shared" si="16"/>
        <v>Low</v>
      </c>
      <c r="R240" s="1" t="s">
        <v>1215</v>
      </c>
      <c r="S240" s="8">
        <v>4</v>
      </c>
    </row>
    <row r="241" spans="1:19" x14ac:dyDescent="0.3">
      <c r="A241" s="1" t="s">
        <v>1217</v>
      </c>
      <c r="B241" s="7" t="s">
        <v>1221</v>
      </c>
      <c r="C241" s="1" t="s">
        <v>1219</v>
      </c>
      <c r="D241" s="7" t="s">
        <v>21</v>
      </c>
      <c r="E241" s="7" t="s">
        <v>29</v>
      </c>
      <c r="F241" s="8">
        <f>31</f>
        <v>31</v>
      </c>
      <c r="G241" s="2">
        <v>45560</v>
      </c>
      <c r="H241" s="7" t="s">
        <v>23</v>
      </c>
      <c r="I241" s="7" t="s">
        <v>24</v>
      </c>
      <c r="J241" s="24">
        <v>0.18</v>
      </c>
      <c r="K241" s="9">
        <v>0.75</v>
      </c>
      <c r="L241" s="7" t="s">
        <v>30</v>
      </c>
      <c r="M241" s="8">
        <v>5</v>
      </c>
      <c r="N241" s="1" t="str">
        <f t="shared" si="13"/>
        <v>Normal</v>
      </c>
      <c r="O241" s="9">
        <f t="shared" si="14"/>
        <v>18.75</v>
      </c>
      <c r="P241" s="1" t="str">
        <f t="shared" si="15"/>
        <v>Mid Career</v>
      </c>
      <c r="Q241" s="1" t="str">
        <f t="shared" si="16"/>
        <v>High</v>
      </c>
      <c r="R241" s="1" t="s">
        <v>1220</v>
      </c>
      <c r="S241" s="8">
        <v>3</v>
      </c>
    </row>
    <row r="242" spans="1:19" x14ac:dyDescent="0.3">
      <c r="A242" s="1" t="s">
        <v>1222</v>
      </c>
      <c r="B242" s="7" t="s">
        <v>1226</v>
      </c>
      <c r="C242" s="1" t="s">
        <v>1224</v>
      </c>
      <c r="D242" s="7" t="s">
        <v>21</v>
      </c>
      <c r="E242" s="7" t="s">
        <v>35</v>
      </c>
      <c r="F242" s="8">
        <f>31</f>
        <v>31</v>
      </c>
      <c r="G242" s="2">
        <v>45268</v>
      </c>
      <c r="H242" s="7" t="s">
        <v>106</v>
      </c>
      <c r="I242" s="7" t="s">
        <v>37</v>
      </c>
      <c r="J242" s="24">
        <v>0.2</v>
      </c>
      <c r="K242" s="9">
        <v>2</v>
      </c>
      <c r="L242" s="7" t="s">
        <v>30</v>
      </c>
      <c r="M242" s="8">
        <v>5</v>
      </c>
      <c r="N242" s="1" t="str">
        <f t="shared" si="13"/>
        <v>Normal</v>
      </c>
      <c r="O242" s="9">
        <f t="shared" si="14"/>
        <v>22</v>
      </c>
      <c r="P242" s="1" t="str">
        <f t="shared" si="15"/>
        <v>Mid Career</v>
      </c>
      <c r="Q242" s="1" t="str">
        <f t="shared" si="16"/>
        <v>High</v>
      </c>
      <c r="R242" s="1" t="s">
        <v>1225</v>
      </c>
      <c r="S242" s="8">
        <v>6</v>
      </c>
    </row>
    <row r="243" spans="1:19" x14ac:dyDescent="0.3">
      <c r="A243" s="1" t="s">
        <v>1227</v>
      </c>
      <c r="B243" s="7" t="s">
        <v>1231</v>
      </c>
      <c r="C243" s="1" t="s">
        <v>1229</v>
      </c>
      <c r="D243" s="7" t="s">
        <v>40</v>
      </c>
      <c r="E243" s="7" t="s">
        <v>60</v>
      </c>
      <c r="F243" s="8">
        <v>41</v>
      </c>
      <c r="G243" s="2">
        <v>45145</v>
      </c>
      <c r="H243" s="7" t="s">
        <v>82</v>
      </c>
      <c r="I243" s="7" t="s">
        <v>37</v>
      </c>
      <c r="J243" s="24">
        <v>0.22</v>
      </c>
      <c r="K243" s="9">
        <v>1</v>
      </c>
      <c r="L243" s="7" t="s">
        <v>38</v>
      </c>
      <c r="M243" s="8">
        <v>4</v>
      </c>
      <c r="N243" s="1" t="str">
        <f t="shared" si="13"/>
        <v>High Performer</v>
      </c>
      <c r="O243" s="9">
        <f t="shared" si="14"/>
        <v>23</v>
      </c>
      <c r="P243" s="1" t="str">
        <f t="shared" si="15"/>
        <v>Senior</v>
      </c>
      <c r="Q243" s="1" t="str">
        <f t="shared" si="16"/>
        <v>High</v>
      </c>
      <c r="R243" s="1" t="s">
        <v>1230</v>
      </c>
      <c r="S243" s="8">
        <v>4</v>
      </c>
    </row>
    <row r="244" spans="1:19" x14ac:dyDescent="0.3">
      <c r="A244" s="1" t="s">
        <v>1232</v>
      </c>
      <c r="B244" s="7" t="s">
        <v>1235</v>
      </c>
      <c r="C244" s="1" t="s">
        <v>1234</v>
      </c>
      <c r="D244" s="7" t="s">
        <v>21</v>
      </c>
      <c r="E244" s="7" t="s">
        <v>60</v>
      </c>
      <c r="F244" s="8">
        <f>31</f>
        <v>31</v>
      </c>
      <c r="G244" s="2">
        <v>45752</v>
      </c>
      <c r="H244" s="7" t="s">
        <v>134</v>
      </c>
      <c r="I244" s="7" t="s">
        <v>69</v>
      </c>
      <c r="J244" s="24">
        <v>0.78</v>
      </c>
      <c r="K244" s="9">
        <v>1.5</v>
      </c>
      <c r="L244" s="7" t="s">
        <v>38</v>
      </c>
      <c r="M244" s="8">
        <v>2</v>
      </c>
      <c r="N244" s="1" t="str">
        <f t="shared" si="13"/>
        <v>Normal</v>
      </c>
      <c r="O244" s="9">
        <f t="shared" si="14"/>
        <v>79.5</v>
      </c>
      <c r="P244" s="1" t="str">
        <f t="shared" si="15"/>
        <v>Mid Career</v>
      </c>
      <c r="Q244" s="1" t="str">
        <f t="shared" si="16"/>
        <v>High</v>
      </c>
      <c r="R244" s="2">
        <v>45752</v>
      </c>
      <c r="S244" s="8">
        <v>1</v>
      </c>
    </row>
    <row r="245" spans="1:19" x14ac:dyDescent="0.3">
      <c r="A245" s="1" t="s">
        <v>1236</v>
      </c>
      <c r="B245" s="7" t="s">
        <v>1240</v>
      </c>
      <c r="C245" s="1" t="s">
        <v>1238</v>
      </c>
      <c r="D245" s="7" t="s">
        <v>21</v>
      </c>
      <c r="E245" s="7" t="s">
        <v>29</v>
      </c>
      <c r="F245" s="8">
        <f>31</f>
        <v>31</v>
      </c>
      <c r="G245" s="2">
        <v>45360</v>
      </c>
      <c r="H245" s="7" t="s">
        <v>44</v>
      </c>
      <c r="I245" s="7" t="s">
        <v>45</v>
      </c>
      <c r="J245" s="24">
        <v>0.93</v>
      </c>
      <c r="K245" s="9">
        <v>1</v>
      </c>
      <c r="L245" s="7" t="s">
        <v>30</v>
      </c>
      <c r="M245" s="8">
        <v>3</v>
      </c>
      <c r="N245" s="1" t="str">
        <f t="shared" si="13"/>
        <v>Normal</v>
      </c>
      <c r="O245" s="9">
        <f t="shared" si="14"/>
        <v>94</v>
      </c>
      <c r="P245" s="1" t="str">
        <f t="shared" si="15"/>
        <v>Mid Career</v>
      </c>
      <c r="Q245" s="1" t="str">
        <f t="shared" si="16"/>
        <v>High</v>
      </c>
      <c r="R245" s="1" t="s">
        <v>1239</v>
      </c>
      <c r="S245" s="8">
        <v>2</v>
      </c>
    </row>
    <row r="246" spans="1:19" x14ac:dyDescent="0.3">
      <c r="A246" s="1" t="s">
        <v>1241</v>
      </c>
      <c r="B246" s="7" t="s">
        <v>1245</v>
      </c>
      <c r="C246" s="1" t="s">
        <v>1243</v>
      </c>
      <c r="D246" s="7" t="s">
        <v>40</v>
      </c>
      <c r="E246" s="7" t="s">
        <v>29</v>
      </c>
      <c r="F246" s="8">
        <f>31</f>
        <v>31</v>
      </c>
      <c r="G246" s="2">
        <v>45724</v>
      </c>
      <c r="H246" s="7" t="s">
        <v>23</v>
      </c>
      <c r="I246" s="7" t="s">
        <v>24</v>
      </c>
      <c r="J246" s="24">
        <v>0.21</v>
      </c>
      <c r="K246" s="9">
        <v>2</v>
      </c>
      <c r="L246" s="7" t="s">
        <v>38</v>
      </c>
      <c r="M246" s="8">
        <v>4</v>
      </c>
      <c r="N246" s="1" t="str">
        <f t="shared" si="13"/>
        <v>High Performer</v>
      </c>
      <c r="O246" s="9">
        <f t="shared" si="14"/>
        <v>23</v>
      </c>
      <c r="P246" s="1" t="str">
        <f t="shared" si="15"/>
        <v>Mid Career</v>
      </c>
      <c r="Q246" s="1" t="str">
        <f t="shared" si="16"/>
        <v>High</v>
      </c>
      <c r="R246" s="1" t="s">
        <v>1244</v>
      </c>
      <c r="S246" s="8">
        <v>7</v>
      </c>
    </row>
    <row r="247" spans="1:19" x14ac:dyDescent="0.3">
      <c r="A247" s="1" t="s">
        <v>1246</v>
      </c>
      <c r="B247" s="7" t="s">
        <v>1250</v>
      </c>
      <c r="C247" s="1" t="s">
        <v>1248</v>
      </c>
      <c r="D247" s="7" t="s">
        <v>21</v>
      </c>
      <c r="E247" s="7" t="s">
        <v>29</v>
      </c>
      <c r="F247" s="8">
        <v>28</v>
      </c>
      <c r="G247" s="2">
        <v>44724</v>
      </c>
      <c r="H247" s="7" t="s">
        <v>279</v>
      </c>
      <c r="I247" s="7" t="s">
        <v>173</v>
      </c>
      <c r="J247" s="24">
        <v>0.04</v>
      </c>
      <c r="K247" s="9">
        <v>1.5</v>
      </c>
      <c r="L247" s="7" t="s">
        <v>30</v>
      </c>
      <c r="M247" s="8">
        <v>3</v>
      </c>
      <c r="N247" s="1" t="str">
        <f t="shared" si="13"/>
        <v>Normal</v>
      </c>
      <c r="O247" s="9">
        <f t="shared" si="14"/>
        <v>5.5</v>
      </c>
      <c r="P247" s="1" t="str">
        <f t="shared" si="15"/>
        <v>Early Career</v>
      </c>
      <c r="Q247" s="1" t="str">
        <f t="shared" si="16"/>
        <v>Medium</v>
      </c>
      <c r="R247" s="1" t="s">
        <v>1249</v>
      </c>
      <c r="S247" s="8">
        <v>8</v>
      </c>
    </row>
    <row r="248" spans="1:19" x14ac:dyDescent="0.3">
      <c r="A248" s="1" t="s">
        <v>1251</v>
      </c>
      <c r="B248" s="7" t="s">
        <v>1255</v>
      </c>
      <c r="C248" s="1" t="s">
        <v>1253</v>
      </c>
      <c r="D248" s="7" t="s">
        <v>40</v>
      </c>
      <c r="E248" s="7" t="s">
        <v>29</v>
      </c>
      <c r="F248" s="8">
        <v>23</v>
      </c>
      <c r="G248" s="2">
        <v>44991</v>
      </c>
      <c r="H248" s="7" t="s">
        <v>53</v>
      </c>
      <c r="I248" s="7" t="s">
        <v>24</v>
      </c>
      <c r="J248" s="24">
        <v>0.78</v>
      </c>
      <c r="K248" s="9">
        <v>2</v>
      </c>
      <c r="L248" s="7" t="s">
        <v>30</v>
      </c>
      <c r="M248" s="8">
        <v>4</v>
      </c>
      <c r="N248" s="1" t="str">
        <f t="shared" si="13"/>
        <v>Normal</v>
      </c>
      <c r="O248" s="9">
        <f t="shared" si="14"/>
        <v>80</v>
      </c>
      <c r="P248" s="1" t="str">
        <f t="shared" si="15"/>
        <v>Early Career</v>
      </c>
      <c r="Q248" s="1" t="str">
        <f t="shared" si="16"/>
        <v>High</v>
      </c>
      <c r="R248" s="1" t="s">
        <v>1254</v>
      </c>
      <c r="S248" s="8">
        <v>2</v>
      </c>
    </row>
    <row r="249" spans="1:19" x14ac:dyDescent="0.3">
      <c r="A249" s="1" t="s">
        <v>1256</v>
      </c>
      <c r="B249" s="7" t="s">
        <v>1260</v>
      </c>
      <c r="C249" s="1" t="s">
        <v>1258</v>
      </c>
      <c r="D249" s="7" t="s">
        <v>21</v>
      </c>
      <c r="E249" s="7" t="s">
        <v>60</v>
      </c>
      <c r="F249" s="8">
        <f>31</f>
        <v>31</v>
      </c>
      <c r="G249" s="2">
        <v>45309</v>
      </c>
      <c r="H249" s="7" t="s">
        <v>200</v>
      </c>
      <c r="I249" s="7" t="s">
        <v>173</v>
      </c>
      <c r="J249" s="24">
        <v>0.3</v>
      </c>
      <c r="K249" s="9">
        <v>1</v>
      </c>
      <c r="L249" s="7" t="s">
        <v>38</v>
      </c>
      <c r="M249" s="8">
        <v>1</v>
      </c>
      <c r="N249" s="1" t="str">
        <f t="shared" si="13"/>
        <v>Normal</v>
      </c>
      <c r="O249" s="9">
        <f t="shared" si="14"/>
        <v>31</v>
      </c>
      <c r="P249" s="1" t="str">
        <f t="shared" si="15"/>
        <v>Mid Career</v>
      </c>
      <c r="Q249" s="1" t="str">
        <f t="shared" si="16"/>
        <v>High</v>
      </c>
      <c r="R249" s="1" t="s">
        <v>1259</v>
      </c>
      <c r="S249" s="8">
        <v>5</v>
      </c>
    </row>
    <row r="250" spans="1:19" x14ac:dyDescent="0.3">
      <c r="A250" s="10" t="s">
        <v>1261</v>
      </c>
      <c r="B250" s="7" t="s">
        <v>1265</v>
      </c>
      <c r="C250" s="1" t="s">
        <v>1263</v>
      </c>
      <c r="D250" s="7" t="s">
        <v>21</v>
      </c>
      <c r="E250" s="7" t="s">
        <v>29</v>
      </c>
      <c r="F250" s="8">
        <f>31</f>
        <v>31</v>
      </c>
      <c r="G250" s="2">
        <v>45438</v>
      </c>
      <c r="H250" s="7" t="s">
        <v>88</v>
      </c>
      <c r="I250" s="7" t="s">
        <v>45</v>
      </c>
      <c r="J250" s="24">
        <v>0.26</v>
      </c>
      <c r="K250" s="9">
        <v>1.5</v>
      </c>
      <c r="L250" s="7" t="s">
        <v>30</v>
      </c>
      <c r="M250" s="8">
        <v>2</v>
      </c>
      <c r="N250" s="1" t="str">
        <f t="shared" si="13"/>
        <v>Normal</v>
      </c>
      <c r="O250" s="9">
        <f t="shared" si="14"/>
        <v>27.5</v>
      </c>
      <c r="P250" s="1" t="str">
        <f t="shared" si="15"/>
        <v>Mid Career</v>
      </c>
      <c r="Q250" s="1" t="str">
        <f t="shared" si="16"/>
        <v>High</v>
      </c>
      <c r="R250" s="1" t="s">
        <v>1264</v>
      </c>
      <c r="S250" s="8">
        <v>8</v>
      </c>
    </row>
    <row r="251" spans="1:19" x14ac:dyDescent="0.3">
      <c r="A251" s="1" t="s">
        <v>1266</v>
      </c>
      <c r="B251" s="7" t="s">
        <v>1269</v>
      </c>
      <c r="C251" s="1" t="s">
        <v>152</v>
      </c>
      <c r="D251" s="7" t="s">
        <v>21</v>
      </c>
      <c r="E251" s="7" t="s">
        <v>60</v>
      </c>
      <c r="F251" s="8">
        <v>26</v>
      </c>
      <c r="G251" s="2">
        <v>45565</v>
      </c>
      <c r="H251" s="7" t="s">
        <v>44</v>
      </c>
      <c r="I251" s="7" t="s">
        <v>45</v>
      </c>
      <c r="J251" s="24">
        <v>0.48</v>
      </c>
      <c r="K251" s="9">
        <v>1.5</v>
      </c>
      <c r="L251" s="7" t="s">
        <v>38</v>
      </c>
      <c r="M251" s="8">
        <v>3</v>
      </c>
      <c r="N251" s="1" t="str">
        <f t="shared" si="13"/>
        <v>Normal</v>
      </c>
      <c r="O251" s="9">
        <f t="shared" si="14"/>
        <v>49.5</v>
      </c>
      <c r="P251" s="1" t="str">
        <f t="shared" si="15"/>
        <v>Early Career</v>
      </c>
      <c r="Q251" s="1" t="str">
        <f t="shared" si="16"/>
        <v>High</v>
      </c>
      <c r="R251" s="1" t="s">
        <v>1268</v>
      </c>
      <c r="S251" s="8">
        <v>7</v>
      </c>
    </row>
    <row r="252" spans="1:19" x14ac:dyDescent="0.3">
      <c r="A252" s="1" t="s">
        <v>1270</v>
      </c>
      <c r="B252" s="7" t="s">
        <v>1274</v>
      </c>
      <c r="C252" s="1" t="s">
        <v>1272</v>
      </c>
      <c r="D252" s="7" t="s">
        <v>40</v>
      </c>
      <c r="E252" s="7" t="s">
        <v>29</v>
      </c>
      <c r="F252" s="8">
        <f>31</f>
        <v>31</v>
      </c>
      <c r="G252" s="2">
        <v>44744</v>
      </c>
      <c r="H252" s="7" t="s">
        <v>23</v>
      </c>
      <c r="I252" s="7" t="s">
        <v>24</v>
      </c>
      <c r="J252" s="24">
        <v>0.69</v>
      </c>
      <c r="K252" s="9">
        <v>1.5</v>
      </c>
      <c r="L252" s="7" t="s">
        <v>38</v>
      </c>
      <c r="M252" s="8">
        <v>4</v>
      </c>
      <c r="N252" s="1" t="str">
        <f t="shared" si="13"/>
        <v>High Performer</v>
      </c>
      <c r="O252" s="9">
        <f t="shared" si="14"/>
        <v>70.5</v>
      </c>
      <c r="P252" s="1" t="str">
        <f t="shared" si="15"/>
        <v>Mid Career</v>
      </c>
      <c r="Q252" s="1" t="str">
        <f t="shared" si="16"/>
        <v>High</v>
      </c>
      <c r="R252" s="1" t="s">
        <v>1273</v>
      </c>
      <c r="S252" s="8">
        <v>2</v>
      </c>
    </row>
    <row r="253" spans="1:19" x14ac:dyDescent="0.3">
      <c r="A253" s="1" t="s">
        <v>1275</v>
      </c>
      <c r="B253" s="7" t="s">
        <v>1279</v>
      </c>
      <c r="C253" s="1" t="s">
        <v>1277</v>
      </c>
      <c r="D253" s="7" t="s">
        <v>40</v>
      </c>
      <c r="E253" s="7" t="s">
        <v>29</v>
      </c>
      <c r="F253" s="8">
        <f>31</f>
        <v>31</v>
      </c>
      <c r="G253" s="2">
        <v>45539</v>
      </c>
      <c r="H253" s="7" t="s">
        <v>134</v>
      </c>
      <c r="I253" s="7" t="s">
        <v>69</v>
      </c>
      <c r="J253" s="24">
        <v>0.5</v>
      </c>
      <c r="K253" s="9">
        <v>2</v>
      </c>
      <c r="L253" s="7" t="s">
        <v>30</v>
      </c>
      <c r="M253" s="8">
        <v>5</v>
      </c>
      <c r="N253" s="1" t="str">
        <f t="shared" si="13"/>
        <v>Normal</v>
      </c>
      <c r="O253" s="9">
        <f t="shared" si="14"/>
        <v>52</v>
      </c>
      <c r="P253" s="1" t="str">
        <f t="shared" si="15"/>
        <v>Mid Career</v>
      </c>
      <c r="Q253" s="1" t="str">
        <f t="shared" si="16"/>
        <v>High</v>
      </c>
      <c r="R253" s="1" t="s">
        <v>1278</v>
      </c>
      <c r="S253" s="8">
        <v>4</v>
      </c>
    </row>
    <row r="254" spans="1:19" x14ac:dyDescent="0.3">
      <c r="A254" s="1" t="s">
        <v>1280</v>
      </c>
      <c r="B254" s="7" t="s">
        <v>1284</v>
      </c>
      <c r="C254" s="1" t="s">
        <v>1282</v>
      </c>
      <c r="D254" s="7" t="s">
        <v>40</v>
      </c>
      <c r="E254" s="7" t="s">
        <v>52</v>
      </c>
      <c r="F254" s="8">
        <f>31</f>
        <v>31</v>
      </c>
      <c r="G254" s="2">
        <v>45019</v>
      </c>
      <c r="H254" s="7" t="s">
        <v>279</v>
      </c>
      <c r="I254" s="7" t="s">
        <v>173</v>
      </c>
      <c r="J254" s="24">
        <v>0.87</v>
      </c>
      <c r="K254" s="9">
        <v>1.5</v>
      </c>
      <c r="L254" s="7" t="s">
        <v>38</v>
      </c>
      <c r="M254" s="8">
        <v>4</v>
      </c>
      <c r="N254" s="1" t="str">
        <f t="shared" si="13"/>
        <v>High Performer</v>
      </c>
      <c r="O254" s="9">
        <f t="shared" si="14"/>
        <v>88.5</v>
      </c>
      <c r="P254" s="1" t="str">
        <f t="shared" si="15"/>
        <v>Mid Career</v>
      </c>
      <c r="Q254" s="1" t="str">
        <f t="shared" si="16"/>
        <v>High</v>
      </c>
      <c r="R254" s="1" t="s">
        <v>1283</v>
      </c>
      <c r="S254" s="8">
        <v>3</v>
      </c>
    </row>
    <row r="255" spans="1:19" x14ac:dyDescent="0.3">
      <c r="A255" s="1" t="s">
        <v>1285</v>
      </c>
      <c r="B255" s="7" t="s">
        <v>1289</v>
      </c>
      <c r="C255" s="1" t="s">
        <v>1287</v>
      </c>
      <c r="D255" s="7" t="s">
        <v>40</v>
      </c>
      <c r="E255" s="7" t="s">
        <v>29</v>
      </c>
      <c r="F255" s="8">
        <v>31</v>
      </c>
      <c r="G255" s="2">
        <v>44830</v>
      </c>
      <c r="H255" s="7" t="s">
        <v>359</v>
      </c>
      <c r="I255" s="7" t="s">
        <v>24</v>
      </c>
      <c r="J255" s="24">
        <v>0.35</v>
      </c>
      <c r="K255" s="9">
        <v>0.75</v>
      </c>
      <c r="L255" s="7" t="s">
        <v>38</v>
      </c>
      <c r="M255" s="8">
        <v>5</v>
      </c>
      <c r="N255" s="1" t="str">
        <f t="shared" si="13"/>
        <v>High Performer</v>
      </c>
      <c r="O255" s="9">
        <f t="shared" si="14"/>
        <v>35.75</v>
      </c>
      <c r="P255" s="1" t="str">
        <f t="shared" si="15"/>
        <v>Mid Career</v>
      </c>
      <c r="Q255" s="1" t="str">
        <f t="shared" si="16"/>
        <v>High</v>
      </c>
      <c r="R255" s="1" t="s">
        <v>1288</v>
      </c>
      <c r="S255" s="8">
        <v>7</v>
      </c>
    </row>
    <row r="256" spans="1:19" x14ac:dyDescent="0.3">
      <c r="A256" s="1" t="s">
        <v>1290</v>
      </c>
      <c r="B256" s="7" t="s">
        <v>1294</v>
      </c>
      <c r="C256" s="1" t="s">
        <v>1292</v>
      </c>
      <c r="D256" s="7" t="s">
        <v>40</v>
      </c>
      <c r="E256" s="7" t="s">
        <v>52</v>
      </c>
      <c r="F256" s="8">
        <f>31</f>
        <v>31</v>
      </c>
      <c r="G256" s="2">
        <v>45336</v>
      </c>
      <c r="H256" s="7" t="s">
        <v>106</v>
      </c>
      <c r="I256" s="7" t="s">
        <v>37</v>
      </c>
      <c r="J256" s="24">
        <v>1</v>
      </c>
      <c r="K256" s="9">
        <v>0.75</v>
      </c>
      <c r="L256" s="7" t="s">
        <v>38</v>
      </c>
      <c r="M256" s="8">
        <v>3</v>
      </c>
      <c r="N256" s="1" t="str">
        <f t="shared" si="13"/>
        <v>Normal</v>
      </c>
      <c r="O256" s="9">
        <f t="shared" si="14"/>
        <v>100.75</v>
      </c>
      <c r="P256" s="1" t="str">
        <f t="shared" si="15"/>
        <v>Mid Career</v>
      </c>
      <c r="Q256" s="1" t="str">
        <f t="shared" si="16"/>
        <v>High</v>
      </c>
      <c r="R256" s="1" t="s">
        <v>1293</v>
      </c>
      <c r="S256" s="8">
        <v>2</v>
      </c>
    </row>
    <row r="257" spans="1:19" x14ac:dyDescent="0.3">
      <c r="A257" s="1" t="s">
        <v>1295</v>
      </c>
      <c r="B257" s="7" t="s">
        <v>1299</v>
      </c>
      <c r="C257" s="1" t="s">
        <v>1297</v>
      </c>
      <c r="D257" s="7" t="s">
        <v>40</v>
      </c>
      <c r="E257" s="7" t="s">
        <v>35</v>
      </c>
      <c r="F257" s="8">
        <v>40</v>
      </c>
      <c r="G257" s="2">
        <v>45134</v>
      </c>
      <c r="H257" s="7" t="s">
        <v>185</v>
      </c>
      <c r="I257" s="7" t="s">
        <v>69</v>
      </c>
      <c r="J257" s="24">
        <v>0.79</v>
      </c>
      <c r="K257" s="9">
        <v>2</v>
      </c>
      <c r="L257" s="7" t="s">
        <v>30</v>
      </c>
      <c r="M257" s="8">
        <v>5</v>
      </c>
      <c r="N257" s="1" t="str">
        <f t="shared" si="13"/>
        <v>Normal</v>
      </c>
      <c r="O257" s="9">
        <f t="shared" si="14"/>
        <v>81</v>
      </c>
      <c r="P257" s="1" t="str">
        <f t="shared" si="15"/>
        <v>Mid Career</v>
      </c>
      <c r="Q257" s="1" t="str">
        <f t="shared" si="16"/>
        <v>High</v>
      </c>
      <c r="R257" s="1" t="s">
        <v>1298</v>
      </c>
      <c r="S257" s="8">
        <v>3</v>
      </c>
    </row>
    <row r="258" spans="1:19" x14ac:dyDescent="0.3">
      <c r="A258" s="1" t="s">
        <v>1300</v>
      </c>
      <c r="B258" s="7" t="s">
        <v>1303</v>
      </c>
      <c r="C258" s="1" t="s">
        <v>1302</v>
      </c>
      <c r="D258" s="7" t="s">
        <v>21</v>
      </c>
      <c r="E258" s="7" t="s">
        <v>105</v>
      </c>
      <c r="F258" s="8">
        <f>31</f>
        <v>31</v>
      </c>
      <c r="G258" s="2">
        <v>45001</v>
      </c>
      <c r="H258" s="7" t="s">
        <v>61</v>
      </c>
      <c r="I258" s="7" t="s">
        <v>45</v>
      </c>
      <c r="J258" s="24">
        <v>0.38</v>
      </c>
      <c r="K258" s="9">
        <v>2</v>
      </c>
      <c r="L258" s="7" t="s">
        <v>30</v>
      </c>
      <c r="M258" s="8">
        <v>3</v>
      </c>
      <c r="N258" s="1" t="str">
        <f t="shared" ref="N258:N321" si="17">IF(AND(L258="Yes",M258&gt;=4),"High Performer","Normal")</f>
        <v>Normal</v>
      </c>
      <c r="O258" s="9">
        <f t="shared" ref="O258:O321" si="18">J258*100+K258</f>
        <v>40</v>
      </c>
      <c r="P258" s="1" t="str">
        <f t="shared" ref="P258:P321" si="19">_xlfn.IFS(AND(F258&gt;=18,F258&lt;=22),"Student",AND(F258&gt;=23,F258&lt;=30),"Early Career",AND(F258&gt;=31,F258&lt;=40),"Mid Career",F258&gt;=41,"Senior")</f>
        <v>Mid Career</v>
      </c>
      <c r="Q258" s="1" t="str">
        <f t="shared" ref="Q258:Q321" si="20">_xlfn.IFS(AND(O258&gt;0,O258&lt;5),"Low",AND(O258&gt;5,O258&lt;15),"Medium",O258=15,"Medium",O258=5,"Low",O258&gt;15,"High")</f>
        <v>High</v>
      </c>
      <c r="R258" s="2">
        <v>45001</v>
      </c>
      <c r="S258" s="8">
        <v>1</v>
      </c>
    </row>
    <row r="259" spans="1:19" x14ac:dyDescent="0.3">
      <c r="A259" s="1" t="s">
        <v>1304</v>
      </c>
      <c r="B259" s="7" t="s">
        <v>1308</v>
      </c>
      <c r="C259" s="1" t="s">
        <v>1306</v>
      </c>
      <c r="D259" s="7" t="s">
        <v>21</v>
      </c>
      <c r="E259" s="7" t="s">
        <v>35</v>
      </c>
      <c r="F259" s="8">
        <f>31</f>
        <v>31</v>
      </c>
      <c r="G259" s="2">
        <v>45698</v>
      </c>
      <c r="H259" s="7" t="s">
        <v>61</v>
      </c>
      <c r="I259" s="7" t="s">
        <v>45</v>
      </c>
      <c r="J259" s="24">
        <v>0.24</v>
      </c>
      <c r="K259" s="9">
        <v>0.75</v>
      </c>
      <c r="L259" s="7" t="s">
        <v>38</v>
      </c>
      <c r="M259" s="8">
        <v>4</v>
      </c>
      <c r="N259" s="1" t="str">
        <f t="shared" si="17"/>
        <v>High Performer</v>
      </c>
      <c r="O259" s="9">
        <f t="shared" si="18"/>
        <v>24.75</v>
      </c>
      <c r="P259" s="1" t="str">
        <f t="shared" si="19"/>
        <v>Mid Career</v>
      </c>
      <c r="Q259" s="1" t="str">
        <f t="shared" si="20"/>
        <v>High</v>
      </c>
      <c r="R259" s="1" t="s">
        <v>1307</v>
      </c>
      <c r="S259" s="8">
        <v>7</v>
      </c>
    </row>
    <row r="260" spans="1:19" x14ac:dyDescent="0.3">
      <c r="A260" s="1" t="s">
        <v>1309</v>
      </c>
      <c r="B260" s="7" t="s">
        <v>1313</v>
      </c>
      <c r="C260" s="1" t="s">
        <v>1311</v>
      </c>
      <c r="D260" s="7" t="s">
        <v>40</v>
      </c>
      <c r="E260" s="7" t="s">
        <v>60</v>
      </c>
      <c r="F260" s="8">
        <v>24</v>
      </c>
      <c r="G260" s="2">
        <v>44916</v>
      </c>
      <c r="H260" s="7" t="s">
        <v>279</v>
      </c>
      <c r="I260" s="7" t="s">
        <v>173</v>
      </c>
      <c r="J260" s="24">
        <v>0.17</v>
      </c>
      <c r="K260" s="9">
        <v>1</v>
      </c>
      <c r="L260" s="7" t="s">
        <v>30</v>
      </c>
      <c r="M260" s="8">
        <v>5</v>
      </c>
      <c r="N260" s="1" t="str">
        <f t="shared" si="17"/>
        <v>Normal</v>
      </c>
      <c r="O260" s="9">
        <f t="shared" si="18"/>
        <v>18</v>
      </c>
      <c r="P260" s="1" t="str">
        <f t="shared" si="19"/>
        <v>Early Career</v>
      </c>
      <c r="Q260" s="1" t="str">
        <f t="shared" si="20"/>
        <v>High</v>
      </c>
      <c r="R260" s="1" t="s">
        <v>1312</v>
      </c>
      <c r="S260" s="8">
        <v>5</v>
      </c>
    </row>
    <row r="261" spans="1:19" x14ac:dyDescent="0.3">
      <c r="A261" s="1" t="s">
        <v>1314</v>
      </c>
      <c r="B261" s="7" t="s">
        <v>1317</v>
      </c>
      <c r="C261" s="1" t="s">
        <v>1316</v>
      </c>
      <c r="D261" s="7" t="s">
        <v>21</v>
      </c>
      <c r="E261" s="7" t="s">
        <v>35</v>
      </c>
      <c r="F261" s="8">
        <f>31</f>
        <v>31</v>
      </c>
      <c r="G261" s="2">
        <v>45116</v>
      </c>
      <c r="H261" s="7" t="s">
        <v>359</v>
      </c>
      <c r="I261" s="7" t="s">
        <v>24</v>
      </c>
      <c r="J261" s="24">
        <v>0.35</v>
      </c>
      <c r="K261" s="9">
        <v>2</v>
      </c>
      <c r="L261" s="7" t="s">
        <v>30</v>
      </c>
      <c r="M261" s="8">
        <v>3</v>
      </c>
      <c r="N261" s="1" t="str">
        <f t="shared" si="17"/>
        <v>Normal</v>
      </c>
      <c r="O261" s="9">
        <f t="shared" si="18"/>
        <v>37</v>
      </c>
      <c r="P261" s="1" t="str">
        <f t="shared" si="19"/>
        <v>Mid Career</v>
      </c>
      <c r="Q261" s="1" t="str">
        <f t="shared" si="20"/>
        <v>High</v>
      </c>
      <c r="R261" s="2">
        <v>45116</v>
      </c>
      <c r="S261" s="8">
        <v>1</v>
      </c>
    </row>
    <row r="262" spans="1:19" x14ac:dyDescent="0.3">
      <c r="A262" s="1" t="s">
        <v>1318</v>
      </c>
      <c r="B262" s="7" t="s">
        <v>1322</v>
      </c>
      <c r="C262" s="1" t="s">
        <v>1320</v>
      </c>
      <c r="D262" s="7" t="s">
        <v>40</v>
      </c>
      <c r="E262" s="7" t="s">
        <v>29</v>
      </c>
      <c r="F262" s="8">
        <v>19</v>
      </c>
      <c r="G262" s="2">
        <v>45752</v>
      </c>
      <c r="H262" s="7" t="s">
        <v>200</v>
      </c>
      <c r="I262" s="7" t="s">
        <v>173</v>
      </c>
      <c r="J262" s="24">
        <v>0.33</v>
      </c>
      <c r="K262" s="9">
        <v>2</v>
      </c>
      <c r="L262" s="7" t="s">
        <v>30</v>
      </c>
      <c r="M262" s="8">
        <v>3</v>
      </c>
      <c r="N262" s="1" t="str">
        <f t="shared" si="17"/>
        <v>Normal</v>
      </c>
      <c r="O262" s="9">
        <f t="shared" si="18"/>
        <v>35</v>
      </c>
      <c r="P262" s="1" t="str">
        <f t="shared" si="19"/>
        <v>Student</v>
      </c>
      <c r="Q262" s="1" t="str">
        <f t="shared" si="20"/>
        <v>High</v>
      </c>
      <c r="R262" s="1" t="s">
        <v>1321</v>
      </c>
      <c r="S262" s="8">
        <v>6</v>
      </c>
    </row>
    <row r="263" spans="1:19" x14ac:dyDescent="0.3">
      <c r="A263" s="1" t="s">
        <v>1323</v>
      </c>
      <c r="B263" s="7" t="s">
        <v>1327</v>
      </c>
      <c r="C263" s="1" t="s">
        <v>1325</v>
      </c>
      <c r="D263" s="7" t="s">
        <v>40</v>
      </c>
      <c r="E263" s="7" t="s">
        <v>60</v>
      </c>
      <c r="F263" s="8">
        <f>31</f>
        <v>31</v>
      </c>
      <c r="G263" s="2">
        <v>45119</v>
      </c>
      <c r="H263" s="7" t="s">
        <v>172</v>
      </c>
      <c r="I263" s="7" t="s">
        <v>173</v>
      </c>
      <c r="J263" s="24">
        <v>0.83</v>
      </c>
      <c r="K263" s="9">
        <v>1</v>
      </c>
      <c r="L263" s="7" t="s">
        <v>38</v>
      </c>
      <c r="M263" s="8">
        <v>4</v>
      </c>
      <c r="N263" s="1" t="str">
        <f t="shared" si="17"/>
        <v>High Performer</v>
      </c>
      <c r="O263" s="9">
        <f t="shared" si="18"/>
        <v>84</v>
      </c>
      <c r="P263" s="1" t="str">
        <f t="shared" si="19"/>
        <v>Mid Career</v>
      </c>
      <c r="Q263" s="1" t="str">
        <f t="shared" si="20"/>
        <v>High</v>
      </c>
      <c r="R263" s="1" t="s">
        <v>1326</v>
      </c>
      <c r="S263" s="8">
        <v>4</v>
      </c>
    </row>
    <row r="264" spans="1:19" x14ac:dyDescent="0.3">
      <c r="A264" s="1" t="s">
        <v>1328</v>
      </c>
      <c r="B264" s="7" t="s">
        <v>1332</v>
      </c>
      <c r="C264" s="1" t="s">
        <v>1330</v>
      </c>
      <c r="D264" s="7" t="s">
        <v>21</v>
      </c>
      <c r="E264" s="7" t="s">
        <v>60</v>
      </c>
      <c r="F264" s="8">
        <v>26</v>
      </c>
      <c r="G264" s="2">
        <v>45629</v>
      </c>
      <c r="H264" s="7" t="s">
        <v>200</v>
      </c>
      <c r="I264" s="7" t="s">
        <v>173</v>
      </c>
      <c r="J264" s="24">
        <v>0.82</v>
      </c>
      <c r="K264" s="9">
        <v>1</v>
      </c>
      <c r="L264" s="7" t="s">
        <v>30</v>
      </c>
      <c r="M264" s="8">
        <v>3</v>
      </c>
      <c r="N264" s="1" t="str">
        <f t="shared" si="17"/>
        <v>Normal</v>
      </c>
      <c r="O264" s="9">
        <f t="shared" si="18"/>
        <v>83</v>
      </c>
      <c r="P264" s="1" t="str">
        <f t="shared" si="19"/>
        <v>Early Career</v>
      </c>
      <c r="Q264" s="1" t="str">
        <f t="shared" si="20"/>
        <v>High</v>
      </c>
      <c r="R264" s="1" t="s">
        <v>1331</v>
      </c>
      <c r="S264" s="8">
        <v>5</v>
      </c>
    </row>
    <row r="265" spans="1:19" x14ac:dyDescent="0.3">
      <c r="A265" s="1" t="s">
        <v>1333</v>
      </c>
      <c r="B265" s="7" t="s">
        <v>1337</v>
      </c>
      <c r="C265" s="1" t="s">
        <v>1335</v>
      </c>
      <c r="D265" s="7" t="s">
        <v>40</v>
      </c>
      <c r="E265" s="7" t="s">
        <v>52</v>
      </c>
      <c r="F265" s="8">
        <v>39</v>
      </c>
      <c r="G265" s="2">
        <v>44799</v>
      </c>
      <c r="H265" s="7" t="s">
        <v>36</v>
      </c>
      <c r="I265" s="7" t="s">
        <v>37</v>
      </c>
      <c r="J265" s="24">
        <v>0.65</v>
      </c>
      <c r="K265" s="9">
        <v>0.75</v>
      </c>
      <c r="L265" s="7" t="s">
        <v>38</v>
      </c>
      <c r="M265" s="8">
        <v>3</v>
      </c>
      <c r="N265" s="1" t="str">
        <f t="shared" si="17"/>
        <v>Normal</v>
      </c>
      <c r="O265" s="9">
        <f t="shared" si="18"/>
        <v>65.75</v>
      </c>
      <c r="P265" s="1" t="str">
        <f t="shared" si="19"/>
        <v>Mid Career</v>
      </c>
      <c r="Q265" s="1" t="str">
        <f t="shared" si="20"/>
        <v>High</v>
      </c>
      <c r="R265" s="1" t="s">
        <v>1336</v>
      </c>
      <c r="S265" s="8">
        <v>7</v>
      </c>
    </row>
    <row r="266" spans="1:19" x14ac:dyDescent="0.3">
      <c r="A266" s="1" t="s">
        <v>1338</v>
      </c>
      <c r="B266" s="7" t="s">
        <v>1342</v>
      </c>
      <c r="C266" s="1" t="s">
        <v>1340</v>
      </c>
      <c r="D266" s="7" t="s">
        <v>21</v>
      </c>
      <c r="E266" s="7" t="s">
        <v>35</v>
      </c>
      <c r="F266" s="8">
        <f>31</f>
        <v>31</v>
      </c>
      <c r="G266" s="2">
        <v>44791</v>
      </c>
      <c r="H266" s="7" t="s">
        <v>88</v>
      </c>
      <c r="I266" s="7" t="s">
        <v>45</v>
      </c>
      <c r="J266" s="24">
        <v>0.91</v>
      </c>
      <c r="K266" s="9">
        <v>2</v>
      </c>
      <c r="L266" s="7" t="s">
        <v>38</v>
      </c>
      <c r="M266" s="8">
        <v>3</v>
      </c>
      <c r="N266" s="1" t="str">
        <f t="shared" si="17"/>
        <v>Normal</v>
      </c>
      <c r="O266" s="9">
        <f t="shared" si="18"/>
        <v>93</v>
      </c>
      <c r="P266" s="1" t="str">
        <f t="shared" si="19"/>
        <v>Mid Career</v>
      </c>
      <c r="Q266" s="1" t="str">
        <f t="shared" si="20"/>
        <v>High</v>
      </c>
      <c r="R266" s="1" t="s">
        <v>1341</v>
      </c>
      <c r="S266" s="8">
        <v>6</v>
      </c>
    </row>
    <row r="267" spans="1:19" x14ac:dyDescent="0.3">
      <c r="A267" s="1" t="s">
        <v>1343</v>
      </c>
      <c r="B267" s="7" t="s">
        <v>1346</v>
      </c>
      <c r="C267" s="1" t="s">
        <v>1345</v>
      </c>
      <c r="D267" s="7" t="s">
        <v>40</v>
      </c>
      <c r="E267" s="7" t="s">
        <v>105</v>
      </c>
      <c r="F267" s="8">
        <f>31</f>
        <v>31</v>
      </c>
      <c r="G267" s="2">
        <v>45397</v>
      </c>
      <c r="H267" s="7" t="s">
        <v>172</v>
      </c>
      <c r="I267" s="7" t="s">
        <v>173</v>
      </c>
      <c r="J267" s="24">
        <v>0.37</v>
      </c>
      <c r="K267" s="9">
        <v>1</v>
      </c>
      <c r="L267" s="7" t="s">
        <v>30</v>
      </c>
      <c r="M267" s="8">
        <v>3</v>
      </c>
      <c r="N267" s="1" t="str">
        <f t="shared" si="17"/>
        <v>Normal</v>
      </c>
      <c r="O267" s="9">
        <f t="shared" si="18"/>
        <v>38</v>
      </c>
      <c r="P267" s="1" t="str">
        <f t="shared" si="19"/>
        <v>Mid Career</v>
      </c>
      <c r="Q267" s="1" t="str">
        <f t="shared" si="20"/>
        <v>High</v>
      </c>
      <c r="R267" s="2">
        <v>45397</v>
      </c>
      <c r="S267" s="8">
        <v>1</v>
      </c>
    </row>
    <row r="268" spans="1:19" x14ac:dyDescent="0.3">
      <c r="A268" s="1" t="s">
        <v>1347</v>
      </c>
      <c r="B268" s="7" t="s">
        <v>1350</v>
      </c>
      <c r="C268" s="1" t="s">
        <v>1349</v>
      </c>
      <c r="D268" s="7" t="s">
        <v>40</v>
      </c>
      <c r="E268" s="7" t="s">
        <v>52</v>
      </c>
      <c r="F268" s="8">
        <f>31</f>
        <v>31</v>
      </c>
      <c r="G268" s="2">
        <v>44724</v>
      </c>
      <c r="H268" s="7" t="s">
        <v>36</v>
      </c>
      <c r="I268" s="7" t="s">
        <v>37</v>
      </c>
      <c r="J268" s="24">
        <v>0.38</v>
      </c>
      <c r="K268" s="9">
        <v>1</v>
      </c>
      <c r="L268" s="7" t="s">
        <v>38</v>
      </c>
      <c r="M268" s="8">
        <v>5</v>
      </c>
      <c r="N268" s="1" t="str">
        <f t="shared" si="17"/>
        <v>High Performer</v>
      </c>
      <c r="O268" s="9">
        <f t="shared" si="18"/>
        <v>39</v>
      </c>
      <c r="P268" s="1" t="str">
        <f t="shared" si="19"/>
        <v>Mid Career</v>
      </c>
      <c r="Q268" s="1" t="str">
        <f t="shared" si="20"/>
        <v>High</v>
      </c>
      <c r="R268" s="1" t="s">
        <v>1249</v>
      </c>
      <c r="S268" s="8">
        <v>8</v>
      </c>
    </row>
    <row r="269" spans="1:19" x14ac:dyDescent="0.3">
      <c r="A269" s="1" t="s">
        <v>1351</v>
      </c>
      <c r="B269" s="7" t="s">
        <v>1355</v>
      </c>
      <c r="C269" s="1" t="s">
        <v>1353</v>
      </c>
      <c r="D269" s="7" t="s">
        <v>21</v>
      </c>
      <c r="E269" s="7" t="s">
        <v>35</v>
      </c>
      <c r="F269" s="8">
        <f>31</f>
        <v>31</v>
      </c>
      <c r="G269" s="2">
        <v>45522</v>
      </c>
      <c r="H269" s="7" t="s">
        <v>106</v>
      </c>
      <c r="I269" s="7" t="s">
        <v>37</v>
      </c>
      <c r="J269" s="24">
        <v>0.45</v>
      </c>
      <c r="K269" s="9">
        <v>1</v>
      </c>
      <c r="L269" s="7" t="s">
        <v>38</v>
      </c>
      <c r="M269" s="8">
        <v>2</v>
      </c>
      <c r="N269" s="1" t="str">
        <f t="shared" si="17"/>
        <v>Normal</v>
      </c>
      <c r="O269" s="9">
        <f t="shared" si="18"/>
        <v>46</v>
      </c>
      <c r="P269" s="1" t="str">
        <f t="shared" si="19"/>
        <v>Mid Career</v>
      </c>
      <c r="Q269" s="1" t="str">
        <f t="shared" si="20"/>
        <v>High</v>
      </c>
      <c r="R269" s="1" t="s">
        <v>1354</v>
      </c>
      <c r="S269" s="8">
        <v>6</v>
      </c>
    </row>
    <row r="270" spans="1:19" x14ac:dyDescent="0.3">
      <c r="A270" s="1" t="s">
        <v>1356</v>
      </c>
      <c r="B270" s="7" t="s">
        <v>1360</v>
      </c>
      <c r="C270" s="1" t="s">
        <v>1358</v>
      </c>
      <c r="D270" s="7" t="s">
        <v>40</v>
      </c>
      <c r="E270" s="7" t="s">
        <v>29</v>
      </c>
      <c r="F270" s="8">
        <v>19</v>
      </c>
      <c r="G270" s="2">
        <v>45563</v>
      </c>
      <c r="H270" s="7" t="s">
        <v>185</v>
      </c>
      <c r="I270" s="7" t="s">
        <v>69</v>
      </c>
      <c r="J270" s="24">
        <v>0.64</v>
      </c>
      <c r="K270" s="9">
        <v>2</v>
      </c>
      <c r="L270" s="7" t="s">
        <v>30</v>
      </c>
      <c r="M270" s="8">
        <v>1</v>
      </c>
      <c r="N270" s="1" t="str">
        <f t="shared" si="17"/>
        <v>Normal</v>
      </c>
      <c r="O270" s="9">
        <f t="shared" si="18"/>
        <v>66</v>
      </c>
      <c r="P270" s="1" t="str">
        <f t="shared" si="19"/>
        <v>Student</v>
      </c>
      <c r="Q270" s="1" t="str">
        <f t="shared" si="20"/>
        <v>High</v>
      </c>
      <c r="R270" s="1" t="s">
        <v>1359</v>
      </c>
      <c r="S270" s="8">
        <v>2</v>
      </c>
    </row>
    <row r="271" spans="1:19" x14ac:dyDescent="0.3">
      <c r="A271" s="1" t="s">
        <v>1361</v>
      </c>
      <c r="B271" s="7" t="s">
        <v>1365</v>
      </c>
      <c r="C271" s="1" t="s">
        <v>1363</v>
      </c>
      <c r="D271" s="7" t="s">
        <v>40</v>
      </c>
      <c r="E271" s="7" t="s">
        <v>35</v>
      </c>
      <c r="F271" s="8">
        <v>38</v>
      </c>
      <c r="G271" s="2">
        <v>45412</v>
      </c>
      <c r="H271" s="7" t="s">
        <v>61</v>
      </c>
      <c r="I271" s="7" t="s">
        <v>45</v>
      </c>
      <c r="J271" s="24">
        <v>0.91</v>
      </c>
      <c r="K271" s="9">
        <v>1.5</v>
      </c>
      <c r="L271" s="7" t="s">
        <v>38</v>
      </c>
      <c r="M271" s="8">
        <v>2</v>
      </c>
      <c r="N271" s="1" t="str">
        <f t="shared" si="17"/>
        <v>Normal</v>
      </c>
      <c r="O271" s="9">
        <f t="shared" si="18"/>
        <v>92.5</v>
      </c>
      <c r="P271" s="1" t="str">
        <f t="shared" si="19"/>
        <v>Mid Career</v>
      </c>
      <c r="Q271" s="1" t="str">
        <f t="shared" si="20"/>
        <v>High</v>
      </c>
      <c r="R271" s="1" t="s">
        <v>1364</v>
      </c>
      <c r="S271" s="8">
        <v>8</v>
      </c>
    </row>
    <row r="272" spans="1:19" x14ac:dyDescent="0.3">
      <c r="A272" s="1" t="s">
        <v>1366</v>
      </c>
      <c r="B272" s="7" t="s">
        <v>1370</v>
      </c>
      <c r="C272" s="1" t="s">
        <v>1368</v>
      </c>
      <c r="D272" s="7" t="s">
        <v>40</v>
      </c>
      <c r="E272" s="7" t="s">
        <v>29</v>
      </c>
      <c r="F272" s="8">
        <f>31</f>
        <v>31</v>
      </c>
      <c r="G272" s="2">
        <v>45027</v>
      </c>
      <c r="H272" s="7" t="s">
        <v>279</v>
      </c>
      <c r="I272" s="7" t="s">
        <v>173</v>
      </c>
      <c r="J272" s="24">
        <v>0.99</v>
      </c>
      <c r="K272" s="9">
        <v>2</v>
      </c>
      <c r="L272" s="7" t="s">
        <v>38</v>
      </c>
      <c r="M272" s="8">
        <v>1</v>
      </c>
      <c r="N272" s="1" t="str">
        <f t="shared" si="17"/>
        <v>Normal</v>
      </c>
      <c r="O272" s="9">
        <f t="shared" si="18"/>
        <v>101</v>
      </c>
      <c r="P272" s="1" t="str">
        <f t="shared" si="19"/>
        <v>Mid Career</v>
      </c>
      <c r="Q272" s="1" t="str">
        <f t="shared" si="20"/>
        <v>High</v>
      </c>
      <c r="R272" s="1" t="s">
        <v>1369</v>
      </c>
      <c r="S272" s="8">
        <v>3</v>
      </c>
    </row>
    <row r="273" spans="1:19" x14ac:dyDescent="0.3">
      <c r="A273" s="1" t="s">
        <v>1371</v>
      </c>
      <c r="B273" s="7" t="s">
        <v>1374</v>
      </c>
      <c r="C273" s="1" t="s">
        <v>152</v>
      </c>
      <c r="D273" s="7" t="s">
        <v>40</v>
      </c>
      <c r="E273" s="7" t="s">
        <v>105</v>
      </c>
      <c r="F273" s="8">
        <f>31</f>
        <v>31</v>
      </c>
      <c r="G273" s="2">
        <v>44866</v>
      </c>
      <c r="H273" s="7" t="s">
        <v>106</v>
      </c>
      <c r="I273" s="7" t="s">
        <v>37</v>
      </c>
      <c r="J273" s="24">
        <v>0.96</v>
      </c>
      <c r="K273" s="9">
        <v>1.5</v>
      </c>
      <c r="L273" s="7" t="s">
        <v>38</v>
      </c>
      <c r="M273" s="8">
        <v>5</v>
      </c>
      <c r="N273" s="1" t="str">
        <f t="shared" si="17"/>
        <v>High Performer</v>
      </c>
      <c r="O273" s="9">
        <f t="shared" si="18"/>
        <v>97.5</v>
      </c>
      <c r="P273" s="1" t="str">
        <f t="shared" si="19"/>
        <v>Mid Career</v>
      </c>
      <c r="Q273" s="1" t="str">
        <f t="shared" si="20"/>
        <v>High</v>
      </c>
      <c r="R273" s="1" t="s">
        <v>1373</v>
      </c>
      <c r="S273" s="8">
        <v>6</v>
      </c>
    </row>
    <row r="274" spans="1:19" x14ac:dyDescent="0.3">
      <c r="A274" s="1" t="s">
        <v>1375</v>
      </c>
      <c r="B274" s="7" t="s">
        <v>1379</v>
      </c>
      <c r="C274" s="1" t="s">
        <v>1377</v>
      </c>
      <c r="D274" s="7" t="s">
        <v>40</v>
      </c>
      <c r="E274" s="7" t="s">
        <v>60</v>
      </c>
      <c r="F274" s="8">
        <f>31</f>
        <v>31</v>
      </c>
      <c r="G274" s="2">
        <v>45597</v>
      </c>
      <c r="H274" s="7" t="s">
        <v>279</v>
      </c>
      <c r="I274" s="7" t="s">
        <v>173</v>
      </c>
      <c r="J274" s="24">
        <v>0.21</v>
      </c>
      <c r="K274" s="9">
        <v>0.75</v>
      </c>
      <c r="L274" s="7" t="s">
        <v>38</v>
      </c>
      <c r="M274" s="8">
        <v>1</v>
      </c>
      <c r="N274" s="1" t="str">
        <f t="shared" si="17"/>
        <v>Normal</v>
      </c>
      <c r="O274" s="9">
        <f t="shared" si="18"/>
        <v>21.75</v>
      </c>
      <c r="P274" s="1" t="str">
        <f t="shared" si="19"/>
        <v>Mid Career</v>
      </c>
      <c r="Q274" s="1" t="str">
        <f t="shared" si="20"/>
        <v>High</v>
      </c>
      <c r="R274" s="1" t="s">
        <v>1378</v>
      </c>
      <c r="S274" s="8">
        <v>7</v>
      </c>
    </row>
    <row r="275" spans="1:19" x14ac:dyDescent="0.3">
      <c r="A275" s="1" t="s">
        <v>1380</v>
      </c>
      <c r="B275" s="7" t="s">
        <v>1384</v>
      </c>
      <c r="C275" s="1" t="s">
        <v>1382</v>
      </c>
      <c r="D275" s="7" t="s">
        <v>40</v>
      </c>
      <c r="E275" s="7" t="s">
        <v>35</v>
      </c>
      <c r="F275" s="8">
        <v>25</v>
      </c>
      <c r="G275" s="2">
        <v>45445</v>
      </c>
      <c r="H275" s="7" t="s">
        <v>134</v>
      </c>
      <c r="I275" s="7" t="s">
        <v>69</v>
      </c>
      <c r="J275" s="24">
        <v>0.62</v>
      </c>
      <c r="K275" s="9">
        <v>2</v>
      </c>
      <c r="L275" s="7" t="s">
        <v>30</v>
      </c>
      <c r="M275" s="8">
        <v>3</v>
      </c>
      <c r="N275" s="1" t="str">
        <f t="shared" si="17"/>
        <v>Normal</v>
      </c>
      <c r="O275" s="9">
        <f t="shared" si="18"/>
        <v>64</v>
      </c>
      <c r="P275" s="1" t="str">
        <f t="shared" si="19"/>
        <v>Early Career</v>
      </c>
      <c r="Q275" s="1" t="str">
        <f t="shared" si="20"/>
        <v>High</v>
      </c>
      <c r="R275" s="1" t="s">
        <v>1383</v>
      </c>
      <c r="S275" s="8">
        <v>3</v>
      </c>
    </row>
    <row r="276" spans="1:19" x14ac:dyDescent="0.3">
      <c r="A276" s="1" t="s">
        <v>1385</v>
      </c>
      <c r="B276" s="7" t="s">
        <v>1388</v>
      </c>
      <c r="C276" s="1" t="s">
        <v>1387</v>
      </c>
      <c r="D276" s="7" t="s">
        <v>40</v>
      </c>
      <c r="E276" s="7" t="s">
        <v>52</v>
      </c>
      <c r="F276" s="8">
        <f>31</f>
        <v>31</v>
      </c>
      <c r="G276" s="2">
        <v>45442</v>
      </c>
      <c r="H276" s="7" t="s">
        <v>172</v>
      </c>
      <c r="I276" s="7" t="s">
        <v>173</v>
      </c>
      <c r="J276" s="24">
        <v>0.15</v>
      </c>
      <c r="K276" s="9">
        <v>0.75</v>
      </c>
      <c r="L276" s="7" t="s">
        <v>38</v>
      </c>
      <c r="M276" s="8">
        <v>3</v>
      </c>
      <c r="N276" s="1" t="str">
        <f t="shared" si="17"/>
        <v>Normal</v>
      </c>
      <c r="O276" s="9">
        <f t="shared" si="18"/>
        <v>15.75</v>
      </c>
      <c r="P276" s="1" t="str">
        <f t="shared" si="19"/>
        <v>Mid Career</v>
      </c>
      <c r="Q276" s="1" t="str">
        <f t="shared" si="20"/>
        <v>High</v>
      </c>
      <c r="R276" s="2">
        <v>45442</v>
      </c>
      <c r="S276" s="8">
        <v>1</v>
      </c>
    </row>
    <row r="277" spans="1:19" x14ac:dyDescent="0.3">
      <c r="A277" s="1" t="s">
        <v>1389</v>
      </c>
      <c r="B277" s="7" t="s">
        <v>1393</v>
      </c>
      <c r="C277" s="1" t="s">
        <v>1391</v>
      </c>
      <c r="D277" s="7" t="s">
        <v>21</v>
      </c>
      <c r="E277" s="7" t="s">
        <v>35</v>
      </c>
      <c r="F277" s="8">
        <f>31</f>
        <v>31</v>
      </c>
      <c r="G277" s="2">
        <v>45201</v>
      </c>
      <c r="H277" s="7" t="s">
        <v>53</v>
      </c>
      <c r="I277" s="7" t="s">
        <v>24</v>
      </c>
      <c r="J277" s="24">
        <v>0.06</v>
      </c>
      <c r="K277" s="9">
        <v>1</v>
      </c>
      <c r="L277" s="7" t="s">
        <v>30</v>
      </c>
      <c r="M277" s="8">
        <v>3</v>
      </c>
      <c r="N277" s="1" t="str">
        <f t="shared" si="17"/>
        <v>Normal</v>
      </c>
      <c r="O277" s="9">
        <f t="shared" si="18"/>
        <v>7</v>
      </c>
      <c r="P277" s="1" t="str">
        <f t="shared" si="19"/>
        <v>Mid Career</v>
      </c>
      <c r="Q277" s="1" t="str">
        <f t="shared" si="20"/>
        <v>Medium</v>
      </c>
      <c r="R277" s="1" t="s">
        <v>1392</v>
      </c>
      <c r="S277" s="8">
        <v>2</v>
      </c>
    </row>
    <row r="278" spans="1:19" x14ac:dyDescent="0.3">
      <c r="A278" s="1" t="s">
        <v>1394</v>
      </c>
      <c r="B278" s="7" t="s">
        <v>1398</v>
      </c>
      <c r="C278" s="1" t="s">
        <v>1396</v>
      </c>
      <c r="D278" s="7" t="s">
        <v>40</v>
      </c>
      <c r="E278" s="7" t="s">
        <v>29</v>
      </c>
      <c r="F278" s="8">
        <f>31</f>
        <v>31</v>
      </c>
      <c r="G278" s="2">
        <v>45710</v>
      </c>
      <c r="H278" s="7" t="s">
        <v>359</v>
      </c>
      <c r="I278" s="7" t="s">
        <v>24</v>
      </c>
      <c r="J278" s="24">
        <v>0.66</v>
      </c>
      <c r="K278" s="9">
        <v>1</v>
      </c>
      <c r="L278" s="7" t="s">
        <v>38</v>
      </c>
      <c r="M278" s="8">
        <v>3</v>
      </c>
      <c r="N278" s="1" t="str">
        <f t="shared" si="17"/>
        <v>Normal</v>
      </c>
      <c r="O278" s="9">
        <f t="shared" si="18"/>
        <v>67</v>
      </c>
      <c r="P278" s="1" t="str">
        <f t="shared" si="19"/>
        <v>Mid Career</v>
      </c>
      <c r="Q278" s="1" t="str">
        <f t="shared" si="20"/>
        <v>High</v>
      </c>
      <c r="R278" s="1" t="s">
        <v>1397</v>
      </c>
      <c r="S278" s="8">
        <v>7</v>
      </c>
    </row>
    <row r="279" spans="1:19" x14ac:dyDescent="0.3">
      <c r="A279" s="10" t="s">
        <v>1399</v>
      </c>
      <c r="B279" s="7" t="s">
        <v>1403</v>
      </c>
      <c r="C279" s="1" t="s">
        <v>1401</v>
      </c>
      <c r="D279" s="7" t="s">
        <v>21</v>
      </c>
      <c r="E279" s="7" t="s">
        <v>29</v>
      </c>
      <c r="F279" s="8">
        <v>27</v>
      </c>
      <c r="G279" s="2">
        <v>45050</v>
      </c>
      <c r="H279" s="7" t="s">
        <v>23</v>
      </c>
      <c r="I279" s="7" t="s">
        <v>24</v>
      </c>
      <c r="J279" s="24">
        <v>0.99</v>
      </c>
      <c r="K279" s="9">
        <v>1.5</v>
      </c>
      <c r="L279" s="7" t="s">
        <v>30</v>
      </c>
      <c r="M279" s="8">
        <v>3</v>
      </c>
      <c r="N279" s="1" t="str">
        <f t="shared" si="17"/>
        <v>Normal</v>
      </c>
      <c r="O279" s="9">
        <f t="shared" si="18"/>
        <v>100.5</v>
      </c>
      <c r="P279" s="1" t="str">
        <f t="shared" si="19"/>
        <v>Early Career</v>
      </c>
      <c r="Q279" s="1" t="str">
        <f t="shared" si="20"/>
        <v>High</v>
      </c>
      <c r="R279" s="1" t="s">
        <v>1402</v>
      </c>
      <c r="S279" s="8">
        <v>8</v>
      </c>
    </row>
    <row r="280" spans="1:19" x14ac:dyDescent="0.3">
      <c r="A280" s="1" t="s">
        <v>1404</v>
      </c>
      <c r="B280" s="7" t="s">
        <v>1408</v>
      </c>
      <c r="C280" s="1" t="s">
        <v>1406</v>
      </c>
      <c r="D280" s="7" t="s">
        <v>21</v>
      </c>
      <c r="E280" s="7" t="s">
        <v>60</v>
      </c>
      <c r="F280" s="8">
        <f>31</f>
        <v>31</v>
      </c>
      <c r="G280" s="2">
        <v>45709</v>
      </c>
      <c r="H280" s="7" t="s">
        <v>172</v>
      </c>
      <c r="I280" s="7" t="s">
        <v>173</v>
      </c>
      <c r="J280" s="24">
        <v>0.01</v>
      </c>
      <c r="K280" s="9">
        <v>2</v>
      </c>
      <c r="L280" s="7" t="s">
        <v>30</v>
      </c>
      <c r="M280" s="8">
        <v>3</v>
      </c>
      <c r="N280" s="1" t="str">
        <f t="shared" si="17"/>
        <v>Normal</v>
      </c>
      <c r="O280" s="9">
        <f t="shared" si="18"/>
        <v>3</v>
      </c>
      <c r="P280" s="1" t="str">
        <f t="shared" si="19"/>
        <v>Mid Career</v>
      </c>
      <c r="Q280" s="1" t="str">
        <f t="shared" si="20"/>
        <v>Low</v>
      </c>
      <c r="R280" s="1" t="s">
        <v>1407</v>
      </c>
      <c r="S280" s="8">
        <v>8</v>
      </c>
    </row>
    <row r="281" spans="1:19" x14ac:dyDescent="0.3">
      <c r="A281" s="1" t="s">
        <v>1409</v>
      </c>
      <c r="B281" s="7" t="s">
        <v>1413</v>
      </c>
      <c r="C281" s="1" t="s">
        <v>1411</v>
      </c>
      <c r="D281" s="7" t="s">
        <v>40</v>
      </c>
      <c r="E281" s="7" t="s">
        <v>35</v>
      </c>
      <c r="F281" s="8">
        <f>31</f>
        <v>31</v>
      </c>
      <c r="G281" s="2">
        <v>45180</v>
      </c>
      <c r="H281" s="7" t="s">
        <v>359</v>
      </c>
      <c r="I281" s="7" t="s">
        <v>24</v>
      </c>
      <c r="J281" s="24">
        <v>0.37</v>
      </c>
      <c r="K281" s="9">
        <v>2</v>
      </c>
      <c r="L281" s="7" t="s">
        <v>30</v>
      </c>
      <c r="M281" s="8">
        <v>3</v>
      </c>
      <c r="N281" s="1" t="str">
        <f t="shared" si="17"/>
        <v>Normal</v>
      </c>
      <c r="O281" s="9">
        <f t="shared" si="18"/>
        <v>39</v>
      </c>
      <c r="P281" s="1" t="str">
        <f t="shared" si="19"/>
        <v>Mid Career</v>
      </c>
      <c r="Q281" s="1" t="str">
        <f t="shared" si="20"/>
        <v>High</v>
      </c>
      <c r="R281" s="1" t="s">
        <v>1412</v>
      </c>
      <c r="S281" s="8">
        <v>4</v>
      </c>
    </row>
    <row r="282" spans="1:19" x14ac:dyDescent="0.3">
      <c r="A282" s="1" t="s">
        <v>1414</v>
      </c>
      <c r="B282" s="7" t="s">
        <v>1418</v>
      </c>
      <c r="C282" s="1" t="s">
        <v>1416</v>
      </c>
      <c r="D282" s="7" t="s">
        <v>40</v>
      </c>
      <c r="E282" s="7" t="s">
        <v>35</v>
      </c>
      <c r="F282" s="8">
        <f>31</f>
        <v>31</v>
      </c>
      <c r="G282" s="2">
        <v>45590</v>
      </c>
      <c r="H282" s="7" t="s">
        <v>61</v>
      </c>
      <c r="I282" s="7" t="s">
        <v>45</v>
      </c>
      <c r="J282" s="24">
        <v>0.05</v>
      </c>
      <c r="K282" s="9">
        <v>1.5</v>
      </c>
      <c r="L282" s="7" t="s">
        <v>38</v>
      </c>
      <c r="M282" s="8">
        <v>1</v>
      </c>
      <c r="N282" s="1" t="str">
        <f t="shared" si="17"/>
        <v>Normal</v>
      </c>
      <c r="O282" s="9">
        <f t="shared" si="18"/>
        <v>6.5</v>
      </c>
      <c r="P282" s="1" t="str">
        <f t="shared" si="19"/>
        <v>Mid Career</v>
      </c>
      <c r="Q282" s="1" t="str">
        <f t="shared" si="20"/>
        <v>Medium</v>
      </c>
      <c r="R282" s="1" t="s">
        <v>1417</v>
      </c>
      <c r="S282" s="8">
        <v>2</v>
      </c>
    </row>
    <row r="283" spans="1:19" x14ac:dyDescent="0.3">
      <c r="A283" s="1" t="s">
        <v>1419</v>
      </c>
      <c r="B283" s="7" t="s">
        <v>1423</v>
      </c>
      <c r="C283" s="1" t="s">
        <v>1421</v>
      </c>
      <c r="D283" s="7" t="s">
        <v>21</v>
      </c>
      <c r="E283" s="7" t="s">
        <v>29</v>
      </c>
      <c r="F283" s="8">
        <v>38</v>
      </c>
      <c r="G283" s="2">
        <v>44712</v>
      </c>
      <c r="H283" s="7" t="s">
        <v>359</v>
      </c>
      <c r="I283" s="7" t="s">
        <v>24</v>
      </c>
      <c r="J283" s="24">
        <v>0.51</v>
      </c>
      <c r="K283" s="9">
        <v>1.5</v>
      </c>
      <c r="L283" s="7" t="s">
        <v>30</v>
      </c>
      <c r="M283" s="8">
        <v>4</v>
      </c>
      <c r="N283" s="1" t="str">
        <f t="shared" si="17"/>
        <v>Normal</v>
      </c>
      <c r="O283" s="9">
        <f t="shared" si="18"/>
        <v>52.5</v>
      </c>
      <c r="P283" s="1" t="str">
        <f t="shared" si="19"/>
        <v>Mid Career</v>
      </c>
      <c r="Q283" s="1" t="str">
        <f t="shared" si="20"/>
        <v>High</v>
      </c>
      <c r="R283" s="1" t="s">
        <v>1422</v>
      </c>
      <c r="S283" s="8">
        <v>6</v>
      </c>
    </row>
    <row r="284" spans="1:19" x14ac:dyDescent="0.3">
      <c r="A284" s="1" t="s">
        <v>1424</v>
      </c>
      <c r="B284" s="7" t="s">
        <v>1428</v>
      </c>
      <c r="C284" s="1" t="s">
        <v>1426</v>
      </c>
      <c r="D284" s="7" t="s">
        <v>40</v>
      </c>
      <c r="E284" s="7" t="s">
        <v>35</v>
      </c>
      <c r="F284" s="8">
        <v>37</v>
      </c>
      <c r="G284" s="2">
        <v>45114</v>
      </c>
      <c r="H284" s="7" t="s">
        <v>23</v>
      </c>
      <c r="I284" s="7" t="s">
        <v>24</v>
      </c>
      <c r="J284" s="24">
        <v>0.61</v>
      </c>
      <c r="K284" s="9">
        <v>2</v>
      </c>
      <c r="L284" s="7" t="s">
        <v>30</v>
      </c>
      <c r="M284" s="8">
        <v>5</v>
      </c>
      <c r="N284" s="1" t="str">
        <f t="shared" si="17"/>
        <v>Normal</v>
      </c>
      <c r="O284" s="9">
        <f t="shared" si="18"/>
        <v>63</v>
      </c>
      <c r="P284" s="1" t="str">
        <f t="shared" si="19"/>
        <v>Mid Career</v>
      </c>
      <c r="Q284" s="1" t="str">
        <f t="shared" si="20"/>
        <v>High</v>
      </c>
      <c r="R284" s="1" t="s">
        <v>1427</v>
      </c>
      <c r="S284" s="8">
        <v>2</v>
      </c>
    </row>
    <row r="285" spans="1:19" x14ac:dyDescent="0.3">
      <c r="A285" s="1" t="s">
        <v>1429</v>
      </c>
      <c r="B285" s="7" t="s">
        <v>1433</v>
      </c>
      <c r="C285" s="1" t="s">
        <v>1431</v>
      </c>
      <c r="D285" s="7" t="s">
        <v>40</v>
      </c>
      <c r="E285" s="7" t="s">
        <v>35</v>
      </c>
      <c r="F285" s="8">
        <f>31</f>
        <v>31</v>
      </c>
      <c r="G285" s="2">
        <v>45172</v>
      </c>
      <c r="H285" s="7" t="s">
        <v>200</v>
      </c>
      <c r="I285" s="7" t="s">
        <v>173</v>
      </c>
      <c r="J285" s="24">
        <v>0.56000000000000005</v>
      </c>
      <c r="K285" s="9">
        <v>1.5</v>
      </c>
      <c r="L285" s="7" t="s">
        <v>38</v>
      </c>
      <c r="M285" s="8">
        <v>1</v>
      </c>
      <c r="N285" s="1" t="str">
        <f t="shared" si="17"/>
        <v>Normal</v>
      </c>
      <c r="O285" s="9">
        <f t="shared" si="18"/>
        <v>57.500000000000007</v>
      </c>
      <c r="P285" s="1" t="str">
        <f t="shared" si="19"/>
        <v>Mid Career</v>
      </c>
      <c r="Q285" s="1" t="str">
        <f t="shared" si="20"/>
        <v>High</v>
      </c>
      <c r="R285" s="1" t="s">
        <v>1432</v>
      </c>
      <c r="S285" s="8">
        <v>8</v>
      </c>
    </row>
    <row r="286" spans="1:19" x14ac:dyDescent="0.3">
      <c r="A286" s="1" t="s">
        <v>1434</v>
      </c>
      <c r="B286" s="7" t="s">
        <v>1438</v>
      </c>
      <c r="C286" s="1" t="s">
        <v>1436</v>
      </c>
      <c r="D286" s="7" t="s">
        <v>21</v>
      </c>
      <c r="E286" s="7" t="s">
        <v>60</v>
      </c>
      <c r="F286" s="8">
        <f>31</f>
        <v>31</v>
      </c>
      <c r="G286" s="2">
        <v>45121</v>
      </c>
      <c r="H286" s="7" t="s">
        <v>172</v>
      </c>
      <c r="I286" s="7" t="s">
        <v>173</v>
      </c>
      <c r="J286" s="24">
        <v>0.89</v>
      </c>
      <c r="K286" s="9">
        <v>0.75</v>
      </c>
      <c r="L286" s="7" t="s">
        <v>30</v>
      </c>
      <c r="M286" s="8">
        <v>5</v>
      </c>
      <c r="N286" s="1" t="str">
        <f t="shared" si="17"/>
        <v>Normal</v>
      </c>
      <c r="O286" s="9">
        <f t="shared" si="18"/>
        <v>89.75</v>
      </c>
      <c r="P286" s="1" t="str">
        <f t="shared" si="19"/>
        <v>Mid Career</v>
      </c>
      <c r="Q286" s="1" t="str">
        <f t="shared" si="20"/>
        <v>High</v>
      </c>
      <c r="R286" s="1" t="s">
        <v>1437</v>
      </c>
      <c r="S286" s="8">
        <v>6</v>
      </c>
    </row>
    <row r="287" spans="1:19" x14ac:dyDescent="0.3">
      <c r="A287" s="1" t="s">
        <v>1439</v>
      </c>
      <c r="B287" s="7" t="s">
        <v>1442</v>
      </c>
      <c r="C287" s="1" t="s">
        <v>1441</v>
      </c>
      <c r="D287" s="7" t="s">
        <v>40</v>
      </c>
      <c r="E287" s="7" t="s">
        <v>29</v>
      </c>
      <c r="F287" s="8">
        <f>31</f>
        <v>31</v>
      </c>
      <c r="G287" s="2">
        <v>45415</v>
      </c>
      <c r="H287" s="7" t="s">
        <v>172</v>
      </c>
      <c r="I287" s="7" t="s">
        <v>173</v>
      </c>
      <c r="J287" s="24">
        <v>0.2</v>
      </c>
      <c r="K287" s="9">
        <v>1.5</v>
      </c>
      <c r="L287" s="7" t="s">
        <v>38</v>
      </c>
      <c r="M287" s="8">
        <v>5</v>
      </c>
      <c r="N287" s="1" t="str">
        <f t="shared" si="17"/>
        <v>High Performer</v>
      </c>
      <c r="O287" s="9">
        <f t="shared" si="18"/>
        <v>21.5</v>
      </c>
      <c r="P287" s="1" t="str">
        <f t="shared" si="19"/>
        <v>Mid Career</v>
      </c>
      <c r="Q287" s="1" t="str">
        <f t="shared" si="20"/>
        <v>High</v>
      </c>
      <c r="R287" s="2">
        <v>45415</v>
      </c>
      <c r="S287" s="8">
        <v>1</v>
      </c>
    </row>
    <row r="288" spans="1:19" x14ac:dyDescent="0.3">
      <c r="A288" s="1" t="s">
        <v>1443</v>
      </c>
      <c r="B288" s="7" t="s">
        <v>1447</v>
      </c>
      <c r="C288" s="1" t="s">
        <v>1445</v>
      </c>
      <c r="D288" s="7" t="s">
        <v>21</v>
      </c>
      <c r="E288" s="7" t="s">
        <v>29</v>
      </c>
      <c r="F288" s="8">
        <f>31</f>
        <v>31</v>
      </c>
      <c r="G288" s="2">
        <v>45284</v>
      </c>
      <c r="H288" s="7" t="s">
        <v>44</v>
      </c>
      <c r="I288" s="7" t="s">
        <v>45</v>
      </c>
      <c r="J288" s="24">
        <v>0.51</v>
      </c>
      <c r="K288" s="9">
        <v>0.75</v>
      </c>
      <c r="L288" s="7" t="s">
        <v>38</v>
      </c>
      <c r="M288" s="8">
        <v>5</v>
      </c>
      <c r="N288" s="1" t="str">
        <f t="shared" si="17"/>
        <v>High Performer</v>
      </c>
      <c r="O288" s="9">
        <f t="shared" si="18"/>
        <v>51.75</v>
      </c>
      <c r="P288" s="1" t="str">
        <f t="shared" si="19"/>
        <v>Mid Career</v>
      </c>
      <c r="Q288" s="1" t="str">
        <f t="shared" si="20"/>
        <v>High</v>
      </c>
      <c r="R288" s="1" t="s">
        <v>1446</v>
      </c>
      <c r="S288" s="8">
        <v>4</v>
      </c>
    </row>
    <row r="289" spans="1:19" x14ac:dyDescent="0.3">
      <c r="A289" s="1" t="s">
        <v>1448</v>
      </c>
      <c r="B289" s="7" t="s">
        <v>1451</v>
      </c>
      <c r="C289" s="1" t="s">
        <v>1450</v>
      </c>
      <c r="D289" s="7" t="s">
        <v>40</v>
      </c>
      <c r="E289" s="7" t="s">
        <v>35</v>
      </c>
      <c r="F289" s="8">
        <v>35</v>
      </c>
      <c r="G289" s="2">
        <v>45009</v>
      </c>
      <c r="H289" s="7" t="s">
        <v>134</v>
      </c>
      <c r="I289" s="7" t="s">
        <v>69</v>
      </c>
      <c r="J289" s="24">
        <v>0.04</v>
      </c>
      <c r="K289" s="9">
        <v>1.5</v>
      </c>
      <c r="L289" s="7" t="s">
        <v>30</v>
      </c>
      <c r="M289" s="8">
        <v>5</v>
      </c>
      <c r="N289" s="1" t="str">
        <f t="shared" si="17"/>
        <v>Normal</v>
      </c>
      <c r="O289" s="9">
        <f t="shared" si="18"/>
        <v>5.5</v>
      </c>
      <c r="P289" s="1" t="str">
        <f t="shared" si="19"/>
        <v>Mid Career</v>
      </c>
      <c r="Q289" s="1" t="str">
        <f t="shared" si="20"/>
        <v>Medium</v>
      </c>
      <c r="R289" s="2">
        <v>45009</v>
      </c>
      <c r="S289" s="8">
        <v>1</v>
      </c>
    </row>
    <row r="290" spans="1:19" x14ac:dyDescent="0.3">
      <c r="A290" s="1" t="s">
        <v>1452</v>
      </c>
      <c r="B290" s="7" t="s">
        <v>1455</v>
      </c>
      <c r="C290" s="1" t="s">
        <v>1454</v>
      </c>
      <c r="D290" s="7" t="s">
        <v>21</v>
      </c>
      <c r="E290" s="7" t="s">
        <v>60</v>
      </c>
      <c r="F290" s="8">
        <v>21</v>
      </c>
      <c r="G290" s="2">
        <v>45182</v>
      </c>
      <c r="H290" s="7" t="s">
        <v>61</v>
      </c>
      <c r="I290" s="7" t="s">
        <v>45</v>
      </c>
      <c r="J290" s="24">
        <v>0.42</v>
      </c>
      <c r="K290" s="9">
        <v>1.5</v>
      </c>
      <c r="L290" s="7" t="s">
        <v>30</v>
      </c>
      <c r="M290" s="8">
        <v>5</v>
      </c>
      <c r="N290" s="1" t="str">
        <f t="shared" si="17"/>
        <v>Normal</v>
      </c>
      <c r="O290" s="9">
        <f t="shared" si="18"/>
        <v>43.5</v>
      </c>
      <c r="P290" s="1" t="str">
        <f t="shared" si="19"/>
        <v>Student</v>
      </c>
      <c r="Q290" s="1" t="str">
        <f t="shared" si="20"/>
        <v>High</v>
      </c>
      <c r="R290" s="2">
        <v>45182</v>
      </c>
      <c r="S290" s="8">
        <v>1</v>
      </c>
    </row>
    <row r="291" spans="1:19" x14ac:dyDescent="0.3">
      <c r="A291" s="1" t="s">
        <v>1456</v>
      </c>
      <c r="B291" s="7" t="s">
        <v>1460</v>
      </c>
      <c r="C291" s="1" t="s">
        <v>1458</v>
      </c>
      <c r="D291" s="7" t="s">
        <v>40</v>
      </c>
      <c r="E291" s="7" t="s">
        <v>60</v>
      </c>
      <c r="F291" s="8">
        <v>33</v>
      </c>
      <c r="G291" s="2">
        <v>44986</v>
      </c>
      <c r="H291" s="7" t="s">
        <v>359</v>
      </c>
      <c r="I291" s="7" t="s">
        <v>24</v>
      </c>
      <c r="J291" s="24">
        <v>0.37</v>
      </c>
      <c r="K291" s="9">
        <v>1</v>
      </c>
      <c r="L291" s="7" t="s">
        <v>30</v>
      </c>
      <c r="M291" s="8">
        <v>5</v>
      </c>
      <c r="N291" s="1" t="str">
        <f t="shared" si="17"/>
        <v>Normal</v>
      </c>
      <c r="O291" s="9">
        <f t="shared" si="18"/>
        <v>38</v>
      </c>
      <c r="P291" s="1" t="str">
        <f t="shared" si="19"/>
        <v>Mid Career</v>
      </c>
      <c r="Q291" s="1" t="str">
        <f t="shared" si="20"/>
        <v>High</v>
      </c>
      <c r="R291" s="1" t="s">
        <v>1459</v>
      </c>
      <c r="S291" s="8">
        <v>6</v>
      </c>
    </row>
    <row r="292" spans="1:19" x14ac:dyDescent="0.3">
      <c r="A292" s="1" t="s">
        <v>1461</v>
      </c>
      <c r="B292" s="7" t="s">
        <v>1465</v>
      </c>
      <c r="C292" s="1" t="s">
        <v>1463</v>
      </c>
      <c r="D292" s="7" t="s">
        <v>21</v>
      </c>
      <c r="E292" s="7" t="s">
        <v>35</v>
      </c>
      <c r="F292" s="8">
        <f>31</f>
        <v>31</v>
      </c>
      <c r="G292" s="2">
        <v>45673</v>
      </c>
      <c r="H292" s="7" t="s">
        <v>185</v>
      </c>
      <c r="I292" s="7" t="s">
        <v>69</v>
      </c>
      <c r="J292" s="24">
        <v>0.15</v>
      </c>
      <c r="K292" s="9">
        <v>0.75</v>
      </c>
      <c r="L292" s="7" t="s">
        <v>30</v>
      </c>
      <c r="M292" s="8">
        <v>5</v>
      </c>
      <c r="N292" s="1" t="str">
        <f t="shared" si="17"/>
        <v>Normal</v>
      </c>
      <c r="O292" s="9">
        <f t="shared" si="18"/>
        <v>15.75</v>
      </c>
      <c r="P292" s="1" t="str">
        <f t="shared" si="19"/>
        <v>Mid Career</v>
      </c>
      <c r="Q292" s="1" t="str">
        <f t="shared" si="20"/>
        <v>High</v>
      </c>
      <c r="R292" s="1" t="s">
        <v>1464</v>
      </c>
      <c r="S292" s="8">
        <v>5</v>
      </c>
    </row>
    <row r="293" spans="1:19" x14ac:dyDescent="0.3">
      <c r="A293" s="1" t="s">
        <v>1466</v>
      </c>
      <c r="B293" s="7" t="s">
        <v>1469</v>
      </c>
      <c r="C293" s="1" t="s">
        <v>152</v>
      </c>
      <c r="D293" s="7" t="s">
        <v>40</v>
      </c>
      <c r="E293" s="7" t="s">
        <v>35</v>
      </c>
      <c r="F293" s="8">
        <f>31</f>
        <v>31</v>
      </c>
      <c r="G293" s="2">
        <v>45723</v>
      </c>
      <c r="H293" s="7" t="s">
        <v>106</v>
      </c>
      <c r="I293" s="7" t="s">
        <v>37</v>
      </c>
      <c r="J293" s="24">
        <v>0.64</v>
      </c>
      <c r="K293" s="9">
        <v>2</v>
      </c>
      <c r="L293" s="7" t="s">
        <v>38</v>
      </c>
      <c r="M293" s="8">
        <v>2</v>
      </c>
      <c r="N293" s="1" t="str">
        <f t="shared" si="17"/>
        <v>Normal</v>
      </c>
      <c r="O293" s="9">
        <f t="shared" si="18"/>
        <v>66</v>
      </c>
      <c r="P293" s="1" t="str">
        <f t="shared" si="19"/>
        <v>Mid Career</v>
      </c>
      <c r="Q293" s="1" t="str">
        <f t="shared" si="20"/>
        <v>High</v>
      </c>
      <c r="R293" s="1" t="s">
        <v>1468</v>
      </c>
      <c r="S293" s="8">
        <v>8</v>
      </c>
    </row>
    <row r="294" spans="1:19" x14ac:dyDescent="0.3">
      <c r="A294" s="1" t="s">
        <v>1470</v>
      </c>
      <c r="B294" s="7" t="s">
        <v>1474</v>
      </c>
      <c r="C294" s="1" t="s">
        <v>1472</v>
      </c>
      <c r="D294" s="7" t="s">
        <v>21</v>
      </c>
      <c r="E294" s="7" t="s">
        <v>35</v>
      </c>
      <c r="F294" s="8">
        <f>31</f>
        <v>31</v>
      </c>
      <c r="G294" s="2">
        <v>45598</v>
      </c>
      <c r="H294" s="7" t="s">
        <v>172</v>
      </c>
      <c r="I294" s="7" t="s">
        <v>173</v>
      </c>
      <c r="J294" s="24">
        <v>0.13</v>
      </c>
      <c r="K294" s="9">
        <v>1</v>
      </c>
      <c r="L294" s="7" t="s">
        <v>30</v>
      </c>
      <c r="M294" s="8">
        <v>4</v>
      </c>
      <c r="N294" s="1" t="str">
        <f t="shared" si="17"/>
        <v>Normal</v>
      </c>
      <c r="O294" s="9">
        <f t="shared" si="18"/>
        <v>14</v>
      </c>
      <c r="P294" s="1" t="str">
        <f t="shared" si="19"/>
        <v>Mid Career</v>
      </c>
      <c r="Q294" s="1" t="str">
        <f t="shared" si="20"/>
        <v>Medium</v>
      </c>
      <c r="R294" s="1" t="s">
        <v>1473</v>
      </c>
      <c r="S294" s="8">
        <v>3</v>
      </c>
    </row>
    <row r="295" spans="1:19" x14ac:dyDescent="0.3">
      <c r="A295" s="1" t="s">
        <v>1475</v>
      </c>
      <c r="B295" s="7" t="s">
        <v>1479</v>
      </c>
      <c r="C295" s="1" t="s">
        <v>1477</v>
      </c>
      <c r="D295" s="7" t="s">
        <v>40</v>
      </c>
      <c r="E295" s="7" t="s">
        <v>35</v>
      </c>
      <c r="F295" s="8">
        <f>31</f>
        <v>31</v>
      </c>
      <c r="G295" s="2">
        <v>44968</v>
      </c>
      <c r="H295" s="7" t="s">
        <v>200</v>
      </c>
      <c r="I295" s="7" t="s">
        <v>173</v>
      </c>
      <c r="J295" s="24">
        <v>0.56999999999999995</v>
      </c>
      <c r="K295" s="9">
        <v>2</v>
      </c>
      <c r="L295" s="7" t="s">
        <v>38</v>
      </c>
      <c r="M295" s="8">
        <v>5</v>
      </c>
      <c r="N295" s="1" t="str">
        <f t="shared" si="17"/>
        <v>High Performer</v>
      </c>
      <c r="O295" s="9">
        <f t="shared" si="18"/>
        <v>58.999999999999993</v>
      </c>
      <c r="P295" s="1" t="str">
        <f t="shared" si="19"/>
        <v>Mid Career</v>
      </c>
      <c r="Q295" s="1" t="str">
        <f t="shared" si="20"/>
        <v>High</v>
      </c>
      <c r="R295" s="1" t="s">
        <v>1478</v>
      </c>
      <c r="S295" s="8">
        <v>7</v>
      </c>
    </row>
    <row r="296" spans="1:19" x14ac:dyDescent="0.3">
      <c r="A296" s="1" t="s">
        <v>1480</v>
      </c>
      <c r="B296" s="7" t="s">
        <v>1484</v>
      </c>
      <c r="C296" s="1" t="s">
        <v>1482</v>
      </c>
      <c r="D296" s="7" t="s">
        <v>40</v>
      </c>
      <c r="E296" s="7" t="s">
        <v>35</v>
      </c>
      <c r="F296" s="8">
        <f>31</f>
        <v>31</v>
      </c>
      <c r="G296" s="2">
        <v>44829</v>
      </c>
      <c r="H296" s="7" t="s">
        <v>279</v>
      </c>
      <c r="I296" s="7" t="s">
        <v>173</v>
      </c>
      <c r="J296" s="24">
        <v>0.87</v>
      </c>
      <c r="K296" s="9">
        <v>0.75</v>
      </c>
      <c r="L296" s="7" t="s">
        <v>30</v>
      </c>
      <c r="M296" s="8">
        <v>3</v>
      </c>
      <c r="N296" s="1" t="str">
        <f t="shared" si="17"/>
        <v>Normal</v>
      </c>
      <c r="O296" s="9">
        <f t="shared" si="18"/>
        <v>87.75</v>
      </c>
      <c r="P296" s="1" t="str">
        <f t="shared" si="19"/>
        <v>Mid Career</v>
      </c>
      <c r="Q296" s="1" t="str">
        <f t="shared" si="20"/>
        <v>High</v>
      </c>
      <c r="R296" s="1" t="s">
        <v>1483</v>
      </c>
      <c r="S296" s="8">
        <v>4</v>
      </c>
    </row>
    <row r="297" spans="1:19" x14ac:dyDescent="0.3">
      <c r="A297" s="1" t="s">
        <v>1485</v>
      </c>
      <c r="B297" s="7" t="s">
        <v>1489</v>
      </c>
      <c r="C297" s="1" t="s">
        <v>1487</v>
      </c>
      <c r="D297" s="7" t="s">
        <v>40</v>
      </c>
      <c r="E297" s="7" t="s">
        <v>29</v>
      </c>
      <c r="F297" s="8">
        <v>43</v>
      </c>
      <c r="G297" s="2">
        <v>44719</v>
      </c>
      <c r="H297" s="7" t="s">
        <v>359</v>
      </c>
      <c r="I297" s="7" t="s">
        <v>24</v>
      </c>
      <c r="J297" s="24">
        <v>0.85</v>
      </c>
      <c r="K297" s="9">
        <v>0.75</v>
      </c>
      <c r="L297" s="7" t="s">
        <v>38</v>
      </c>
      <c r="M297" s="8">
        <v>3</v>
      </c>
      <c r="N297" s="1" t="str">
        <f t="shared" si="17"/>
        <v>Normal</v>
      </c>
      <c r="O297" s="9">
        <f t="shared" si="18"/>
        <v>85.75</v>
      </c>
      <c r="P297" s="1" t="str">
        <f t="shared" si="19"/>
        <v>Senior</v>
      </c>
      <c r="Q297" s="1" t="str">
        <f t="shared" si="20"/>
        <v>High</v>
      </c>
      <c r="R297" s="1" t="s">
        <v>1488</v>
      </c>
      <c r="S297" s="8">
        <v>8</v>
      </c>
    </row>
    <row r="298" spans="1:19" x14ac:dyDescent="0.3">
      <c r="A298" s="1" t="s">
        <v>1490</v>
      </c>
      <c r="B298" s="7" t="s">
        <v>1493</v>
      </c>
      <c r="C298" s="1" t="s">
        <v>1492</v>
      </c>
      <c r="D298" s="7" t="s">
        <v>40</v>
      </c>
      <c r="E298" s="7" t="s">
        <v>60</v>
      </c>
      <c r="F298" s="8">
        <v>44</v>
      </c>
      <c r="G298" s="2">
        <v>45074</v>
      </c>
      <c r="H298" s="7" t="s">
        <v>185</v>
      </c>
      <c r="I298" s="7" t="s">
        <v>69</v>
      </c>
      <c r="J298" s="24">
        <v>0.34</v>
      </c>
      <c r="K298" s="9">
        <v>1</v>
      </c>
      <c r="L298" s="7" t="s">
        <v>38</v>
      </c>
      <c r="M298" s="8">
        <v>5</v>
      </c>
      <c r="N298" s="1" t="str">
        <f t="shared" si="17"/>
        <v>High Performer</v>
      </c>
      <c r="O298" s="9">
        <f t="shared" si="18"/>
        <v>35</v>
      </c>
      <c r="P298" s="1" t="str">
        <f t="shared" si="19"/>
        <v>Senior</v>
      </c>
      <c r="Q298" s="1" t="str">
        <f t="shared" si="20"/>
        <v>High</v>
      </c>
      <c r="R298" s="2">
        <v>45074</v>
      </c>
      <c r="S298" s="8">
        <v>1</v>
      </c>
    </row>
    <row r="299" spans="1:19" x14ac:dyDescent="0.3">
      <c r="A299" s="1" t="s">
        <v>1494</v>
      </c>
      <c r="B299" s="7" t="s">
        <v>1497</v>
      </c>
      <c r="C299" s="1" t="s">
        <v>1496</v>
      </c>
      <c r="D299" s="7" t="s">
        <v>21</v>
      </c>
      <c r="E299" s="7" t="s">
        <v>35</v>
      </c>
      <c r="F299" s="8">
        <v>30</v>
      </c>
      <c r="G299" s="2">
        <v>44917</v>
      </c>
      <c r="H299" s="7" t="s">
        <v>172</v>
      </c>
      <c r="I299" s="7" t="s">
        <v>173</v>
      </c>
      <c r="J299" s="24">
        <v>0.13</v>
      </c>
      <c r="K299" s="9">
        <v>2</v>
      </c>
      <c r="L299" s="7" t="s">
        <v>30</v>
      </c>
      <c r="M299" s="8">
        <v>5</v>
      </c>
      <c r="N299" s="1" t="str">
        <f t="shared" si="17"/>
        <v>Normal</v>
      </c>
      <c r="O299" s="9">
        <f t="shared" si="18"/>
        <v>15</v>
      </c>
      <c r="P299" s="1" t="str">
        <f t="shared" si="19"/>
        <v>Early Career</v>
      </c>
      <c r="Q299" s="1" t="str">
        <f t="shared" si="20"/>
        <v>Medium</v>
      </c>
      <c r="R299" s="2">
        <v>44917</v>
      </c>
      <c r="S299" s="8">
        <v>1</v>
      </c>
    </row>
    <row r="300" spans="1:19" x14ac:dyDescent="0.3">
      <c r="A300" s="1" t="s">
        <v>1498</v>
      </c>
      <c r="B300" s="7" t="s">
        <v>1501</v>
      </c>
      <c r="C300" s="1" t="s">
        <v>1500</v>
      </c>
      <c r="D300" s="7" t="s">
        <v>40</v>
      </c>
      <c r="E300" s="7" t="s">
        <v>52</v>
      </c>
      <c r="F300" s="8">
        <f>31</f>
        <v>31</v>
      </c>
      <c r="G300" s="2">
        <v>44939</v>
      </c>
      <c r="H300" s="7" t="s">
        <v>88</v>
      </c>
      <c r="I300" s="7" t="s">
        <v>45</v>
      </c>
      <c r="J300" s="24">
        <v>1</v>
      </c>
      <c r="K300" s="9">
        <v>2</v>
      </c>
      <c r="L300" s="7" t="s">
        <v>30</v>
      </c>
      <c r="M300" s="8">
        <v>5</v>
      </c>
      <c r="N300" s="1" t="str">
        <f t="shared" si="17"/>
        <v>Normal</v>
      </c>
      <c r="O300" s="9">
        <f t="shared" si="18"/>
        <v>102</v>
      </c>
      <c r="P300" s="1" t="str">
        <f t="shared" si="19"/>
        <v>Mid Career</v>
      </c>
      <c r="Q300" s="1" t="str">
        <f t="shared" si="20"/>
        <v>High</v>
      </c>
      <c r="R300" s="2">
        <v>44939</v>
      </c>
      <c r="S300" s="8">
        <v>1</v>
      </c>
    </row>
    <row r="301" spans="1:19" x14ac:dyDescent="0.3">
      <c r="A301" s="1" t="s">
        <v>1502</v>
      </c>
      <c r="B301" s="7" t="s">
        <v>1506</v>
      </c>
      <c r="C301" s="1" t="s">
        <v>1504</v>
      </c>
      <c r="D301" s="7" t="s">
        <v>40</v>
      </c>
      <c r="E301" s="7" t="s">
        <v>60</v>
      </c>
      <c r="F301" s="8">
        <f>31</f>
        <v>31</v>
      </c>
      <c r="G301" s="2">
        <v>44677</v>
      </c>
      <c r="H301" s="7" t="s">
        <v>172</v>
      </c>
      <c r="I301" s="7" t="s">
        <v>173</v>
      </c>
      <c r="J301" s="24">
        <v>0.77</v>
      </c>
      <c r="K301" s="9">
        <v>0.75</v>
      </c>
      <c r="L301" s="7" t="s">
        <v>30</v>
      </c>
      <c r="M301" s="8">
        <v>2</v>
      </c>
      <c r="N301" s="1" t="str">
        <f t="shared" si="17"/>
        <v>Normal</v>
      </c>
      <c r="O301" s="9">
        <f t="shared" si="18"/>
        <v>77.75</v>
      </c>
      <c r="P301" s="1" t="str">
        <f t="shared" si="19"/>
        <v>Mid Career</v>
      </c>
      <c r="Q301" s="1" t="str">
        <f t="shared" si="20"/>
        <v>High</v>
      </c>
      <c r="R301" s="1" t="s">
        <v>1505</v>
      </c>
      <c r="S301" s="8">
        <v>6</v>
      </c>
    </row>
    <row r="302" spans="1:19" x14ac:dyDescent="0.3">
      <c r="A302" s="1" t="s">
        <v>1507</v>
      </c>
      <c r="B302" s="7" t="s">
        <v>1511</v>
      </c>
      <c r="C302" s="1" t="s">
        <v>1509</v>
      </c>
      <c r="D302" s="7" t="s">
        <v>40</v>
      </c>
      <c r="E302" s="7" t="s">
        <v>35</v>
      </c>
      <c r="F302" s="8">
        <f>31</f>
        <v>31</v>
      </c>
      <c r="G302" s="2">
        <v>45195</v>
      </c>
      <c r="H302" s="7" t="s">
        <v>106</v>
      </c>
      <c r="I302" s="7" t="s">
        <v>37</v>
      </c>
      <c r="J302" s="24">
        <v>0.71</v>
      </c>
      <c r="K302" s="9">
        <v>1.5</v>
      </c>
      <c r="L302" s="7" t="s">
        <v>30</v>
      </c>
      <c r="M302" s="8">
        <v>3</v>
      </c>
      <c r="N302" s="1" t="str">
        <f t="shared" si="17"/>
        <v>Normal</v>
      </c>
      <c r="O302" s="9">
        <f t="shared" si="18"/>
        <v>72.5</v>
      </c>
      <c r="P302" s="1" t="str">
        <f t="shared" si="19"/>
        <v>Mid Career</v>
      </c>
      <c r="Q302" s="1" t="str">
        <f t="shared" si="20"/>
        <v>High</v>
      </c>
      <c r="R302" s="1" t="s">
        <v>1510</v>
      </c>
      <c r="S302" s="8">
        <v>7</v>
      </c>
    </row>
    <row r="303" spans="1:19" x14ac:dyDescent="0.3">
      <c r="A303" s="1" t="s">
        <v>1512</v>
      </c>
      <c r="B303" s="7" t="s">
        <v>1516</v>
      </c>
      <c r="C303" s="1" t="s">
        <v>1514</v>
      </c>
      <c r="D303" s="7" t="s">
        <v>21</v>
      </c>
      <c r="E303" s="7" t="s">
        <v>29</v>
      </c>
      <c r="F303" s="8">
        <f>31</f>
        <v>31</v>
      </c>
      <c r="G303" s="2">
        <v>45421</v>
      </c>
      <c r="H303" s="7" t="s">
        <v>23</v>
      </c>
      <c r="I303" s="7" t="s">
        <v>24</v>
      </c>
      <c r="J303" s="24">
        <v>0.8</v>
      </c>
      <c r="K303" s="9">
        <v>0.75</v>
      </c>
      <c r="L303" s="7" t="s">
        <v>30</v>
      </c>
      <c r="M303" s="8">
        <v>5</v>
      </c>
      <c r="N303" s="1" t="str">
        <f t="shared" si="17"/>
        <v>Normal</v>
      </c>
      <c r="O303" s="9">
        <f t="shared" si="18"/>
        <v>80.75</v>
      </c>
      <c r="P303" s="1" t="str">
        <f t="shared" si="19"/>
        <v>Mid Career</v>
      </c>
      <c r="Q303" s="1" t="str">
        <f t="shared" si="20"/>
        <v>High</v>
      </c>
      <c r="R303" s="1" t="s">
        <v>1515</v>
      </c>
      <c r="S303" s="8">
        <v>6</v>
      </c>
    </row>
    <row r="304" spans="1:19" x14ac:dyDescent="0.3">
      <c r="A304" s="1" t="s">
        <v>1517</v>
      </c>
      <c r="B304" s="7" t="s">
        <v>1521</v>
      </c>
      <c r="C304" s="1" t="s">
        <v>1519</v>
      </c>
      <c r="D304" s="7" t="s">
        <v>21</v>
      </c>
      <c r="E304" s="7" t="s">
        <v>35</v>
      </c>
      <c r="F304" s="8">
        <f>31</f>
        <v>31</v>
      </c>
      <c r="G304" s="2">
        <v>45348</v>
      </c>
      <c r="H304" s="7" t="s">
        <v>172</v>
      </c>
      <c r="I304" s="7" t="s">
        <v>173</v>
      </c>
      <c r="J304" s="24">
        <v>0.69</v>
      </c>
      <c r="K304" s="9">
        <v>0.75</v>
      </c>
      <c r="L304" s="7" t="s">
        <v>38</v>
      </c>
      <c r="M304" s="8">
        <v>5</v>
      </c>
      <c r="N304" s="1" t="str">
        <f t="shared" si="17"/>
        <v>High Performer</v>
      </c>
      <c r="O304" s="9">
        <f t="shared" si="18"/>
        <v>69.75</v>
      </c>
      <c r="P304" s="1" t="str">
        <f t="shared" si="19"/>
        <v>Mid Career</v>
      </c>
      <c r="Q304" s="1" t="str">
        <f t="shared" si="20"/>
        <v>High</v>
      </c>
      <c r="R304" s="1" t="s">
        <v>1520</v>
      </c>
      <c r="S304" s="8">
        <v>2</v>
      </c>
    </row>
    <row r="305" spans="1:19" x14ac:dyDescent="0.3">
      <c r="A305" s="1" t="s">
        <v>1522</v>
      </c>
      <c r="B305" s="7" t="s">
        <v>1525</v>
      </c>
      <c r="C305" s="1" t="s">
        <v>1524</v>
      </c>
      <c r="D305" s="7" t="s">
        <v>21</v>
      </c>
      <c r="E305" s="7" t="s">
        <v>35</v>
      </c>
      <c r="F305" s="8">
        <f>31</f>
        <v>31</v>
      </c>
      <c r="G305" s="2">
        <v>45510</v>
      </c>
      <c r="H305" s="7" t="s">
        <v>82</v>
      </c>
      <c r="I305" s="7" t="s">
        <v>37</v>
      </c>
      <c r="J305" s="24">
        <v>0.56999999999999995</v>
      </c>
      <c r="K305" s="9">
        <v>1.5</v>
      </c>
      <c r="L305" s="7" t="s">
        <v>38</v>
      </c>
      <c r="M305" s="8">
        <v>2</v>
      </c>
      <c r="N305" s="1" t="str">
        <f t="shared" si="17"/>
        <v>Normal</v>
      </c>
      <c r="O305" s="9">
        <f t="shared" si="18"/>
        <v>58.499999999999993</v>
      </c>
      <c r="P305" s="1" t="str">
        <f t="shared" si="19"/>
        <v>Mid Career</v>
      </c>
      <c r="Q305" s="1" t="str">
        <f t="shared" si="20"/>
        <v>High</v>
      </c>
      <c r="R305" s="2">
        <v>45510</v>
      </c>
      <c r="S305" s="8">
        <v>1</v>
      </c>
    </row>
    <row r="306" spans="1:19" x14ac:dyDescent="0.3">
      <c r="A306" s="1" t="s">
        <v>1526</v>
      </c>
      <c r="B306" s="7" t="s">
        <v>1530</v>
      </c>
      <c r="C306" s="1" t="s">
        <v>1528</v>
      </c>
      <c r="D306" s="7" t="s">
        <v>21</v>
      </c>
      <c r="E306" s="7" t="s">
        <v>35</v>
      </c>
      <c r="F306" s="8">
        <f>31</f>
        <v>31</v>
      </c>
      <c r="G306" s="2">
        <v>45528</v>
      </c>
      <c r="H306" s="7" t="s">
        <v>68</v>
      </c>
      <c r="I306" s="7" t="s">
        <v>69</v>
      </c>
      <c r="J306" s="24">
        <v>0.98</v>
      </c>
      <c r="K306" s="9">
        <v>1.5</v>
      </c>
      <c r="L306" s="7" t="s">
        <v>38</v>
      </c>
      <c r="M306" s="8">
        <v>3</v>
      </c>
      <c r="N306" s="1" t="str">
        <f t="shared" si="17"/>
        <v>Normal</v>
      </c>
      <c r="O306" s="9">
        <f t="shared" si="18"/>
        <v>99.5</v>
      </c>
      <c r="P306" s="1" t="str">
        <f t="shared" si="19"/>
        <v>Mid Career</v>
      </c>
      <c r="Q306" s="1" t="str">
        <f t="shared" si="20"/>
        <v>High</v>
      </c>
      <c r="R306" s="1" t="s">
        <v>1529</v>
      </c>
      <c r="S306" s="8">
        <v>5</v>
      </c>
    </row>
    <row r="307" spans="1:19" x14ac:dyDescent="0.3">
      <c r="A307" s="1" t="s">
        <v>1531</v>
      </c>
      <c r="B307" s="7" t="s">
        <v>1535</v>
      </c>
      <c r="C307" s="1" t="s">
        <v>1533</v>
      </c>
      <c r="D307" s="7" t="s">
        <v>21</v>
      </c>
      <c r="E307" s="7" t="s">
        <v>29</v>
      </c>
      <c r="F307" s="8">
        <v>44</v>
      </c>
      <c r="G307" s="2">
        <v>44729</v>
      </c>
      <c r="H307" s="7" t="s">
        <v>23</v>
      </c>
      <c r="I307" s="7" t="s">
        <v>24</v>
      </c>
      <c r="J307" s="24">
        <v>0.8</v>
      </c>
      <c r="K307" s="9">
        <v>0.75</v>
      </c>
      <c r="L307" s="7" t="s">
        <v>30</v>
      </c>
      <c r="M307" s="8">
        <v>1</v>
      </c>
      <c r="N307" s="1" t="str">
        <f t="shared" si="17"/>
        <v>Normal</v>
      </c>
      <c r="O307" s="9">
        <f t="shared" si="18"/>
        <v>80.75</v>
      </c>
      <c r="P307" s="1" t="str">
        <f t="shared" si="19"/>
        <v>Senior</v>
      </c>
      <c r="Q307" s="1" t="str">
        <f t="shared" si="20"/>
        <v>High</v>
      </c>
      <c r="R307" s="1" t="s">
        <v>1534</v>
      </c>
      <c r="S307" s="8">
        <v>3</v>
      </c>
    </row>
    <row r="308" spans="1:19" x14ac:dyDescent="0.3">
      <c r="A308" s="1" t="s">
        <v>1536</v>
      </c>
      <c r="B308" s="7" t="s">
        <v>1539</v>
      </c>
      <c r="C308" s="1" t="s">
        <v>152</v>
      </c>
      <c r="D308" s="7" t="s">
        <v>21</v>
      </c>
      <c r="E308" s="7" t="s">
        <v>35</v>
      </c>
      <c r="F308" s="8">
        <f>31</f>
        <v>31</v>
      </c>
      <c r="G308" s="2">
        <v>44992</v>
      </c>
      <c r="H308" s="7" t="s">
        <v>134</v>
      </c>
      <c r="I308" s="7" t="s">
        <v>69</v>
      </c>
      <c r="J308" s="24">
        <v>0.03</v>
      </c>
      <c r="K308" s="9">
        <v>1</v>
      </c>
      <c r="L308" s="7" t="s">
        <v>38</v>
      </c>
      <c r="M308" s="8">
        <v>4</v>
      </c>
      <c r="N308" s="1" t="str">
        <f t="shared" si="17"/>
        <v>High Performer</v>
      </c>
      <c r="O308" s="9">
        <f t="shared" si="18"/>
        <v>4</v>
      </c>
      <c r="P308" s="1" t="str">
        <f t="shared" si="19"/>
        <v>Mid Career</v>
      </c>
      <c r="Q308" s="1" t="str">
        <f t="shared" si="20"/>
        <v>Low</v>
      </c>
      <c r="R308" s="1" t="s">
        <v>1538</v>
      </c>
      <c r="S308" s="8">
        <v>2</v>
      </c>
    </row>
    <row r="309" spans="1:19" x14ac:dyDescent="0.3">
      <c r="A309" s="1" t="s">
        <v>1540</v>
      </c>
      <c r="B309" s="7" t="s">
        <v>1544</v>
      </c>
      <c r="C309" s="1" t="s">
        <v>1542</v>
      </c>
      <c r="D309" s="7" t="s">
        <v>21</v>
      </c>
      <c r="E309" s="7" t="s">
        <v>35</v>
      </c>
      <c r="F309" s="8">
        <f>31</f>
        <v>31</v>
      </c>
      <c r="G309" s="2">
        <v>45641</v>
      </c>
      <c r="H309" s="7" t="s">
        <v>200</v>
      </c>
      <c r="I309" s="7" t="s">
        <v>173</v>
      </c>
      <c r="J309" s="24">
        <v>0.51</v>
      </c>
      <c r="K309" s="9">
        <v>2</v>
      </c>
      <c r="L309" s="7" t="s">
        <v>38</v>
      </c>
      <c r="M309" s="8">
        <v>4</v>
      </c>
      <c r="N309" s="1" t="str">
        <f t="shared" si="17"/>
        <v>High Performer</v>
      </c>
      <c r="O309" s="9">
        <f t="shared" si="18"/>
        <v>53</v>
      </c>
      <c r="P309" s="1" t="str">
        <f t="shared" si="19"/>
        <v>Mid Career</v>
      </c>
      <c r="Q309" s="1" t="str">
        <f t="shared" si="20"/>
        <v>High</v>
      </c>
      <c r="R309" s="1" t="s">
        <v>1543</v>
      </c>
      <c r="S309" s="8">
        <v>7</v>
      </c>
    </row>
    <row r="310" spans="1:19" x14ac:dyDescent="0.3">
      <c r="A310" s="1" t="s">
        <v>1545</v>
      </c>
      <c r="B310" s="7" t="s">
        <v>1549</v>
      </c>
      <c r="C310" s="1" t="s">
        <v>1547</v>
      </c>
      <c r="D310" s="7" t="s">
        <v>21</v>
      </c>
      <c r="E310" s="7" t="s">
        <v>52</v>
      </c>
      <c r="F310" s="8">
        <f>31</f>
        <v>31</v>
      </c>
      <c r="G310" s="2">
        <v>45408</v>
      </c>
      <c r="H310" s="7" t="s">
        <v>106</v>
      </c>
      <c r="I310" s="7" t="s">
        <v>37</v>
      </c>
      <c r="J310" s="24">
        <v>0.13</v>
      </c>
      <c r="K310" s="9">
        <v>2</v>
      </c>
      <c r="L310" s="7" t="s">
        <v>30</v>
      </c>
      <c r="M310" s="8">
        <v>3</v>
      </c>
      <c r="N310" s="1" t="str">
        <f t="shared" si="17"/>
        <v>Normal</v>
      </c>
      <c r="O310" s="9">
        <f t="shared" si="18"/>
        <v>15</v>
      </c>
      <c r="P310" s="1" t="str">
        <f t="shared" si="19"/>
        <v>Mid Career</v>
      </c>
      <c r="Q310" s="1" t="str">
        <f t="shared" si="20"/>
        <v>Medium</v>
      </c>
      <c r="R310" s="1" t="s">
        <v>1548</v>
      </c>
      <c r="S310" s="8">
        <v>2</v>
      </c>
    </row>
    <row r="311" spans="1:19" x14ac:dyDescent="0.3">
      <c r="A311" s="1" t="s">
        <v>1550</v>
      </c>
      <c r="B311" s="7" t="s">
        <v>1554</v>
      </c>
      <c r="C311" s="1" t="s">
        <v>1552</v>
      </c>
      <c r="D311" s="7" t="s">
        <v>40</v>
      </c>
      <c r="E311" s="7" t="s">
        <v>60</v>
      </c>
      <c r="F311" s="8">
        <f>31</f>
        <v>31</v>
      </c>
      <c r="G311" s="2">
        <v>45733</v>
      </c>
      <c r="H311" s="7" t="s">
        <v>359</v>
      </c>
      <c r="I311" s="7" t="s">
        <v>24</v>
      </c>
      <c r="J311" s="24">
        <v>0.95</v>
      </c>
      <c r="K311" s="9">
        <v>0.75</v>
      </c>
      <c r="L311" s="7" t="s">
        <v>30</v>
      </c>
      <c r="M311" s="8">
        <v>4</v>
      </c>
      <c r="N311" s="1" t="str">
        <f t="shared" si="17"/>
        <v>Normal</v>
      </c>
      <c r="O311" s="9">
        <f t="shared" si="18"/>
        <v>95.75</v>
      </c>
      <c r="P311" s="1" t="str">
        <f t="shared" si="19"/>
        <v>Mid Career</v>
      </c>
      <c r="Q311" s="1" t="str">
        <f t="shared" si="20"/>
        <v>High</v>
      </c>
      <c r="R311" s="1" t="s">
        <v>1553</v>
      </c>
      <c r="S311" s="8">
        <v>3</v>
      </c>
    </row>
    <row r="312" spans="1:19" x14ac:dyDescent="0.3">
      <c r="A312" s="1" t="s">
        <v>1555</v>
      </c>
      <c r="B312" s="7" t="s">
        <v>1559</v>
      </c>
      <c r="C312" s="1" t="s">
        <v>1557</v>
      </c>
      <c r="D312" s="7" t="s">
        <v>21</v>
      </c>
      <c r="E312" s="7" t="s">
        <v>52</v>
      </c>
      <c r="F312" s="8">
        <f>31</f>
        <v>31</v>
      </c>
      <c r="G312" s="2">
        <v>45517</v>
      </c>
      <c r="H312" s="7" t="s">
        <v>44</v>
      </c>
      <c r="I312" s="7" t="s">
        <v>45</v>
      </c>
      <c r="J312" s="24">
        <v>0.73</v>
      </c>
      <c r="K312" s="9">
        <v>1.5</v>
      </c>
      <c r="L312" s="7" t="s">
        <v>30</v>
      </c>
      <c r="M312" s="8">
        <v>5</v>
      </c>
      <c r="N312" s="1" t="str">
        <f t="shared" si="17"/>
        <v>Normal</v>
      </c>
      <c r="O312" s="9">
        <f t="shared" si="18"/>
        <v>74.5</v>
      </c>
      <c r="P312" s="1" t="str">
        <f t="shared" si="19"/>
        <v>Mid Career</v>
      </c>
      <c r="Q312" s="1" t="str">
        <f t="shared" si="20"/>
        <v>High</v>
      </c>
      <c r="R312" s="1" t="s">
        <v>1558</v>
      </c>
      <c r="S312" s="8">
        <v>3</v>
      </c>
    </row>
    <row r="313" spans="1:19" x14ac:dyDescent="0.3">
      <c r="A313" s="1" t="s">
        <v>1560</v>
      </c>
      <c r="B313" s="7" t="s">
        <v>1564</v>
      </c>
      <c r="C313" s="1" t="s">
        <v>1562</v>
      </c>
      <c r="D313" s="7" t="s">
        <v>40</v>
      </c>
      <c r="E313" s="7" t="s">
        <v>105</v>
      </c>
      <c r="F313" s="8">
        <v>21</v>
      </c>
      <c r="G313" s="2">
        <v>45404</v>
      </c>
      <c r="H313" s="7" t="s">
        <v>44</v>
      </c>
      <c r="I313" s="7" t="s">
        <v>45</v>
      </c>
      <c r="J313" s="24">
        <v>0.18</v>
      </c>
      <c r="K313" s="9">
        <v>1</v>
      </c>
      <c r="L313" s="7" t="s">
        <v>38</v>
      </c>
      <c r="M313" s="8">
        <v>2</v>
      </c>
      <c r="N313" s="1" t="str">
        <f t="shared" si="17"/>
        <v>Normal</v>
      </c>
      <c r="O313" s="9">
        <f t="shared" si="18"/>
        <v>19</v>
      </c>
      <c r="P313" s="1" t="str">
        <f t="shared" si="19"/>
        <v>Student</v>
      </c>
      <c r="Q313" s="1" t="str">
        <f t="shared" si="20"/>
        <v>High</v>
      </c>
      <c r="R313" s="1" t="s">
        <v>1563</v>
      </c>
      <c r="S313" s="8">
        <v>7</v>
      </c>
    </row>
    <row r="314" spans="1:19" x14ac:dyDescent="0.3">
      <c r="A314" s="1" t="s">
        <v>1565</v>
      </c>
      <c r="B314" s="7" t="s">
        <v>1569</v>
      </c>
      <c r="C314" s="1" t="s">
        <v>1567</v>
      </c>
      <c r="D314" s="7" t="s">
        <v>21</v>
      </c>
      <c r="E314" s="7" t="s">
        <v>35</v>
      </c>
      <c r="F314" s="8">
        <v>29</v>
      </c>
      <c r="G314" s="2">
        <v>44697</v>
      </c>
      <c r="H314" s="7" t="s">
        <v>53</v>
      </c>
      <c r="I314" s="7" t="s">
        <v>24</v>
      </c>
      <c r="J314" s="24">
        <v>0.37</v>
      </c>
      <c r="K314" s="9">
        <v>1</v>
      </c>
      <c r="L314" s="7" t="s">
        <v>30</v>
      </c>
      <c r="M314" s="8">
        <v>2</v>
      </c>
      <c r="N314" s="1" t="str">
        <f t="shared" si="17"/>
        <v>Normal</v>
      </c>
      <c r="O314" s="9">
        <f t="shared" si="18"/>
        <v>38</v>
      </c>
      <c r="P314" s="1" t="str">
        <f t="shared" si="19"/>
        <v>Early Career</v>
      </c>
      <c r="Q314" s="1" t="str">
        <f t="shared" si="20"/>
        <v>High</v>
      </c>
      <c r="R314" s="1" t="s">
        <v>1568</v>
      </c>
      <c r="S314" s="8">
        <v>8</v>
      </c>
    </row>
    <row r="315" spans="1:19" x14ac:dyDescent="0.3">
      <c r="A315" s="1" t="s">
        <v>1570</v>
      </c>
      <c r="B315" s="7" t="s">
        <v>1574</v>
      </c>
      <c r="C315" s="1" t="s">
        <v>1572</v>
      </c>
      <c r="D315" s="7" t="s">
        <v>40</v>
      </c>
      <c r="E315" s="7" t="s">
        <v>35</v>
      </c>
      <c r="F315" s="8">
        <f>31</f>
        <v>31</v>
      </c>
      <c r="G315" s="2">
        <v>45498</v>
      </c>
      <c r="H315" s="7" t="s">
        <v>359</v>
      </c>
      <c r="I315" s="7" t="s">
        <v>24</v>
      </c>
      <c r="J315" s="24">
        <v>0.56999999999999995</v>
      </c>
      <c r="K315" s="9">
        <v>1.5</v>
      </c>
      <c r="L315" s="7" t="s">
        <v>30</v>
      </c>
      <c r="M315" s="8">
        <v>3</v>
      </c>
      <c r="N315" s="1" t="str">
        <f t="shared" si="17"/>
        <v>Normal</v>
      </c>
      <c r="O315" s="9">
        <f t="shared" si="18"/>
        <v>58.499999999999993</v>
      </c>
      <c r="P315" s="1" t="str">
        <f t="shared" si="19"/>
        <v>Mid Career</v>
      </c>
      <c r="Q315" s="1" t="str">
        <f t="shared" si="20"/>
        <v>High</v>
      </c>
      <c r="R315" s="1" t="s">
        <v>1573</v>
      </c>
      <c r="S315" s="8">
        <v>2</v>
      </c>
    </row>
    <row r="316" spans="1:19" x14ac:dyDescent="0.3">
      <c r="A316" s="1" t="s">
        <v>1575</v>
      </c>
      <c r="B316" s="7" t="s">
        <v>1579</v>
      </c>
      <c r="C316" s="1" t="s">
        <v>1577</v>
      </c>
      <c r="D316" s="7" t="s">
        <v>21</v>
      </c>
      <c r="E316" s="7" t="s">
        <v>60</v>
      </c>
      <c r="F316" s="8">
        <f>31</f>
        <v>31</v>
      </c>
      <c r="G316" s="2">
        <v>45305</v>
      </c>
      <c r="H316" s="7" t="s">
        <v>359</v>
      </c>
      <c r="I316" s="7" t="s">
        <v>24</v>
      </c>
      <c r="J316" s="24">
        <v>0.82</v>
      </c>
      <c r="K316" s="9">
        <v>1.5</v>
      </c>
      <c r="L316" s="7" t="s">
        <v>38</v>
      </c>
      <c r="M316" s="8">
        <v>4</v>
      </c>
      <c r="N316" s="1" t="str">
        <f t="shared" si="17"/>
        <v>High Performer</v>
      </c>
      <c r="O316" s="9">
        <f t="shared" si="18"/>
        <v>83.5</v>
      </c>
      <c r="P316" s="1" t="str">
        <f t="shared" si="19"/>
        <v>Mid Career</v>
      </c>
      <c r="Q316" s="1" t="str">
        <f t="shared" si="20"/>
        <v>High</v>
      </c>
      <c r="R316" s="1" t="s">
        <v>1578</v>
      </c>
      <c r="S316" s="8">
        <v>4</v>
      </c>
    </row>
    <row r="317" spans="1:19" x14ac:dyDescent="0.3">
      <c r="A317" s="1" t="s">
        <v>1580</v>
      </c>
      <c r="B317" s="7" t="s">
        <v>1584</v>
      </c>
      <c r="C317" s="1" t="s">
        <v>1582</v>
      </c>
      <c r="D317" s="7" t="s">
        <v>21</v>
      </c>
      <c r="E317" s="7" t="s">
        <v>52</v>
      </c>
      <c r="F317" s="8">
        <f>31</f>
        <v>31</v>
      </c>
      <c r="G317" s="2">
        <v>45008</v>
      </c>
      <c r="H317" s="7" t="s">
        <v>134</v>
      </c>
      <c r="I317" s="7" t="s">
        <v>69</v>
      </c>
      <c r="J317" s="24">
        <v>0.1</v>
      </c>
      <c r="K317" s="9">
        <v>1.5</v>
      </c>
      <c r="L317" s="7" t="s">
        <v>38</v>
      </c>
      <c r="M317" s="8">
        <v>5</v>
      </c>
      <c r="N317" s="1" t="str">
        <f t="shared" si="17"/>
        <v>High Performer</v>
      </c>
      <c r="O317" s="9">
        <f t="shared" si="18"/>
        <v>11.5</v>
      </c>
      <c r="P317" s="1" t="str">
        <f t="shared" si="19"/>
        <v>Mid Career</v>
      </c>
      <c r="Q317" s="1" t="str">
        <f t="shared" si="20"/>
        <v>Medium</v>
      </c>
      <c r="R317" s="1" t="s">
        <v>1583</v>
      </c>
      <c r="S317" s="8">
        <v>2</v>
      </c>
    </row>
    <row r="318" spans="1:19" x14ac:dyDescent="0.3">
      <c r="A318" s="1" t="s">
        <v>1585</v>
      </c>
      <c r="B318" s="7" t="s">
        <v>1587</v>
      </c>
      <c r="C318" s="1" t="s">
        <v>152</v>
      </c>
      <c r="D318" s="7" t="s">
        <v>40</v>
      </c>
      <c r="E318" s="7" t="s">
        <v>35</v>
      </c>
      <c r="F318" s="8">
        <f>31</f>
        <v>31</v>
      </c>
      <c r="G318" s="2">
        <v>45243</v>
      </c>
      <c r="H318" s="7" t="s">
        <v>53</v>
      </c>
      <c r="I318" s="7" t="s">
        <v>24</v>
      </c>
      <c r="J318" s="24">
        <v>0.98</v>
      </c>
      <c r="K318" s="9">
        <v>0.75</v>
      </c>
      <c r="L318" s="7" t="s">
        <v>30</v>
      </c>
      <c r="M318" s="8">
        <v>5</v>
      </c>
      <c r="N318" s="1" t="str">
        <f t="shared" si="17"/>
        <v>Normal</v>
      </c>
      <c r="O318" s="9">
        <f t="shared" si="18"/>
        <v>98.75</v>
      </c>
      <c r="P318" s="1" t="str">
        <f t="shared" si="19"/>
        <v>Mid Career</v>
      </c>
      <c r="Q318" s="1" t="str">
        <f t="shared" si="20"/>
        <v>High</v>
      </c>
      <c r="R318" s="2">
        <v>45243</v>
      </c>
      <c r="S318" s="8">
        <v>1</v>
      </c>
    </row>
    <row r="319" spans="1:19" x14ac:dyDescent="0.3">
      <c r="A319" s="1" t="s">
        <v>1588</v>
      </c>
      <c r="B319" s="7" t="s">
        <v>1592</v>
      </c>
      <c r="C319" s="1" t="s">
        <v>1590</v>
      </c>
      <c r="D319" s="7" t="s">
        <v>40</v>
      </c>
      <c r="E319" s="7" t="s">
        <v>35</v>
      </c>
      <c r="F319" s="8">
        <v>34</v>
      </c>
      <c r="G319" s="2">
        <v>44666</v>
      </c>
      <c r="H319" s="7" t="s">
        <v>61</v>
      </c>
      <c r="I319" s="7" t="s">
        <v>45</v>
      </c>
      <c r="J319" s="24">
        <v>0.37</v>
      </c>
      <c r="K319" s="9">
        <v>0.75</v>
      </c>
      <c r="L319" s="7" t="s">
        <v>38</v>
      </c>
      <c r="M319" s="8">
        <v>2</v>
      </c>
      <c r="N319" s="1" t="str">
        <f t="shared" si="17"/>
        <v>Normal</v>
      </c>
      <c r="O319" s="9">
        <f t="shared" si="18"/>
        <v>37.75</v>
      </c>
      <c r="P319" s="1" t="str">
        <f t="shared" si="19"/>
        <v>Mid Career</v>
      </c>
      <c r="Q319" s="1" t="str">
        <f t="shared" si="20"/>
        <v>High</v>
      </c>
      <c r="R319" s="1" t="s">
        <v>1591</v>
      </c>
      <c r="S319" s="8">
        <v>4</v>
      </c>
    </row>
    <row r="320" spans="1:19" x14ac:dyDescent="0.3">
      <c r="A320" s="1" t="s">
        <v>1593</v>
      </c>
      <c r="B320" s="7" t="s">
        <v>1597</v>
      </c>
      <c r="C320" s="1" t="s">
        <v>1595</v>
      </c>
      <c r="D320" s="7" t="s">
        <v>21</v>
      </c>
      <c r="E320" s="7" t="s">
        <v>35</v>
      </c>
      <c r="F320" s="8">
        <v>19</v>
      </c>
      <c r="G320" s="2">
        <v>44999</v>
      </c>
      <c r="H320" s="7" t="s">
        <v>172</v>
      </c>
      <c r="I320" s="7" t="s">
        <v>173</v>
      </c>
      <c r="J320" s="24">
        <v>0.72</v>
      </c>
      <c r="K320" s="9">
        <v>2</v>
      </c>
      <c r="L320" s="7" t="s">
        <v>30</v>
      </c>
      <c r="M320" s="8">
        <v>5</v>
      </c>
      <c r="N320" s="1" t="str">
        <f t="shared" si="17"/>
        <v>Normal</v>
      </c>
      <c r="O320" s="9">
        <f t="shared" si="18"/>
        <v>74</v>
      </c>
      <c r="P320" s="1" t="str">
        <f t="shared" si="19"/>
        <v>Student</v>
      </c>
      <c r="Q320" s="1" t="str">
        <f t="shared" si="20"/>
        <v>High</v>
      </c>
      <c r="R320" s="1" t="s">
        <v>1596</v>
      </c>
      <c r="S320" s="8">
        <v>3</v>
      </c>
    </row>
    <row r="321" spans="1:19" x14ac:dyDescent="0.3">
      <c r="A321" s="1" t="s">
        <v>1598</v>
      </c>
      <c r="B321" s="7" t="s">
        <v>1602</v>
      </c>
      <c r="C321" s="1" t="s">
        <v>1600</v>
      </c>
      <c r="D321" s="7" t="s">
        <v>21</v>
      </c>
      <c r="E321" s="7" t="s">
        <v>60</v>
      </c>
      <c r="F321" s="8">
        <v>19</v>
      </c>
      <c r="G321" s="2">
        <v>45173</v>
      </c>
      <c r="H321" s="7" t="s">
        <v>359</v>
      </c>
      <c r="I321" s="7" t="s">
        <v>24</v>
      </c>
      <c r="J321" s="24">
        <v>0.26</v>
      </c>
      <c r="K321" s="9">
        <v>1.5</v>
      </c>
      <c r="L321" s="7" t="s">
        <v>38</v>
      </c>
      <c r="M321" s="8">
        <v>5</v>
      </c>
      <c r="N321" s="1" t="str">
        <f t="shared" si="17"/>
        <v>High Performer</v>
      </c>
      <c r="O321" s="9">
        <f t="shared" si="18"/>
        <v>27.5</v>
      </c>
      <c r="P321" s="1" t="str">
        <f t="shared" si="19"/>
        <v>Student</v>
      </c>
      <c r="Q321" s="1" t="str">
        <f t="shared" si="20"/>
        <v>High</v>
      </c>
      <c r="R321" s="1" t="s">
        <v>1601</v>
      </c>
      <c r="S321" s="8">
        <v>6</v>
      </c>
    </row>
    <row r="322" spans="1:19" x14ac:dyDescent="0.3">
      <c r="A322" s="1" t="s">
        <v>1603</v>
      </c>
      <c r="B322" s="7" t="s">
        <v>1607</v>
      </c>
      <c r="C322" s="1" t="s">
        <v>1605</v>
      </c>
      <c r="D322" s="7" t="s">
        <v>21</v>
      </c>
      <c r="E322" s="7" t="s">
        <v>29</v>
      </c>
      <c r="F322" s="8">
        <f>31</f>
        <v>31</v>
      </c>
      <c r="G322" s="2">
        <v>45250</v>
      </c>
      <c r="H322" s="7" t="s">
        <v>53</v>
      </c>
      <c r="I322" s="7" t="s">
        <v>24</v>
      </c>
      <c r="J322" s="24">
        <v>0.69</v>
      </c>
      <c r="K322" s="9">
        <v>1</v>
      </c>
      <c r="L322" s="7" t="s">
        <v>30</v>
      </c>
      <c r="M322" s="8">
        <v>5</v>
      </c>
      <c r="N322" s="1" t="str">
        <f t="shared" ref="N322:N385" si="21">IF(AND(L322="Yes",M322&gt;=4),"High Performer","Normal")</f>
        <v>Normal</v>
      </c>
      <c r="O322" s="9">
        <f t="shared" ref="O322:O385" si="22">J322*100+K322</f>
        <v>70</v>
      </c>
      <c r="P322" s="1" t="str">
        <f t="shared" ref="P322:P385" si="23">_xlfn.IFS(AND(F322&gt;=18,F322&lt;=22),"Student",AND(F322&gt;=23,F322&lt;=30),"Early Career",AND(F322&gt;=31,F322&lt;=40),"Mid Career",F322&gt;=41,"Senior")</f>
        <v>Mid Career</v>
      </c>
      <c r="Q322" s="1" t="str">
        <f t="shared" ref="Q322:Q385" si="24">_xlfn.IFS(AND(O322&gt;0,O322&lt;5),"Low",AND(O322&gt;5,O322&lt;15),"Medium",O322=15,"Medium",O322=5,"Low",O322&gt;15,"High")</f>
        <v>High</v>
      </c>
      <c r="R322" s="1" t="s">
        <v>1606</v>
      </c>
      <c r="S322" s="8">
        <v>5</v>
      </c>
    </row>
    <row r="323" spans="1:19" x14ac:dyDescent="0.3">
      <c r="A323" s="1" t="s">
        <v>1608</v>
      </c>
      <c r="B323" s="7" t="s">
        <v>1612</v>
      </c>
      <c r="C323" s="1" t="s">
        <v>1610</v>
      </c>
      <c r="D323" s="7" t="s">
        <v>21</v>
      </c>
      <c r="E323" s="7" t="s">
        <v>60</v>
      </c>
      <c r="F323" s="8">
        <v>25</v>
      </c>
      <c r="G323" s="2">
        <v>44957</v>
      </c>
      <c r="H323" s="7" t="s">
        <v>82</v>
      </c>
      <c r="I323" s="7" t="s">
        <v>37</v>
      </c>
      <c r="J323" s="24">
        <v>0.61</v>
      </c>
      <c r="K323" s="9">
        <v>2</v>
      </c>
      <c r="L323" s="7" t="s">
        <v>38</v>
      </c>
      <c r="M323" s="8">
        <v>5</v>
      </c>
      <c r="N323" s="1" t="str">
        <f t="shared" si="21"/>
        <v>High Performer</v>
      </c>
      <c r="O323" s="9">
        <f t="shared" si="22"/>
        <v>63</v>
      </c>
      <c r="P323" s="1" t="str">
        <f t="shared" si="23"/>
        <v>Early Career</v>
      </c>
      <c r="Q323" s="1" t="str">
        <f t="shared" si="24"/>
        <v>High</v>
      </c>
      <c r="R323" s="1" t="s">
        <v>1611</v>
      </c>
      <c r="S323" s="8">
        <v>6</v>
      </c>
    </row>
    <row r="324" spans="1:19" x14ac:dyDescent="0.3">
      <c r="A324" s="1" t="s">
        <v>1613</v>
      </c>
      <c r="B324" s="7" t="s">
        <v>1617</v>
      </c>
      <c r="C324" s="1" t="s">
        <v>1615</v>
      </c>
      <c r="D324" s="7" t="s">
        <v>21</v>
      </c>
      <c r="E324" s="7" t="s">
        <v>29</v>
      </c>
      <c r="F324" s="8">
        <f>31</f>
        <v>31</v>
      </c>
      <c r="G324" s="2">
        <v>44977</v>
      </c>
      <c r="H324" s="7" t="s">
        <v>279</v>
      </c>
      <c r="I324" s="7" t="s">
        <v>173</v>
      </c>
      <c r="J324" s="24">
        <v>0.91</v>
      </c>
      <c r="K324" s="9">
        <v>1.5</v>
      </c>
      <c r="L324" s="7" t="s">
        <v>30</v>
      </c>
      <c r="M324" s="8">
        <v>5</v>
      </c>
      <c r="N324" s="1" t="str">
        <f t="shared" si="21"/>
        <v>Normal</v>
      </c>
      <c r="O324" s="9">
        <f t="shared" si="22"/>
        <v>92.5</v>
      </c>
      <c r="P324" s="1" t="str">
        <f t="shared" si="23"/>
        <v>Mid Career</v>
      </c>
      <c r="Q324" s="1" t="str">
        <f t="shared" si="24"/>
        <v>High</v>
      </c>
      <c r="R324" s="1" t="s">
        <v>1616</v>
      </c>
      <c r="S324" s="8">
        <v>3</v>
      </c>
    </row>
    <row r="325" spans="1:19" x14ac:dyDescent="0.3">
      <c r="A325" s="1" t="s">
        <v>1618</v>
      </c>
      <c r="B325" s="7" t="s">
        <v>1622</v>
      </c>
      <c r="C325" s="1" t="s">
        <v>1620</v>
      </c>
      <c r="D325" s="7" t="s">
        <v>40</v>
      </c>
      <c r="E325" s="7" t="s">
        <v>60</v>
      </c>
      <c r="F325" s="8">
        <v>19</v>
      </c>
      <c r="G325" s="2">
        <v>45049</v>
      </c>
      <c r="H325" s="7" t="s">
        <v>106</v>
      </c>
      <c r="I325" s="7" t="s">
        <v>37</v>
      </c>
      <c r="J325" s="24">
        <v>0.16</v>
      </c>
      <c r="K325" s="9">
        <v>1.5</v>
      </c>
      <c r="L325" s="7" t="s">
        <v>30</v>
      </c>
      <c r="M325" s="8">
        <v>5</v>
      </c>
      <c r="N325" s="1" t="str">
        <f t="shared" si="21"/>
        <v>Normal</v>
      </c>
      <c r="O325" s="9">
        <f t="shared" si="22"/>
        <v>17.5</v>
      </c>
      <c r="P325" s="1" t="str">
        <f t="shared" si="23"/>
        <v>Student</v>
      </c>
      <c r="Q325" s="1" t="str">
        <f t="shared" si="24"/>
        <v>High</v>
      </c>
      <c r="R325" s="1" t="s">
        <v>1621</v>
      </c>
      <c r="S325" s="8">
        <v>7</v>
      </c>
    </row>
    <row r="326" spans="1:19" x14ac:dyDescent="0.3">
      <c r="A326" s="1" t="s">
        <v>1623</v>
      </c>
      <c r="B326" s="7" t="s">
        <v>1626</v>
      </c>
      <c r="C326" s="1" t="s">
        <v>1625</v>
      </c>
      <c r="D326" s="7" t="s">
        <v>21</v>
      </c>
      <c r="E326" s="7" t="s">
        <v>60</v>
      </c>
      <c r="F326" s="8">
        <v>23</v>
      </c>
      <c r="G326" s="2">
        <v>44841</v>
      </c>
      <c r="H326" s="7" t="s">
        <v>82</v>
      </c>
      <c r="I326" s="7" t="s">
        <v>37</v>
      </c>
      <c r="J326" s="24">
        <v>0.36</v>
      </c>
      <c r="K326" s="9">
        <v>1</v>
      </c>
      <c r="L326" s="7" t="s">
        <v>38</v>
      </c>
      <c r="M326" s="8">
        <v>1</v>
      </c>
      <c r="N326" s="1" t="str">
        <f t="shared" si="21"/>
        <v>Normal</v>
      </c>
      <c r="O326" s="9">
        <f t="shared" si="22"/>
        <v>37</v>
      </c>
      <c r="P326" s="1" t="str">
        <f t="shared" si="23"/>
        <v>Early Career</v>
      </c>
      <c r="Q326" s="1" t="str">
        <f t="shared" si="24"/>
        <v>High</v>
      </c>
      <c r="R326" s="2">
        <v>44841</v>
      </c>
      <c r="S326" s="8">
        <v>1</v>
      </c>
    </row>
    <row r="327" spans="1:19" x14ac:dyDescent="0.3">
      <c r="A327" s="1" t="s">
        <v>1627</v>
      </c>
      <c r="B327" s="7" t="s">
        <v>1631</v>
      </c>
      <c r="C327" s="1" t="s">
        <v>1629</v>
      </c>
      <c r="D327" s="7" t="s">
        <v>21</v>
      </c>
      <c r="E327" s="7" t="s">
        <v>29</v>
      </c>
      <c r="F327" s="8">
        <f>31</f>
        <v>31</v>
      </c>
      <c r="G327" s="2">
        <v>45250</v>
      </c>
      <c r="H327" s="7" t="s">
        <v>172</v>
      </c>
      <c r="I327" s="7" t="s">
        <v>173</v>
      </c>
      <c r="J327" s="24">
        <v>0.33</v>
      </c>
      <c r="K327" s="9">
        <v>0.75</v>
      </c>
      <c r="L327" s="7" t="s">
        <v>38</v>
      </c>
      <c r="M327" s="8">
        <v>2</v>
      </c>
      <c r="N327" s="1" t="str">
        <f t="shared" si="21"/>
        <v>Normal</v>
      </c>
      <c r="O327" s="9">
        <f t="shared" si="22"/>
        <v>33.75</v>
      </c>
      <c r="P327" s="1" t="str">
        <f t="shared" si="23"/>
        <v>Mid Career</v>
      </c>
      <c r="Q327" s="1" t="str">
        <f t="shared" si="24"/>
        <v>High</v>
      </c>
      <c r="R327" s="1" t="s">
        <v>1630</v>
      </c>
      <c r="S327" s="8">
        <v>3</v>
      </c>
    </row>
    <row r="328" spans="1:19" x14ac:dyDescent="0.3">
      <c r="A328" s="1" t="s">
        <v>1632</v>
      </c>
      <c r="B328" s="7" t="s">
        <v>1636</v>
      </c>
      <c r="C328" s="1" t="s">
        <v>1634</v>
      </c>
      <c r="D328" s="7" t="s">
        <v>21</v>
      </c>
      <c r="E328" s="7" t="s">
        <v>29</v>
      </c>
      <c r="F328" s="8">
        <f>31</f>
        <v>31</v>
      </c>
      <c r="G328" s="2">
        <v>45664</v>
      </c>
      <c r="H328" s="7" t="s">
        <v>23</v>
      </c>
      <c r="I328" s="7" t="s">
        <v>24</v>
      </c>
      <c r="J328" s="24">
        <v>0.22</v>
      </c>
      <c r="K328" s="9">
        <v>1.5</v>
      </c>
      <c r="L328" s="7" t="s">
        <v>38</v>
      </c>
      <c r="M328" s="8">
        <v>4</v>
      </c>
      <c r="N328" s="1" t="str">
        <f t="shared" si="21"/>
        <v>High Performer</v>
      </c>
      <c r="O328" s="9">
        <f t="shared" si="22"/>
        <v>23.5</v>
      </c>
      <c r="P328" s="1" t="str">
        <f t="shared" si="23"/>
        <v>Mid Career</v>
      </c>
      <c r="Q328" s="1" t="str">
        <f t="shared" si="24"/>
        <v>High</v>
      </c>
      <c r="R328" s="1" t="s">
        <v>1635</v>
      </c>
      <c r="S328" s="8">
        <v>7</v>
      </c>
    </row>
    <row r="329" spans="1:19" x14ac:dyDescent="0.3">
      <c r="A329" s="1" t="s">
        <v>1637</v>
      </c>
      <c r="B329" s="7" t="s">
        <v>1641</v>
      </c>
      <c r="C329" s="1" t="s">
        <v>1639</v>
      </c>
      <c r="D329" s="7" t="s">
        <v>21</v>
      </c>
      <c r="E329" s="7" t="s">
        <v>29</v>
      </c>
      <c r="F329" s="8">
        <f>31</f>
        <v>31</v>
      </c>
      <c r="G329" s="2">
        <v>44986</v>
      </c>
      <c r="H329" s="7" t="s">
        <v>106</v>
      </c>
      <c r="I329" s="7" t="s">
        <v>37</v>
      </c>
      <c r="J329" s="24">
        <v>0.05</v>
      </c>
      <c r="K329" s="9">
        <v>0.75</v>
      </c>
      <c r="L329" s="7" t="s">
        <v>30</v>
      </c>
      <c r="M329" s="8">
        <v>4</v>
      </c>
      <c r="N329" s="1" t="str">
        <f t="shared" si="21"/>
        <v>Normal</v>
      </c>
      <c r="O329" s="9">
        <f t="shared" si="22"/>
        <v>5.75</v>
      </c>
      <c r="P329" s="1" t="str">
        <f t="shared" si="23"/>
        <v>Mid Career</v>
      </c>
      <c r="Q329" s="1" t="str">
        <f t="shared" si="24"/>
        <v>Medium</v>
      </c>
      <c r="R329" s="1" t="s">
        <v>1640</v>
      </c>
      <c r="S329" s="8">
        <v>7</v>
      </c>
    </row>
    <row r="330" spans="1:19" x14ac:dyDescent="0.3">
      <c r="A330" s="1" t="s">
        <v>1642</v>
      </c>
      <c r="B330" s="7" t="s">
        <v>1646</v>
      </c>
      <c r="C330" s="1" t="s">
        <v>1644</v>
      </c>
      <c r="D330" s="7" t="s">
        <v>40</v>
      </c>
      <c r="E330" s="7" t="s">
        <v>52</v>
      </c>
      <c r="F330" s="8">
        <v>24</v>
      </c>
      <c r="G330" s="2">
        <v>44742</v>
      </c>
      <c r="H330" s="7" t="s">
        <v>106</v>
      </c>
      <c r="I330" s="7" t="s">
        <v>37</v>
      </c>
      <c r="J330" s="24">
        <v>0.98</v>
      </c>
      <c r="K330" s="9">
        <v>1.5</v>
      </c>
      <c r="L330" s="7" t="s">
        <v>38</v>
      </c>
      <c r="M330" s="8">
        <v>2</v>
      </c>
      <c r="N330" s="1" t="str">
        <f t="shared" si="21"/>
        <v>Normal</v>
      </c>
      <c r="O330" s="9">
        <f t="shared" si="22"/>
        <v>99.5</v>
      </c>
      <c r="P330" s="1" t="str">
        <f t="shared" si="23"/>
        <v>Early Career</v>
      </c>
      <c r="Q330" s="1" t="str">
        <f t="shared" si="24"/>
        <v>High</v>
      </c>
      <c r="R330" s="1" t="s">
        <v>1645</v>
      </c>
      <c r="S330" s="8">
        <v>7</v>
      </c>
    </row>
    <row r="331" spans="1:19" x14ac:dyDescent="0.3">
      <c r="A331" s="1" t="s">
        <v>1647</v>
      </c>
      <c r="B331" s="7" t="s">
        <v>1651</v>
      </c>
      <c r="C331" s="1" t="s">
        <v>1649</v>
      </c>
      <c r="D331" s="7" t="s">
        <v>21</v>
      </c>
      <c r="E331" s="7" t="s">
        <v>29</v>
      </c>
      <c r="F331" s="8">
        <f>31</f>
        <v>31</v>
      </c>
      <c r="G331" s="2">
        <v>44813</v>
      </c>
      <c r="H331" s="7" t="s">
        <v>36</v>
      </c>
      <c r="I331" s="7" t="s">
        <v>37</v>
      </c>
      <c r="J331" s="24">
        <v>0.83</v>
      </c>
      <c r="K331" s="9">
        <v>0.75</v>
      </c>
      <c r="L331" s="7" t="s">
        <v>38</v>
      </c>
      <c r="M331" s="8">
        <v>2</v>
      </c>
      <c r="N331" s="1" t="str">
        <f t="shared" si="21"/>
        <v>Normal</v>
      </c>
      <c r="O331" s="9">
        <f t="shared" si="22"/>
        <v>83.75</v>
      </c>
      <c r="P331" s="1" t="str">
        <f t="shared" si="23"/>
        <v>Mid Career</v>
      </c>
      <c r="Q331" s="1" t="str">
        <f t="shared" si="24"/>
        <v>High</v>
      </c>
      <c r="R331" s="1" t="s">
        <v>1650</v>
      </c>
      <c r="S331" s="8">
        <v>2</v>
      </c>
    </row>
    <row r="332" spans="1:19" x14ac:dyDescent="0.3">
      <c r="A332" s="1" t="s">
        <v>1652</v>
      </c>
      <c r="B332" s="7" t="s">
        <v>1656</v>
      </c>
      <c r="C332" s="1" t="s">
        <v>1654</v>
      </c>
      <c r="D332" s="7" t="s">
        <v>21</v>
      </c>
      <c r="E332" s="7" t="s">
        <v>60</v>
      </c>
      <c r="F332" s="8">
        <f>31</f>
        <v>31</v>
      </c>
      <c r="G332" s="2">
        <v>45323</v>
      </c>
      <c r="H332" s="7" t="s">
        <v>88</v>
      </c>
      <c r="I332" s="7" t="s">
        <v>45</v>
      </c>
      <c r="J332" s="24">
        <v>0.35</v>
      </c>
      <c r="K332" s="9">
        <v>0.75</v>
      </c>
      <c r="L332" s="7" t="s">
        <v>38</v>
      </c>
      <c r="M332" s="8">
        <v>2</v>
      </c>
      <c r="N332" s="1" t="str">
        <f t="shared" si="21"/>
        <v>Normal</v>
      </c>
      <c r="O332" s="9">
        <f t="shared" si="22"/>
        <v>35.75</v>
      </c>
      <c r="P332" s="1" t="str">
        <f t="shared" si="23"/>
        <v>Mid Career</v>
      </c>
      <c r="Q332" s="1" t="str">
        <f t="shared" si="24"/>
        <v>High</v>
      </c>
      <c r="R332" s="1" t="s">
        <v>1655</v>
      </c>
      <c r="S332" s="8">
        <v>7</v>
      </c>
    </row>
    <row r="333" spans="1:19" x14ac:dyDescent="0.3">
      <c r="A333" s="1" t="s">
        <v>1657</v>
      </c>
      <c r="B333" s="7" t="s">
        <v>1661</v>
      </c>
      <c r="C333" s="1" t="s">
        <v>1659</v>
      </c>
      <c r="D333" s="7" t="s">
        <v>21</v>
      </c>
      <c r="E333" s="7" t="s">
        <v>60</v>
      </c>
      <c r="F333" s="8">
        <f>31</f>
        <v>31</v>
      </c>
      <c r="G333" s="2">
        <v>45349</v>
      </c>
      <c r="H333" s="7" t="s">
        <v>88</v>
      </c>
      <c r="I333" s="7" t="s">
        <v>45</v>
      </c>
      <c r="J333" s="24">
        <v>0.17</v>
      </c>
      <c r="K333" s="9">
        <v>1</v>
      </c>
      <c r="L333" s="7" t="s">
        <v>38</v>
      </c>
      <c r="M333" s="8">
        <v>5</v>
      </c>
      <c r="N333" s="1" t="str">
        <f t="shared" si="21"/>
        <v>High Performer</v>
      </c>
      <c r="O333" s="9">
        <f t="shared" si="22"/>
        <v>18</v>
      </c>
      <c r="P333" s="1" t="str">
        <f t="shared" si="23"/>
        <v>Mid Career</v>
      </c>
      <c r="Q333" s="1" t="str">
        <f t="shared" si="24"/>
        <v>High</v>
      </c>
      <c r="R333" s="1" t="s">
        <v>1660</v>
      </c>
      <c r="S333" s="8">
        <v>6</v>
      </c>
    </row>
    <row r="334" spans="1:19" x14ac:dyDescent="0.3">
      <c r="A334" s="1" t="s">
        <v>1662</v>
      </c>
      <c r="B334" s="7" t="s">
        <v>1666</v>
      </c>
      <c r="C334" s="1" t="s">
        <v>1664</v>
      </c>
      <c r="D334" s="7" t="s">
        <v>40</v>
      </c>
      <c r="E334" s="7" t="s">
        <v>35</v>
      </c>
      <c r="F334" s="8">
        <v>43</v>
      </c>
      <c r="G334" s="2">
        <v>45631</v>
      </c>
      <c r="H334" s="7" t="s">
        <v>172</v>
      </c>
      <c r="I334" s="7" t="s">
        <v>173</v>
      </c>
      <c r="J334" s="24">
        <v>0.78</v>
      </c>
      <c r="K334" s="9">
        <v>2</v>
      </c>
      <c r="L334" s="7" t="s">
        <v>30</v>
      </c>
      <c r="M334" s="8">
        <v>5</v>
      </c>
      <c r="N334" s="1" t="str">
        <f t="shared" si="21"/>
        <v>Normal</v>
      </c>
      <c r="O334" s="9">
        <f t="shared" si="22"/>
        <v>80</v>
      </c>
      <c r="P334" s="1" t="str">
        <f t="shared" si="23"/>
        <v>Senior</v>
      </c>
      <c r="Q334" s="1" t="str">
        <f t="shared" si="24"/>
        <v>High</v>
      </c>
      <c r="R334" s="1" t="s">
        <v>1665</v>
      </c>
      <c r="S334" s="8">
        <v>7</v>
      </c>
    </row>
    <row r="335" spans="1:19" x14ac:dyDescent="0.3">
      <c r="A335" s="1" t="s">
        <v>1667</v>
      </c>
      <c r="B335" s="7" t="s">
        <v>1671</v>
      </c>
      <c r="C335" s="1" t="s">
        <v>1669</v>
      </c>
      <c r="D335" s="7" t="s">
        <v>40</v>
      </c>
      <c r="E335" s="7" t="s">
        <v>35</v>
      </c>
      <c r="F335" s="8">
        <f>31</f>
        <v>31</v>
      </c>
      <c r="G335" s="2">
        <v>45496</v>
      </c>
      <c r="H335" s="7" t="s">
        <v>82</v>
      </c>
      <c r="I335" s="7" t="s">
        <v>37</v>
      </c>
      <c r="J335" s="24">
        <v>0.47</v>
      </c>
      <c r="K335" s="9">
        <v>1.5</v>
      </c>
      <c r="L335" s="7" t="s">
        <v>38</v>
      </c>
      <c r="M335" s="8">
        <v>1</v>
      </c>
      <c r="N335" s="1" t="str">
        <f t="shared" si="21"/>
        <v>Normal</v>
      </c>
      <c r="O335" s="9">
        <f t="shared" si="22"/>
        <v>48.5</v>
      </c>
      <c r="P335" s="1" t="str">
        <f t="shared" si="23"/>
        <v>Mid Career</v>
      </c>
      <c r="Q335" s="1" t="str">
        <f t="shared" si="24"/>
        <v>High</v>
      </c>
      <c r="R335" s="1" t="s">
        <v>1670</v>
      </c>
      <c r="S335" s="8">
        <v>2</v>
      </c>
    </row>
    <row r="336" spans="1:19" x14ac:dyDescent="0.3">
      <c r="A336" s="1" t="s">
        <v>1672</v>
      </c>
      <c r="B336" s="7" t="s">
        <v>1676</v>
      </c>
      <c r="C336" s="1" t="s">
        <v>1674</v>
      </c>
      <c r="D336" s="7" t="s">
        <v>21</v>
      </c>
      <c r="E336" s="7" t="s">
        <v>60</v>
      </c>
      <c r="F336" s="8">
        <v>39</v>
      </c>
      <c r="G336" s="2">
        <v>45223</v>
      </c>
      <c r="H336" s="7" t="s">
        <v>172</v>
      </c>
      <c r="I336" s="7" t="s">
        <v>173</v>
      </c>
      <c r="J336" s="24">
        <v>0.84</v>
      </c>
      <c r="K336" s="9">
        <v>2</v>
      </c>
      <c r="L336" s="7" t="s">
        <v>30</v>
      </c>
      <c r="M336" s="8">
        <v>5</v>
      </c>
      <c r="N336" s="1" t="str">
        <f t="shared" si="21"/>
        <v>Normal</v>
      </c>
      <c r="O336" s="9">
        <f t="shared" si="22"/>
        <v>86</v>
      </c>
      <c r="P336" s="1" t="str">
        <f t="shared" si="23"/>
        <v>Mid Career</v>
      </c>
      <c r="Q336" s="1" t="str">
        <f t="shared" si="24"/>
        <v>High</v>
      </c>
      <c r="R336" s="1" t="s">
        <v>1675</v>
      </c>
      <c r="S336" s="8">
        <v>8</v>
      </c>
    </row>
    <row r="337" spans="1:19" x14ac:dyDescent="0.3">
      <c r="A337" s="1" t="s">
        <v>1677</v>
      </c>
      <c r="B337" s="7" t="s">
        <v>1681</v>
      </c>
      <c r="C337" s="1" t="s">
        <v>1679</v>
      </c>
      <c r="D337" s="7" t="s">
        <v>40</v>
      </c>
      <c r="E337" s="7" t="s">
        <v>29</v>
      </c>
      <c r="F337" s="8">
        <f>31</f>
        <v>31</v>
      </c>
      <c r="G337" s="2">
        <v>45215</v>
      </c>
      <c r="H337" s="7" t="s">
        <v>23</v>
      </c>
      <c r="I337" s="7" t="s">
        <v>24</v>
      </c>
      <c r="J337" s="24">
        <v>0.45</v>
      </c>
      <c r="K337" s="9">
        <v>2</v>
      </c>
      <c r="L337" s="7" t="s">
        <v>38</v>
      </c>
      <c r="M337" s="8">
        <v>5</v>
      </c>
      <c r="N337" s="1" t="str">
        <f t="shared" si="21"/>
        <v>High Performer</v>
      </c>
      <c r="O337" s="9">
        <f t="shared" si="22"/>
        <v>47</v>
      </c>
      <c r="P337" s="1" t="str">
        <f t="shared" si="23"/>
        <v>Mid Career</v>
      </c>
      <c r="Q337" s="1" t="str">
        <f t="shared" si="24"/>
        <v>High</v>
      </c>
      <c r="R337" s="1" t="s">
        <v>1680</v>
      </c>
      <c r="S337" s="8">
        <v>2</v>
      </c>
    </row>
    <row r="338" spans="1:19" x14ac:dyDescent="0.3">
      <c r="A338" s="1" t="s">
        <v>1682</v>
      </c>
      <c r="B338" s="7" t="s">
        <v>1686</v>
      </c>
      <c r="C338" s="1" t="s">
        <v>1684</v>
      </c>
      <c r="D338" s="7" t="s">
        <v>40</v>
      </c>
      <c r="E338" s="7" t="s">
        <v>60</v>
      </c>
      <c r="F338" s="8">
        <f>31</f>
        <v>31</v>
      </c>
      <c r="G338" s="2">
        <v>45751</v>
      </c>
      <c r="H338" s="7" t="s">
        <v>82</v>
      </c>
      <c r="I338" s="7" t="s">
        <v>37</v>
      </c>
      <c r="J338" s="24">
        <v>0.24</v>
      </c>
      <c r="K338" s="9">
        <v>2</v>
      </c>
      <c r="L338" s="7" t="s">
        <v>38</v>
      </c>
      <c r="M338" s="8">
        <v>4</v>
      </c>
      <c r="N338" s="1" t="str">
        <f t="shared" si="21"/>
        <v>High Performer</v>
      </c>
      <c r="O338" s="9">
        <f t="shared" si="22"/>
        <v>26</v>
      </c>
      <c r="P338" s="1" t="str">
        <f t="shared" si="23"/>
        <v>Mid Career</v>
      </c>
      <c r="Q338" s="1" t="str">
        <f t="shared" si="24"/>
        <v>High</v>
      </c>
      <c r="R338" s="1" t="s">
        <v>1685</v>
      </c>
      <c r="S338" s="8">
        <v>6</v>
      </c>
    </row>
    <row r="339" spans="1:19" x14ac:dyDescent="0.3">
      <c r="A339" s="1" t="s">
        <v>1687</v>
      </c>
      <c r="B339" s="7" t="s">
        <v>1691</v>
      </c>
      <c r="C339" s="1" t="s">
        <v>1689</v>
      </c>
      <c r="D339" s="7" t="s">
        <v>21</v>
      </c>
      <c r="E339" s="7" t="s">
        <v>29</v>
      </c>
      <c r="F339" s="8">
        <f>31</f>
        <v>31</v>
      </c>
      <c r="G339" s="2">
        <v>45004</v>
      </c>
      <c r="H339" s="7" t="s">
        <v>82</v>
      </c>
      <c r="I339" s="7" t="s">
        <v>37</v>
      </c>
      <c r="J339" s="24">
        <v>0.32</v>
      </c>
      <c r="K339" s="9">
        <v>1.5</v>
      </c>
      <c r="L339" s="7" t="s">
        <v>38</v>
      </c>
      <c r="M339" s="8">
        <v>5</v>
      </c>
      <c r="N339" s="1" t="str">
        <f t="shared" si="21"/>
        <v>High Performer</v>
      </c>
      <c r="O339" s="9">
        <f t="shared" si="22"/>
        <v>33.5</v>
      </c>
      <c r="P339" s="1" t="str">
        <f t="shared" si="23"/>
        <v>Mid Career</v>
      </c>
      <c r="Q339" s="1" t="str">
        <f t="shared" si="24"/>
        <v>High</v>
      </c>
      <c r="R339" s="1" t="s">
        <v>1690</v>
      </c>
      <c r="S339" s="8">
        <v>6</v>
      </c>
    </row>
    <row r="340" spans="1:19" x14ac:dyDescent="0.3">
      <c r="A340" s="1" t="s">
        <v>1692</v>
      </c>
      <c r="B340" s="7" t="s">
        <v>1696</v>
      </c>
      <c r="C340" s="1" t="s">
        <v>1694</v>
      </c>
      <c r="D340" s="7" t="s">
        <v>21</v>
      </c>
      <c r="E340" s="7" t="s">
        <v>105</v>
      </c>
      <c r="F340" s="8">
        <f>31</f>
        <v>31</v>
      </c>
      <c r="G340" s="2">
        <v>45593</v>
      </c>
      <c r="H340" s="7" t="s">
        <v>134</v>
      </c>
      <c r="I340" s="7" t="s">
        <v>69</v>
      </c>
      <c r="J340" s="24">
        <v>0.61</v>
      </c>
      <c r="K340" s="9">
        <v>0.75</v>
      </c>
      <c r="L340" s="7" t="s">
        <v>38</v>
      </c>
      <c r="M340" s="8">
        <v>1</v>
      </c>
      <c r="N340" s="1" t="str">
        <f t="shared" si="21"/>
        <v>Normal</v>
      </c>
      <c r="O340" s="9">
        <f t="shared" si="22"/>
        <v>61.75</v>
      </c>
      <c r="P340" s="1" t="str">
        <f t="shared" si="23"/>
        <v>Mid Career</v>
      </c>
      <c r="Q340" s="1" t="str">
        <f t="shared" si="24"/>
        <v>High</v>
      </c>
      <c r="R340" s="1" t="s">
        <v>1695</v>
      </c>
      <c r="S340" s="8">
        <v>8</v>
      </c>
    </row>
    <row r="341" spans="1:19" x14ac:dyDescent="0.3">
      <c r="A341" s="10" t="s">
        <v>1697</v>
      </c>
      <c r="B341" s="7" t="s">
        <v>1700</v>
      </c>
      <c r="C341" s="1" t="s">
        <v>1699</v>
      </c>
      <c r="D341" s="7" t="s">
        <v>21</v>
      </c>
      <c r="E341" s="7" t="s">
        <v>29</v>
      </c>
      <c r="F341" s="8">
        <v>35</v>
      </c>
      <c r="G341" s="2">
        <v>45663</v>
      </c>
      <c r="H341" s="7" t="s">
        <v>36</v>
      </c>
      <c r="I341" s="7" t="s">
        <v>37</v>
      </c>
      <c r="J341" s="24">
        <v>0.31</v>
      </c>
      <c r="K341" s="9">
        <v>1</v>
      </c>
      <c r="L341" s="7" t="s">
        <v>38</v>
      </c>
      <c r="M341" s="8">
        <v>3</v>
      </c>
      <c r="N341" s="1" t="str">
        <f t="shared" si="21"/>
        <v>Normal</v>
      </c>
      <c r="O341" s="9">
        <f t="shared" si="22"/>
        <v>32</v>
      </c>
      <c r="P341" s="1" t="str">
        <f t="shared" si="23"/>
        <v>Mid Career</v>
      </c>
      <c r="Q341" s="1" t="str">
        <f t="shared" si="24"/>
        <v>High</v>
      </c>
      <c r="R341" s="2">
        <v>45663</v>
      </c>
      <c r="S341" s="8">
        <v>1</v>
      </c>
    </row>
    <row r="342" spans="1:19" x14ac:dyDescent="0.3">
      <c r="A342" s="1" t="s">
        <v>1701</v>
      </c>
      <c r="B342" s="7" t="s">
        <v>1705</v>
      </c>
      <c r="C342" s="1" t="s">
        <v>1703</v>
      </c>
      <c r="D342" s="7" t="s">
        <v>21</v>
      </c>
      <c r="E342" s="7" t="s">
        <v>52</v>
      </c>
      <c r="F342" s="8">
        <v>24</v>
      </c>
      <c r="G342" s="2">
        <v>45533</v>
      </c>
      <c r="H342" s="7" t="s">
        <v>172</v>
      </c>
      <c r="I342" s="7" t="s">
        <v>173</v>
      </c>
      <c r="J342" s="24">
        <v>0.87</v>
      </c>
      <c r="K342" s="9">
        <v>1.5</v>
      </c>
      <c r="L342" s="7" t="s">
        <v>30</v>
      </c>
      <c r="M342" s="8">
        <v>2</v>
      </c>
      <c r="N342" s="1" t="str">
        <f t="shared" si="21"/>
        <v>Normal</v>
      </c>
      <c r="O342" s="9">
        <f t="shared" si="22"/>
        <v>88.5</v>
      </c>
      <c r="P342" s="1" t="str">
        <f t="shared" si="23"/>
        <v>Early Career</v>
      </c>
      <c r="Q342" s="1" t="str">
        <f t="shared" si="24"/>
        <v>High</v>
      </c>
      <c r="R342" s="1" t="s">
        <v>1704</v>
      </c>
      <c r="S342" s="8">
        <v>5</v>
      </c>
    </row>
    <row r="343" spans="1:19" x14ac:dyDescent="0.3">
      <c r="A343" s="1" t="s">
        <v>1706</v>
      </c>
      <c r="B343" s="7" t="s">
        <v>1710</v>
      </c>
      <c r="C343" s="1" t="s">
        <v>1708</v>
      </c>
      <c r="D343" s="7" t="s">
        <v>40</v>
      </c>
      <c r="E343" s="7" t="s">
        <v>35</v>
      </c>
      <c r="F343" s="8">
        <f>31</f>
        <v>31</v>
      </c>
      <c r="G343" s="2">
        <v>44879</v>
      </c>
      <c r="H343" s="7" t="s">
        <v>82</v>
      </c>
      <c r="I343" s="7" t="s">
        <v>37</v>
      </c>
      <c r="J343" s="24">
        <v>0.1</v>
      </c>
      <c r="K343" s="9">
        <v>1.5</v>
      </c>
      <c r="L343" s="7" t="s">
        <v>38</v>
      </c>
      <c r="M343" s="8">
        <v>2</v>
      </c>
      <c r="N343" s="1" t="str">
        <f t="shared" si="21"/>
        <v>Normal</v>
      </c>
      <c r="O343" s="9">
        <f t="shared" si="22"/>
        <v>11.5</v>
      </c>
      <c r="P343" s="1" t="str">
        <f t="shared" si="23"/>
        <v>Mid Career</v>
      </c>
      <c r="Q343" s="1" t="str">
        <f t="shared" si="24"/>
        <v>Medium</v>
      </c>
      <c r="R343" s="1" t="s">
        <v>1709</v>
      </c>
      <c r="S343" s="8">
        <v>3</v>
      </c>
    </row>
    <row r="344" spans="1:19" x14ac:dyDescent="0.3">
      <c r="A344" s="1" t="s">
        <v>1711</v>
      </c>
      <c r="B344" s="7" t="s">
        <v>1715</v>
      </c>
      <c r="C344" s="1" t="s">
        <v>1713</v>
      </c>
      <c r="D344" s="7" t="s">
        <v>40</v>
      </c>
      <c r="E344" s="7" t="s">
        <v>35</v>
      </c>
      <c r="F344" s="8">
        <f>31</f>
        <v>31</v>
      </c>
      <c r="G344" s="2">
        <v>45245</v>
      </c>
      <c r="H344" s="7" t="s">
        <v>134</v>
      </c>
      <c r="I344" s="7" t="s">
        <v>69</v>
      </c>
      <c r="J344" s="24">
        <v>0.97</v>
      </c>
      <c r="K344" s="9">
        <v>2</v>
      </c>
      <c r="L344" s="7" t="s">
        <v>38</v>
      </c>
      <c r="M344" s="8">
        <v>5</v>
      </c>
      <c r="N344" s="1" t="str">
        <f t="shared" si="21"/>
        <v>High Performer</v>
      </c>
      <c r="O344" s="9">
        <f t="shared" si="22"/>
        <v>99</v>
      </c>
      <c r="P344" s="1" t="str">
        <f t="shared" si="23"/>
        <v>Mid Career</v>
      </c>
      <c r="Q344" s="1" t="str">
        <f t="shared" si="24"/>
        <v>High</v>
      </c>
      <c r="R344" s="1" t="s">
        <v>1714</v>
      </c>
      <c r="S344" s="8">
        <v>5</v>
      </c>
    </row>
    <row r="345" spans="1:19" x14ac:dyDescent="0.3">
      <c r="A345" s="1" t="s">
        <v>1716</v>
      </c>
      <c r="B345" s="7" t="s">
        <v>1720</v>
      </c>
      <c r="C345" s="1" t="s">
        <v>1718</v>
      </c>
      <c r="D345" s="7" t="s">
        <v>21</v>
      </c>
      <c r="E345" s="7" t="s">
        <v>35</v>
      </c>
      <c r="F345" s="8">
        <v>40</v>
      </c>
      <c r="G345" s="2">
        <v>45589</v>
      </c>
      <c r="H345" s="7" t="s">
        <v>53</v>
      </c>
      <c r="I345" s="7" t="s">
        <v>24</v>
      </c>
      <c r="J345" s="24">
        <v>0.99</v>
      </c>
      <c r="K345" s="9">
        <v>2</v>
      </c>
      <c r="L345" s="7" t="s">
        <v>30</v>
      </c>
      <c r="M345" s="8">
        <v>2</v>
      </c>
      <c r="N345" s="1" t="str">
        <f t="shared" si="21"/>
        <v>Normal</v>
      </c>
      <c r="O345" s="9">
        <f t="shared" si="22"/>
        <v>101</v>
      </c>
      <c r="P345" s="1" t="str">
        <f t="shared" si="23"/>
        <v>Mid Career</v>
      </c>
      <c r="Q345" s="1" t="str">
        <f t="shared" si="24"/>
        <v>High</v>
      </c>
      <c r="R345" s="1" t="s">
        <v>1719</v>
      </c>
      <c r="S345" s="8">
        <v>6</v>
      </c>
    </row>
    <row r="346" spans="1:19" x14ac:dyDescent="0.3">
      <c r="A346" s="1" t="s">
        <v>1721</v>
      </c>
      <c r="B346" s="7" t="s">
        <v>1725</v>
      </c>
      <c r="C346" s="1" t="s">
        <v>1723</v>
      </c>
      <c r="D346" s="7" t="s">
        <v>21</v>
      </c>
      <c r="E346" s="7" t="s">
        <v>35</v>
      </c>
      <c r="F346" s="8">
        <v>29</v>
      </c>
      <c r="G346" s="2">
        <v>45324</v>
      </c>
      <c r="H346" s="7" t="s">
        <v>134</v>
      </c>
      <c r="I346" s="7" t="s">
        <v>69</v>
      </c>
      <c r="J346" s="24">
        <v>0.33</v>
      </c>
      <c r="K346" s="9">
        <v>2</v>
      </c>
      <c r="L346" s="7" t="s">
        <v>30</v>
      </c>
      <c r="M346" s="8">
        <v>2</v>
      </c>
      <c r="N346" s="1" t="str">
        <f t="shared" si="21"/>
        <v>Normal</v>
      </c>
      <c r="O346" s="9">
        <f t="shared" si="22"/>
        <v>35</v>
      </c>
      <c r="P346" s="1" t="str">
        <f t="shared" si="23"/>
        <v>Early Career</v>
      </c>
      <c r="Q346" s="1" t="str">
        <f t="shared" si="24"/>
        <v>High</v>
      </c>
      <c r="R346" s="1" t="s">
        <v>1724</v>
      </c>
      <c r="S346" s="8">
        <v>2</v>
      </c>
    </row>
    <row r="347" spans="1:19" x14ac:dyDescent="0.3">
      <c r="A347" s="1" t="s">
        <v>1726</v>
      </c>
      <c r="B347" s="7" t="s">
        <v>1730</v>
      </c>
      <c r="C347" s="1" t="s">
        <v>1728</v>
      </c>
      <c r="D347" s="7" t="s">
        <v>21</v>
      </c>
      <c r="E347" s="7" t="s">
        <v>29</v>
      </c>
      <c r="F347" s="8">
        <f>31</f>
        <v>31</v>
      </c>
      <c r="G347" s="2">
        <v>45587</v>
      </c>
      <c r="H347" s="7" t="s">
        <v>134</v>
      </c>
      <c r="I347" s="7" t="s">
        <v>69</v>
      </c>
      <c r="J347" s="24">
        <v>0.35</v>
      </c>
      <c r="K347" s="9">
        <v>2</v>
      </c>
      <c r="L347" s="7" t="s">
        <v>38</v>
      </c>
      <c r="M347" s="8">
        <v>4</v>
      </c>
      <c r="N347" s="1" t="str">
        <f t="shared" si="21"/>
        <v>High Performer</v>
      </c>
      <c r="O347" s="9">
        <f t="shared" si="22"/>
        <v>37</v>
      </c>
      <c r="P347" s="1" t="str">
        <f t="shared" si="23"/>
        <v>Mid Career</v>
      </c>
      <c r="Q347" s="1" t="str">
        <f t="shared" si="24"/>
        <v>High</v>
      </c>
      <c r="R347" s="1" t="s">
        <v>1729</v>
      </c>
      <c r="S347" s="8">
        <v>6</v>
      </c>
    </row>
    <row r="348" spans="1:19" x14ac:dyDescent="0.3">
      <c r="A348" s="1" t="s">
        <v>1731</v>
      </c>
      <c r="B348" s="7" t="s">
        <v>1734</v>
      </c>
      <c r="C348" s="1" t="s">
        <v>152</v>
      </c>
      <c r="D348" s="7" t="s">
        <v>40</v>
      </c>
      <c r="E348" s="7" t="s">
        <v>60</v>
      </c>
      <c r="F348" s="8">
        <f>31</f>
        <v>31</v>
      </c>
      <c r="G348" s="2">
        <v>45670</v>
      </c>
      <c r="H348" s="7" t="s">
        <v>68</v>
      </c>
      <c r="I348" s="7" t="s">
        <v>69</v>
      </c>
      <c r="J348" s="24">
        <v>0.94</v>
      </c>
      <c r="K348" s="9">
        <v>1.5</v>
      </c>
      <c r="L348" s="7" t="s">
        <v>30</v>
      </c>
      <c r="M348" s="8">
        <v>2</v>
      </c>
      <c r="N348" s="1" t="str">
        <f t="shared" si="21"/>
        <v>Normal</v>
      </c>
      <c r="O348" s="9">
        <f t="shared" si="22"/>
        <v>95.5</v>
      </c>
      <c r="P348" s="1" t="str">
        <f t="shared" si="23"/>
        <v>Mid Career</v>
      </c>
      <c r="Q348" s="1" t="str">
        <f t="shared" si="24"/>
        <v>High</v>
      </c>
      <c r="R348" s="1" t="s">
        <v>1733</v>
      </c>
      <c r="S348" s="8">
        <v>4</v>
      </c>
    </row>
    <row r="349" spans="1:19" x14ac:dyDescent="0.3">
      <c r="A349" s="1" t="s">
        <v>1735</v>
      </c>
      <c r="B349" s="7" t="s">
        <v>1739</v>
      </c>
      <c r="C349" s="1" t="s">
        <v>1737</v>
      </c>
      <c r="D349" s="7" t="s">
        <v>40</v>
      </c>
      <c r="E349" s="7" t="s">
        <v>105</v>
      </c>
      <c r="F349" s="8">
        <f>31</f>
        <v>31</v>
      </c>
      <c r="G349" s="2">
        <v>45715</v>
      </c>
      <c r="H349" s="7" t="s">
        <v>61</v>
      </c>
      <c r="I349" s="7" t="s">
        <v>45</v>
      </c>
      <c r="J349" s="24">
        <v>0.72</v>
      </c>
      <c r="K349" s="9">
        <v>2</v>
      </c>
      <c r="L349" s="7" t="s">
        <v>30</v>
      </c>
      <c r="M349" s="8">
        <v>1</v>
      </c>
      <c r="N349" s="1" t="str">
        <f t="shared" si="21"/>
        <v>Normal</v>
      </c>
      <c r="O349" s="9">
        <f t="shared" si="22"/>
        <v>74</v>
      </c>
      <c r="P349" s="1" t="str">
        <f t="shared" si="23"/>
        <v>Mid Career</v>
      </c>
      <c r="Q349" s="1" t="str">
        <f t="shared" si="24"/>
        <v>High</v>
      </c>
      <c r="R349" s="1" t="s">
        <v>1738</v>
      </c>
      <c r="S349" s="8">
        <v>5</v>
      </c>
    </row>
    <row r="350" spans="1:19" x14ac:dyDescent="0.3">
      <c r="A350" s="1" t="s">
        <v>1740</v>
      </c>
      <c r="B350" s="7" t="s">
        <v>1744</v>
      </c>
      <c r="C350" s="1" t="s">
        <v>1742</v>
      </c>
      <c r="D350" s="7" t="s">
        <v>40</v>
      </c>
      <c r="E350" s="7" t="s">
        <v>29</v>
      </c>
      <c r="F350" s="8">
        <f>31</f>
        <v>31</v>
      </c>
      <c r="G350" s="2">
        <v>45276</v>
      </c>
      <c r="H350" s="7" t="s">
        <v>359</v>
      </c>
      <c r="I350" s="7" t="s">
        <v>24</v>
      </c>
      <c r="J350" s="24">
        <v>0.71</v>
      </c>
      <c r="K350" s="9">
        <v>2</v>
      </c>
      <c r="L350" s="7" t="s">
        <v>38</v>
      </c>
      <c r="M350" s="8">
        <v>5</v>
      </c>
      <c r="N350" s="1" t="str">
        <f t="shared" si="21"/>
        <v>High Performer</v>
      </c>
      <c r="O350" s="9">
        <f t="shared" si="22"/>
        <v>73</v>
      </c>
      <c r="P350" s="1" t="str">
        <f t="shared" si="23"/>
        <v>Mid Career</v>
      </c>
      <c r="Q350" s="1" t="str">
        <f t="shared" si="24"/>
        <v>High</v>
      </c>
      <c r="R350" s="1" t="s">
        <v>1743</v>
      </c>
      <c r="S350" s="8">
        <v>6</v>
      </c>
    </row>
    <row r="351" spans="1:19" x14ac:dyDescent="0.3">
      <c r="A351" s="1" t="s">
        <v>1745</v>
      </c>
      <c r="B351" s="7" t="s">
        <v>1749</v>
      </c>
      <c r="C351" s="1" t="s">
        <v>1747</v>
      </c>
      <c r="D351" s="7" t="s">
        <v>21</v>
      </c>
      <c r="E351" s="7" t="s">
        <v>29</v>
      </c>
      <c r="F351" s="8">
        <f>31</f>
        <v>31</v>
      </c>
      <c r="G351" s="2">
        <v>44907</v>
      </c>
      <c r="H351" s="7" t="s">
        <v>172</v>
      </c>
      <c r="I351" s="7" t="s">
        <v>173</v>
      </c>
      <c r="J351" s="24">
        <v>0.86</v>
      </c>
      <c r="K351" s="9">
        <v>2</v>
      </c>
      <c r="L351" s="7" t="s">
        <v>30</v>
      </c>
      <c r="M351" s="8">
        <v>5</v>
      </c>
      <c r="N351" s="1" t="str">
        <f t="shared" si="21"/>
        <v>Normal</v>
      </c>
      <c r="O351" s="9">
        <f t="shared" si="22"/>
        <v>88</v>
      </c>
      <c r="P351" s="1" t="str">
        <f t="shared" si="23"/>
        <v>Mid Career</v>
      </c>
      <c r="Q351" s="1" t="str">
        <f t="shared" si="24"/>
        <v>High</v>
      </c>
      <c r="R351" s="1" t="s">
        <v>1748</v>
      </c>
      <c r="S351" s="8">
        <v>3</v>
      </c>
    </row>
    <row r="352" spans="1:19" x14ac:dyDescent="0.3">
      <c r="A352" s="1" t="s">
        <v>1750</v>
      </c>
      <c r="B352" s="7" t="s">
        <v>1754</v>
      </c>
      <c r="C352" s="1" t="s">
        <v>1752</v>
      </c>
      <c r="D352" s="7" t="s">
        <v>40</v>
      </c>
      <c r="E352" s="7" t="s">
        <v>35</v>
      </c>
      <c r="F352" s="8">
        <f>31</f>
        <v>31</v>
      </c>
      <c r="G352" s="2">
        <v>45604</v>
      </c>
      <c r="H352" s="7" t="s">
        <v>172</v>
      </c>
      <c r="I352" s="7" t="s">
        <v>173</v>
      </c>
      <c r="J352" s="24">
        <v>0.73</v>
      </c>
      <c r="K352" s="9">
        <v>2</v>
      </c>
      <c r="L352" s="7" t="s">
        <v>38</v>
      </c>
      <c r="M352" s="8">
        <v>4</v>
      </c>
      <c r="N352" s="1" t="str">
        <f t="shared" si="21"/>
        <v>High Performer</v>
      </c>
      <c r="O352" s="9">
        <f t="shared" si="22"/>
        <v>75</v>
      </c>
      <c r="P352" s="1" t="str">
        <f t="shared" si="23"/>
        <v>Mid Career</v>
      </c>
      <c r="Q352" s="1" t="str">
        <f t="shared" si="24"/>
        <v>High</v>
      </c>
      <c r="R352" s="1" t="s">
        <v>1753</v>
      </c>
      <c r="S352" s="8">
        <v>6</v>
      </c>
    </row>
    <row r="353" spans="1:19" x14ac:dyDescent="0.3">
      <c r="A353" s="1" t="s">
        <v>1755</v>
      </c>
      <c r="B353" s="7" t="s">
        <v>1759</v>
      </c>
      <c r="C353" s="1" t="s">
        <v>1757</v>
      </c>
      <c r="D353" s="7" t="s">
        <v>21</v>
      </c>
      <c r="E353" s="7" t="s">
        <v>29</v>
      </c>
      <c r="F353" s="8">
        <v>23</v>
      </c>
      <c r="G353" s="2">
        <v>44960</v>
      </c>
      <c r="H353" s="7" t="s">
        <v>88</v>
      </c>
      <c r="I353" s="7" t="s">
        <v>45</v>
      </c>
      <c r="J353" s="24">
        <v>0.99</v>
      </c>
      <c r="K353" s="9">
        <v>2</v>
      </c>
      <c r="L353" s="7" t="s">
        <v>30</v>
      </c>
      <c r="M353" s="8">
        <v>5</v>
      </c>
      <c r="N353" s="1" t="str">
        <f t="shared" si="21"/>
        <v>Normal</v>
      </c>
      <c r="O353" s="9">
        <f t="shared" si="22"/>
        <v>101</v>
      </c>
      <c r="P353" s="1" t="str">
        <f t="shared" si="23"/>
        <v>Early Career</v>
      </c>
      <c r="Q353" s="1" t="str">
        <f t="shared" si="24"/>
        <v>High</v>
      </c>
      <c r="R353" s="1" t="s">
        <v>1758</v>
      </c>
      <c r="S353" s="8">
        <v>7</v>
      </c>
    </row>
    <row r="354" spans="1:19" x14ac:dyDescent="0.3">
      <c r="A354" s="1" t="s">
        <v>1760</v>
      </c>
      <c r="B354" s="7" t="s">
        <v>1764</v>
      </c>
      <c r="C354" s="1" t="s">
        <v>1762</v>
      </c>
      <c r="D354" s="7" t="s">
        <v>21</v>
      </c>
      <c r="E354" s="7" t="s">
        <v>60</v>
      </c>
      <c r="F354" s="8">
        <v>35</v>
      </c>
      <c r="G354" s="2">
        <v>45698</v>
      </c>
      <c r="H354" s="7" t="s">
        <v>172</v>
      </c>
      <c r="I354" s="7" t="s">
        <v>173</v>
      </c>
      <c r="J354" s="24">
        <v>0.1</v>
      </c>
      <c r="K354" s="9">
        <v>1</v>
      </c>
      <c r="L354" s="7" t="s">
        <v>30</v>
      </c>
      <c r="M354" s="8">
        <v>2</v>
      </c>
      <c r="N354" s="1" t="str">
        <f t="shared" si="21"/>
        <v>Normal</v>
      </c>
      <c r="O354" s="9">
        <f t="shared" si="22"/>
        <v>11</v>
      </c>
      <c r="P354" s="1" t="str">
        <f t="shared" si="23"/>
        <v>Mid Career</v>
      </c>
      <c r="Q354" s="1" t="str">
        <f t="shared" si="24"/>
        <v>Medium</v>
      </c>
      <c r="R354" s="1" t="s">
        <v>1763</v>
      </c>
      <c r="S354" s="8">
        <v>5</v>
      </c>
    </row>
    <row r="355" spans="1:19" x14ac:dyDescent="0.3">
      <c r="A355" s="1" t="s">
        <v>1765</v>
      </c>
      <c r="B355" s="7" t="s">
        <v>1769</v>
      </c>
      <c r="C355" s="1" t="s">
        <v>1767</v>
      </c>
      <c r="D355" s="7" t="s">
        <v>21</v>
      </c>
      <c r="E355" s="7" t="s">
        <v>105</v>
      </c>
      <c r="F355" s="8">
        <f>31</f>
        <v>31</v>
      </c>
      <c r="G355" s="2">
        <v>45599</v>
      </c>
      <c r="H355" s="7" t="s">
        <v>106</v>
      </c>
      <c r="I355" s="7" t="s">
        <v>37</v>
      </c>
      <c r="J355" s="24">
        <v>0.1</v>
      </c>
      <c r="K355" s="9">
        <v>2</v>
      </c>
      <c r="L355" s="7" t="s">
        <v>30</v>
      </c>
      <c r="M355" s="8">
        <v>2</v>
      </c>
      <c r="N355" s="1" t="str">
        <f t="shared" si="21"/>
        <v>Normal</v>
      </c>
      <c r="O355" s="9">
        <f t="shared" si="22"/>
        <v>12</v>
      </c>
      <c r="P355" s="1" t="str">
        <f t="shared" si="23"/>
        <v>Mid Career</v>
      </c>
      <c r="Q355" s="1" t="str">
        <f t="shared" si="24"/>
        <v>Medium</v>
      </c>
      <c r="R355" s="1" t="s">
        <v>1768</v>
      </c>
      <c r="S355" s="8">
        <v>2</v>
      </c>
    </row>
    <row r="356" spans="1:19" x14ac:dyDescent="0.3">
      <c r="A356" s="1" t="s">
        <v>1770</v>
      </c>
      <c r="B356" s="7" t="s">
        <v>1774</v>
      </c>
      <c r="C356" s="1" t="s">
        <v>1772</v>
      </c>
      <c r="D356" s="7" t="s">
        <v>21</v>
      </c>
      <c r="E356" s="7" t="s">
        <v>35</v>
      </c>
      <c r="F356" s="8">
        <f>31</f>
        <v>31</v>
      </c>
      <c r="G356" s="2">
        <v>45551</v>
      </c>
      <c r="H356" s="7" t="s">
        <v>172</v>
      </c>
      <c r="I356" s="7" t="s">
        <v>173</v>
      </c>
      <c r="J356" s="24">
        <v>0.45</v>
      </c>
      <c r="K356" s="9">
        <v>1.5</v>
      </c>
      <c r="L356" s="7" t="s">
        <v>30</v>
      </c>
      <c r="M356" s="8">
        <v>5</v>
      </c>
      <c r="N356" s="1" t="str">
        <f t="shared" si="21"/>
        <v>Normal</v>
      </c>
      <c r="O356" s="9">
        <f t="shared" si="22"/>
        <v>46.5</v>
      </c>
      <c r="P356" s="1" t="str">
        <f t="shared" si="23"/>
        <v>Mid Career</v>
      </c>
      <c r="Q356" s="1" t="str">
        <f t="shared" si="24"/>
        <v>High</v>
      </c>
      <c r="R356" s="1" t="s">
        <v>1773</v>
      </c>
      <c r="S356" s="8">
        <v>3</v>
      </c>
    </row>
    <row r="357" spans="1:19" x14ac:dyDescent="0.3">
      <c r="A357" s="1" t="s">
        <v>1775</v>
      </c>
      <c r="B357" s="7" t="s">
        <v>1779</v>
      </c>
      <c r="C357" s="1" t="s">
        <v>1777</v>
      </c>
      <c r="D357" s="7" t="s">
        <v>40</v>
      </c>
      <c r="E357" s="7" t="s">
        <v>35</v>
      </c>
      <c r="F357" s="8">
        <f>31</f>
        <v>31</v>
      </c>
      <c r="G357" s="2">
        <v>45406</v>
      </c>
      <c r="H357" s="7" t="s">
        <v>106</v>
      </c>
      <c r="I357" s="7" t="s">
        <v>37</v>
      </c>
      <c r="J357" s="24">
        <v>0.72</v>
      </c>
      <c r="K357" s="9">
        <v>1</v>
      </c>
      <c r="L357" s="7" t="s">
        <v>38</v>
      </c>
      <c r="M357" s="8">
        <v>4</v>
      </c>
      <c r="N357" s="1" t="str">
        <f t="shared" si="21"/>
        <v>High Performer</v>
      </c>
      <c r="O357" s="9">
        <f t="shared" si="22"/>
        <v>73</v>
      </c>
      <c r="P357" s="1" t="str">
        <f t="shared" si="23"/>
        <v>Mid Career</v>
      </c>
      <c r="Q357" s="1" t="str">
        <f t="shared" si="24"/>
        <v>High</v>
      </c>
      <c r="R357" s="1" t="s">
        <v>1778</v>
      </c>
      <c r="S357" s="8">
        <v>8</v>
      </c>
    </row>
    <row r="358" spans="1:19" x14ac:dyDescent="0.3">
      <c r="A358" s="1" t="s">
        <v>1780</v>
      </c>
      <c r="B358" s="7" t="s">
        <v>1784</v>
      </c>
      <c r="C358" s="1" t="s">
        <v>1782</v>
      </c>
      <c r="D358" s="7" t="s">
        <v>40</v>
      </c>
      <c r="E358" s="7" t="s">
        <v>35</v>
      </c>
      <c r="F358" s="8">
        <f>31</f>
        <v>31</v>
      </c>
      <c r="G358" s="2">
        <v>45277</v>
      </c>
      <c r="H358" s="7" t="s">
        <v>68</v>
      </c>
      <c r="I358" s="7" t="s">
        <v>69</v>
      </c>
      <c r="J358" s="24">
        <v>0.38</v>
      </c>
      <c r="K358" s="9">
        <v>2</v>
      </c>
      <c r="L358" s="7" t="s">
        <v>30</v>
      </c>
      <c r="M358" s="8">
        <v>1</v>
      </c>
      <c r="N358" s="1" t="str">
        <f t="shared" si="21"/>
        <v>Normal</v>
      </c>
      <c r="O358" s="9">
        <f t="shared" si="22"/>
        <v>40</v>
      </c>
      <c r="P358" s="1" t="str">
        <f t="shared" si="23"/>
        <v>Mid Career</v>
      </c>
      <c r="Q358" s="1" t="str">
        <f t="shared" si="24"/>
        <v>High</v>
      </c>
      <c r="R358" s="1" t="s">
        <v>1783</v>
      </c>
      <c r="S358" s="8">
        <v>6</v>
      </c>
    </row>
    <row r="359" spans="1:19" x14ac:dyDescent="0.3">
      <c r="A359" s="1" t="s">
        <v>1785</v>
      </c>
      <c r="B359" s="7" t="s">
        <v>1788</v>
      </c>
      <c r="C359" s="1" t="s">
        <v>152</v>
      </c>
      <c r="D359" s="7" t="s">
        <v>21</v>
      </c>
      <c r="E359" s="7" t="s">
        <v>105</v>
      </c>
      <c r="F359" s="8">
        <f>31</f>
        <v>31</v>
      </c>
      <c r="G359" s="2">
        <v>45719</v>
      </c>
      <c r="H359" s="7" t="s">
        <v>68</v>
      </c>
      <c r="I359" s="7" t="s">
        <v>69</v>
      </c>
      <c r="J359" s="24">
        <v>0.37</v>
      </c>
      <c r="K359" s="9">
        <v>1.5</v>
      </c>
      <c r="L359" s="7" t="s">
        <v>30</v>
      </c>
      <c r="M359" s="8">
        <v>5</v>
      </c>
      <c r="N359" s="1" t="str">
        <f t="shared" si="21"/>
        <v>Normal</v>
      </c>
      <c r="O359" s="9">
        <f t="shared" si="22"/>
        <v>38.5</v>
      </c>
      <c r="P359" s="1" t="str">
        <f t="shared" si="23"/>
        <v>Mid Career</v>
      </c>
      <c r="Q359" s="1" t="str">
        <f t="shared" si="24"/>
        <v>High</v>
      </c>
      <c r="R359" s="1" t="s">
        <v>1787</v>
      </c>
      <c r="S359" s="8">
        <v>5</v>
      </c>
    </row>
    <row r="360" spans="1:19" x14ac:dyDescent="0.3">
      <c r="A360" s="1" t="s">
        <v>1789</v>
      </c>
      <c r="B360" s="7" t="s">
        <v>1793</v>
      </c>
      <c r="C360" s="1" t="s">
        <v>1791</v>
      </c>
      <c r="D360" s="7" t="s">
        <v>40</v>
      </c>
      <c r="E360" s="7" t="s">
        <v>52</v>
      </c>
      <c r="F360" s="8">
        <f>31</f>
        <v>31</v>
      </c>
      <c r="G360" s="2">
        <v>45070</v>
      </c>
      <c r="H360" s="7" t="s">
        <v>172</v>
      </c>
      <c r="I360" s="7" t="s">
        <v>173</v>
      </c>
      <c r="J360" s="24">
        <v>0.1</v>
      </c>
      <c r="K360" s="9">
        <v>2</v>
      </c>
      <c r="L360" s="7" t="s">
        <v>38</v>
      </c>
      <c r="M360" s="8">
        <v>4</v>
      </c>
      <c r="N360" s="1" t="str">
        <f t="shared" si="21"/>
        <v>High Performer</v>
      </c>
      <c r="O360" s="9">
        <f t="shared" si="22"/>
        <v>12</v>
      </c>
      <c r="P360" s="1" t="str">
        <f t="shared" si="23"/>
        <v>Mid Career</v>
      </c>
      <c r="Q360" s="1" t="str">
        <f t="shared" si="24"/>
        <v>Medium</v>
      </c>
      <c r="R360" s="1" t="s">
        <v>1792</v>
      </c>
      <c r="S360" s="8">
        <v>7</v>
      </c>
    </row>
    <row r="361" spans="1:19" x14ac:dyDescent="0.3">
      <c r="A361" s="1" t="s">
        <v>1794</v>
      </c>
      <c r="B361" s="7" t="s">
        <v>1798</v>
      </c>
      <c r="C361" s="1" t="s">
        <v>1796</v>
      </c>
      <c r="D361" s="7" t="s">
        <v>21</v>
      </c>
      <c r="E361" s="7" t="s">
        <v>105</v>
      </c>
      <c r="F361" s="8">
        <v>28</v>
      </c>
      <c r="G361" s="2">
        <v>45407</v>
      </c>
      <c r="H361" s="7" t="s">
        <v>185</v>
      </c>
      <c r="I361" s="7" t="s">
        <v>69</v>
      </c>
      <c r="J361" s="24">
        <v>0.14000000000000001</v>
      </c>
      <c r="K361" s="9">
        <v>1.5</v>
      </c>
      <c r="L361" s="7" t="s">
        <v>38</v>
      </c>
      <c r="M361" s="8">
        <v>4</v>
      </c>
      <c r="N361" s="1" t="str">
        <f t="shared" si="21"/>
        <v>High Performer</v>
      </c>
      <c r="O361" s="9">
        <f t="shared" si="22"/>
        <v>15.500000000000002</v>
      </c>
      <c r="P361" s="1" t="str">
        <f t="shared" si="23"/>
        <v>Early Career</v>
      </c>
      <c r="Q361" s="1" t="str">
        <f t="shared" si="24"/>
        <v>High</v>
      </c>
      <c r="R361" s="1" t="s">
        <v>1797</v>
      </c>
      <c r="S361" s="8">
        <v>2</v>
      </c>
    </row>
    <row r="362" spans="1:19" x14ac:dyDescent="0.3">
      <c r="A362" s="1" t="s">
        <v>1799</v>
      </c>
      <c r="B362" s="7" t="s">
        <v>1803</v>
      </c>
      <c r="C362" s="1" t="s">
        <v>1801</v>
      </c>
      <c r="D362" s="7" t="s">
        <v>40</v>
      </c>
      <c r="E362" s="7" t="s">
        <v>35</v>
      </c>
      <c r="F362" s="8">
        <v>33</v>
      </c>
      <c r="G362" s="2">
        <v>45093</v>
      </c>
      <c r="H362" s="7" t="s">
        <v>23</v>
      </c>
      <c r="I362" s="7" t="s">
        <v>24</v>
      </c>
      <c r="J362" s="24">
        <v>0.91</v>
      </c>
      <c r="K362" s="9">
        <v>2</v>
      </c>
      <c r="L362" s="7" t="s">
        <v>38</v>
      </c>
      <c r="M362" s="8">
        <v>4</v>
      </c>
      <c r="N362" s="1" t="str">
        <f t="shared" si="21"/>
        <v>High Performer</v>
      </c>
      <c r="O362" s="9">
        <f t="shared" si="22"/>
        <v>93</v>
      </c>
      <c r="P362" s="1" t="str">
        <f t="shared" si="23"/>
        <v>Mid Career</v>
      </c>
      <c r="Q362" s="1" t="str">
        <f t="shared" si="24"/>
        <v>High</v>
      </c>
      <c r="R362" s="1" t="s">
        <v>1802</v>
      </c>
      <c r="S362" s="8">
        <v>2</v>
      </c>
    </row>
    <row r="363" spans="1:19" x14ac:dyDescent="0.3">
      <c r="A363" s="1" t="s">
        <v>1804</v>
      </c>
      <c r="B363" s="7" t="s">
        <v>1808</v>
      </c>
      <c r="C363" s="1" t="s">
        <v>1806</v>
      </c>
      <c r="D363" s="7" t="s">
        <v>40</v>
      </c>
      <c r="E363" s="7" t="s">
        <v>52</v>
      </c>
      <c r="F363" s="8">
        <f>31</f>
        <v>31</v>
      </c>
      <c r="G363" s="2">
        <v>45728</v>
      </c>
      <c r="H363" s="7" t="s">
        <v>68</v>
      </c>
      <c r="I363" s="7" t="s">
        <v>69</v>
      </c>
      <c r="J363" s="24">
        <v>0.42</v>
      </c>
      <c r="K363" s="9">
        <v>1</v>
      </c>
      <c r="L363" s="7" t="s">
        <v>30</v>
      </c>
      <c r="M363" s="8">
        <v>1</v>
      </c>
      <c r="N363" s="1" t="str">
        <f t="shared" si="21"/>
        <v>Normal</v>
      </c>
      <c r="O363" s="9">
        <f t="shared" si="22"/>
        <v>43</v>
      </c>
      <c r="P363" s="1" t="str">
        <f t="shared" si="23"/>
        <v>Mid Career</v>
      </c>
      <c r="Q363" s="1" t="str">
        <f t="shared" si="24"/>
        <v>High</v>
      </c>
      <c r="R363" s="1" t="s">
        <v>1807</v>
      </c>
      <c r="S363" s="8">
        <v>8</v>
      </c>
    </row>
    <row r="364" spans="1:19" x14ac:dyDescent="0.3">
      <c r="A364" s="1" t="s">
        <v>1809</v>
      </c>
      <c r="B364" s="7" t="s">
        <v>1813</v>
      </c>
      <c r="C364" s="1" t="s">
        <v>1811</v>
      </c>
      <c r="D364" s="7" t="s">
        <v>21</v>
      </c>
      <c r="E364" s="7" t="s">
        <v>105</v>
      </c>
      <c r="F364" s="8">
        <v>41</v>
      </c>
      <c r="G364" s="2">
        <v>45610</v>
      </c>
      <c r="H364" s="7" t="s">
        <v>279</v>
      </c>
      <c r="I364" s="7" t="s">
        <v>173</v>
      </c>
      <c r="J364" s="24">
        <v>0.15</v>
      </c>
      <c r="K364" s="9">
        <v>2</v>
      </c>
      <c r="L364" s="7" t="s">
        <v>30</v>
      </c>
      <c r="M364" s="8">
        <v>5</v>
      </c>
      <c r="N364" s="1" t="str">
        <f t="shared" si="21"/>
        <v>Normal</v>
      </c>
      <c r="O364" s="9">
        <f t="shared" si="22"/>
        <v>17</v>
      </c>
      <c r="P364" s="1" t="str">
        <f t="shared" si="23"/>
        <v>Senior</v>
      </c>
      <c r="Q364" s="1" t="str">
        <f t="shared" si="24"/>
        <v>High</v>
      </c>
      <c r="R364" s="1" t="s">
        <v>1812</v>
      </c>
      <c r="S364" s="8">
        <v>5</v>
      </c>
    </row>
    <row r="365" spans="1:19" x14ac:dyDescent="0.3">
      <c r="A365" s="1" t="s">
        <v>1814</v>
      </c>
      <c r="B365" s="7" t="s">
        <v>1818</v>
      </c>
      <c r="C365" s="1" t="s">
        <v>1816</v>
      </c>
      <c r="D365" s="7" t="s">
        <v>21</v>
      </c>
      <c r="E365" s="7" t="s">
        <v>52</v>
      </c>
      <c r="F365" s="8">
        <f>31</f>
        <v>31</v>
      </c>
      <c r="G365" s="2">
        <v>44861</v>
      </c>
      <c r="H365" s="7" t="s">
        <v>53</v>
      </c>
      <c r="I365" s="7" t="s">
        <v>24</v>
      </c>
      <c r="J365" s="24">
        <v>0.39</v>
      </c>
      <c r="K365" s="9">
        <v>2</v>
      </c>
      <c r="L365" s="7" t="s">
        <v>38</v>
      </c>
      <c r="M365" s="8">
        <v>3</v>
      </c>
      <c r="N365" s="1" t="str">
        <f t="shared" si="21"/>
        <v>Normal</v>
      </c>
      <c r="O365" s="9">
        <f t="shared" si="22"/>
        <v>41</v>
      </c>
      <c r="P365" s="1" t="str">
        <f t="shared" si="23"/>
        <v>Mid Career</v>
      </c>
      <c r="Q365" s="1" t="str">
        <f t="shared" si="24"/>
        <v>High</v>
      </c>
      <c r="R365" s="1" t="s">
        <v>1817</v>
      </c>
      <c r="S365" s="8">
        <v>4</v>
      </c>
    </row>
    <row r="366" spans="1:19" x14ac:dyDescent="0.3">
      <c r="A366" s="1" t="s">
        <v>1819</v>
      </c>
      <c r="B366" s="7" t="s">
        <v>1823</v>
      </c>
      <c r="C366" s="1" t="s">
        <v>1821</v>
      </c>
      <c r="D366" s="7" t="s">
        <v>21</v>
      </c>
      <c r="E366" s="7" t="s">
        <v>29</v>
      </c>
      <c r="F366" s="8">
        <v>43</v>
      </c>
      <c r="G366" s="2">
        <v>44890</v>
      </c>
      <c r="H366" s="7" t="s">
        <v>53</v>
      </c>
      <c r="I366" s="7" t="s">
        <v>24</v>
      </c>
      <c r="J366" s="24">
        <v>0.55000000000000004</v>
      </c>
      <c r="K366" s="9">
        <v>1.5</v>
      </c>
      <c r="L366" s="7" t="s">
        <v>38</v>
      </c>
      <c r="M366" s="8">
        <v>3</v>
      </c>
      <c r="N366" s="1" t="str">
        <f t="shared" si="21"/>
        <v>Normal</v>
      </c>
      <c r="O366" s="9">
        <f t="shared" si="22"/>
        <v>56.500000000000007</v>
      </c>
      <c r="P366" s="1" t="str">
        <f t="shared" si="23"/>
        <v>Senior</v>
      </c>
      <c r="Q366" s="1" t="str">
        <f t="shared" si="24"/>
        <v>High</v>
      </c>
      <c r="R366" s="1" t="s">
        <v>1822</v>
      </c>
      <c r="S366" s="8">
        <v>4</v>
      </c>
    </row>
    <row r="367" spans="1:19" x14ac:dyDescent="0.3">
      <c r="A367" s="1" t="s">
        <v>1824</v>
      </c>
      <c r="B367" s="7" t="s">
        <v>1828</v>
      </c>
      <c r="C367" s="1" t="s">
        <v>1826</v>
      </c>
      <c r="D367" s="7" t="s">
        <v>21</v>
      </c>
      <c r="E367" s="7" t="s">
        <v>35</v>
      </c>
      <c r="F367" s="8">
        <f>31</f>
        <v>31</v>
      </c>
      <c r="G367" s="2">
        <v>44732</v>
      </c>
      <c r="H367" s="7" t="s">
        <v>36</v>
      </c>
      <c r="I367" s="7" t="s">
        <v>37</v>
      </c>
      <c r="J367" s="24">
        <v>0.47</v>
      </c>
      <c r="K367" s="9">
        <v>1</v>
      </c>
      <c r="L367" s="7" t="s">
        <v>38</v>
      </c>
      <c r="M367" s="8">
        <v>5</v>
      </c>
      <c r="N367" s="1" t="str">
        <f t="shared" si="21"/>
        <v>High Performer</v>
      </c>
      <c r="O367" s="9">
        <f t="shared" si="22"/>
        <v>48</v>
      </c>
      <c r="P367" s="1" t="str">
        <f t="shared" si="23"/>
        <v>Mid Career</v>
      </c>
      <c r="Q367" s="1" t="str">
        <f t="shared" si="24"/>
        <v>High</v>
      </c>
      <c r="R367" s="1" t="s">
        <v>1827</v>
      </c>
      <c r="S367" s="8">
        <v>8</v>
      </c>
    </row>
    <row r="368" spans="1:19" x14ac:dyDescent="0.3">
      <c r="A368" s="1" t="s">
        <v>1829</v>
      </c>
      <c r="B368" s="7" t="s">
        <v>1833</v>
      </c>
      <c r="C368" s="1" t="s">
        <v>1831</v>
      </c>
      <c r="D368" s="7" t="s">
        <v>21</v>
      </c>
      <c r="E368" s="7" t="s">
        <v>105</v>
      </c>
      <c r="F368" s="8">
        <f>31</f>
        <v>31</v>
      </c>
      <c r="G368" s="2">
        <v>45192</v>
      </c>
      <c r="H368" s="7" t="s">
        <v>172</v>
      </c>
      <c r="I368" s="7" t="s">
        <v>173</v>
      </c>
      <c r="J368" s="24">
        <v>0.4</v>
      </c>
      <c r="K368" s="9">
        <v>1.5</v>
      </c>
      <c r="L368" s="7" t="s">
        <v>30</v>
      </c>
      <c r="M368" s="8">
        <v>5</v>
      </c>
      <c r="N368" s="1" t="str">
        <f t="shared" si="21"/>
        <v>Normal</v>
      </c>
      <c r="O368" s="9">
        <f t="shared" si="22"/>
        <v>41.5</v>
      </c>
      <c r="P368" s="1" t="str">
        <f t="shared" si="23"/>
        <v>Mid Career</v>
      </c>
      <c r="Q368" s="1" t="str">
        <f t="shared" si="24"/>
        <v>High</v>
      </c>
      <c r="R368" s="1" t="s">
        <v>1832</v>
      </c>
      <c r="S368" s="8">
        <v>2</v>
      </c>
    </row>
    <row r="369" spans="1:19" x14ac:dyDescent="0.3">
      <c r="A369" s="1" t="s">
        <v>1834</v>
      </c>
      <c r="B369" s="7" t="s">
        <v>1837</v>
      </c>
      <c r="C369" s="1" t="s">
        <v>1836</v>
      </c>
      <c r="D369" s="7" t="s">
        <v>40</v>
      </c>
      <c r="E369" s="7" t="s">
        <v>35</v>
      </c>
      <c r="F369" s="8">
        <f>31</f>
        <v>31</v>
      </c>
      <c r="G369" s="2">
        <v>45639</v>
      </c>
      <c r="H369" s="7" t="s">
        <v>200</v>
      </c>
      <c r="I369" s="7" t="s">
        <v>173</v>
      </c>
      <c r="J369" s="24">
        <v>0.71</v>
      </c>
      <c r="K369" s="9">
        <v>2</v>
      </c>
      <c r="L369" s="7" t="s">
        <v>38</v>
      </c>
      <c r="M369" s="8">
        <v>3</v>
      </c>
      <c r="N369" s="1" t="str">
        <f t="shared" si="21"/>
        <v>Normal</v>
      </c>
      <c r="O369" s="9">
        <f t="shared" si="22"/>
        <v>73</v>
      </c>
      <c r="P369" s="1" t="str">
        <f t="shared" si="23"/>
        <v>Mid Career</v>
      </c>
      <c r="Q369" s="1" t="str">
        <f t="shared" si="24"/>
        <v>High</v>
      </c>
      <c r="R369" s="2">
        <v>45639</v>
      </c>
      <c r="S369" s="8">
        <v>1</v>
      </c>
    </row>
    <row r="370" spans="1:19" x14ac:dyDescent="0.3">
      <c r="A370" s="1" t="s">
        <v>1838</v>
      </c>
      <c r="B370" s="7" t="s">
        <v>1842</v>
      </c>
      <c r="C370" s="1" t="s">
        <v>1840</v>
      </c>
      <c r="D370" s="7" t="s">
        <v>21</v>
      </c>
      <c r="E370" s="7" t="s">
        <v>35</v>
      </c>
      <c r="F370" s="8">
        <f>31</f>
        <v>31</v>
      </c>
      <c r="G370" s="2">
        <v>45150</v>
      </c>
      <c r="H370" s="7" t="s">
        <v>36</v>
      </c>
      <c r="I370" s="7" t="s">
        <v>37</v>
      </c>
      <c r="J370" s="24">
        <v>0.56999999999999995</v>
      </c>
      <c r="K370" s="9">
        <v>1.5</v>
      </c>
      <c r="L370" s="7" t="s">
        <v>30</v>
      </c>
      <c r="M370" s="8">
        <v>3</v>
      </c>
      <c r="N370" s="1" t="str">
        <f t="shared" si="21"/>
        <v>Normal</v>
      </c>
      <c r="O370" s="9">
        <f t="shared" si="22"/>
        <v>58.499999999999993</v>
      </c>
      <c r="P370" s="1" t="str">
        <f t="shared" si="23"/>
        <v>Mid Career</v>
      </c>
      <c r="Q370" s="1" t="str">
        <f t="shared" si="24"/>
        <v>High</v>
      </c>
      <c r="R370" s="1" t="s">
        <v>1841</v>
      </c>
      <c r="S370" s="8">
        <v>3</v>
      </c>
    </row>
    <row r="371" spans="1:19" x14ac:dyDescent="0.3">
      <c r="A371" s="1" t="s">
        <v>1843</v>
      </c>
      <c r="B371" s="7" t="s">
        <v>1847</v>
      </c>
      <c r="C371" s="1" t="s">
        <v>1845</v>
      </c>
      <c r="D371" s="7" t="s">
        <v>40</v>
      </c>
      <c r="E371" s="7" t="s">
        <v>105</v>
      </c>
      <c r="F371" s="8">
        <f>31</f>
        <v>31</v>
      </c>
      <c r="G371" s="2">
        <v>44852</v>
      </c>
      <c r="H371" s="7" t="s">
        <v>279</v>
      </c>
      <c r="I371" s="7" t="s">
        <v>173</v>
      </c>
      <c r="J371" s="24">
        <v>0.92</v>
      </c>
      <c r="K371" s="9">
        <v>0.75</v>
      </c>
      <c r="L371" s="7" t="s">
        <v>38</v>
      </c>
      <c r="M371" s="8">
        <v>1</v>
      </c>
      <c r="N371" s="1" t="str">
        <f t="shared" si="21"/>
        <v>Normal</v>
      </c>
      <c r="O371" s="9">
        <f t="shared" si="22"/>
        <v>92.75</v>
      </c>
      <c r="P371" s="1" t="str">
        <f t="shared" si="23"/>
        <v>Mid Career</v>
      </c>
      <c r="Q371" s="1" t="str">
        <f t="shared" si="24"/>
        <v>High</v>
      </c>
      <c r="R371" s="1" t="s">
        <v>1846</v>
      </c>
      <c r="S371" s="8">
        <v>6</v>
      </c>
    </row>
    <row r="372" spans="1:19" x14ac:dyDescent="0.3">
      <c r="A372" s="1" t="s">
        <v>1848</v>
      </c>
      <c r="B372" s="7" t="s">
        <v>1852</v>
      </c>
      <c r="C372" s="1" t="s">
        <v>1850</v>
      </c>
      <c r="D372" s="7" t="s">
        <v>40</v>
      </c>
      <c r="E372" s="7" t="s">
        <v>60</v>
      </c>
      <c r="F372" s="8">
        <v>23</v>
      </c>
      <c r="G372" s="2">
        <v>45471</v>
      </c>
      <c r="H372" s="7" t="s">
        <v>172</v>
      </c>
      <c r="I372" s="7" t="s">
        <v>173</v>
      </c>
      <c r="J372" s="24">
        <v>0.41</v>
      </c>
      <c r="K372" s="9">
        <v>2</v>
      </c>
      <c r="L372" s="7" t="s">
        <v>30</v>
      </c>
      <c r="M372" s="8">
        <v>1</v>
      </c>
      <c r="N372" s="1" t="str">
        <f t="shared" si="21"/>
        <v>Normal</v>
      </c>
      <c r="O372" s="9">
        <f t="shared" si="22"/>
        <v>43</v>
      </c>
      <c r="P372" s="1" t="str">
        <f t="shared" si="23"/>
        <v>Early Career</v>
      </c>
      <c r="Q372" s="1" t="str">
        <f t="shared" si="24"/>
        <v>High</v>
      </c>
      <c r="R372" s="1" t="s">
        <v>1851</v>
      </c>
      <c r="S372" s="8">
        <v>5</v>
      </c>
    </row>
    <row r="373" spans="1:19" x14ac:dyDescent="0.3">
      <c r="A373" s="1" t="s">
        <v>1853</v>
      </c>
      <c r="B373" s="7" t="s">
        <v>1856</v>
      </c>
      <c r="C373" s="1" t="s">
        <v>1855</v>
      </c>
      <c r="D373" s="7" t="s">
        <v>40</v>
      </c>
      <c r="E373" s="7" t="s">
        <v>35</v>
      </c>
      <c r="F373" s="8">
        <v>29</v>
      </c>
      <c r="G373" s="2">
        <v>44854</v>
      </c>
      <c r="H373" s="7" t="s">
        <v>279</v>
      </c>
      <c r="I373" s="7" t="s">
        <v>173</v>
      </c>
      <c r="J373" s="24">
        <v>0.49</v>
      </c>
      <c r="K373" s="9">
        <v>0.75</v>
      </c>
      <c r="L373" s="7" t="s">
        <v>38</v>
      </c>
      <c r="M373" s="8">
        <v>1</v>
      </c>
      <c r="N373" s="1" t="str">
        <f t="shared" si="21"/>
        <v>Normal</v>
      </c>
      <c r="O373" s="9">
        <f t="shared" si="22"/>
        <v>49.75</v>
      </c>
      <c r="P373" s="1" t="str">
        <f t="shared" si="23"/>
        <v>Early Career</v>
      </c>
      <c r="Q373" s="1" t="str">
        <f t="shared" si="24"/>
        <v>High</v>
      </c>
      <c r="R373" s="2">
        <v>44854</v>
      </c>
      <c r="S373" s="8">
        <v>1</v>
      </c>
    </row>
    <row r="374" spans="1:19" x14ac:dyDescent="0.3">
      <c r="A374" s="1" t="s">
        <v>1857</v>
      </c>
      <c r="B374" s="7" t="s">
        <v>1861</v>
      </c>
      <c r="C374" s="1" t="s">
        <v>1859</v>
      </c>
      <c r="D374" s="7" t="s">
        <v>40</v>
      </c>
      <c r="E374" s="7" t="s">
        <v>35</v>
      </c>
      <c r="F374" s="8">
        <f>31</f>
        <v>31</v>
      </c>
      <c r="G374" s="2">
        <v>45510</v>
      </c>
      <c r="H374" s="7" t="s">
        <v>23</v>
      </c>
      <c r="I374" s="7" t="s">
        <v>24</v>
      </c>
      <c r="J374" s="24">
        <v>0.81</v>
      </c>
      <c r="K374" s="9">
        <v>1.5</v>
      </c>
      <c r="L374" s="7" t="s">
        <v>38</v>
      </c>
      <c r="M374" s="8">
        <v>1</v>
      </c>
      <c r="N374" s="1" t="str">
        <f t="shared" si="21"/>
        <v>Normal</v>
      </c>
      <c r="O374" s="9">
        <f t="shared" si="22"/>
        <v>82.5</v>
      </c>
      <c r="P374" s="1" t="str">
        <f t="shared" si="23"/>
        <v>Mid Career</v>
      </c>
      <c r="Q374" s="1" t="str">
        <f t="shared" si="24"/>
        <v>High</v>
      </c>
      <c r="R374" s="1" t="s">
        <v>1860</v>
      </c>
      <c r="S374" s="8">
        <v>8</v>
      </c>
    </row>
    <row r="375" spans="1:19" x14ac:dyDescent="0.3">
      <c r="A375" s="1" t="s">
        <v>1862</v>
      </c>
      <c r="B375" s="7" t="s">
        <v>1865</v>
      </c>
      <c r="C375" s="1" t="s">
        <v>1864</v>
      </c>
      <c r="D375" s="7" t="s">
        <v>21</v>
      </c>
      <c r="E375" s="7" t="s">
        <v>29</v>
      </c>
      <c r="F375" s="8">
        <v>41</v>
      </c>
      <c r="G375" s="2">
        <v>44797</v>
      </c>
      <c r="H375" s="7" t="s">
        <v>88</v>
      </c>
      <c r="I375" s="7" t="s">
        <v>45</v>
      </c>
      <c r="J375" s="24">
        <v>0.38</v>
      </c>
      <c r="K375" s="9">
        <v>1</v>
      </c>
      <c r="L375" s="7" t="s">
        <v>30</v>
      </c>
      <c r="M375" s="8">
        <v>1</v>
      </c>
      <c r="N375" s="1" t="str">
        <f t="shared" si="21"/>
        <v>Normal</v>
      </c>
      <c r="O375" s="9">
        <f t="shared" si="22"/>
        <v>39</v>
      </c>
      <c r="P375" s="1" t="str">
        <f t="shared" si="23"/>
        <v>Senior</v>
      </c>
      <c r="Q375" s="1" t="str">
        <f t="shared" si="24"/>
        <v>High</v>
      </c>
      <c r="R375" s="2">
        <v>44797</v>
      </c>
      <c r="S375" s="8">
        <v>1</v>
      </c>
    </row>
    <row r="376" spans="1:19" x14ac:dyDescent="0.3">
      <c r="A376" s="1" t="s">
        <v>1866</v>
      </c>
      <c r="B376" s="7" t="s">
        <v>1870</v>
      </c>
      <c r="C376" s="1" t="s">
        <v>1868</v>
      </c>
      <c r="D376" s="7" t="s">
        <v>21</v>
      </c>
      <c r="E376" s="7" t="s">
        <v>35</v>
      </c>
      <c r="F376" s="8">
        <f>31</f>
        <v>31</v>
      </c>
      <c r="G376" s="2">
        <v>45326</v>
      </c>
      <c r="H376" s="7" t="s">
        <v>172</v>
      </c>
      <c r="I376" s="7" t="s">
        <v>173</v>
      </c>
      <c r="J376" s="24">
        <v>0.22</v>
      </c>
      <c r="K376" s="9">
        <v>0.75</v>
      </c>
      <c r="L376" s="7" t="s">
        <v>30</v>
      </c>
      <c r="M376" s="8">
        <v>5</v>
      </c>
      <c r="N376" s="1" t="str">
        <f t="shared" si="21"/>
        <v>Normal</v>
      </c>
      <c r="O376" s="9">
        <f t="shared" si="22"/>
        <v>22.75</v>
      </c>
      <c r="P376" s="1" t="str">
        <f t="shared" si="23"/>
        <v>Mid Career</v>
      </c>
      <c r="Q376" s="1" t="str">
        <f t="shared" si="24"/>
        <v>High</v>
      </c>
      <c r="R376" s="1" t="s">
        <v>1869</v>
      </c>
      <c r="S376" s="8">
        <v>4</v>
      </c>
    </row>
    <row r="377" spans="1:19" x14ac:dyDescent="0.3">
      <c r="A377" s="1" t="s">
        <v>1871</v>
      </c>
      <c r="B377" s="7" t="s">
        <v>1875</v>
      </c>
      <c r="C377" s="1" t="s">
        <v>1873</v>
      </c>
      <c r="D377" s="7" t="s">
        <v>21</v>
      </c>
      <c r="E377" s="7" t="s">
        <v>35</v>
      </c>
      <c r="F377" s="8">
        <f>31</f>
        <v>31</v>
      </c>
      <c r="G377" s="2">
        <v>45661</v>
      </c>
      <c r="H377" s="7" t="s">
        <v>23</v>
      </c>
      <c r="I377" s="7" t="s">
        <v>24</v>
      </c>
      <c r="J377" s="24">
        <v>0.43</v>
      </c>
      <c r="K377" s="9">
        <v>0.75</v>
      </c>
      <c r="L377" s="7" t="s">
        <v>38</v>
      </c>
      <c r="M377" s="8">
        <v>5</v>
      </c>
      <c r="N377" s="1" t="str">
        <f t="shared" si="21"/>
        <v>High Performer</v>
      </c>
      <c r="O377" s="9">
        <f t="shared" si="22"/>
        <v>43.75</v>
      </c>
      <c r="P377" s="1" t="str">
        <f t="shared" si="23"/>
        <v>Mid Career</v>
      </c>
      <c r="Q377" s="1" t="str">
        <f t="shared" si="24"/>
        <v>High</v>
      </c>
      <c r="R377" s="1" t="s">
        <v>1874</v>
      </c>
      <c r="S377" s="8">
        <v>3</v>
      </c>
    </row>
    <row r="378" spans="1:19" x14ac:dyDescent="0.3">
      <c r="A378" s="1" t="s">
        <v>1876</v>
      </c>
      <c r="B378" s="7" t="s">
        <v>1880</v>
      </c>
      <c r="C378" s="1" t="s">
        <v>1878</v>
      </c>
      <c r="D378" s="7" t="s">
        <v>40</v>
      </c>
      <c r="E378" s="7" t="s">
        <v>35</v>
      </c>
      <c r="F378" s="8">
        <f>31</f>
        <v>31</v>
      </c>
      <c r="G378" s="2">
        <v>44950</v>
      </c>
      <c r="H378" s="7" t="s">
        <v>61</v>
      </c>
      <c r="I378" s="7" t="s">
        <v>45</v>
      </c>
      <c r="J378" s="24">
        <v>0.3</v>
      </c>
      <c r="K378" s="9">
        <v>1</v>
      </c>
      <c r="L378" s="7" t="s">
        <v>38</v>
      </c>
      <c r="M378" s="8">
        <v>5</v>
      </c>
      <c r="N378" s="1" t="str">
        <f t="shared" si="21"/>
        <v>High Performer</v>
      </c>
      <c r="O378" s="9">
        <f t="shared" si="22"/>
        <v>31</v>
      </c>
      <c r="P378" s="1" t="str">
        <f t="shared" si="23"/>
        <v>Mid Career</v>
      </c>
      <c r="Q378" s="1" t="str">
        <f t="shared" si="24"/>
        <v>High</v>
      </c>
      <c r="R378" s="1" t="s">
        <v>1879</v>
      </c>
      <c r="S378" s="8">
        <v>7</v>
      </c>
    </row>
    <row r="379" spans="1:19" x14ac:dyDescent="0.3">
      <c r="A379" s="1" t="s">
        <v>1881</v>
      </c>
      <c r="B379" s="7" t="s">
        <v>1884</v>
      </c>
      <c r="C379" s="1" t="s">
        <v>1883</v>
      </c>
      <c r="D379" s="7" t="s">
        <v>21</v>
      </c>
      <c r="E379" s="7" t="s">
        <v>35</v>
      </c>
      <c r="F379" s="8">
        <f>31</f>
        <v>31</v>
      </c>
      <c r="G379" s="2">
        <v>44735</v>
      </c>
      <c r="H379" s="7" t="s">
        <v>359</v>
      </c>
      <c r="I379" s="7" t="s">
        <v>24</v>
      </c>
      <c r="J379" s="24">
        <v>0.38</v>
      </c>
      <c r="K379" s="9">
        <v>0.75</v>
      </c>
      <c r="L379" s="7" t="s">
        <v>38</v>
      </c>
      <c r="M379" s="8">
        <v>1</v>
      </c>
      <c r="N379" s="1" t="str">
        <f t="shared" si="21"/>
        <v>Normal</v>
      </c>
      <c r="O379" s="9">
        <f t="shared" si="22"/>
        <v>38.75</v>
      </c>
      <c r="P379" s="1" t="str">
        <f t="shared" si="23"/>
        <v>Mid Career</v>
      </c>
      <c r="Q379" s="1" t="str">
        <f t="shared" si="24"/>
        <v>High</v>
      </c>
      <c r="R379" s="2">
        <v>44735</v>
      </c>
      <c r="S379" s="8">
        <v>1</v>
      </c>
    </row>
    <row r="380" spans="1:19" x14ac:dyDescent="0.3">
      <c r="A380" s="1" t="s">
        <v>1885</v>
      </c>
      <c r="B380" s="7" t="s">
        <v>1889</v>
      </c>
      <c r="C380" s="1" t="s">
        <v>1887</v>
      </c>
      <c r="D380" s="7" t="s">
        <v>21</v>
      </c>
      <c r="E380" s="7" t="s">
        <v>105</v>
      </c>
      <c r="F380" s="8">
        <f>31</f>
        <v>31</v>
      </c>
      <c r="G380" s="2">
        <v>44995</v>
      </c>
      <c r="H380" s="7" t="s">
        <v>36</v>
      </c>
      <c r="I380" s="7" t="s">
        <v>37</v>
      </c>
      <c r="J380" s="24">
        <v>0.45</v>
      </c>
      <c r="K380" s="9">
        <v>1.5</v>
      </c>
      <c r="L380" s="7" t="s">
        <v>30</v>
      </c>
      <c r="M380" s="8">
        <v>2</v>
      </c>
      <c r="N380" s="1" t="str">
        <f t="shared" si="21"/>
        <v>Normal</v>
      </c>
      <c r="O380" s="9">
        <f t="shared" si="22"/>
        <v>46.5</v>
      </c>
      <c r="P380" s="1" t="str">
        <f t="shared" si="23"/>
        <v>Mid Career</v>
      </c>
      <c r="Q380" s="1" t="str">
        <f t="shared" si="24"/>
        <v>High</v>
      </c>
      <c r="R380" s="1" t="s">
        <v>1888</v>
      </c>
      <c r="S380" s="8">
        <v>3</v>
      </c>
    </row>
    <row r="381" spans="1:19" x14ac:dyDescent="0.3">
      <c r="A381" s="1" t="s">
        <v>1890</v>
      </c>
      <c r="B381" s="7" t="s">
        <v>1893</v>
      </c>
      <c r="C381" s="1" t="s">
        <v>1892</v>
      </c>
      <c r="D381" s="7" t="s">
        <v>21</v>
      </c>
      <c r="E381" s="7" t="s">
        <v>52</v>
      </c>
      <c r="F381" s="8">
        <f>31</f>
        <v>31</v>
      </c>
      <c r="G381" s="2">
        <v>44940</v>
      </c>
      <c r="H381" s="7" t="s">
        <v>106</v>
      </c>
      <c r="I381" s="7" t="s">
        <v>37</v>
      </c>
      <c r="J381" s="24">
        <v>0.61</v>
      </c>
      <c r="K381" s="9">
        <v>1</v>
      </c>
      <c r="L381" s="7" t="s">
        <v>30</v>
      </c>
      <c r="M381" s="8">
        <v>2</v>
      </c>
      <c r="N381" s="1" t="str">
        <f t="shared" si="21"/>
        <v>Normal</v>
      </c>
      <c r="O381" s="9">
        <f t="shared" si="22"/>
        <v>62</v>
      </c>
      <c r="P381" s="1" t="str">
        <f t="shared" si="23"/>
        <v>Mid Career</v>
      </c>
      <c r="Q381" s="1" t="str">
        <f t="shared" si="24"/>
        <v>High</v>
      </c>
      <c r="R381" s="1" t="s">
        <v>315</v>
      </c>
      <c r="S381" s="8">
        <v>2</v>
      </c>
    </row>
    <row r="382" spans="1:19" x14ac:dyDescent="0.3">
      <c r="A382" s="1" t="s">
        <v>1894</v>
      </c>
      <c r="B382" s="7" t="s">
        <v>1898</v>
      </c>
      <c r="C382" s="1" t="s">
        <v>1896</v>
      </c>
      <c r="D382" s="7" t="s">
        <v>21</v>
      </c>
      <c r="E382" s="7" t="s">
        <v>35</v>
      </c>
      <c r="F382" s="8">
        <f>31</f>
        <v>31</v>
      </c>
      <c r="G382" s="2">
        <v>45373</v>
      </c>
      <c r="H382" s="7" t="s">
        <v>23</v>
      </c>
      <c r="I382" s="7" t="s">
        <v>24</v>
      </c>
      <c r="J382" s="24">
        <v>0.55000000000000004</v>
      </c>
      <c r="K382" s="9">
        <v>2</v>
      </c>
      <c r="L382" s="7" t="s">
        <v>38</v>
      </c>
      <c r="M382" s="8">
        <v>4</v>
      </c>
      <c r="N382" s="1" t="str">
        <f t="shared" si="21"/>
        <v>High Performer</v>
      </c>
      <c r="O382" s="9">
        <f t="shared" si="22"/>
        <v>57.000000000000007</v>
      </c>
      <c r="P382" s="1" t="str">
        <f t="shared" si="23"/>
        <v>Mid Career</v>
      </c>
      <c r="Q382" s="1" t="str">
        <f t="shared" si="24"/>
        <v>High</v>
      </c>
      <c r="R382" s="1" t="s">
        <v>1897</v>
      </c>
      <c r="S382" s="8">
        <v>6</v>
      </c>
    </row>
    <row r="383" spans="1:19" x14ac:dyDescent="0.3">
      <c r="A383" s="1" t="s">
        <v>1899</v>
      </c>
      <c r="B383" s="7" t="s">
        <v>1903</v>
      </c>
      <c r="C383" s="1" t="s">
        <v>1901</v>
      </c>
      <c r="D383" s="7" t="s">
        <v>40</v>
      </c>
      <c r="E383" s="7" t="s">
        <v>60</v>
      </c>
      <c r="F383" s="8">
        <f>31</f>
        <v>31</v>
      </c>
      <c r="G383" s="2">
        <v>44847</v>
      </c>
      <c r="H383" s="7" t="s">
        <v>106</v>
      </c>
      <c r="I383" s="7" t="s">
        <v>37</v>
      </c>
      <c r="J383" s="24">
        <v>0.41</v>
      </c>
      <c r="K383" s="9">
        <v>0.75</v>
      </c>
      <c r="L383" s="7" t="s">
        <v>38</v>
      </c>
      <c r="M383" s="8">
        <v>5</v>
      </c>
      <c r="N383" s="1" t="str">
        <f t="shared" si="21"/>
        <v>High Performer</v>
      </c>
      <c r="O383" s="9">
        <f t="shared" si="22"/>
        <v>41.75</v>
      </c>
      <c r="P383" s="1" t="str">
        <f t="shared" si="23"/>
        <v>Mid Career</v>
      </c>
      <c r="Q383" s="1" t="str">
        <f t="shared" si="24"/>
        <v>High</v>
      </c>
      <c r="R383" s="1" t="s">
        <v>1902</v>
      </c>
      <c r="S383" s="8">
        <v>6</v>
      </c>
    </row>
    <row r="384" spans="1:19" x14ac:dyDescent="0.3">
      <c r="A384" s="1" t="s">
        <v>1904</v>
      </c>
      <c r="B384" s="7" t="s">
        <v>1908</v>
      </c>
      <c r="C384" s="1" t="s">
        <v>1906</v>
      </c>
      <c r="D384" s="7" t="s">
        <v>40</v>
      </c>
      <c r="E384" s="7" t="s">
        <v>52</v>
      </c>
      <c r="F384" s="8">
        <f>31</f>
        <v>31</v>
      </c>
      <c r="G384" s="2">
        <v>44843</v>
      </c>
      <c r="H384" s="7" t="s">
        <v>200</v>
      </c>
      <c r="I384" s="7" t="s">
        <v>173</v>
      </c>
      <c r="J384" s="24">
        <v>0.43</v>
      </c>
      <c r="K384" s="9">
        <v>2</v>
      </c>
      <c r="L384" s="7" t="s">
        <v>30</v>
      </c>
      <c r="M384" s="8">
        <v>1</v>
      </c>
      <c r="N384" s="1" t="str">
        <f t="shared" si="21"/>
        <v>Normal</v>
      </c>
      <c r="O384" s="9">
        <f t="shared" si="22"/>
        <v>45</v>
      </c>
      <c r="P384" s="1" t="str">
        <f t="shared" si="23"/>
        <v>Mid Career</v>
      </c>
      <c r="Q384" s="1" t="str">
        <f t="shared" si="24"/>
        <v>High</v>
      </c>
      <c r="R384" s="1" t="s">
        <v>1907</v>
      </c>
      <c r="S384" s="8">
        <v>5</v>
      </c>
    </row>
    <row r="385" spans="1:19" x14ac:dyDescent="0.3">
      <c r="A385" s="1" t="s">
        <v>1909</v>
      </c>
      <c r="B385" s="7" t="s">
        <v>1913</v>
      </c>
      <c r="C385" s="1" t="s">
        <v>1911</v>
      </c>
      <c r="D385" s="7" t="s">
        <v>21</v>
      </c>
      <c r="E385" s="7" t="s">
        <v>105</v>
      </c>
      <c r="F385" s="8">
        <f>31</f>
        <v>31</v>
      </c>
      <c r="G385" s="2">
        <v>44750</v>
      </c>
      <c r="H385" s="7" t="s">
        <v>279</v>
      </c>
      <c r="I385" s="7" t="s">
        <v>173</v>
      </c>
      <c r="J385" s="24">
        <v>0.5</v>
      </c>
      <c r="K385" s="9">
        <v>0.75</v>
      </c>
      <c r="L385" s="7" t="s">
        <v>38</v>
      </c>
      <c r="M385" s="8">
        <v>1</v>
      </c>
      <c r="N385" s="1" t="str">
        <f t="shared" si="21"/>
        <v>Normal</v>
      </c>
      <c r="O385" s="9">
        <f t="shared" si="22"/>
        <v>50.75</v>
      </c>
      <c r="P385" s="1" t="str">
        <f t="shared" si="23"/>
        <v>Mid Career</v>
      </c>
      <c r="Q385" s="1" t="str">
        <f t="shared" si="24"/>
        <v>High</v>
      </c>
      <c r="R385" s="1" t="s">
        <v>1912</v>
      </c>
      <c r="S385" s="8">
        <v>8</v>
      </c>
    </row>
    <row r="386" spans="1:19" x14ac:dyDescent="0.3">
      <c r="A386" s="1" t="s">
        <v>1914</v>
      </c>
      <c r="B386" s="7" t="s">
        <v>1918</v>
      </c>
      <c r="C386" s="1" t="s">
        <v>1916</v>
      </c>
      <c r="D386" s="7" t="s">
        <v>40</v>
      </c>
      <c r="E386" s="7" t="s">
        <v>52</v>
      </c>
      <c r="F386" s="8">
        <f>31</f>
        <v>31</v>
      </c>
      <c r="G386" s="2">
        <v>45728</v>
      </c>
      <c r="H386" s="7" t="s">
        <v>106</v>
      </c>
      <c r="I386" s="7" t="s">
        <v>37</v>
      </c>
      <c r="J386" s="24">
        <v>0.46</v>
      </c>
      <c r="K386" s="9">
        <v>1</v>
      </c>
      <c r="L386" s="7" t="s">
        <v>30</v>
      </c>
      <c r="M386" s="8">
        <v>3</v>
      </c>
      <c r="N386" s="1" t="str">
        <f t="shared" ref="N386:N449" si="25">IF(AND(L386="Yes",M386&gt;=4),"High Performer","Normal")</f>
        <v>Normal</v>
      </c>
      <c r="O386" s="9">
        <f t="shared" ref="O386:O449" si="26">J386*100+K386</f>
        <v>47</v>
      </c>
      <c r="P386" s="1" t="str">
        <f t="shared" ref="P386:P449" si="27">_xlfn.IFS(AND(F386&gt;=18,F386&lt;=22),"Student",AND(F386&gt;=23,F386&lt;=30),"Early Career",AND(F386&gt;=31,F386&lt;=40),"Mid Career",F386&gt;=41,"Senior")</f>
        <v>Mid Career</v>
      </c>
      <c r="Q386" s="1" t="str">
        <f t="shared" ref="Q386:Q449" si="28">_xlfn.IFS(AND(O386&gt;0,O386&lt;5),"Low",AND(O386&gt;5,O386&lt;15),"Medium",O386=15,"Medium",O386=5,"Low",O386&gt;15,"High")</f>
        <v>High</v>
      </c>
      <c r="R386" s="1" t="s">
        <v>1917</v>
      </c>
      <c r="S386" s="8">
        <v>2</v>
      </c>
    </row>
    <row r="387" spans="1:19" x14ac:dyDescent="0.3">
      <c r="A387" s="1" t="s">
        <v>1919</v>
      </c>
      <c r="B387" s="7" t="s">
        <v>1923</v>
      </c>
      <c r="C387" s="1" t="s">
        <v>1921</v>
      </c>
      <c r="D387" s="7" t="s">
        <v>21</v>
      </c>
      <c r="E387" s="7" t="s">
        <v>29</v>
      </c>
      <c r="F387" s="8">
        <v>41</v>
      </c>
      <c r="G387" s="2">
        <v>45198</v>
      </c>
      <c r="H387" s="7" t="s">
        <v>106</v>
      </c>
      <c r="I387" s="7" t="s">
        <v>37</v>
      </c>
      <c r="J387" s="24">
        <v>0.28999999999999998</v>
      </c>
      <c r="K387" s="9">
        <v>1.5</v>
      </c>
      <c r="L387" s="7" t="s">
        <v>38</v>
      </c>
      <c r="M387" s="8">
        <v>2</v>
      </c>
      <c r="N387" s="1" t="str">
        <f t="shared" si="25"/>
        <v>Normal</v>
      </c>
      <c r="O387" s="9">
        <f t="shared" si="26"/>
        <v>30.499999999999996</v>
      </c>
      <c r="P387" s="1" t="str">
        <f t="shared" si="27"/>
        <v>Senior</v>
      </c>
      <c r="Q387" s="1" t="str">
        <f t="shared" si="28"/>
        <v>High</v>
      </c>
      <c r="R387" s="1" t="s">
        <v>1922</v>
      </c>
      <c r="S387" s="8">
        <v>8</v>
      </c>
    </row>
    <row r="388" spans="1:19" x14ac:dyDescent="0.3">
      <c r="A388" s="1" t="s">
        <v>1924</v>
      </c>
      <c r="B388" s="7" t="s">
        <v>1926</v>
      </c>
      <c r="C388" s="1" t="s">
        <v>152</v>
      </c>
      <c r="D388" s="7" t="s">
        <v>21</v>
      </c>
      <c r="E388" s="7" t="s">
        <v>35</v>
      </c>
      <c r="F388" s="8">
        <v>24</v>
      </c>
      <c r="G388" s="2">
        <v>45246</v>
      </c>
      <c r="H388" s="7" t="s">
        <v>200</v>
      </c>
      <c r="I388" s="7" t="s">
        <v>173</v>
      </c>
      <c r="J388" s="24">
        <v>0.14000000000000001</v>
      </c>
      <c r="K388" s="9">
        <v>2</v>
      </c>
      <c r="L388" s="7" t="s">
        <v>38</v>
      </c>
      <c r="M388" s="8">
        <v>3</v>
      </c>
      <c r="N388" s="1" t="str">
        <f t="shared" si="25"/>
        <v>Normal</v>
      </c>
      <c r="O388" s="9">
        <f t="shared" si="26"/>
        <v>16</v>
      </c>
      <c r="P388" s="1" t="str">
        <f t="shared" si="27"/>
        <v>Early Career</v>
      </c>
      <c r="Q388" s="1" t="str">
        <f t="shared" si="28"/>
        <v>High</v>
      </c>
      <c r="R388" s="2">
        <v>45246</v>
      </c>
      <c r="S388" s="8">
        <v>1</v>
      </c>
    </row>
    <row r="389" spans="1:19" x14ac:dyDescent="0.3">
      <c r="A389" s="1" t="s">
        <v>1927</v>
      </c>
      <c r="B389" s="7" t="s">
        <v>1931</v>
      </c>
      <c r="C389" s="1" t="s">
        <v>1929</v>
      </c>
      <c r="D389" s="7" t="s">
        <v>40</v>
      </c>
      <c r="E389" s="7" t="s">
        <v>52</v>
      </c>
      <c r="F389" s="8">
        <v>23</v>
      </c>
      <c r="G389" s="2">
        <v>45156</v>
      </c>
      <c r="H389" s="7" t="s">
        <v>82</v>
      </c>
      <c r="I389" s="7" t="s">
        <v>37</v>
      </c>
      <c r="J389" s="24">
        <v>0.02</v>
      </c>
      <c r="K389" s="9">
        <v>1</v>
      </c>
      <c r="L389" s="7" t="s">
        <v>30</v>
      </c>
      <c r="M389" s="8">
        <v>4</v>
      </c>
      <c r="N389" s="1" t="str">
        <f t="shared" si="25"/>
        <v>Normal</v>
      </c>
      <c r="O389" s="9">
        <f t="shared" si="26"/>
        <v>3</v>
      </c>
      <c r="P389" s="1" t="str">
        <f t="shared" si="27"/>
        <v>Early Career</v>
      </c>
      <c r="Q389" s="1" t="str">
        <f t="shared" si="28"/>
        <v>Low</v>
      </c>
      <c r="R389" s="1" t="s">
        <v>1930</v>
      </c>
      <c r="S389" s="8">
        <v>3</v>
      </c>
    </row>
    <row r="390" spans="1:19" x14ac:dyDescent="0.3">
      <c r="A390" s="1" t="s">
        <v>1932</v>
      </c>
      <c r="B390" s="7" t="s">
        <v>1935</v>
      </c>
      <c r="C390" s="1" t="s">
        <v>1934</v>
      </c>
      <c r="D390" s="7" t="s">
        <v>21</v>
      </c>
      <c r="E390" s="7" t="s">
        <v>29</v>
      </c>
      <c r="F390" s="8">
        <f>31</f>
        <v>31</v>
      </c>
      <c r="G390" s="2">
        <v>45158</v>
      </c>
      <c r="H390" s="7" t="s">
        <v>82</v>
      </c>
      <c r="I390" s="7" t="s">
        <v>37</v>
      </c>
      <c r="J390" s="24">
        <v>0.01</v>
      </c>
      <c r="K390" s="9">
        <v>2</v>
      </c>
      <c r="L390" s="7" t="s">
        <v>30</v>
      </c>
      <c r="M390" s="8">
        <v>1</v>
      </c>
      <c r="N390" s="1" t="str">
        <f t="shared" si="25"/>
        <v>Normal</v>
      </c>
      <c r="O390" s="9">
        <f t="shared" si="26"/>
        <v>3</v>
      </c>
      <c r="P390" s="1" t="str">
        <f t="shared" si="27"/>
        <v>Mid Career</v>
      </c>
      <c r="Q390" s="1" t="str">
        <f t="shared" si="28"/>
        <v>Low</v>
      </c>
      <c r="R390" s="2">
        <v>45158</v>
      </c>
      <c r="S390" s="8">
        <v>1</v>
      </c>
    </row>
    <row r="391" spans="1:19" x14ac:dyDescent="0.3">
      <c r="A391" s="1" t="s">
        <v>1936</v>
      </c>
      <c r="B391" s="7" t="s">
        <v>1940</v>
      </c>
      <c r="C391" s="1" t="s">
        <v>1938</v>
      </c>
      <c r="D391" s="7" t="s">
        <v>21</v>
      </c>
      <c r="E391" s="7" t="s">
        <v>60</v>
      </c>
      <c r="F391" s="8">
        <f>31</f>
        <v>31</v>
      </c>
      <c r="G391" s="2">
        <v>45474</v>
      </c>
      <c r="H391" s="7" t="s">
        <v>185</v>
      </c>
      <c r="I391" s="7" t="s">
        <v>69</v>
      </c>
      <c r="J391" s="24">
        <v>0.12</v>
      </c>
      <c r="K391" s="9">
        <v>0.75</v>
      </c>
      <c r="L391" s="7" t="s">
        <v>38</v>
      </c>
      <c r="M391" s="8">
        <v>3</v>
      </c>
      <c r="N391" s="1" t="str">
        <f t="shared" si="25"/>
        <v>Normal</v>
      </c>
      <c r="O391" s="9">
        <f t="shared" si="26"/>
        <v>12.75</v>
      </c>
      <c r="P391" s="1" t="str">
        <f t="shared" si="27"/>
        <v>Mid Career</v>
      </c>
      <c r="Q391" s="1" t="str">
        <f t="shared" si="28"/>
        <v>Medium</v>
      </c>
      <c r="R391" s="1" t="s">
        <v>1939</v>
      </c>
      <c r="S391" s="8">
        <v>7</v>
      </c>
    </row>
    <row r="392" spans="1:19" x14ac:dyDescent="0.3">
      <c r="A392" s="1" t="s">
        <v>1941</v>
      </c>
      <c r="B392" s="7" t="s">
        <v>1944</v>
      </c>
      <c r="C392" s="1" t="s">
        <v>152</v>
      </c>
      <c r="D392" s="7" t="s">
        <v>21</v>
      </c>
      <c r="E392" s="7" t="s">
        <v>35</v>
      </c>
      <c r="F392" s="8">
        <f>31</f>
        <v>31</v>
      </c>
      <c r="G392" s="2">
        <v>45218</v>
      </c>
      <c r="H392" s="7" t="s">
        <v>23</v>
      </c>
      <c r="I392" s="7" t="s">
        <v>24</v>
      </c>
      <c r="J392" s="24">
        <v>0.62</v>
      </c>
      <c r="K392" s="9">
        <v>0.75</v>
      </c>
      <c r="L392" s="7" t="s">
        <v>38</v>
      </c>
      <c r="M392" s="8">
        <v>4</v>
      </c>
      <c r="N392" s="1" t="str">
        <f t="shared" si="25"/>
        <v>High Performer</v>
      </c>
      <c r="O392" s="9">
        <f t="shared" si="26"/>
        <v>62.75</v>
      </c>
      <c r="P392" s="1" t="str">
        <f t="shared" si="27"/>
        <v>Mid Career</v>
      </c>
      <c r="Q392" s="1" t="str">
        <f t="shared" si="28"/>
        <v>High</v>
      </c>
      <c r="R392" s="1" t="s">
        <v>1943</v>
      </c>
      <c r="S392" s="8">
        <v>4</v>
      </c>
    </row>
    <row r="393" spans="1:19" x14ac:dyDescent="0.3">
      <c r="A393" s="1" t="s">
        <v>1945</v>
      </c>
      <c r="B393" s="7" t="s">
        <v>1949</v>
      </c>
      <c r="C393" s="1" t="s">
        <v>1947</v>
      </c>
      <c r="D393" s="7" t="s">
        <v>21</v>
      </c>
      <c r="E393" s="7" t="s">
        <v>29</v>
      </c>
      <c r="F393" s="8">
        <v>39</v>
      </c>
      <c r="G393" s="2">
        <v>45616</v>
      </c>
      <c r="H393" s="7" t="s">
        <v>44</v>
      </c>
      <c r="I393" s="7" t="s">
        <v>45</v>
      </c>
      <c r="J393" s="24">
        <v>0.03</v>
      </c>
      <c r="K393" s="9">
        <v>2</v>
      </c>
      <c r="L393" s="7" t="s">
        <v>30</v>
      </c>
      <c r="M393" s="8">
        <v>5</v>
      </c>
      <c r="N393" s="1" t="str">
        <f t="shared" si="25"/>
        <v>Normal</v>
      </c>
      <c r="O393" s="9">
        <f t="shared" si="26"/>
        <v>5</v>
      </c>
      <c r="P393" s="1" t="str">
        <f t="shared" si="27"/>
        <v>Mid Career</v>
      </c>
      <c r="Q393" s="1" t="str">
        <f t="shared" si="28"/>
        <v>Low</v>
      </c>
      <c r="R393" s="1" t="s">
        <v>1948</v>
      </c>
      <c r="S393" s="8">
        <v>5</v>
      </c>
    </row>
    <row r="394" spans="1:19" x14ac:dyDescent="0.3">
      <c r="A394" s="1" t="s">
        <v>1950</v>
      </c>
      <c r="B394" s="7" t="s">
        <v>1954</v>
      </c>
      <c r="C394" s="1" t="s">
        <v>1952</v>
      </c>
      <c r="D394" s="7" t="s">
        <v>21</v>
      </c>
      <c r="E394" s="7" t="s">
        <v>60</v>
      </c>
      <c r="F394" s="8">
        <v>35</v>
      </c>
      <c r="G394" s="2">
        <v>45543</v>
      </c>
      <c r="H394" s="7" t="s">
        <v>36</v>
      </c>
      <c r="I394" s="7" t="s">
        <v>37</v>
      </c>
      <c r="J394" s="24">
        <v>0.19</v>
      </c>
      <c r="K394" s="9">
        <v>2</v>
      </c>
      <c r="L394" s="7" t="s">
        <v>30</v>
      </c>
      <c r="M394" s="8">
        <v>4</v>
      </c>
      <c r="N394" s="1" t="str">
        <f t="shared" si="25"/>
        <v>Normal</v>
      </c>
      <c r="O394" s="9">
        <f t="shared" si="26"/>
        <v>21</v>
      </c>
      <c r="P394" s="1" t="str">
        <f t="shared" si="27"/>
        <v>Mid Career</v>
      </c>
      <c r="Q394" s="1" t="str">
        <f t="shared" si="28"/>
        <v>High</v>
      </c>
      <c r="R394" s="1" t="s">
        <v>1953</v>
      </c>
      <c r="S394" s="8">
        <v>4</v>
      </c>
    </row>
    <row r="395" spans="1:19" x14ac:dyDescent="0.3">
      <c r="A395" s="1" t="s">
        <v>1955</v>
      </c>
      <c r="B395" s="7" t="s">
        <v>1959</v>
      </c>
      <c r="C395" s="1" t="s">
        <v>1957</v>
      </c>
      <c r="D395" s="7" t="s">
        <v>40</v>
      </c>
      <c r="E395" s="7" t="s">
        <v>60</v>
      </c>
      <c r="F395" s="8">
        <v>28</v>
      </c>
      <c r="G395" s="2">
        <v>44917</v>
      </c>
      <c r="H395" s="7" t="s">
        <v>36</v>
      </c>
      <c r="I395" s="7" t="s">
        <v>37</v>
      </c>
      <c r="J395" s="24">
        <v>0.9</v>
      </c>
      <c r="K395" s="9">
        <v>1.5</v>
      </c>
      <c r="L395" s="7" t="s">
        <v>30</v>
      </c>
      <c r="M395" s="8">
        <v>5</v>
      </c>
      <c r="N395" s="1" t="str">
        <f t="shared" si="25"/>
        <v>Normal</v>
      </c>
      <c r="O395" s="9">
        <f t="shared" si="26"/>
        <v>91.5</v>
      </c>
      <c r="P395" s="1" t="str">
        <f t="shared" si="27"/>
        <v>Early Career</v>
      </c>
      <c r="Q395" s="1" t="str">
        <f t="shared" si="28"/>
        <v>High</v>
      </c>
      <c r="R395" s="1" t="s">
        <v>1958</v>
      </c>
      <c r="S395" s="8">
        <v>4</v>
      </c>
    </row>
    <row r="396" spans="1:19" x14ac:dyDescent="0.3">
      <c r="A396" s="1" t="s">
        <v>1960</v>
      </c>
      <c r="B396" s="7" t="s">
        <v>1963</v>
      </c>
      <c r="C396" s="1" t="s">
        <v>1962</v>
      </c>
      <c r="D396" s="7" t="s">
        <v>40</v>
      </c>
      <c r="E396" s="7" t="s">
        <v>52</v>
      </c>
      <c r="F396" s="8">
        <f>31</f>
        <v>31</v>
      </c>
      <c r="G396" s="2">
        <v>45298</v>
      </c>
      <c r="H396" s="7" t="s">
        <v>23</v>
      </c>
      <c r="I396" s="7" t="s">
        <v>24</v>
      </c>
      <c r="J396" s="24">
        <v>0.97</v>
      </c>
      <c r="K396" s="9">
        <v>1.5</v>
      </c>
      <c r="L396" s="7" t="s">
        <v>30</v>
      </c>
      <c r="M396" s="8">
        <v>3</v>
      </c>
      <c r="N396" s="1" t="str">
        <f t="shared" si="25"/>
        <v>Normal</v>
      </c>
      <c r="O396" s="9">
        <f t="shared" si="26"/>
        <v>98.5</v>
      </c>
      <c r="P396" s="1" t="str">
        <f t="shared" si="27"/>
        <v>Mid Career</v>
      </c>
      <c r="Q396" s="1" t="str">
        <f t="shared" si="28"/>
        <v>High</v>
      </c>
      <c r="R396" s="1" t="s">
        <v>438</v>
      </c>
      <c r="S396" s="8">
        <v>6</v>
      </c>
    </row>
    <row r="397" spans="1:19" x14ac:dyDescent="0.3">
      <c r="A397" s="1" t="s">
        <v>1964</v>
      </c>
      <c r="B397" s="7" t="s">
        <v>1968</v>
      </c>
      <c r="C397" s="1" t="s">
        <v>1966</v>
      </c>
      <c r="D397" s="7" t="s">
        <v>21</v>
      </c>
      <c r="E397" s="7" t="s">
        <v>105</v>
      </c>
      <c r="F397" s="8">
        <f>31</f>
        <v>31</v>
      </c>
      <c r="G397" s="2">
        <v>44658</v>
      </c>
      <c r="H397" s="7" t="s">
        <v>44</v>
      </c>
      <c r="I397" s="7" t="s">
        <v>45</v>
      </c>
      <c r="J397" s="24">
        <v>0.03</v>
      </c>
      <c r="K397" s="9">
        <v>1.5</v>
      </c>
      <c r="L397" s="7" t="s">
        <v>38</v>
      </c>
      <c r="M397" s="8">
        <v>5</v>
      </c>
      <c r="N397" s="1" t="str">
        <f t="shared" si="25"/>
        <v>High Performer</v>
      </c>
      <c r="O397" s="9">
        <f t="shared" si="26"/>
        <v>4.5</v>
      </c>
      <c r="P397" s="1" t="str">
        <f t="shared" si="27"/>
        <v>Mid Career</v>
      </c>
      <c r="Q397" s="1" t="str">
        <f t="shared" si="28"/>
        <v>Low</v>
      </c>
      <c r="R397" s="1" t="s">
        <v>1967</v>
      </c>
      <c r="S397" s="8">
        <v>4</v>
      </c>
    </row>
    <row r="398" spans="1:19" x14ac:dyDescent="0.3">
      <c r="A398" s="1" t="s">
        <v>1969</v>
      </c>
      <c r="B398" s="7" t="s">
        <v>1973</v>
      </c>
      <c r="C398" s="1" t="s">
        <v>1971</v>
      </c>
      <c r="D398" s="7" t="s">
        <v>40</v>
      </c>
      <c r="E398" s="7" t="s">
        <v>105</v>
      </c>
      <c r="F398" s="8">
        <v>25</v>
      </c>
      <c r="G398" s="2">
        <v>44691</v>
      </c>
      <c r="H398" s="7" t="s">
        <v>185</v>
      </c>
      <c r="I398" s="7" t="s">
        <v>69</v>
      </c>
      <c r="J398" s="24">
        <v>0.23</v>
      </c>
      <c r="K398" s="9">
        <v>1</v>
      </c>
      <c r="L398" s="7" t="s">
        <v>38</v>
      </c>
      <c r="M398" s="8">
        <v>5</v>
      </c>
      <c r="N398" s="1" t="str">
        <f t="shared" si="25"/>
        <v>High Performer</v>
      </c>
      <c r="O398" s="9">
        <f t="shared" si="26"/>
        <v>24</v>
      </c>
      <c r="P398" s="1" t="str">
        <f t="shared" si="27"/>
        <v>Early Career</v>
      </c>
      <c r="Q398" s="1" t="str">
        <f t="shared" si="28"/>
        <v>High</v>
      </c>
      <c r="R398" s="1" t="s">
        <v>1972</v>
      </c>
      <c r="S398" s="8">
        <v>8</v>
      </c>
    </row>
    <row r="399" spans="1:19" x14ac:dyDescent="0.3">
      <c r="A399" s="1" t="s">
        <v>1974</v>
      </c>
      <c r="B399" s="7" t="s">
        <v>1978</v>
      </c>
      <c r="C399" s="1" t="s">
        <v>1976</v>
      </c>
      <c r="D399" s="7" t="s">
        <v>21</v>
      </c>
      <c r="E399" s="7" t="s">
        <v>60</v>
      </c>
      <c r="F399" s="8">
        <f>31</f>
        <v>31</v>
      </c>
      <c r="G399" s="2">
        <v>45019</v>
      </c>
      <c r="H399" s="7" t="s">
        <v>61</v>
      </c>
      <c r="I399" s="7" t="s">
        <v>45</v>
      </c>
      <c r="J399" s="24">
        <v>0.25</v>
      </c>
      <c r="K399" s="9">
        <v>1</v>
      </c>
      <c r="L399" s="7" t="s">
        <v>30</v>
      </c>
      <c r="M399" s="8">
        <v>5</v>
      </c>
      <c r="N399" s="1" t="str">
        <f t="shared" si="25"/>
        <v>Normal</v>
      </c>
      <c r="O399" s="9">
        <f t="shared" si="26"/>
        <v>26</v>
      </c>
      <c r="P399" s="1" t="str">
        <f t="shared" si="27"/>
        <v>Mid Career</v>
      </c>
      <c r="Q399" s="1" t="str">
        <f t="shared" si="28"/>
        <v>High</v>
      </c>
      <c r="R399" s="1" t="s">
        <v>1977</v>
      </c>
      <c r="S399" s="8">
        <v>4</v>
      </c>
    </row>
    <row r="400" spans="1:19" x14ac:dyDescent="0.3">
      <c r="A400" s="1" t="s">
        <v>1979</v>
      </c>
      <c r="B400" s="7" t="s">
        <v>1982</v>
      </c>
      <c r="C400" s="1" t="s">
        <v>1981</v>
      </c>
      <c r="D400" s="7" t="s">
        <v>40</v>
      </c>
      <c r="E400" s="7" t="s">
        <v>35</v>
      </c>
      <c r="F400" s="8">
        <f>31</f>
        <v>31</v>
      </c>
      <c r="G400" s="2">
        <v>44716</v>
      </c>
      <c r="H400" s="7" t="s">
        <v>68</v>
      </c>
      <c r="I400" s="7" t="s">
        <v>69</v>
      </c>
      <c r="J400" s="24">
        <v>0.48</v>
      </c>
      <c r="K400" s="9">
        <v>0.75</v>
      </c>
      <c r="L400" s="7" t="s">
        <v>38</v>
      </c>
      <c r="M400" s="8">
        <v>5</v>
      </c>
      <c r="N400" s="1" t="str">
        <f t="shared" si="25"/>
        <v>High Performer</v>
      </c>
      <c r="O400" s="9">
        <f t="shared" si="26"/>
        <v>48.75</v>
      </c>
      <c r="P400" s="1" t="str">
        <f t="shared" si="27"/>
        <v>Mid Career</v>
      </c>
      <c r="Q400" s="1" t="str">
        <f t="shared" si="28"/>
        <v>High</v>
      </c>
      <c r="R400" s="2">
        <v>44716</v>
      </c>
      <c r="S400" s="8">
        <v>1</v>
      </c>
    </row>
    <row r="401" spans="1:19" x14ac:dyDescent="0.3">
      <c r="A401" s="1" t="s">
        <v>1983</v>
      </c>
      <c r="B401" s="7" t="s">
        <v>1987</v>
      </c>
      <c r="C401" s="1" t="s">
        <v>1985</v>
      </c>
      <c r="D401" s="7" t="s">
        <v>21</v>
      </c>
      <c r="E401" s="7" t="s">
        <v>52</v>
      </c>
      <c r="F401" s="8">
        <f>31</f>
        <v>31</v>
      </c>
      <c r="G401" s="2">
        <v>45672</v>
      </c>
      <c r="H401" s="7" t="s">
        <v>172</v>
      </c>
      <c r="I401" s="7" t="s">
        <v>173</v>
      </c>
      <c r="J401" s="24">
        <v>0.49</v>
      </c>
      <c r="K401" s="9">
        <v>1</v>
      </c>
      <c r="L401" s="7" t="s">
        <v>38</v>
      </c>
      <c r="M401" s="8">
        <v>5</v>
      </c>
      <c r="N401" s="1" t="str">
        <f t="shared" si="25"/>
        <v>High Performer</v>
      </c>
      <c r="O401" s="9">
        <f t="shared" si="26"/>
        <v>50</v>
      </c>
      <c r="P401" s="1" t="str">
        <f t="shared" si="27"/>
        <v>Mid Career</v>
      </c>
      <c r="Q401" s="1" t="str">
        <f t="shared" si="28"/>
        <v>High</v>
      </c>
      <c r="R401" s="1" t="s">
        <v>1986</v>
      </c>
      <c r="S401" s="8">
        <v>7</v>
      </c>
    </row>
    <row r="402" spans="1:19" x14ac:dyDescent="0.3">
      <c r="A402" s="1" t="s">
        <v>1988</v>
      </c>
      <c r="B402" s="7" t="s">
        <v>1992</v>
      </c>
      <c r="C402" s="1" t="s">
        <v>1990</v>
      </c>
      <c r="D402" s="7" t="s">
        <v>21</v>
      </c>
      <c r="E402" s="7" t="s">
        <v>29</v>
      </c>
      <c r="F402" s="8">
        <f>31</f>
        <v>31</v>
      </c>
      <c r="G402" s="2">
        <v>45350</v>
      </c>
      <c r="H402" s="7" t="s">
        <v>185</v>
      </c>
      <c r="I402" s="7" t="s">
        <v>69</v>
      </c>
      <c r="J402" s="24">
        <v>0.06</v>
      </c>
      <c r="K402" s="9">
        <v>2</v>
      </c>
      <c r="L402" s="7" t="s">
        <v>38</v>
      </c>
      <c r="M402" s="8">
        <v>5</v>
      </c>
      <c r="N402" s="1" t="str">
        <f t="shared" si="25"/>
        <v>High Performer</v>
      </c>
      <c r="O402" s="9">
        <f t="shared" si="26"/>
        <v>8</v>
      </c>
      <c r="P402" s="1" t="str">
        <f t="shared" si="27"/>
        <v>Mid Career</v>
      </c>
      <c r="Q402" s="1" t="str">
        <f t="shared" si="28"/>
        <v>Medium</v>
      </c>
      <c r="R402" s="1" t="s">
        <v>1991</v>
      </c>
      <c r="S402" s="8">
        <v>7</v>
      </c>
    </row>
    <row r="403" spans="1:19" x14ac:dyDescent="0.3">
      <c r="A403" s="1" t="s">
        <v>1993</v>
      </c>
      <c r="B403" s="7" t="s">
        <v>1997</v>
      </c>
      <c r="C403" s="1" t="s">
        <v>1995</v>
      </c>
      <c r="D403" s="7" t="s">
        <v>21</v>
      </c>
      <c r="E403" s="7" t="s">
        <v>60</v>
      </c>
      <c r="F403" s="8">
        <f>31</f>
        <v>31</v>
      </c>
      <c r="G403" s="2">
        <v>45332</v>
      </c>
      <c r="H403" s="7" t="s">
        <v>106</v>
      </c>
      <c r="I403" s="7" t="s">
        <v>37</v>
      </c>
      <c r="J403" s="24">
        <v>0.03</v>
      </c>
      <c r="K403" s="9">
        <v>2</v>
      </c>
      <c r="L403" s="7" t="s">
        <v>30</v>
      </c>
      <c r="M403" s="8">
        <v>2</v>
      </c>
      <c r="N403" s="1" t="str">
        <f t="shared" si="25"/>
        <v>Normal</v>
      </c>
      <c r="O403" s="9">
        <f t="shared" si="26"/>
        <v>5</v>
      </c>
      <c r="P403" s="1" t="str">
        <f t="shared" si="27"/>
        <v>Mid Career</v>
      </c>
      <c r="Q403" s="1" t="str">
        <f t="shared" si="28"/>
        <v>Low</v>
      </c>
      <c r="R403" s="1" t="s">
        <v>1996</v>
      </c>
      <c r="S403" s="8">
        <v>7</v>
      </c>
    </row>
    <row r="404" spans="1:19" x14ac:dyDescent="0.3">
      <c r="A404" s="1" t="s">
        <v>1998</v>
      </c>
      <c r="B404" s="7" t="s">
        <v>2002</v>
      </c>
      <c r="C404" s="1" t="s">
        <v>2000</v>
      </c>
      <c r="D404" s="7" t="s">
        <v>40</v>
      </c>
      <c r="E404" s="7" t="s">
        <v>35</v>
      </c>
      <c r="F404" s="8">
        <v>37</v>
      </c>
      <c r="G404" s="2">
        <v>44832</v>
      </c>
      <c r="H404" s="7" t="s">
        <v>172</v>
      </c>
      <c r="I404" s="7" t="s">
        <v>173</v>
      </c>
      <c r="J404" s="24">
        <v>0.56999999999999995</v>
      </c>
      <c r="K404" s="9">
        <v>1.5</v>
      </c>
      <c r="L404" s="7" t="s">
        <v>30</v>
      </c>
      <c r="M404" s="8">
        <v>2</v>
      </c>
      <c r="N404" s="1" t="str">
        <f t="shared" si="25"/>
        <v>Normal</v>
      </c>
      <c r="O404" s="9">
        <f t="shared" si="26"/>
        <v>58.499999999999993</v>
      </c>
      <c r="P404" s="1" t="str">
        <f t="shared" si="27"/>
        <v>Mid Career</v>
      </c>
      <c r="Q404" s="1" t="str">
        <f t="shared" si="28"/>
        <v>High</v>
      </c>
      <c r="R404" s="1" t="s">
        <v>2001</v>
      </c>
      <c r="S404" s="8">
        <v>2</v>
      </c>
    </row>
    <row r="405" spans="1:19" x14ac:dyDescent="0.3">
      <c r="A405" s="1" t="s">
        <v>2003</v>
      </c>
      <c r="B405" s="7" t="s">
        <v>2006</v>
      </c>
      <c r="C405" s="1" t="s">
        <v>2005</v>
      </c>
      <c r="D405" s="7" t="s">
        <v>40</v>
      </c>
      <c r="E405" s="7" t="s">
        <v>29</v>
      </c>
      <c r="F405" s="8">
        <f>31</f>
        <v>31</v>
      </c>
      <c r="G405" s="2">
        <v>44968</v>
      </c>
      <c r="H405" s="7" t="s">
        <v>23</v>
      </c>
      <c r="I405" s="7" t="s">
        <v>24</v>
      </c>
      <c r="J405" s="24">
        <v>0.19</v>
      </c>
      <c r="K405" s="9">
        <v>0.75</v>
      </c>
      <c r="L405" s="7" t="s">
        <v>30</v>
      </c>
      <c r="M405" s="8">
        <v>2</v>
      </c>
      <c r="N405" s="1" t="str">
        <f t="shared" si="25"/>
        <v>Normal</v>
      </c>
      <c r="O405" s="9">
        <f t="shared" si="26"/>
        <v>19.75</v>
      </c>
      <c r="P405" s="1" t="str">
        <f t="shared" si="27"/>
        <v>Mid Career</v>
      </c>
      <c r="Q405" s="1" t="str">
        <f t="shared" si="28"/>
        <v>High</v>
      </c>
      <c r="R405" s="1" t="s">
        <v>637</v>
      </c>
      <c r="S405" s="8">
        <v>6</v>
      </c>
    </row>
    <row r="406" spans="1:19" x14ac:dyDescent="0.3">
      <c r="A406" s="1" t="s">
        <v>2007</v>
      </c>
      <c r="B406" s="7" t="s">
        <v>2011</v>
      </c>
      <c r="C406" s="1" t="s">
        <v>2009</v>
      </c>
      <c r="D406" s="7" t="s">
        <v>21</v>
      </c>
      <c r="E406" s="7" t="s">
        <v>60</v>
      </c>
      <c r="F406" s="8">
        <f>31</f>
        <v>31</v>
      </c>
      <c r="G406" s="2">
        <v>45357</v>
      </c>
      <c r="H406" s="7" t="s">
        <v>88</v>
      </c>
      <c r="I406" s="7" t="s">
        <v>45</v>
      </c>
      <c r="J406" s="24">
        <v>0.25</v>
      </c>
      <c r="K406" s="9">
        <v>1.5</v>
      </c>
      <c r="L406" s="7" t="s">
        <v>38</v>
      </c>
      <c r="M406" s="8">
        <v>1</v>
      </c>
      <c r="N406" s="1" t="str">
        <f t="shared" si="25"/>
        <v>Normal</v>
      </c>
      <c r="O406" s="9">
        <f t="shared" si="26"/>
        <v>26.5</v>
      </c>
      <c r="P406" s="1" t="str">
        <f t="shared" si="27"/>
        <v>Mid Career</v>
      </c>
      <c r="Q406" s="1" t="str">
        <f t="shared" si="28"/>
        <v>High</v>
      </c>
      <c r="R406" s="1" t="s">
        <v>2010</v>
      </c>
      <c r="S406" s="8">
        <v>3</v>
      </c>
    </row>
    <row r="407" spans="1:19" x14ac:dyDescent="0.3">
      <c r="A407" s="1" t="s">
        <v>2012</v>
      </c>
      <c r="B407" s="7" t="s">
        <v>2016</v>
      </c>
      <c r="C407" s="1" t="s">
        <v>2014</v>
      </c>
      <c r="D407" s="7" t="s">
        <v>40</v>
      </c>
      <c r="E407" s="7" t="s">
        <v>105</v>
      </c>
      <c r="F407" s="8">
        <f>31</f>
        <v>31</v>
      </c>
      <c r="G407" s="2">
        <v>45743</v>
      </c>
      <c r="H407" s="7" t="s">
        <v>82</v>
      </c>
      <c r="I407" s="7" t="s">
        <v>37</v>
      </c>
      <c r="J407" s="24">
        <v>0.6</v>
      </c>
      <c r="K407" s="9">
        <v>1.5</v>
      </c>
      <c r="L407" s="7" t="s">
        <v>38</v>
      </c>
      <c r="M407" s="8">
        <v>4</v>
      </c>
      <c r="N407" s="1" t="str">
        <f t="shared" si="25"/>
        <v>High Performer</v>
      </c>
      <c r="O407" s="9">
        <f t="shared" si="26"/>
        <v>61.5</v>
      </c>
      <c r="P407" s="1" t="str">
        <f t="shared" si="27"/>
        <v>Mid Career</v>
      </c>
      <c r="Q407" s="1" t="str">
        <f t="shared" si="28"/>
        <v>High</v>
      </c>
      <c r="R407" s="1" t="s">
        <v>2015</v>
      </c>
      <c r="S407" s="8">
        <v>4</v>
      </c>
    </row>
    <row r="408" spans="1:19" x14ac:dyDescent="0.3">
      <c r="A408" s="1" t="s">
        <v>2017</v>
      </c>
      <c r="B408" s="7" t="s">
        <v>2020</v>
      </c>
      <c r="C408" s="1" t="s">
        <v>152</v>
      </c>
      <c r="D408" s="7" t="s">
        <v>40</v>
      </c>
      <c r="E408" s="7" t="s">
        <v>35</v>
      </c>
      <c r="F408" s="8">
        <v>20</v>
      </c>
      <c r="G408" s="2">
        <v>45261</v>
      </c>
      <c r="H408" s="7" t="s">
        <v>279</v>
      </c>
      <c r="I408" s="7" t="s">
        <v>173</v>
      </c>
      <c r="J408" s="24">
        <v>0.44</v>
      </c>
      <c r="K408" s="9">
        <v>1.5</v>
      </c>
      <c r="L408" s="7" t="s">
        <v>30</v>
      </c>
      <c r="M408" s="8">
        <v>1</v>
      </c>
      <c r="N408" s="1" t="str">
        <f t="shared" si="25"/>
        <v>Normal</v>
      </c>
      <c r="O408" s="9">
        <f t="shared" si="26"/>
        <v>45.5</v>
      </c>
      <c r="P408" s="1" t="str">
        <f t="shared" si="27"/>
        <v>Student</v>
      </c>
      <c r="Q408" s="1" t="str">
        <f t="shared" si="28"/>
        <v>High</v>
      </c>
      <c r="R408" s="1" t="s">
        <v>2019</v>
      </c>
      <c r="S408" s="8">
        <v>3</v>
      </c>
    </row>
    <row r="409" spans="1:19" x14ac:dyDescent="0.3">
      <c r="A409" s="1" t="s">
        <v>2021</v>
      </c>
      <c r="B409" s="7" t="s">
        <v>2025</v>
      </c>
      <c r="C409" s="1" t="s">
        <v>2023</v>
      </c>
      <c r="D409" s="7" t="s">
        <v>21</v>
      </c>
      <c r="E409" s="7" t="s">
        <v>35</v>
      </c>
      <c r="F409" s="8">
        <v>19</v>
      </c>
      <c r="G409" s="2">
        <v>45112</v>
      </c>
      <c r="H409" s="7" t="s">
        <v>172</v>
      </c>
      <c r="I409" s="7" t="s">
        <v>173</v>
      </c>
      <c r="J409" s="24">
        <v>0.89</v>
      </c>
      <c r="K409" s="9">
        <v>0.75</v>
      </c>
      <c r="L409" s="7" t="s">
        <v>38</v>
      </c>
      <c r="M409" s="8">
        <v>5</v>
      </c>
      <c r="N409" s="1" t="str">
        <f t="shared" si="25"/>
        <v>High Performer</v>
      </c>
      <c r="O409" s="9">
        <f t="shared" si="26"/>
        <v>89.75</v>
      </c>
      <c r="P409" s="1" t="str">
        <f t="shared" si="27"/>
        <v>Student</v>
      </c>
      <c r="Q409" s="1" t="str">
        <f t="shared" si="28"/>
        <v>High</v>
      </c>
      <c r="R409" s="1" t="s">
        <v>2024</v>
      </c>
      <c r="S409" s="8">
        <v>5</v>
      </c>
    </row>
    <row r="410" spans="1:19" x14ac:dyDescent="0.3">
      <c r="A410" s="1" t="s">
        <v>2026</v>
      </c>
      <c r="B410" s="7" t="s">
        <v>2030</v>
      </c>
      <c r="C410" s="1" t="s">
        <v>2028</v>
      </c>
      <c r="D410" s="7" t="s">
        <v>40</v>
      </c>
      <c r="E410" s="7" t="s">
        <v>35</v>
      </c>
      <c r="F410" s="8">
        <f>31</f>
        <v>31</v>
      </c>
      <c r="G410" s="2">
        <v>45528</v>
      </c>
      <c r="H410" s="7" t="s">
        <v>61</v>
      </c>
      <c r="I410" s="7" t="s">
        <v>45</v>
      </c>
      <c r="J410" s="24">
        <v>0.08</v>
      </c>
      <c r="K410" s="9">
        <v>2</v>
      </c>
      <c r="L410" s="7" t="s">
        <v>30</v>
      </c>
      <c r="M410" s="8">
        <v>3</v>
      </c>
      <c r="N410" s="1" t="str">
        <f t="shared" si="25"/>
        <v>Normal</v>
      </c>
      <c r="O410" s="9">
        <f t="shared" si="26"/>
        <v>10</v>
      </c>
      <c r="P410" s="1" t="str">
        <f t="shared" si="27"/>
        <v>Mid Career</v>
      </c>
      <c r="Q410" s="1" t="str">
        <f t="shared" si="28"/>
        <v>Medium</v>
      </c>
      <c r="R410" s="1" t="s">
        <v>2029</v>
      </c>
      <c r="S410" s="8">
        <v>2</v>
      </c>
    </row>
    <row r="411" spans="1:19" x14ac:dyDescent="0.3">
      <c r="A411" s="1" t="s">
        <v>2031</v>
      </c>
      <c r="B411" s="7" t="s">
        <v>2034</v>
      </c>
      <c r="C411" s="1" t="s">
        <v>2033</v>
      </c>
      <c r="D411" s="7" t="s">
        <v>40</v>
      </c>
      <c r="E411" s="7" t="s">
        <v>29</v>
      </c>
      <c r="F411" s="8">
        <f>31</f>
        <v>31</v>
      </c>
      <c r="G411" s="2">
        <v>45629</v>
      </c>
      <c r="H411" s="7" t="s">
        <v>172</v>
      </c>
      <c r="I411" s="7" t="s">
        <v>173</v>
      </c>
      <c r="J411" s="24">
        <v>0.8</v>
      </c>
      <c r="K411" s="9">
        <v>1.5</v>
      </c>
      <c r="L411" s="7" t="s">
        <v>38</v>
      </c>
      <c r="M411" s="8">
        <v>5</v>
      </c>
      <c r="N411" s="1" t="str">
        <f t="shared" si="25"/>
        <v>High Performer</v>
      </c>
      <c r="O411" s="9">
        <f t="shared" si="26"/>
        <v>81.5</v>
      </c>
      <c r="P411" s="1" t="str">
        <f t="shared" si="27"/>
        <v>Mid Career</v>
      </c>
      <c r="Q411" s="1" t="str">
        <f t="shared" si="28"/>
        <v>High</v>
      </c>
      <c r="R411" s="2">
        <v>45629</v>
      </c>
      <c r="S411" s="8">
        <v>1</v>
      </c>
    </row>
    <row r="412" spans="1:19" x14ac:dyDescent="0.3">
      <c r="A412" s="1" t="s">
        <v>2035</v>
      </c>
      <c r="B412" s="7" t="s">
        <v>2039</v>
      </c>
      <c r="C412" s="1" t="s">
        <v>2037</v>
      </c>
      <c r="D412" s="7" t="s">
        <v>40</v>
      </c>
      <c r="E412" s="7" t="s">
        <v>105</v>
      </c>
      <c r="F412" s="8">
        <f>31</f>
        <v>31</v>
      </c>
      <c r="G412" s="2">
        <v>45093</v>
      </c>
      <c r="H412" s="7" t="s">
        <v>82</v>
      </c>
      <c r="I412" s="7" t="s">
        <v>37</v>
      </c>
      <c r="J412" s="24">
        <v>0.66</v>
      </c>
      <c r="K412" s="9">
        <v>0.75</v>
      </c>
      <c r="L412" s="7" t="s">
        <v>38</v>
      </c>
      <c r="M412" s="8">
        <v>5</v>
      </c>
      <c r="N412" s="1" t="str">
        <f t="shared" si="25"/>
        <v>High Performer</v>
      </c>
      <c r="O412" s="9">
        <f t="shared" si="26"/>
        <v>66.75</v>
      </c>
      <c r="P412" s="1" t="str">
        <f t="shared" si="27"/>
        <v>Mid Career</v>
      </c>
      <c r="Q412" s="1" t="str">
        <f t="shared" si="28"/>
        <v>High</v>
      </c>
      <c r="R412" s="1" t="s">
        <v>2038</v>
      </c>
      <c r="S412" s="8">
        <v>3</v>
      </c>
    </row>
    <row r="413" spans="1:19" x14ac:dyDescent="0.3">
      <c r="A413" s="1" t="s">
        <v>2040</v>
      </c>
      <c r="B413" s="7" t="s">
        <v>2044</v>
      </c>
      <c r="C413" s="1" t="s">
        <v>2042</v>
      </c>
      <c r="D413" s="7" t="s">
        <v>40</v>
      </c>
      <c r="E413" s="7" t="s">
        <v>29</v>
      </c>
      <c r="F413" s="8">
        <f>31</f>
        <v>31</v>
      </c>
      <c r="G413" s="2">
        <v>45355</v>
      </c>
      <c r="H413" s="7" t="s">
        <v>23</v>
      </c>
      <c r="I413" s="7" t="s">
        <v>24</v>
      </c>
      <c r="J413" s="24">
        <v>0.94</v>
      </c>
      <c r="K413" s="9">
        <v>1</v>
      </c>
      <c r="L413" s="7" t="s">
        <v>30</v>
      </c>
      <c r="M413" s="8">
        <v>5</v>
      </c>
      <c r="N413" s="1" t="str">
        <f t="shared" si="25"/>
        <v>Normal</v>
      </c>
      <c r="O413" s="9">
        <f t="shared" si="26"/>
        <v>95</v>
      </c>
      <c r="P413" s="1" t="str">
        <f t="shared" si="27"/>
        <v>Mid Career</v>
      </c>
      <c r="Q413" s="1" t="str">
        <f t="shared" si="28"/>
        <v>High</v>
      </c>
      <c r="R413" s="1" t="s">
        <v>2043</v>
      </c>
      <c r="S413" s="8">
        <v>8</v>
      </c>
    </row>
    <row r="414" spans="1:19" x14ac:dyDescent="0.3">
      <c r="A414" s="1" t="s">
        <v>2045</v>
      </c>
      <c r="B414" s="7" t="s">
        <v>2049</v>
      </c>
      <c r="C414" s="1" t="s">
        <v>2047</v>
      </c>
      <c r="D414" s="7" t="s">
        <v>40</v>
      </c>
      <c r="E414" s="7" t="s">
        <v>29</v>
      </c>
      <c r="F414" s="8">
        <f>31</f>
        <v>31</v>
      </c>
      <c r="G414" s="2">
        <v>45677</v>
      </c>
      <c r="H414" s="7" t="s">
        <v>279</v>
      </c>
      <c r="I414" s="7" t="s">
        <v>173</v>
      </c>
      <c r="J414" s="24">
        <v>0.08</v>
      </c>
      <c r="K414" s="9">
        <v>1</v>
      </c>
      <c r="L414" s="7" t="s">
        <v>30</v>
      </c>
      <c r="M414" s="8">
        <v>3</v>
      </c>
      <c r="N414" s="1" t="str">
        <f t="shared" si="25"/>
        <v>Normal</v>
      </c>
      <c r="O414" s="9">
        <f t="shared" si="26"/>
        <v>9</v>
      </c>
      <c r="P414" s="1" t="str">
        <f t="shared" si="27"/>
        <v>Mid Career</v>
      </c>
      <c r="Q414" s="1" t="str">
        <f t="shared" si="28"/>
        <v>Medium</v>
      </c>
      <c r="R414" s="1" t="s">
        <v>2048</v>
      </c>
      <c r="S414" s="8">
        <v>4</v>
      </c>
    </row>
    <row r="415" spans="1:19" x14ac:dyDescent="0.3">
      <c r="A415" s="1" t="s">
        <v>2050</v>
      </c>
      <c r="B415" s="7" t="s">
        <v>2053</v>
      </c>
      <c r="C415" s="1" t="s">
        <v>2052</v>
      </c>
      <c r="D415" s="7" t="s">
        <v>40</v>
      </c>
      <c r="E415" s="7" t="s">
        <v>60</v>
      </c>
      <c r="F415" s="8">
        <v>33</v>
      </c>
      <c r="G415" s="2">
        <v>45129</v>
      </c>
      <c r="H415" s="7" t="s">
        <v>36</v>
      </c>
      <c r="I415" s="7" t="s">
        <v>37</v>
      </c>
      <c r="J415" s="24">
        <v>0.43</v>
      </c>
      <c r="K415" s="9">
        <v>1.5</v>
      </c>
      <c r="L415" s="7" t="s">
        <v>38</v>
      </c>
      <c r="M415" s="8">
        <v>3</v>
      </c>
      <c r="N415" s="1" t="str">
        <f t="shared" si="25"/>
        <v>Normal</v>
      </c>
      <c r="O415" s="9">
        <f t="shared" si="26"/>
        <v>44.5</v>
      </c>
      <c r="P415" s="1" t="str">
        <f t="shared" si="27"/>
        <v>Mid Career</v>
      </c>
      <c r="Q415" s="1" t="str">
        <f t="shared" si="28"/>
        <v>High</v>
      </c>
      <c r="R415" s="2">
        <v>45129</v>
      </c>
      <c r="S415" s="8">
        <v>1</v>
      </c>
    </row>
    <row r="416" spans="1:19" x14ac:dyDescent="0.3">
      <c r="A416" s="1" t="s">
        <v>2054</v>
      </c>
      <c r="B416" s="7" t="s">
        <v>2057</v>
      </c>
      <c r="C416" s="1" t="s">
        <v>2056</v>
      </c>
      <c r="D416" s="7" t="s">
        <v>40</v>
      </c>
      <c r="E416" s="7" t="s">
        <v>105</v>
      </c>
      <c r="F416" s="8">
        <f>31</f>
        <v>31</v>
      </c>
      <c r="G416" s="2">
        <v>45018</v>
      </c>
      <c r="H416" s="7" t="s">
        <v>61</v>
      </c>
      <c r="I416" s="7" t="s">
        <v>45</v>
      </c>
      <c r="J416" s="24">
        <v>0.66</v>
      </c>
      <c r="K416" s="9">
        <v>1</v>
      </c>
      <c r="L416" s="7" t="s">
        <v>38</v>
      </c>
      <c r="M416" s="8">
        <v>3</v>
      </c>
      <c r="N416" s="1" t="str">
        <f t="shared" si="25"/>
        <v>Normal</v>
      </c>
      <c r="O416" s="9">
        <f t="shared" si="26"/>
        <v>67</v>
      </c>
      <c r="P416" s="1" t="str">
        <f t="shared" si="27"/>
        <v>Mid Career</v>
      </c>
      <c r="Q416" s="1" t="str">
        <f t="shared" si="28"/>
        <v>High</v>
      </c>
      <c r="R416" s="1" t="s">
        <v>1059</v>
      </c>
      <c r="S416" s="8">
        <v>7</v>
      </c>
    </row>
    <row r="417" spans="1:19" x14ac:dyDescent="0.3">
      <c r="A417" s="1" t="s">
        <v>2058</v>
      </c>
      <c r="B417" s="7" t="s">
        <v>2062</v>
      </c>
      <c r="C417" s="1" t="s">
        <v>2060</v>
      </c>
      <c r="D417" s="7" t="s">
        <v>40</v>
      </c>
      <c r="E417" s="7" t="s">
        <v>60</v>
      </c>
      <c r="F417" s="8">
        <v>37</v>
      </c>
      <c r="G417" s="2">
        <v>44871</v>
      </c>
      <c r="H417" s="7" t="s">
        <v>23</v>
      </c>
      <c r="I417" s="7" t="s">
        <v>24</v>
      </c>
      <c r="J417" s="24">
        <v>0.48</v>
      </c>
      <c r="K417" s="9">
        <v>1.5</v>
      </c>
      <c r="L417" s="7" t="s">
        <v>38</v>
      </c>
      <c r="M417" s="8">
        <v>3</v>
      </c>
      <c r="N417" s="1" t="str">
        <f t="shared" si="25"/>
        <v>Normal</v>
      </c>
      <c r="O417" s="9">
        <f t="shared" si="26"/>
        <v>49.5</v>
      </c>
      <c r="P417" s="1" t="str">
        <f t="shared" si="27"/>
        <v>Mid Career</v>
      </c>
      <c r="Q417" s="1" t="str">
        <f t="shared" si="28"/>
        <v>High</v>
      </c>
      <c r="R417" s="1" t="s">
        <v>2061</v>
      </c>
      <c r="S417" s="8">
        <v>5</v>
      </c>
    </row>
    <row r="418" spans="1:19" x14ac:dyDescent="0.3">
      <c r="A418" s="1" t="s">
        <v>2063</v>
      </c>
      <c r="B418" s="7" t="s">
        <v>2066</v>
      </c>
      <c r="C418" s="1" t="s">
        <v>2065</v>
      </c>
      <c r="D418" s="7" t="s">
        <v>40</v>
      </c>
      <c r="E418" s="7" t="s">
        <v>105</v>
      </c>
      <c r="F418" s="8">
        <f>31</f>
        <v>31</v>
      </c>
      <c r="G418" s="2">
        <v>44760</v>
      </c>
      <c r="H418" s="7" t="s">
        <v>88</v>
      </c>
      <c r="I418" s="7" t="s">
        <v>45</v>
      </c>
      <c r="J418" s="24">
        <v>0.63</v>
      </c>
      <c r="K418" s="9">
        <v>2</v>
      </c>
      <c r="L418" s="7" t="s">
        <v>38</v>
      </c>
      <c r="M418" s="8">
        <v>2</v>
      </c>
      <c r="N418" s="1" t="str">
        <f t="shared" si="25"/>
        <v>Normal</v>
      </c>
      <c r="O418" s="9">
        <f t="shared" si="26"/>
        <v>65</v>
      </c>
      <c r="P418" s="1" t="str">
        <f t="shared" si="27"/>
        <v>Mid Career</v>
      </c>
      <c r="Q418" s="1" t="str">
        <f t="shared" si="28"/>
        <v>High</v>
      </c>
      <c r="R418" s="2">
        <v>44760</v>
      </c>
      <c r="S418" s="8">
        <v>1</v>
      </c>
    </row>
    <row r="419" spans="1:19" x14ac:dyDescent="0.3">
      <c r="A419" s="1" t="s">
        <v>2067</v>
      </c>
      <c r="B419" s="7" t="s">
        <v>2071</v>
      </c>
      <c r="C419" s="1" t="s">
        <v>2069</v>
      </c>
      <c r="D419" s="7" t="s">
        <v>21</v>
      </c>
      <c r="E419" s="7" t="s">
        <v>35</v>
      </c>
      <c r="F419" s="8">
        <f>31</f>
        <v>31</v>
      </c>
      <c r="G419" s="2">
        <v>45248</v>
      </c>
      <c r="H419" s="7" t="s">
        <v>23</v>
      </c>
      <c r="I419" s="7" t="s">
        <v>24</v>
      </c>
      <c r="J419" s="24">
        <v>0.61</v>
      </c>
      <c r="K419" s="9">
        <v>2</v>
      </c>
      <c r="L419" s="7" t="s">
        <v>38</v>
      </c>
      <c r="M419" s="8">
        <v>5</v>
      </c>
      <c r="N419" s="1" t="str">
        <f t="shared" si="25"/>
        <v>High Performer</v>
      </c>
      <c r="O419" s="9">
        <f t="shared" si="26"/>
        <v>63</v>
      </c>
      <c r="P419" s="1" t="str">
        <f t="shared" si="27"/>
        <v>Mid Career</v>
      </c>
      <c r="Q419" s="1" t="str">
        <f t="shared" si="28"/>
        <v>High</v>
      </c>
      <c r="R419" s="1" t="s">
        <v>2070</v>
      </c>
      <c r="S419" s="8">
        <v>2</v>
      </c>
    </row>
    <row r="420" spans="1:19" x14ac:dyDescent="0.3">
      <c r="A420" s="1" t="s">
        <v>2072</v>
      </c>
      <c r="B420" s="7" t="s">
        <v>2076</v>
      </c>
      <c r="C420" s="1" t="s">
        <v>2074</v>
      </c>
      <c r="D420" s="7" t="s">
        <v>40</v>
      </c>
      <c r="E420" s="7" t="s">
        <v>52</v>
      </c>
      <c r="F420" s="8">
        <f>31</f>
        <v>31</v>
      </c>
      <c r="G420" s="2">
        <v>45493</v>
      </c>
      <c r="H420" s="7" t="s">
        <v>36</v>
      </c>
      <c r="I420" s="7" t="s">
        <v>37</v>
      </c>
      <c r="J420" s="24">
        <v>0.57999999999999996</v>
      </c>
      <c r="K420" s="9">
        <v>1.5</v>
      </c>
      <c r="L420" s="7" t="s">
        <v>38</v>
      </c>
      <c r="M420" s="8">
        <v>4</v>
      </c>
      <c r="N420" s="1" t="str">
        <f t="shared" si="25"/>
        <v>High Performer</v>
      </c>
      <c r="O420" s="9">
        <f t="shared" si="26"/>
        <v>59.499999999999993</v>
      </c>
      <c r="P420" s="1" t="str">
        <f t="shared" si="27"/>
        <v>Mid Career</v>
      </c>
      <c r="Q420" s="1" t="str">
        <f t="shared" si="28"/>
        <v>High</v>
      </c>
      <c r="R420" s="1" t="s">
        <v>2075</v>
      </c>
      <c r="S420" s="8">
        <v>3</v>
      </c>
    </row>
    <row r="421" spans="1:19" x14ac:dyDescent="0.3">
      <c r="A421" s="1" t="s">
        <v>2077</v>
      </c>
      <c r="B421" s="7" t="s">
        <v>2080</v>
      </c>
      <c r="C421" s="1" t="s">
        <v>2079</v>
      </c>
      <c r="D421" s="7" t="s">
        <v>40</v>
      </c>
      <c r="E421" s="7" t="s">
        <v>105</v>
      </c>
      <c r="F421" s="8">
        <v>28</v>
      </c>
      <c r="G421" s="2">
        <v>45314</v>
      </c>
      <c r="H421" s="7" t="s">
        <v>61</v>
      </c>
      <c r="I421" s="7" t="s">
        <v>45</v>
      </c>
      <c r="J421" s="24">
        <v>0.84</v>
      </c>
      <c r="K421" s="9">
        <v>1.5</v>
      </c>
      <c r="L421" s="7" t="s">
        <v>38</v>
      </c>
      <c r="M421" s="8">
        <v>4</v>
      </c>
      <c r="N421" s="1" t="str">
        <f t="shared" si="25"/>
        <v>High Performer</v>
      </c>
      <c r="O421" s="9">
        <f t="shared" si="26"/>
        <v>85.5</v>
      </c>
      <c r="P421" s="1" t="str">
        <f t="shared" si="27"/>
        <v>Early Career</v>
      </c>
      <c r="Q421" s="1" t="str">
        <f t="shared" si="28"/>
        <v>High</v>
      </c>
      <c r="R421" s="2">
        <v>45314</v>
      </c>
      <c r="S421" s="8">
        <v>1</v>
      </c>
    </row>
    <row r="422" spans="1:19" x14ac:dyDescent="0.3">
      <c r="A422" s="1" t="s">
        <v>2081</v>
      </c>
      <c r="B422" s="7" t="s">
        <v>2084</v>
      </c>
      <c r="C422" s="1" t="s">
        <v>152</v>
      </c>
      <c r="D422" s="7" t="s">
        <v>21</v>
      </c>
      <c r="E422" s="7" t="s">
        <v>105</v>
      </c>
      <c r="F422" s="8">
        <f>31</f>
        <v>31</v>
      </c>
      <c r="G422" s="2">
        <v>45739</v>
      </c>
      <c r="H422" s="7" t="s">
        <v>82</v>
      </c>
      <c r="I422" s="7" t="s">
        <v>37</v>
      </c>
      <c r="J422" s="24">
        <v>0.19</v>
      </c>
      <c r="K422" s="9">
        <v>1</v>
      </c>
      <c r="L422" s="7" t="s">
        <v>38</v>
      </c>
      <c r="M422" s="8">
        <v>2</v>
      </c>
      <c r="N422" s="1" t="str">
        <f t="shared" si="25"/>
        <v>Normal</v>
      </c>
      <c r="O422" s="9">
        <f t="shared" si="26"/>
        <v>20</v>
      </c>
      <c r="P422" s="1" t="str">
        <f t="shared" si="27"/>
        <v>Mid Career</v>
      </c>
      <c r="Q422" s="1" t="str">
        <f t="shared" si="28"/>
        <v>High</v>
      </c>
      <c r="R422" s="1" t="s">
        <v>2083</v>
      </c>
      <c r="S422" s="8">
        <v>8</v>
      </c>
    </row>
    <row r="423" spans="1:19" x14ac:dyDescent="0.3">
      <c r="A423" s="1" t="s">
        <v>2085</v>
      </c>
      <c r="B423" s="7" t="s">
        <v>2089</v>
      </c>
      <c r="C423" s="1" t="s">
        <v>2087</v>
      </c>
      <c r="D423" s="7" t="s">
        <v>21</v>
      </c>
      <c r="E423" s="7" t="s">
        <v>35</v>
      </c>
      <c r="F423" s="8">
        <v>22</v>
      </c>
      <c r="G423" s="2">
        <v>44971</v>
      </c>
      <c r="H423" s="7" t="s">
        <v>172</v>
      </c>
      <c r="I423" s="7" t="s">
        <v>173</v>
      </c>
      <c r="J423" s="24">
        <v>0.09</v>
      </c>
      <c r="K423" s="9">
        <v>0.75</v>
      </c>
      <c r="L423" s="7" t="s">
        <v>30</v>
      </c>
      <c r="M423" s="8">
        <v>3</v>
      </c>
      <c r="N423" s="1" t="str">
        <f t="shared" si="25"/>
        <v>Normal</v>
      </c>
      <c r="O423" s="9">
        <f t="shared" si="26"/>
        <v>9.75</v>
      </c>
      <c r="P423" s="1" t="str">
        <f t="shared" si="27"/>
        <v>Student</v>
      </c>
      <c r="Q423" s="1" t="str">
        <f t="shared" si="28"/>
        <v>Medium</v>
      </c>
      <c r="R423" s="1" t="s">
        <v>2088</v>
      </c>
      <c r="S423" s="8">
        <v>5</v>
      </c>
    </row>
    <row r="424" spans="1:19" x14ac:dyDescent="0.3">
      <c r="A424" s="1" t="s">
        <v>2090</v>
      </c>
      <c r="B424" s="7" t="s">
        <v>2094</v>
      </c>
      <c r="C424" s="1" t="s">
        <v>2092</v>
      </c>
      <c r="D424" s="7" t="s">
        <v>21</v>
      </c>
      <c r="E424" s="7" t="s">
        <v>35</v>
      </c>
      <c r="F424" s="8">
        <f>31</f>
        <v>31</v>
      </c>
      <c r="G424" s="2">
        <v>45608</v>
      </c>
      <c r="H424" s="7" t="s">
        <v>23</v>
      </c>
      <c r="I424" s="7" t="s">
        <v>24</v>
      </c>
      <c r="J424" s="24">
        <v>0.5</v>
      </c>
      <c r="K424" s="9">
        <v>1.5</v>
      </c>
      <c r="L424" s="7" t="s">
        <v>30</v>
      </c>
      <c r="M424" s="8">
        <v>2</v>
      </c>
      <c r="N424" s="1" t="str">
        <f t="shared" si="25"/>
        <v>Normal</v>
      </c>
      <c r="O424" s="9">
        <f t="shared" si="26"/>
        <v>51.5</v>
      </c>
      <c r="P424" s="1" t="str">
        <f t="shared" si="27"/>
        <v>Mid Career</v>
      </c>
      <c r="Q424" s="1" t="str">
        <f t="shared" si="28"/>
        <v>High</v>
      </c>
      <c r="R424" s="1" t="s">
        <v>2093</v>
      </c>
      <c r="S424" s="8">
        <v>7</v>
      </c>
    </row>
    <row r="425" spans="1:19" x14ac:dyDescent="0.3">
      <c r="A425" s="1" t="s">
        <v>2095</v>
      </c>
      <c r="B425" s="7" t="s">
        <v>2099</v>
      </c>
      <c r="C425" s="1" t="s">
        <v>2097</v>
      </c>
      <c r="D425" s="7" t="s">
        <v>21</v>
      </c>
      <c r="E425" s="7" t="s">
        <v>60</v>
      </c>
      <c r="F425" s="8">
        <v>25</v>
      </c>
      <c r="G425" s="2">
        <v>45106</v>
      </c>
      <c r="H425" s="7" t="s">
        <v>106</v>
      </c>
      <c r="I425" s="7" t="s">
        <v>37</v>
      </c>
      <c r="J425" s="24">
        <v>0.89</v>
      </c>
      <c r="K425" s="9">
        <v>0.75</v>
      </c>
      <c r="L425" s="7" t="s">
        <v>38</v>
      </c>
      <c r="M425" s="8">
        <v>4</v>
      </c>
      <c r="N425" s="1" t="str">
        <f t="shared" si="25"/>
        <v>High Performer</v>
      </c>
      <c r="O425" s="9">
        <f t="shared" si="26"/>
        <v>89.75</v>
      </c>
      <c r="P425" s="1" t="str">
        <f t="shared" si="27"/>
        <v>Early Career</v>
      </c>
      <c r="Q425" s="1" t="str">
        <f t="shared" si="28"/>
        <v>High</v>
      </c>
      <c r="R425" s="1" t="s">
        <v>2098</v>
      </c>
      <c r="S425" s="8">
        <v>8</v>
      </c>
    </row>
    <row r="426" spans="1:19" x14ac:dyDescent="0.3">
      <c r="A426" s="1" t="s">
        <v>2100</v>
      </c>
      <c r="B426" s="7" t="s">
        <v>2104</v>
      </c>
      <c r="C426" s="1" t="s">
        <v>2102</v>
      </c>
      <c r="D426" s="7" t="s">
        <v>21</v>
      </c>
      <c r="E426" s="7" t="s">
        <v>60</v>
      </c>
      <c r="F426" s="8">
        <v>18</v>
      </c>
      <c r="G426" s="2">
        <v>44666</v>
      </c>
      <c r="H426" s="7" t="s">
        <v>61</v>
      </c>
      <c r="I426" s="7" t="s">
        <v>45</v>
      </c>
      <c r="J426" s="24">
        <v>0.85</v>
      </c>
      <c r="K426" s="9">
        <v>1.5</v>
      </c>
      <c r="L426" s="7" t="s">
        <v>38</v>
      </c>
      <c r="M426" s="8">
        <v>3</v>
      </c>
      <c r="N426" s="1" t="str">
        <f t="shared" si="25"/>
        <v>Normal</v>
      </c>
      <c r="O426" s="9">
        <f t="shared" si="26"/>
        <v>86.5</v>
      </c>
      <c r="P426" s="1" t="str">
        <f t="shared" si="27"/>
        <v>Student</v>
      </c>
      <c r="Q426" s="1" t="str">
        <f t="shared" si="28"/>
        <v>High</v>
      </c>
      <c r="R426" s="1" t="s">
        <v>2103</v>
      </c>
      <c r="S426" s="8">
        <v>7</v>
      </c>
    </row>
    <row r="427" spans="1:19" x14ac:dyDescent="0.3">
      <c r="A427" s="1" t="s">
        <v>2105</v>
      </c>
      <c r="B427" s="7" t="s">
        <v>2109</v>
      </c>
      <c r="C427" s="1" t="s">
        <v>2107</v>
      </c>
      <c r="D427" s="7" t="s">
        <v>21</v>
      </c>
      <c r="E427" s="7" t="s">
        <v>35</v>
      </c>
      <c r="F427" s="8">
        <f>31</f>
        <v>31</v>
      </c>
      <c r="G427" s="2">
        <v>45090</v>
      </c>
      <c r="H427" s="7" t="s">
        <v>68</v>
      </c>
      <c r="I427" s="7" t="s">
        <v>69</v>
      </c>
      <c r="J427" s="24">
        <v>0.77</v>
      </c>
      <c r="K427" s="9">
        <v>2</v>
      </c>
      <c r="L427" s="7" t="s">
        <v>38</v>
      </c>
      <c r="M427" s="8">
        <v>5</v>
      </c>
      <c r="N427" s="1" t="str">
        <f t="shared" si="25"/>
        <v>High Performer</v>
      </c>
      <c r="O427" s="9">
        <f t="shared" si="26"/>
        <v>79</v>
      </c>
      <c r="P427" s="1" t="str">
        <f t="shared" si="27"/>
        <v>Mid Career</v>
      </c>
      <c r="Q427" s="1" t="str">
        <f t="shared" si="28"/>
        <v>High</v>
      </c>
      <c r="R427" s="1" t="s">
        <v>2108</v>
      </c>
      <c r="S427" s="8">
        <v>3</v>
      </c>
    </row>
    <row r="428" spans="1:19" x14ac:dyDescent="0.3">
      <c r="A428" s="1" t="s">
        <v>2110</v>
      </c>
      <c r="B428" s="7" t="s">
        <v>2114</v>
      </c>
      <c r="C428" s="1" t="s">
        <v>2112</v>
      </c>
      <c r="D428" s="7" t="s">
        <v>40</v>
      </c>
      <c r="E428" s="7" t="s">
        <v>29</v>
      </c>
      <c r="F428" s="8">
        <v>28</v>
      </c>
      <c r="G428" s="2">
        <v>45595</v>
      </c>
      <c r="H428" s="7" t="s">
        <v>82</v>
      </c>
      <c r="I428" s="7" t="s">
        <v>37</v>
      </c>
      <c r="J428" s="24">
        <v>0.79</v>
      </c>
      <c r="K428" s="9">
        <v>0.75</v>
      </c>
      <c r="L428" s="7" t="s">
        <v>38</v>
      </c>
      <c r="M428" s="8">
        <v>2</v>
      </c>
      <c r="N428" s="1" t="str">
        <f t="shared" si="25"/>
        <v>Normal</v>
      </c>
      <c r="O428" s="9">
        <f t="shared" si="26"/>
        <v>79.75</v>
      </c>
      <c r="P428" s="1" t="str">
        <f t="shared" si="27"/>
        <v>Early Career</v>
      </c>
      <c r="Q428" s="1" t="str">
        <f t="shared" si="28"/>
        <v>High</v>
      </c>
      <c r="R428" s="1" t="s">
        <v>2113</v>
      </c>
      <c r="S428" s="8">
        <v>7</v>
      </c>
    </row>
    <row r="429" spans="1:19" x14ac:dyDescent="0.3">
      <c r="A429" s="1" t="s">
        <v>2115</v>
      </c>
      <c r="B429" s="7" t="s">
        <v>2119</v>
      </c>
      <c r="C429" s="1" t="s">
        <v>2117</v>
      </c>
      <c r="D429" s="7" t="s">
        <v>21</v>
      </c>
      <c r="E429" s="7" t="s">
        <v>29</v>
      </c>
      <c r="F429" s="8">
        <f>31</f>
        <v>31</v>
      </c>
      <c r="G429" s="2">
        <v>44713</v>
      </c>
      <c r="H429" s="7" t="s">
        <v>68</v>
      </c>
      <c r="I429" s="7" t="s">
        <v>69</v>
      </c>
      <c r="J429" s="24">
        <v>0.22</v>
      </c>
      <c r="K429" s="9">
        <v>0.75</v>
      </c>
      <c r="L429" s="7" t="s">
        <v>38</v>
      </c>
      <c r="M429" s="8">
        <v>2</v>
      </c>
      <c r="N429" s="1" t="str">
        <f t="shared" si="25"/>
        <v>Normal</v>
      </c>
      <c r="O429" s="9">
        <f t="shared" si="26"/>
        <v>22.75</v>
      </c>
      <c r="P429" s="1" t="str">
        <f t="shared" si="27"/>
        <v>Mid Career</v>
      </c>
      <c r="Q429" s="1" t="str">
        <f t="shared" si="28"/>
        <v>High</v>
      </c>
      <c r="R429" s="1" t="s">
        <v>2118</v>
      </c>
      <c r="S429" s="8">
        <v>6</v>
      </c>
    </row>
    <row r="430" spans="1:19" x14ac:dyDescent="0.3">
      <c r="A430" s="1" t="s">
        <v>2120</v>
      </c>
      <c r="B430" s="7" t="s">
        <v>2123</v>
      </c>
      <c r="C430" s="1" t="s">
        <v>2122</v>
      </c>
      <c r="D430" s="7" t="s">
        <v>40</v>
      </c>
      <c r="E430" s="7" t="s">
        <v>35</v>
      </c>
      <c r="F430" s="8">
        <f>31</f>
        <v>31</v>
      </c>
      <c r="G430" s="2">
        <v>45084</v>
      </c>
      <c r="H430" s="7" t="s">
        <v>359</v>
      </c>
      <c r="I430" s="7" t="s">
        <v>24</v>
      </c>
      <c r="J430" s="24">
        <v>0.08</v>
      </c>
      <c r="K430" s="9">
        <v>2</v>
      </c>
      <c r="L430" s="7" t="s">
        <v>38</v>
      </c>
      <c r="M430" s="8">
        <v>5</v>
      </c>
      <c r="N430" s="1" t="str">
        <f t="shared" si="25"/>
        <v>High Performer</v>
      </c>
      <c r="O430" s="9">
        <f t="shared" si="26"/>
        <v>10</v>
      </c>
      <c r="P430" s="1" t="str">
        <f t="shared" si="27"/>
        <v>Mid Career</v>
      </c>
      <c r="Q430" s="1" t="str">
        <f t="shared" si="28"/>
        <v>Medium</v>
      </c>
      <c r="R430" s="1" t="s">
        <v>742</v>
      </c>
      <c r="S430" s="8">
        <v>3</v>
      </c>
    </row>
    <row r="431" spans="1:19" x14ac:dyDescent="0.3">
      <c r="A431" s="1" t="s">
        <v>2124</v>
      </c>
      <c r="B431" s="7" t="s">
        <v>2127</v>
      </c>
      <c r="C431" s="1" t="s">
        <v>2126</v>
      </c>
      <c r="D431" s="7" t="s">
        <v>21</v>
      </c>
      <c r="E431" s="7" t="s">
        <v>105</v>
      </c>
      <c r="F431" s="8">
        <f>31</f>
        <v>31</v>
      </c>
      <c r="G431" s="2">
        <v>45551</v>
      </c>
      <c r="H431" s="7" t="s">
        <v>279</v>
      </c>
      <c r="I431" s="7" t="s">
        <v>173</v>
      </c>
      <c r="J431" s="24">
        <v>0.56999999999999995</v>
      </c>
      <c r="K431" s="9">
        <v>1.5</v>
      </c>
      <c r="L431" s="7" t="s">
        <v>38</v>
      </c>
      <c r="M431" s="8">
        <v>5</v>
      </c>
      <c r="N431" s="1" t="str">
        <f t="shared" si="25"/>
        <v>High Performer</v>
      </c>
      <c r="O431" s="9">
        <f t="shared" si="26"/>
        <v>58.499999999999993</v>
      </c>
      <c r="P431" s="1" t="str">
        <f t="shared" si="27"/>
        <v>Mid Career</v>
      </c>
      <c r="Q431" s="1" t="str">
        <f t="shared" si="28"/>
        <v>High</v>
      </c>
      <c r="R431" s="2">
        <v>45551</v>
      </c>
      <c r="S431" s="8">
        <v>1</v>
      </c>
    </row>
    <row r="432" spans="1:19" x14ac:dyDescent="0.3">
      <c r="A432" s="1" t="s">
        <v>2128</v>
      </c>
      <c r="B432" s="7" t="s">
        <v>2132</v>
      </c>
      <c r="C432" s="1" t="s">
        <v>2130</v>
      </c>
      <c r="D432" s="7" t="s">
        <v>40</v>
      </c>
      <c r="E432" s="7" t="s">
        <v>60</v>
      </c>
      <c r="F432" s="8">
        <f>31</f>
        <v>31</v>
      </c>
      <c r="G432" s="2">
        <v>45109</v>
      </c>
      <c r="H432" s="7" t="s">
        <v>36</v>
      </c>
      <c r="I432" s="7" t="s">
        <v>37</v>
      </c>
      <c r="J432" s="24">
        <v>0.44</v>
      </c>
      <c r="K432" s="9">
        <v>2</v>
      </c>
      <c r="L432" s="7" t="s">
        <v>38</v>
      </c>
      <c r="M432" s="8">
        <v>1</v>
      </c>
      <c r="N432" s="1" t="str">
        <f t="shared" si="25"/>
        <v>Normal</v>
      </c>
      <c r="O432" s="9">
        <f t="shared" si="26"/>
        <v>46</v>
      </c>
      <c r="P432" s="1" t="str">
        <f t="shared" si="27"/>
        <v>Mid Career</v>
      </c>
      <c r="Q432" s="1" t="str">
        <f t="shared" si="28"/>
        <v>High</v>
      </c>
      <c r="R432" s="1" t="s">
        <v>2131</v>
      </c>
      <c r="S432" s="8">
        <v>5</v>
      </c>
    </row>
    <row r="433" spans="1:19" x14ac:dyDescent="0.3">
      <c r="A433" s="1" t="s">
        <v>2133</v>
      </c>
      <c r="B433" s="7" t="s">
        <v>2137</v>
      </c>
      <c r="C433" s="1" t="s">
        <v>2135</v>
      </c>
      <c r="D433" s="7" t="s">
        <v>21</v>
      </c>
      <c r="E433" s="7" t="s">
        <v>29</v>
      </c>
      <c r="F433" s="8">
        <f>31</f>
        <v>31</v>
      </c>
      <c r="G433" s="2">
        <v>45653</v>
      </c>
      <c r="H433" s="7" t="s">
        <v>23</v>
      </c>
      <c r="I433" s="7" t="s">
        <v>24</v>
      </c>
      <c r="J433" s="24">
        <v>0.03</v>
      </c>
      <c r="K433" s="9">
        <v>1.5</v>
      </c>
      <c r="L433" s="7" t="s">
        <v>30</v>
      </c>
      <c r="M433" s="8">
        <v>2</v>
      </c>
      <c r="N433" s="1" t="str">
        <f t="shared" si="25"/>
        <v>Normal</v>
      </c>
      <c r="O433" s="9">
        <f t="shared" si="26"/>
        <v>4.5</v>
      </c>
      <c r="P433" s="1" t="str">
        <f t="shared" si="27"/>
        <v>Mid Career</v>
      </c>
      <c r="Q433" s="1" t="str">
        <f t="shared" si="28"/>
        <v>Low</v>
      </c>
      <c r="R433" s="1" t="s">
        <v>2136</v>
      </c>
      <c r="S433" s="8">
        <v>6</v>
      </c>
    </row>
    <row r="434" spans="1:19" x14ac:dyDescent="0.3">
      <c r="A434" s="1" t="s">
        <v>2138</v>
      </c>
      <c r="B434" s="7" t="s">
        <v>2142</v>
      </c>
      <c r="C434" s="1" t="s">
        <v>2140</v>
      </c>
      <c r="D434" s="7" t="s">
        <v>40</v>
      </c>
      <c r="E434" s="7" t="s">
        <v>60</v>
      </c>
      <c r="F434" s="8">
        <v>18</v>
      </c>
      <c r="G434" s="2">
        <v>45541</v>
      </c>
      <c r="H434" s="7" t="s">
        <v>200</v>
      </c>
      <c r="I434" s="7" t="s">
        <v>173</v>
      </c>
      <c r="J434" s="24">
        <v>0.46</v>
      </c>
      <c r="K434" s="9">
        <v>1.5</v>
      </c>
      <c r="L434" s="7" t="s">
        <v>30</v>
      </c>
      <c r="M434" s="8">
        <v>5</v>
      </c>
      <c r="N434" s="1" t="str">
        <f t="shared" si="25"/>
        <v>Normal</v>
      </c>
      <c r="O434" s="9">
        <f t="shared" si="26"/>
        <v>47.5</v>
      </c>
      <c r="P434" s="1" t="str">
        <f t="shared" si="27"/>
        <v>Student</v>
      </c>
      <c r="Q434" s="1" t="str">
        <f t="shared" si="28"/>
        <v>High</v>
      </c>
      <c r="R434" s="1" t="s">
        <v>2141</v>
      </c>
      <c r="S434" s="8">
        <v>3</v>
      </c>
    </row>
    <row r="435" spans="1:19" x14ac:dyDescent="0.3">
      <c r="A435" s="1" t="s">
        <v>2143</v>
      </c>
      <c r="B435" s="7" t="s">
        <v>2080</v>
      </c>
      <c r="C435" s="1" t="s">
        <v>2144</v>
      </c>
      <c r="D435" s="7" t="s">
        <v>40</v>
      </c>
      <c r="E435" s="7" t="s">
        <v>60</v>
      </c>
      <c r="F435" s="8">
        <f>31</f>
        <v>31</v>
      </c>
      <c r="G435" s="2">
        <v>45405</v>
      </c>
      <c r="H435" s="7" t="s">
        <v>134</v>
      </c>
      <c r="I435" s="7" t="s">
        <v>69</v>
      </c>
      <c r="J435" s="24">
        <v>0.82</v>
      </c>
      <c r="K435" s="9">
        <v>1.5</v>
      </c>
      <c r="L435" s="7" t="s">
        <v>30</v>
      </c>
      <c r="M435" s="8">
        <v>5</v>
      </c>
      <c r="N435" s="1" t="str">
        <f t="shared" si="25"/>
        <v>Normal</v>
      </c>
      <c r="O435" s="9">
        <f t="shared" si="26"/>
        <v>83.5</v>
      </c>
      <c r="P435" s="1" t="str">
        <f t="shared" si="27"/>
        <v>Mid Career</v>
      </c>
      <c r="Q435" s="1" t="str">
        <f t="shared" si="28"/>
        <v>High</v>
      </c>
      <c r="R435" s="1" t="s">
        <v>2145</v>
      </c>
      <c r="S435" s="8">
        <v>7</v>
      </c>
    </row>
    <row r="436" spans="1:19" x14ac:dyDescent="0.3">
      <c r="A436" s="1" t="s">
        <v>2146</v>
      </c>
      <c r="B436" s="7" t="s">
        <v>2150</v>
      </c>
      <c r="C436" s="1" t="s">
        <v>2148</v>
      </c>
      <c r="D436" s="7" t="s">
        <v>40</v>
      </c>
      <c r="E436" s="7" t="s">
        <v>29</v>
      </c>
      <c r="F436" s="8">
        <f>31</f>
        <v>31</v>
      </c>
      <c r="G436" s="2">
        <v>45711</v>
      </c>
      <c r="H436" s="7" t="s">
        <v>68</v>
      </c>
      <c r="I436" s="7" t="s">
        <v>69</v>
      </c>
      <c r="J436" s="24">
        <v>0</v>
      </c>
      <c r="K436" s="9">
        <v>1.5</v>
      </c>
      <c r="L436" s="7" t="s">
        <v>38</v>
      </c>
      <c r="M436" s="8">
        <v>5</v>
      </c>
      <c r="N436" s="1" t="str">
        <f t="shared" si="25"/>
        <v>High Performer</v>
      </c>
      <c r="O436" s="9">
        <f t="shared" si="26"/>
        <v>1.5</v>
      </c>
      <c r="P436" s="1" t="str">
        <f t="shared" si="27"/>
        <v>Mid Career</v>
      </c>
      <c r="Q436" s="1" t="str">
        <f t="shared" si="28"/>
        <v>Low</v>
      </c>
      <c r="R436" s="1" t="s">
        <v>2149</v>
      </c>
      <c r="S436" s="8">
        <v>4</v>
      </c>
    </row>
    <row r="437" spans="1:19" x14ac:dyDescent="0.3">
      <c r="A437" s="1" t="s">
        <v>2151</v>
      </c>
      <c r="B437" s="7" t="s">
        <v>2155</v>
      </c>
      <c r="C437" s="1" t="s">
        <v>2153</v>
      </c>
      <c r="D437" s="7" t="s">
        <v>40</v>
      </c>
      <c r="E437" s="7" t="s">
        <v>60</v>
      </c>
      <c r="F437" s="8">
        <v>34</v>
      </c>
      <c r="G437" s="2">
        <v>45184</v>
      </c>
      <c r="H437" s="7" t="s">
        <v>82</v>
      </c>
      <c r="I437" s="7" t="s">
        <v>37</v>
      </c>
      <c r="J437" s="24">
        <v>0.88</v>
      </c>
      <c r="K437" s="9">
        <v>1.5</v>
      </c>
      <c r="L437" s="7" t="s">
        <v>38</v>
      </c>
      <c r="M437" s="8">
        <v>1</v>
      </c>
      <c r="N437" s="1" t="str">
        <f t="shared" si="25"/>
        <v>Normal</v>
      </c>
      <c r="O437" s="9">
        <f t="shared" si="26"/>
        <v>89.5</v>
      </c>
      <c r="P437" s="1" t="str">
        <f t="shared" si="27"/>
        <v>Mid Career</v>
      </c>
      <c r="Q437" s="1" t="str">
        <f t="shared" si="28"/>
        <v>High</v>
      </c>
      <c r="R437" s="1" t="s">
        <v>2154</v>
      </c>
      <c r="S437" s="8">
        <v>6</v>
      </c>
    </row>
    <row r="438" spans="1:19" x14ac:dyDescent="0.3">
      <c r="A438" s="1" t="s">
        <v>2156</v>
      </c>
      <c r="B438" s="7" t="s">
        <v>2160</v>
      </c>
      <c r="C438" s="1" t="s">
        <v>2158</v>
      </c>
      <c r="D438" s="7" t="s">
        <v>40</v>
      </c>
      <c r="E438" s="7" t="s">
        <v>35</v>
      </c>
      <c r="F438" s="8">
        <f>31</f>
        <v>31</v>
      </c>
      <c r="G438" s="2">
        <v>45235</v>
      </c>
      <c r="H438" s="7" t="s">
        <v>23</v>
      </c>
      <c r="I438" s="7" t="s">
        <v>24</v>
      </c>
      <c r="J438" s="24">
        <v>0.85</v>
      </c>
      <c r="K438" s="9">
        <v>1</v>
      </c>
      <c r="L438" s="7" t="s">
        <v>30</v>
      </c>
      <c r="M438" s="8">
        <v>1</v>
      </c>
      <c r="N438" s="1" t="str">
        <f t="shared" si="25"/>
        <v>Normal</v>
      </c>
      <c r="O438" s="9">
        <f t="shared" si="26"/>
        <v>86</v>
      </c>
      <c r="P438" s="1" t="str">
        <f t="shared" si="27"/>
        <v>Mid Career</v>
      </c>
      <c r="Q438" s="1" t="str">
        <f t="shared" si="28"/>
        <v>High</v>
      </c>
      <c r="R438" s="1" t="s">
        <v>2159</v>
      </c>
      <c r="S438" s="8">
        <v>8</v>
      </c>
    </row>
    <row r="439" spans="1:19" x14ac:dyDescent="0.3">
      <c r="A439" s="1" t="s">
        <v>2161</v>
      </c>
      <c r="B439" s="7" t="s">
        <v>2165</v>
      </c>
      <c r="C439" s="1" t="s">
        <v>2163</v>
      </c>
      <c r="D439" s="7" t="s">
        <v>40</v>
      </c>
      <c r="E439" s="7" t="s">
        <v>60</v>
      </c>
      <c r="F439" s="8">
        <f>31</f>
        <v>31</v>
      </c>
      <c r="G439" s="2">
        <v>44953</v>
      </c>
      <c r="H439" s="7" t="s">
        <v>134</v>
      </c>
      <c r="I439" s="7" t="s">
        <v>69</v>
      </c>
      <c r="J439" s="24">
        <v>0.53</v>
      </c>
      <c r="K439" s="9">
        <v>0.75</v>
      </c>
      <c r="L439" s="7" t="s">
        <v>30</v>
      </c>
      <c r="M439" s="8">
        <v>3</v>
      </c>
      <c r="N439" s="1" t="str">
        <f t="shared" si="25"/>
        <v>Normal</v>
      </c>
      <c r="O439" s="9">
        <f t="shared" si="26"/>
        <v>53.75</v>
      </c>
      <c r="P439" s="1" t="str">
        <f t="shared" si="27"/>
        <v>Mid Career</v>
      </c>
      <c r="Q439" s="1" t="str">
        <f t="shared" si="28"/>
        <v>High</v>
      </c>
      <c r="R439" s="1" t="s">
        <v>2164</v>
      </c>
      <c r="S439" s="8">
        <v>8</v>
      </c>
    </row>
    <row r="440" spans="1:19" x14ac:dyDescent="0.3">
      <c r="A440" s="1" t="s">
        <v>2166</v>
      </c>
      <c r="B440" s="7" t="s">
        <v>2170</v>
      </c>
      <c r="C440" s="1" t="s">
        <v>2168</v>
      </c>
      <c r="D440" s="7" t="s">
        <v>40</v>
      </c>
      <c r="E440" s="7" t="s">
        <v>35</v>
      </c>
      <c r="F440" s="8">
        <f>31</f>
        <v>31</v>
      </c>
      <c r="G440" s="2">
        <v>45141</v>
      </c>
      <c r="H440" s="7" t="s">
        <v>88</v>
      </c>
      <c r="I440" s="7" t="s">
        <v>45</v>
      </c>
      <c r="J440" s="24">
        <v>0.74</v>
      </c>
      <c r="K440" s="9">
        <v>1.5</v>
      </c>
      <c r="L440" s="7" t="s">
        <v>38</v>
      </c>
      <c r="M440" s="8">
        <v>2</v>
      </c>
      <c r="N440" s="1" t="str">
        <f t="shared" si="25"/>
        <v>Normal</v>
      </c>
      <c r="O440" s="9">
        <f t="shared" si="26"/>
        <v>75.5</v>
      </c>
      <c r="P440" s="1" t="str">
        <f t="shared" si="27"/>
        <v>Mid Career</v>
      </c>
      <c r="Q440" s="1" t="str">
        <f t="shared" si="28"/>
        <v>High</v>
      </c>
      <c r="R440" s="1" t="s">
        <v>2169</v>
      </c>
      <c r="S440" s="8">
        <v>5</v>
      </c>
    </row>
    <row r="441" spans="1:19" x14ac:dyDescent="0.3">
      <c r="A441" s="1" t="s">
        <v>2171</v>
      </c>
      <c r="B441" s="7" t="s">
        <v>2175</v>
      </c>
      <c r="C441" s="1" t="s">
        <v>2173</v>
      </c>
      <c r="D441" s="7" t="s">
        <v>40</v>
      </c>
      <c r="E441" s="7" t="s">
        <v>60</v>
      </c>
      <c r="F441" s="8">
        <f>31</f>
        <v>31</v>
      </c>
      <c r="G441" s="2">
        <v>45156</v>
      </c>
      <c r="H441" s="7" t="s">
        <v>359</v>
      </c>
      <c r="I441" s="7" t="s">
        <v>24</v>
      </c>
      <c r="J441" s="24">
        <v>0.35</v>
      </c>
      <c r="K441" s="9">
        <v>1.5</v>
      </c>
      <c r="L441" s="7" t="s">
        <v>30</v>
      </c>
      <c r="M441" s="8">
        <v>5</v>
      </c>
      <c r="N441" s="1" t="str">
        <f t="shared" si="25"/>
        <v>Normal</v>
      </c>
      <c r="O441" s="9">
        <f t="shared" si="26"/>
        <v>36.5</v>
      </c>
      <c r="P441" s="1" t="str">
        <f t="shared" si="27"/>
        <v>Mid Career</v>
      </c>
      <c r="Q441" s="1" t="str">
        <f t="shared" si="28"/>
        <v>High</v>
      </c>
      <c r="R441" s="1" t="s">
        <v>2174</v>
      </c>
      <c r="S441" s="8">
        <v>5</v>
      </c>
    </row>
    <row r="442" spans="1:19" x14ac:dyDescent="0.3">
      <c r="A442" s="1" t="s">
        <v>2176</v>
      </c>
      <c r="B442" s="7" t="s">
        <v>2180</v>
      </c>
      <c r="C442" s="1" t="s">
        <v>2178</v>
      </c>
      <c r="D442" s="7" t="s">
        <v>40</v>
      </c>
      <c r="E442" s="7" t="s">
        <v>60</v>
      </c>
      <c r="F442" s="8">
        <f>31</f>
        <v>31</v>
      </c>
      <c r="G442" s="2">
        <v>45527</v>
      </c>
      <c r="H442" s="7" t="s">
        <v>88</v>
      </c>
      <c r="I442" s="7" t="s">
        <v>45</v>
      </c>
      <c r="J442" s="24">
        <v>0.67</v>
      </c>
      <c r="K442" s="9">
        <v>2</v>
      </c>
      <c r="L442" s="7" t="s">
        <v>30</v>
      </c>
      <c r="M442" s="8">
        <v>5</v>
      </c>
      <c r="N442" s="1" t="str">
        <f t="shared" si="25"/>
        <v>Normal</v>
      </c>
      <c r="O442" s="9">
        <f t="shared" si="26"/>
        <v>69</v>
      </c>
      <c r="P442" s="1" t="str">
        <f t="shared" si="27"/>
        <v>Mid Career</v>
      </c>
      <c r="Q442" s="1" t="str">
        <f t="shared" si="28"/>
        <v>High</v>
      </c>
      <c r="R442" s="1" t="s">
        <v>2179</v>
      </c>
      <c r="S442" s="8">
        <v>4</v>
      </c>
    </row>
    <row r="443" spans="1:19" x14ac:dyDescent="0.3">
      <c r="A443" s="1" t="s">
        <v>2181</v>
      </c>
      <c r="B443" s="7" t="s">
        <v>2185</v>
      </c>
      <c r="C443" s="1" t="s">
        <v>2183</v>
      </c>
      <c r="D443" s="7" t="s">
        <v>40</v>
      </c>
      <c r="E443" s="7" t="s">
        <v>29</v>
      </c>
      <c r="F443" s="8">
        <v>19</v>
      </c>
      <c r="G443" s="2">
        <v>45497</v>
      </c>
      <c r="H443" s="7" t="s">
        <v>185</v>
      </c>
      <c r="I443" s="7" t="s">
        <v>69</v>
      </c>
      <c r="J443" s="24">
        <v>0.26</v>
      </c>
      <c r="K443" s="9">
        <v>1</v>
      </c>
      <c r="L443" s="7" t="s">
        <v>30</v>
      </c>
      <c r="M443" s="8">
        <v>5</v>
      </c>
      <c r="N443" s="1" t="str">
        <f t="shared" si="25"/>
        <v>Normal</v>
      </c>
      <c r="O443" s="9">
        <f t="shared" si="26"/>
        <v>27</v>
      </c>
      <c r="P443" s="1" t="str">
        <f t="shared" si="27"/>
        <v>Student</v>
      </c>
      <c r="Q443" s="1" t="str">
        <f t="shared" si="28"/>
        <v>High</v>
      </c>
      <c r="R443" s="1" t="s">
        <v>2184</v>
      </c>
      <c r="S443" s="8">
        <v>8</v>
      </c>
    </row>
    <row r="444" spans="1:19" x14ac:dyDescent="0.3">
      <c r="A444" s="1" t="s">
        <v>2186</v>
      </c>
      <c r="B444" s="7" t="s">
        <v>2190</v>
      </c>
      <c r="C444" s="1" t="s">
        <v>2188</v>
      </c>
      <c r="D444" s="7" t="s">
        <v>40</v>
      </c>
      <c r="E444" s="7" t="s">
        <v>35</v>
      </c>
      <c r="F444" s="8">
        <f>31</f>
        <v>31</v>
      </c>
      <c r="G444" s="2">
        <v>45615</v>
      </c>
      <c r="H444" s="7" t="s">
        <v>61</v>
      </c>
      <c r="I444" s="7" t="s">
        <v>45</v>
      </c>
      <c r="J444" s="24">
        <v>0.49</v>
      </c>
      <c r="K444" s="9">
        <v>2</v>
      </c>
      <c r="L444" s="7" t="s">
        <v>38</v>
      </c>
      <c r="M444" s="8">
        <v>4</v>
      </c>
      <c r="N444" s="1" t="str">
        <f t="shared" si="25"/>
        <v>High Performer</v>
      </c>
      <c r="O444" s="9">
        <f t="shared" si="26"/>
        <v>51</v>
      </c>
      <c r="P444" s="1" t="str">
        <f t="shared" si="27"/>
        <v>Mid Career</v>
      </c>
      <c r="Q444" s="1" t="str">
        <f t="shared" si="28"/>
        <v>High</v>
      </c>
      <c r="R444" s="1" t="s">
        <v>2189</v>
      </c>
      <c r="S444" s="8">
        <v>4</v>
      </c>
    </row>
    <row r="445" spans="1:19" x14ac:dyDescent="0.3">
      <c r="A445" s="1" t="s">
        <v>2191</v>
      </c>
      <c r="B445" s="7" t="s">
        <v>2194</v>
      </c>
      <c r="C445" s="1" t="s">
        <v>2193</v>
      </c>
      <c r="D445" s="7" t="s">
        <v>40</v>
      </c>
      <c r="E445" s="7" t="s">
        <v>35</v>
      </c>
      <c r="F445" s="8">
        <f>31</f>
        <v>31</v>
      </c>
      <c r="G445" s="2">
        <v>45388</v>
      </c>
      <c r="H445" s="7" t="s">
        <v>36</v>
      </c>
      <c r="I445" s="7" t="s">
        <v>37</v>
      </c>
      <c r="J445" s="24">
        <v>0.81</v>
      </c>
      <c r="K445" s="9">
        <v>1.5</v>
      </c>
      <c r="L445" s="7" t="s">
        <v>38</v>
      </c>
      <c r="M445" s="8">
        <v>3</v>
      </c>
      <c r="N445" s="1" t="str">
        <f t="shared" si="25"/>
        <v>Normal</v>
      </c>
      <c r="O445" s="9">
        <f t="shared" si="26"/>
        <v>82.5</v>
      </c>
      <c r="P445" s="1" t="str">
        <f t="shared" si="27"/>
        <v>Mid Career</v>
      </c>
      <c r="Q445" s="1" t="str">
        <f t="shared" si="28"/>
        <v>High</v>
      </c>
      <c r="R445" s="2">
        <v>45388</v>
      </c>
      <c r="S445" s="8">
        <v>1</v>
      </c>
    </row>
    <row r="446" spans="1:19" x14ac:dyDescent="0.3">
      <c r="A446" s="1" t="s">
        <v>2195</v>
      </c>
      <c r="B446" s="7" t="s">
        <v>2199</v>
      </c>
      <c r="C446" s="1" t="s">
        <v>2197</v>
      </c>
      <c r="D446" s="7" t="s">
        <v>21</v>
      </c>
      <c r="E446" s="7" t="s">
        <v>60</v>
      </c>
      <c r="F446" s="8">
        <f>31</f>
        <v>31</v>
      </c>
      <c r="G446" s="2">
        <v>45362</v>
      </c>
      <c r="H446" s="7" t="s">
        <v>82</v>
      </c>
      <c r="I446" s="7" t="s">
        <v>37</v>
      </c>
      <c r="J446" s="24">
        <v>0.93</v>
      </c>
      <c r="K446" s="9">
        <v>1</v>
      </c>
      <c r="L446" s="7" t="s">
        <v>38</v>
      </c>
      <c r="M446" s="8">
        <v>3</v>
      </c>
      <c r="N446" s="1" t="str">
        <f t="shared" si="25"/>
        <v>Normal</v>
      </c>
      <c r="O446" s="9">
        <f t="shared" si="26"/>
        <v>94</v>
      </c>
      <c r="P446" s="1" t="str">
        <f t="shared" si="27"/>
        <v>Mid Career</v>
      </c>
      <c r="Q446" s="1" t="str">
        <f t="shared" si="28"/>
        <v>High</v>
      </c>
      <c r="R446" s="1" t="s">
        <v>2198</v>
      </c>
      <c r="S446" s="8">
        <v>8</v>
      </c>
    </row>
    <row r="447" spans="1:19" x14ac:dyDescent="0.3">
      <c r="A447" s="1" t="s">
        <v>2200</v>
      </c>
      <c r="B447" s="7" t="s">
        <v>2204</v>
      </c>
      <c r="C447" s="1" t="s">
        <v>2202</v>
      </c>
      <c r="D447" s="7" t="s">
        <v>40</v>
      </c>
      <c r="E447" s="7" t="s">
        <v>105</v>
      </c>
      <c r="F447" s="8">
        <v>19</v>
      </c>
      <c r="G447" s="2">
        <v>45288</v>
      </c>
      <c r="H447" s="7" t="s">
        <v>23</v>
      </c>
      <c r="I447" s="7" t="s">
        <v>24</v>
      </c>
      <c r="J447" s="24">
        <v>0.87</v>
      </c>
      <c r="K447" s="9">
        <v>1.5</v>
      </c>
      <c r="L447" s="7" t="s">
        <v>38</v>
      </c>
      <c r="M447" s="8">
        <v>4</v>
      </c>
      <c r="N447" s="1" t="str">
        <f t="shared" si="25"/>
        <v>High Performer</v>
      </c>
      <c r="O447" s="9">
        <f t="shared" si="26"/>
        <v>88.5</v>
      </c>
      <c r="P447" s="1" t="str">
        <f t="shared" si="27"/>
        <v>Student</v>
      </c>
      <c r="Q447" s="1" t="str">
        <f t="shared" si="28"/>
        <v>High</v>
      </c>
      <c r="R447" s="1" t="s">
        <v>2203</v>
      </c>
      <c r="S447" s="8">
        <v>7</v>
      </c>
    </row>
    <row r="448" spans="1:19" x14ac:dyDescent="0.3">
      <c r="A448" s="1" t="s">
        <v>2205</v>
      </c>
      <c r="B448" s="7" t="s">
        <v>2209</v>
      </c>
      <c r="C448" s="1" t="s">
        <v>2207</v>
      </c>
      <c r="D448" s="7" t="s">
        <v>40</v>
      </c>
      <c r="E448" s="7" t="s">
        <v>60</v>
      </c>
      <c r="F448" s="8">
        <f>31</f>
        <v>31</v>
      </c>
      <c r="G448" s="2">
        <v>45036</v>
      </c>
      <c r="H448" s="7" t="s">
        <v>36</v>
      </c>
      <c r="I448" s="7" t="s">
        <v>37</v>
      </c>
      <c r="J448" s="24">
        <v>0.9</v>
      </c>
      <c r="K448" s="9">
        <v>0.75</v>
      </c>
      <c r="L448" s="7" t="s">
        <v>38</v>
      </c>
      <c r="M448" s="8">
        <v>1</v>
      </c>
      <c r="N448" s="1" t="str">
        <f t="shared" si="25"/>
        <v>Normal</v>
      </c>
      <c r="O448" s="9">
        <f t="shared" si="26"/>
        <v>90.75</v>
      </c>
      <c r="P448" s="1" t="str">
        <f t="shared" si="27"/>
        <v>Mid Career</v>
      </c>
      <c r="Q448" s="1" t="str">
        <f t="shared" si="28"/>
        <v>High</v>
      </c>
      <c r="R448" s="1" t="s">
        <v>2208</v>
      </c>
      <c r="S448" s="8">
        <v>4</v>
      </c>
    </row>
    <row r="449" spans="1:19" x14ac:dyDescent="0.3">
      <c r="A449" s="1" t="s">
        <v>2210</v>
      </c>
      <c r="B449" s="7" t="s">
        <v>2214</v>
      </c>
      <c r="C449" s="1" t="s">
        <v>2212</v>
      </c>
      <c r="D449" s="7" t="s">
        <v>21</v>
      </c>
      <c r="E449" s="7" t="s">
        <v>52</v>
      </c>
      <c r="F449" s="8">
        <v>23</v>
      </c>
      <c r="G449" s="2">
        <v>45736</v>
      </c>
      <c r="H449" s="7" t="s">
        <v>134</v>
      </c>
      <c r="I449" s="7" t="s">
        <v>69</v>
      </c>
      <c r="J449" s="24">
        <v>0.35</v>
      </c>
      <c r="K449" s="9">
        <v>1</v>
      </c>
      <c r="L449" s="7" t="s">
        <v>38</v>
      </c>
      <c r="M449" s="8">
        <v>5</v>
      </c>
      <c r="N449" s="1" t="str">
        <f t="shared" si="25"/>
        <v>High Performer</v>
      </c>
      <c r="O449" s="9">
        <f t="shared" si="26"/>
        <v>36</v>
      </c>
      <c r="P449" s="1" t="str">
        <f t="shared" si="27"/>
        <v>Early Career</v>
      </c>
      <c r="Q449" s="1" t="str">
        <f t="shared" si="28"/>
        <v>High</v>
      </c>
      <c r="R449" s="1" t="s">
        <v>2213</v>
      </c>
      <c r="S449" s="8">
        <v>2</v>
      </c>
    </row>
    <row r="450" spans="1:19" x14ac:dyDescent="0.3">
      <c r="A450" s="1" t="s">
        <v>2215</v>
      </c>
      <c r="B450" s="7" t="s">
        <v>2219</v>
      </c>
      <c r="C450" s="1" t="s">
        <v>2217</v>
      </c>
      <c r="D450" s="7" t="s">
        <v>21</v>
      </c>
      <c r="E450" s="7" t="s">
        <v>29</v>
      </c>
      <c r="F450" s="8">
        <f>31</f>
        <v>31</v>
      </c>
      <c r="G450" s="2">
        <v>44809</v>
      </c>
      <c r="H450" s="7" t="s">
        <v>68</v>
      </c>
      <c r="I450" s="7" t="s">
        <v>69</v>
      </c>
      <c r="J450" s="24">
        <v>0.33</v>
      </c>
      <c r="K450" s="9">
        <v>1.5</v>
      </c>
      <c r="L450" s="7" t="s">
        <v>30</v>
      </c>
      <c r="M450" s="8">
        <v>2</v>
      </c>
      <c r="N450" s="1" t="str">
        <f t="shared" ref="N450:N513" si="29">IF(AND(L450="Yes",M450&gt;=4),"High Performer","Normal")</f>
        <v>Normal</v>
      </c>
      <c r="O450" s="9">
        <f t="shared" ref="O450:O513" si="30">J450*100+K450</f>
        <v>34.5</v>
      </c>
      <c r="P450" s="1" t="str">
        <f t="shared" ref="P450:P513" si="31">_xlfn.IFS(AND(F450&gt;=18,F450&lt;=22),"Student",AND(F450&gt;=23,F450&lt;=30),"Early Career",AND(F450&gt;=31,F450&lt;=40),"Mid Career",F450&gt;=41,"Senior")</f>
        <v>Mid Career</v>
      </c>
      <c r="Q450" s="1" t="str">
        <f t="shared" ref="Q450:Q513" si="32">_xlfn.IFS(AND(O450&gt;0,O450&lt;5),"Low",AND(O450&gt;5,O450&lt;15),"Medium",O450=15,"Medium",O450=5,"Low",O450&gt;15,"High")</f>
        <v>High</v>
      </c>
      <c r="R450" s="1" t="s">
        <v>2218</v>
      </c>
      <c r="S450" s="8">
        <v>6</v>
      </c>
    </row>
    <row r="451" spans="1:19" x14ac:dyDescent="0.3">
      <c r="A451" s="1" t="s">
        <v>2220</v>
      </c>
      <c r="B451" s="7" t="s">
        <v>2223</v>
      </c>
      <c r="C451" s="1" t="s">
        <v>152</v>
      </c>
      <c r="D451" s="7" t="s">
        <v>21</v>
      </c>
      <c r="E451" s="7" t="s">
        <v>52</v>
      </c>
      <c r="F451" s="8">
        <f>31</f>
        <v>31</v>
      </c>
      <c r="G451" s="2">
        <v>44873</v>
      </c>
      <c r="H451" s="7" t="s">
        <v>82</v>
      </c>
      <c r="I451" s="7" t="s">
        <v>37</v>
      </c>
      <c r="J451" s="24">
        <v>0.56000000000000005</v>
      </c>
      <c r="K451" s="9">
        <v>0.75</v>
      </c>
      <c r="L451" s="7" t="s">
        <v>30</v>
      </c>
      <c r="M451" s="8">
        <v>2</v>
      </c>
      <c r="N451" s="1" t="str">
        <f t="shared" si="29"/>
        <v>Normal</v>
      </c>
      <c r="O451" s="9">
        <f t="shared" si="30"/>
        <v>56.750000000000007</v>
      </c>
      <c r="P451" s="1" t="str">
        <f t="shared" si="31"/>
        <v>Mid Career</v>
      </c>
      <c r="Q451" s="1" t="str">
        <f t="shared" si="32"/>
        <v>High</v>
      </c>
      <c r="R451" s="1" t="s">
        <v>2222</v>
      </c>
      <c r="S451" s="8">
        <v>4</v>
      </c>
    </row>
    <row r="452" spans="1:19" x14ac:dyDescent="0.3">
      <c r="A452" s="1" t="s">
        <v>2224</v>
      </c>
      <c r="B452" s="7" t="s">
        <v>2227</v>
      </c>
      <c r="C452" s="1" t="s">
        <v>2226</v>
      </c>
      <c r="D452" s="7" t="s">
        <v>40</v>
      </c>
      <c r="E452" s="7" t="s">
        <v>35</v>
      </c>
      <c r="F452" s="8">
        <f>31</f>
        <v>31</v>
      </c>
      <c r="G452" s="2">
        <v>44889</v>
      </c>
      <c r="H452" s="7" t="s">
        <v>172</v>
      </c>
      <c r="I452" s="7" t="s">
        <v>173</v>
      </c>
      <c r="J452" s="24">
        <v>0.34</v>
      </c>
      <c r="K452" s="9">
        <v>1.5</v>
      </c>
      <c r="L452" s="7" t="s">
        <v>30</v>
      </c>
      <c r="M452" s="8">
        <v>2</v>
      </c>
      <c r="N452" s="1" t="str">
        <f t="shared" si="29"/>
        <v>Normal</v>
      </c>
      <c r="O452" s="9">
        <f t="shared" si="30"/>
        <v>35.5</v>
      </c>
      <c r="P452" s="1" t="str">
        <f t="shared" si="31"/>
        <v>Mid Career</v>
      </c>
      <c r="Q452" s="1" t="str">
        <f t="shared" si="32"/>
        <v>High</v>
      </c>
      <c r="R452" s="2">
        <v>44889</v>
      </c>
      <c r="S452" s="8">
        <v>1</v>
      </c>
    </row>
    <row r="453" spans="1:19" x14ac:dyDescent="0.3">
      <c r="A453" s="1" t="s">
        <v>2228</v>
      </c>
      <c r="B453" s="7" t="s">
        <v>2232</v>
      </c>
      <c r="C453" s="1" t="s">
        <v>2230</v>
      </c>
      <c r="D453" s="7" t="s">
        <v>21</v>
      </c>
      <c r="E453" s="7" t="s">
        <v>35</v>
      </c>
      <c r="F453" s="8">
        <f>31</f>
        <v>31</v>
      </c>
      <c r="G453" s="2">
        <v>45192</v>
      </c>
      <c r="H453" s="7" t="s">
        <v>53</v>
      </c>
      <c r="I453" s="7" t="s">
        <v>24</v>
      </c>
      <c r="J453" s="24">
        <v>0.88</v>
      </c>
      <c r="K453" s="9">
        <v>1.5</v>
      </c>
      <c r="L453" s="7" t="s">
        <v>30</v>
      </c>
      <c r="M453" s="8">
        <v>5</v>
      </c>
      <c r="N453" s="1" t="str">
        <f t="shared" si="29"/>
        <v>Normal</v>
      </c>
      <c r="O453" s="9">
        <f t="shared" si="30"/>
        <v>89.5</v>
      </c>
      <c r="P453" s="1" t="str">
        <f t="shared" si="31"/>
        <v>Mid Career</v>
      </c>
      <c r="Q453" s="1" t="str">
        <f t="shared" si="32"/>
        <v>High</v>
      </c>
      <c r="R453" s="1" t="s">
        <v>2231</v>
      </c>
      <c r="S453" s="8">
        <v>4</v>
      </c>
    </row>
    <row r="454" spans="1:19" x14ac:dyDescent="0.3">
      <c r="A454" s="1" t="s">
        <v>2233</v>
      </c>
      <c r="B454" s="7" t="s">
        <v>2237</v>
      </c>
      <c r="C454" s="1" t="s">
        <v>2235</v>
      </c>
      <c r="D454" s="7" t="s">
        <v>40</v>
      </c>
      <c r="E454" s="7" t="s">
        <v>29</v>
      </c>
      <c r="F454" s="8">
        <v>39</v>
      </c>
      <c r="G454" s="2">
        <v>44659</v>
      </c>
      <c r="H454" s="7" t="s">
        <v>359</v>
      </c>
      <c r="I454" s="7" t="s">
        <v>24</v>
      </c>
      <c r="J454" s="24">
        <v>0.97</v>
      </c>
      <c r="K454" s="9">
        <v>1.5</v>
      </c>
      <c r="L454" s="7" t="s">
        <v>30</v>
      </c>
      <c r="M454" s="8">
        <v>5</v>
      </c>
      <c r="N454" s="1" t="str">
        <f t="shared" si="29"/>
        <v>Normal</v>
      </c>
      <c r="O454" s="9">
        <f t="shared" si="30"/>
        <v>98.5</v>
      </c>
      <c r="P454" s="1" t="str">
        <f t="shared" si="31"/>
        <v>Mid Career</v>
      </c>
      <c r="Q454" s="1" t="str">
        <f t="shared" si="32"/>
        <v>High</v>
      </c>
      <c r="R454" s="1" t="s">
        <v>2236</v>
      </c>
      <c r="S454" s="8">
        <v>6</v>
      </c>
    </row>
    <row r="455" spans="1:19" x14ac:dyDescent="0.3">
      <c r="A455" s="1" t="s">
        <v>2238</v>
      </c>
      <c r="B455" s="7" t="s">
        <v>2241</v>
      </c>
      <c r="C455" s="1" t="s">
        <v>2240</v>
      </c>
      <c r="D455" s="7" t="s">
        <v>21</v>
      </c>
      <c r="E455" s="7" t="s">
        <v>35</v>
      </c>
      <c r="F455" s="8">
        <f>31</f>
        <v>31</v>
      </c>
      <c r="G455" s="2">
        <v>44986</v>
      </c>
      <c r="H455" s="7" t="s">
        <v>53</v>
      </c>
      <c r="I455" s="7" t="s">
        <v>24</v>
      </c>
      <c r="J455" s="24">
        <v>0.8</v>
      </c>
      <c r="K455" s="9">
        <v>2</v>
      </c>
      <c r="L455" s="7" t="s">
        <v>30</v>
      </c>
      <c r="M455" s="8">
        <v>4</v>
      </c>
      <c r="N455" s="1" t="str">
        <f t="shared" si="29"/>
        <v>Normal</v>
      </c>
      <c r="O455" s="9">
        <f t="shared" si="30"/>
        <v>82</v>
      </c>
      <c r="P455" s="1" t="str">
        <f t="shared" si="31"/>
        <v>Mid Career</v>
      </c>
      <c r="Q455" s="1" t="str">
        <f t="shared" si="32"/>
        <v>High</v>
      </c>
      <c r="R455" s="1" t="s">
        <v>1459</v>
      </c>
      <c r="S455" s="8">
        <v>6</v>
      </c>
    </row>
    <row r="456" spans="1:19" x14ac:dyDescent="0.3">
      <c r="A456" s="1" t="s">
        <v>2242</v>
      </c>
      <c r="B456" s="7" t="s">
        <v>2246</v>
      </c>
      <c r="C456" s="1" t="s">
        <v>2244</v>
      </c>
      <c r="D456" s="7" t="s">
        <v>40</v>
      </c>
      <c r="E456" s="7" t="s">
        <v>29</v>
      </c>
      <c r="F456" s="8">
        <v>21</v>
      </c>
      <c r="G456" s="2">
        <v>44866</v>
      </c>
      <c r="H456" s="7" t="s">
        <v>53</v>
      </c>
      <c r="I456" s="7" t="s">
        <v>24</v>
      </c>
      <c r="J456" s="24">
        <v>0.56999999999999995</v>
      </c>
      <c r="K456" s="9">
        <v>2</v>
      </c>
      <c r="L456" s="7" t="s">
        <v>30</v>
      </c>
      <c r="M456" s="8">
        <v>1</v>
      </c>
      <c r="N456" s="1" t="str">
        <f t="shared" si="29"/>
        <v>Normal</v>
      </c>
      <c r="O456" s="9">
        <f t="shared" si="30"/>
        <v>58.999999999999993</v>
      </c>
      <c r="P456" s="1" t="str">
        <f t="shared" si="31"/>
        <v>Student</v>
      </c>
      <c r="Q456" s="1" t="str">
        <f t="shared" si="32"/>
        <v>High</v>
      </c>
      <c r="R456" s="1" t="s">
        <v>2245</v>
      </c>
      <c r="S456" s="8">
        <v>5</v>
      </c>
    </row>
    <row r="457" spans="1:19" x14ac:dyDescent="0.3">
      <c r="A457" s="1" t="s">
        <v>2247</v>
      </c>
      <c r="B457" s="7" t="s">
        <v>2251</v>
      </c>
      <c r="C457" s="1" t="s">
        <v>2249</v>
      </c>
      <c r="D457" s="7" t="s">
        <v>40</v>
      </c>
      <c r="E457" s="7" t="s">
        <v>60</v>
      </c>
      <c r="F457" s="8">
        <v>37</v>
      </c>
      <c r="G457" s="2">
        <v>45626</v>
      </c>
      <c r="H457" s="7" t="s">
        <v>82</v>
      </c>
      <c r="I457" s="7" t="s">
        <v>37</v>
      </c>
      <c r="J457" s="24">
        <v>0.09</v>
      </c>
      <c r="K457" s="9">
        <v>1</v>
      </c>
      <c r="L457" s="7" t="s">
        <v>30</v>
      </c>
      <c r="M457" s="8">
        <v>1</v>
      </c>
      <c r="N457" s="1" t="str">
        <f t="shared" si="29"/>
        <v>Normal</v>
      </c>
      <c r="O457" s="9">
        <f t="shared" si="30"/>
        <v>10</v>
      </c>
      <c r="P457" s="1" t="str">
        <f t="shared" si="31"/>
        <v>Mid Career</v>
      </c>
      <c r="Q457" s="1" t="str">
        <f t="shared" si="32"/>
        <v>Medium</v>
      </c>
      <c r="R457" s="1" t="s">
        <v>2250</v>
      </c>
      <c r="S457" s="8">
        <v>3</v>
      </c>
    </row>
    <row r="458" spans="1:19" x14ac:dyDescent="0.3">
      <c r="A458" s="1" t="s">
        <v>2252</v>
      </c>
      <c r="B458" s="7" t="s">
        <v>2256</v>
      </c>
      <c r="C458" s="1" t="s">
        <v>2254</v>
      </c>
      <c r="D458" s="7" t="s">
        <v>40</v>
      </c>
      <c r="E458" s="7" t="s">
        <v>29</v>
      </c>
      <c r="F458" s="8">
        <v>44</v>
      </c>
      <c r="G458" s="2">
        <v>45076</v>
      </c>
      <c r="H458" s="7" t="s">
        <v>279</v>
      </c>
      <c r="I458" s="7" t="s">
        <v>173</v>
      </c>
      <c r="J458" s="24">
        <v>0.39</v>
      </c>
      <c r="K458" s="9">
        <v>1</v>
      </c>
      <c r="L458" s="7" t="s">
        <v>38</v>
      </c>
      <c r="M458" s="8">
        <v>5</v>
      </c>
      <c r="N458" s="1" t="str">
        <f t="shared" si="29"/>
        <v>High Performer</v>
      </c>
      <c r="O458" s="9">
        <f t="shared" si="30"/>
        <v>40</v>
      </c>
      <c r="P458" s="1" t="str">
        <f t="shared" si="31"/>
        <v>Senior</v>
      </c>
      <c r="Q458" s="1" t="str">
        <f t="shared" si="32"/>
        <v>High</v>
      </c>
      <c r="R458" s="1" t="s">
        <v>2255</v>
      </c>
      <c r="S458" s="8">
        <v>3</v>
      </c>
    </row>
    <row r="459" spans="1:19" x14ac:dyDescent="0.3">
      <c r="A459" s="1" t="s">
        <v>2257</v>
      </c>
      <c r="B459" s="7" t="s">
        <v>2260</v>
      </c>
      <c r="C459" s="1" t="s">
        <v>2259</v>
      </c>
      <c r="D459" s="7" t="s">
        <v>40</v>
      </c>
      <c r="E459" s="7" t="s">
        <v>35</v>
      </c>
      <c r="F459" s="8">
        <v>44</v>
      </c>
      <c r="G459" s="2">
        <v>44878</v>
      </c>
      <c r="H459" s="7" t="s">
        <v>106</v>
      </c>
      <c r="I459" s="7" t="s">
        <v>37</v>
      </c>
      <c r="J459" s="24">
        <v>0.94</v>
      </c>
      <c r="K459" s="9">
        <v>1.5</v>
      </c>
      <c r="L459" s="7" t="s">
        <v>38</v>
      </c>
      <c r="M459" s="8">
        <v>5</v>
      </c>
      <c r="N459" s="1" t="str">
        <f t="shared" si="29"/>
        <v>High Performer</v>
      </c>
      <c r="O459" s="9">
        <f t="shared" si="30"/>
        <v>95.5</v>
      </c>
      <c r="P459" s="1" t="str">
        <f t="shared" si="31"/>
        <v>Senior</v>
      </c>
      <c r="Q459" s="1" t="str">
        <f t="shared" si="32"/>
        <v>High</v>
      </c>
      <c r="R459" s="1" t="s">
        <v>365</v>
      </c>
      <c r="S459" s="8">
        <v>2</v>
      </c>
    </row>
    <row r="460" spans="1:19" x14ac:dyDescent="0.3">
      <c r="A460" s="1" t="s">
        <v>2261</v>
      </c>
      <c r="B460" s="7" t="s">
        <v>2265</v>
      </c>
      <c r="C460" s="1" t="s">
        <v>2263</v>
      </c>
      <c r="D460" s="7" t="s">
        <v>40</v>
      </c>
      <c r="E460" s="7" t="s">
        <v>60</v>
      </c>
      <c r="F460" s="8">
        <f>31</f>
        <v>31</v>
      </c>
      <c r="G460" s="2">
        <v>45143</v>
      </c>
      <c r="H460" s="7" t="s">
        <v>200</v>
      </c>
      <c r="I460" s="7" t="s">
        <v>173</v>
      </c>
      <c r="J460" s="24">
        <v>0.96</v>
      </c>
      <c r="K460" s="9">
        <v>1.5</v>
      </c>
      <c r="L460" s="7" t="s">
        <v>38</v>
      </c>
      <c r="M460" s="8">
        <v>4</v>
      </c>
      <c r="N460" s="1" t="str">
        <f t="shared" si="29"/>
        <v>High Performer</v>
      </c>
      <c r="O460" s="9">
        <f t="shared" si="30"/>
        <v>97.5</v>
      </c>
      <c r="P460" s="1" t="str">
        <f t="shared" si="31"/>
        <v>Mid Career</v>
      </c>
      <c r="Q460" s="1" t="str">
        <f t="shared" si="32"/>
        <v>High</v>
      </c>
      <c r="R460" s="1" t="s">
        <v>2264</v>
      </c>
      <c r="S460" s="8">
        <v>2</v>
      </c>
    </row>
    <row r="461" spans="1:19" x14ac:dyDescent="0.3">
      <c r="A461" s="1" t="s">
        <v>2266</v>
      </c>
      <c r="B461" s="7" t="s">
        <v>2270</v>
      </c>
      <c r="C461" s="1" t="s">
        <v>2268</v>
      </c>
      <c r="D461" s="7" t="s">
        <v>40</v>
      </c>
      <c r="E461" s="7" t="s">
        <v>29</v>
      </c>
      <c r="F461" s="8">
        <f>31</f>
        <v>31</v>
      </c>
      <c r="G461" s="2">
        <v>44712</v>
      </c>
      <c r="H461" s="7" t="s">
        <v>82</v>
      </c>
      <c r="I461" s="7" t="s">
        <v>37</v>
      </c>
      <c r="J461" s="24">
        <v>0.1</v>
      </c>
      <c r="K461" s="9">
        <v>1.5</v>
      </c>
      <c r="L461" s="7" t="s">
        <v>30</v>
      </c>
      <c r="M461" s="8">
        <v>1</v>
      </c>
      <c r="N461" s="1" t="str">
        <f t="shared" si="29"/>
        <v>Normal</v>
      </c>
      <c r="O461" s="9">
        <f t="shared" si="30"/>
        <v>11.5</v>
      </c>
      <c r="P461" s="1" t="str">
        <f t="shared" si="31"/>
        <v>Mid Career</v>
      </c>
      <c r="Q461" s="1" t="str">
        <f t="shared" si="32"/>
        <v>Medium</v>
      </c>
      <c r="R461" s="1" t="s">
        <v>2269</v>
      </c>
      <c r="S461" s="8">
        <v>3</v>
      </c>
    </row>
    <row r="462" spans="1:19" x14ac:dyDescent="0.3">
      <c r="A462" s="1" t="s">
        <v>2271</v>
      </c>
      <c r="B462" s="7" t="s">
        <v>2274</v>
      </c>
      <c r="C462" s="1" t="s">
        <v>152</v>
      </c>
      <c r="D462" s="7" t="s">
        <v>40</v>
      </c>
      <c r="E462" s="7" t="s">
        <v>60</v>
      </c>
      <c r="F462" s="8">
        <v>37</v>
      </c>
      <c r="G462" s="2">
        <v>45627</v>
      </c>
      <c r="H462" s="7" t="s">
        <v>172</v>
      </c>
      <c r="I462" s="7" t="s">
        <v>173</v>
      </c>
      <c r="J462" s="24">
        <v>0.3</v>
      </c>
      <c r="K462" s="9">
        <v>0.75</v>
      </c>
      <c r="L462" s="7" t="s">
        <v>38</v>
      </c>
      <c r="M462" s="8">
        <v>2</v>
      </c>
      <c r="N462" s="1" t="str">
        <f t="shared" si="29"/>
        <v>Normal</v>
      </c>
      <c r="O462" s="9">
        <f t="shared" si="30"/>
        <v>30.75</v>
      </c>
      <c r="P462" s="1" t="str">
        <f t="shared" si="31"/>
        <v>Mid Career</v>
      </c>
      <c r="Q462" s="1" t="str">
        <f t="shared" si="32"/>
        <v>High</v>
      </c>
      <c r="R462" s="1" t="s">
        <v>2273</v>
      </c>
      <c r="S462" s="8">
        <v>5</v>
      </c>
    </row>
    <row r="463" spans="1:19" x14ac:dyDescent="0.3">
      <c r="A463" s="1" t="s">
        <v>2275</v>
      </c>
      <c r="B463" s="7" t="s">
        <v>2278</v>
      </c>
      <c r="C463" s="1" t="s">
        <v>2277</v>
      </c>
      <c r="D463" s="7" t="s">
        <v>21</v>
      </c>
      <c r="E463" s="7" t="s">
        <v>60</v>
      </c>
      <c r="F463" s="8">
        <f>31</f>
        <v>31</v>
      </c>
      <c r="G463" s="2">
        <v>45049</v>
      </c>
      <c r="H463" s="7" t="s">
        <v>61</v>
      </c>
      <c r="I463" s="7" t="s">
        <v>45</v>
      </c>
      <c r="J463" s="24">
        <v>0.15</v>
      </c>
      <c r="K463" s="9">
        <v>0.75</v>
      </c>
      <c r="L463" s="7" t="s">
        <v>38</v>
      </c>
      <c r="M463" s="8">
        <v>5</v>
      </c>
      <c r="N463" s="1" t="str">
        <f t="shared" si="29"/>
        <v>High Performer</v>
      </c>
      <c r="O463" s="9">
        <f t="shared" si="30"/>
        <v>15.75</v>
      </c>
      <c r="P463" s="1" t="str">
        <f t="shared" si="31"/>
        <v>Mid Career</v>
      </c>
      <c r="Q463" s="1" t="str">
        <f t="shared" si="32"/>
        <v>High</v>
      </c>
      <c r="R463" s="2">
        <v>45049</v>
      </c>
      <c r="S463" s="8">
        <v>1</v>
      </c>
    </row>
    <row r="464" spans="1:19" x14ac:dyDescent="0.3">
      <c r="A464" s="1" t="s">
        <v>2279</v>
      </c>
      <c r="B464" s="7" t="s">
        <v>2283</v>
      </c>
      <c r="C464" s="1" t="s">
        <v>2281</v>
      </c>
      <c r="D464" s="7" t="s">
        <v>40</v>
      </c>
      <c r="E464" s="7" t="s">
        <v>35</v>
      </c>
      <c r="F464" s="8">
        <f>31</f>
        <v>31</v>
      </c>
      <c r="G464" s="2">
        <v>45411</v>
      </c>
      <c r="H464" s="7" t="s">
        <v>23</v>
      </c>
      <c r="I464" s="7" t="s">
        <v>24</v>
      </c>
      <c r="J464" s="24">
        <v>0.6</v>
      </c>
      <c r="K464" s="9">
        <v>1.5</v>
      </c>
      <c r="L464" s="7" t="s">
        <v>30</v>
      </c>
      <c r="M464" s="8">
        <v>4</v>
      </c>
      <c r="N464" s="1" t="str">
        <f t="shared" si="29"/>
        <v>Normal</v>
      </c>
      <c r="O464" s="9">
        <f t="shared" si="30"/>
        <v>61.5</v>
      </c>
      <c r="P464" s="1" t="str">
        <f t="shared" si="31"/>
        <v>Mid Career</v>
      </c>
      <c r="Q464" s="1" t="str">
        <f t="shared" si="32"/>
        <v>High</v>
      </c>
      <c r="R464" s="1" t="s">
        <v>2282</v>
      </c>
      <c r="S464" s="8">
        <v>2</v>
      </c>
    </row>
    <row r="465" spans="1:19" x14ac:dyDescent="0.3">
      <c r="A465" s="1" t="s">
        <v>2284</v>
      </c>
      <c r="B465" s="7" t="s">
        <v>2288</v>
      </c>
      <c r="C465" s="1" t="s">
        <v>2286</v>
      </c>
      <c r="D465" s="7" t="s">
        <v>21</v>
      </c>
      <c r="E465" s="7" t="s">
        <v>35</v>
      </c>
      <c r="F465" s="8">
        <v>21</v>
      </c>
      <c r="G465" s="2">
        <v>44985</v>
      </c>
      <c r="H465" s="7" t="s">
        <v>61</v>
      </c>
      <c r="I465" s="7" t="s">
        <v>45</v>
      </c>
      <c r="J465" s="24">
        <v>0.06</v>
      </c>
      <c r="K465" s="9">
        <v>1.5</v>
      </c>
      <c r="L465" s="7" t="s">
        <v>30</v>
      </c>
      <c r="M465" s="8">
        <v>5</v>
      </c>
      <c r="N465" s="1" t="str">
        <f t="shared" si="29"/>
        <v>Normal</v>
      </c>
      <c r="O465" s="9">
        <f t="shared" si="30"/>
        <v>7.5</v>
      </c>
      <c r="P465" s="1" t="str">
        <f t="shared" si="31"/>
        <v>Student</v>
      </c>
      <c r="Q465" s="1" t="str">
        <f t="shared" si="32"/>
        <v>Medium</v>
      </c>
      <c r="R465" s="1" t="s">
        <v>2287</v>
      </c>
      <c r="S465" s="8">
        <v>8</v>
      </c>
    </row>
    <row r="466" spans="1:19" x14ac:dyDescent="0.3">
      <c r="A466" s="1" t="s">
        <v>2289</v>
      </c>
      <c r="B466" s="7" t="s">
        <v>2292</v>
      </c>
      <c r="C466" s="1" t="s">
        <v>2291</v>
      </c>
      <c r="D466" s="7" t="s">
        <v>21</v>
      </c>
      <c r="E466" s="7" t="s">
        <v>29</v>
      </c>
      <c r="F466" s="8">
        <f>31</f>
        <v>31</v>
      </c>
      <c r="G466" s="2">
        <v>45020</v>
      </c>
      <c r="H466" s="7" t="s">
        <v>134</v>
      </c>
      <c r="I466" s="7" t="s">
        <v>69</v>
      </c>
      <c r="J466" s="24">
        <v>0.86</v>
      </c>
      <c r="K466" s="9">
        <v>2</v>
      </c>
      <c r="L466" s="7" t="s">
        <v>30</v>
      </c>
      <c r="M466" s="8">
        <v>3</v>
      </c>
      <c r="N466" s="1" t="str">
        <f t="shared" si="29"/>
        <v>Normal</v>
      </c>
      <c r="O466" s="9">
        <f t="shared" si="30"/>
        <v>88</v>
      </c>
      <c r="P466" s="1" t="str">
        <f t="shared" si="31"/>
        <v>Mid Career</v>
      </c>
      <c r="Q466" s="1" t="str">
        <f t="shared" si="32"/>
        <v>High</v>
      </c>
      <c r="R466" s="1" t="s">
        <v>360</v>
      </c>
      <c r="S466" s="8">
        <v>6</v>
      </c>
    </row>
    <row r="467" spans="1:19" x14ac:dyDescent="0.3">
      <c r="A467" s="1" t="s">
        <v>2293</v>
      </c>
      <c r="B467" s="7" t="s">
        <v>2297</v>
      </c>
      <c r="C467" s="1" t="s">
        <v>2295</v>
      </c>
      <c r="D467" s="7" t="s">
        <v>21</v>
      </c>
      <c r="E467" s="7" t="s">
        <v>60</v>
      </c>
      <c r="F467" s="8">
        <f>31</f>
        <v>31</v>
      </c>
      <c r="G467" s="2">
        <v>45483</v>
      </c>
      <c r="H467" s="7" t="s">
        <v>185</v>
      </c>
      <c r="I467" s="7" t="s">
        <v>69</v>
      </c>
      <c r="J467" s="24">
        <v>0.06</v>
      </c>
      <c r="K467" s="9">
        <v>2</v>
      </c>
      <c r="L467" s="7" t="s">
        <v>30</v>
      </c>
      <c r="M467" s="8">
        <v>4</v>
      </c>
      <c r="N467" s="1" t="str">
        <f t="shared" si="29"/>
        <v>Normal</v>
      </c>
      <c r="O467" s="9">
        <f t="shared" si="30"/>
        <v>8</v>
      </c>
      <c r="P467" s="1" t="str">
        <f t="shared" si="31"/>
        <v>Mid Career</v>
      </c>
      <c r="Q467" s="1" t="str">
        <f t="shared" si="32"/>
        <v>Medium</v>
      </c>
      <c r="R467" s="1" t="s">
        <v>2296</v>
      </c>
      <c r="S467" s="8">
        <v>2</v>
      </c>
    </row>
    <row r="468" spans="1:19" x14ac:dyDescent="0.3">
      <c r="A468" s="1" t="s">
        <v>2298</v>
      </c>
      <c r="B468" s="7" t="s">
        <v>2302</v>
      </c>
      <c r="C468" s="1" t="s">
        <v>2300</v>
      </c>
      <c r="D468" s="7" t="s">
        <v>40</v>
      </c>
      <c r="E468" s="7" t="s">
        <v>29</v>
      </c>
      <c r="F468" s="8">
        <f>31</f>
        <v>31</v>
      </c>
      <c r="G468" s="2">
        <v>45565</v>
      </c>
      <c r="H468" s="7" t="s">
        <v>172</v>
      </c>
      <c r="I468" s="7" t="s">
        <v>173</v>
      </c>
      <c r="J468" s="24">
        <v>0.16</v>
      </c>
      <c r="K468" s="9">
        <v>2</v>
      </c>
      <c r="L468" s="7" t="s">
        <v>30</v>
      </c>
      <c r="M468" s="8">
        <v>1</v>
      </c>
      <c r="N468" s="1" t="str">
        <f t="shared" si="29"/>
        <v>Normal</v>
      </c>
      <c r="O468" s="9">
        <f t="shared" si="30"/>
        <v>18</v>
      </c>
      <c r="P468" s="1" t="str">
        <f t="shared" si="31"/>
        <v>Mid Career</v>
      </c>
      <c r="Q468" s="1" t="str">
        <f t="shared" si="32"/>
        <v>High</v>
      </c>
      <c r="R468" s="1" t="s">
        <v>2301</v>
      </c>
      <c r="S468" s="8">
        <v>6</v>
      </c>
    </row>
    <row r="469" spans="1:19" x14ac:dyDescent="0.3">
      <c r="A469" s="1" t="s">
        <v>2303</v>
      </c>
      <c r="B469" s="7" t="s">
        <v>2307</v>
      </c>
      <c r="C469" s="1" t="s">
        <v>2305</v>
      </c>
      <c r="D469" s="7" t="s">
        <v>21</v>
      </c>
      <c r="E469" s="7" t="s">
        <v>29</v>
      </c>
      <c r="F469" s="8">
        <f>31</f>
        <v>31</v>
      </c>
      <c r="G469" s="2">
        <v>44809</v>
      </c>
      <c r="H469" s="7" t="s">
        <v>44</v>
      </c>
      <c r="I469" s="7" t="s">
        <v>45</v>
      </c>
      <c r="J469" s="24">
        <v>0.81</v>
      </c>
      <c r="K469" s="9">
        <v>0.75</v>
      </c>
      <c r="L469" s="7" t="s">
        <v>30</v>
      </c>
      <c r="M469" s="8">
        <v>5</v>
      </c>
      <c r="N469" s="1" t="str">
        <f t="shared" si="29"/>
        <v>Normal</v>
      </c>
      <c r="O469" s="9">
        <f t="shared" si="30"/>
        <v>81.75</v>
      </c>
      <c r="P469" s="1" t="str">
        <f t="shared" si="31"/>
        <v>Mid Career</v>
      </c>
      <c r="Q469" s="1" t="str">
        <f t="shared" si="32"/>
        <v>High</v>
      </c>
      <c r="R469" s="1" t="s">
        <v>2306</v>
      </c>
      <c r="S469" s="8">
        <v>5</v>
      </c>
    </row>
    <row r="470" spans="1:19" x14ac:dyDescent="0.3">
      <c r="A470" s="1" t="s">
        <v>2308</v>
      </c>
      <c r="B470" s="7" t="s">
        <v>2312</v>
      </c>
      <c r="C470" s="1" t="s">
        <v>2310</v>
      </c>
      <c r="D470" s="7" t="s">
        <v>40</v>
      </c>
      <c r="E470" s="7" t="s">
        <v>105</v>
      </c>
      <c r="F470" s="8">
        <v>36</v>
      </c>
      <c r="G470" s="2">
        <v>44844</v>
      </c>
      <c r="H470" s="7" t="s">
        <v>82</v>
      </c>
      <c r="I470" s="7" t="s">
        <v>37</v>
      </c>
      <c r="J470" s="24">
        <v>0.54</v>
      </c>
      <c r="K470" s="9">
        <v>2</v>
      </c>
      <c r="L470" s="7" t="s">
        <v>38</v>
      </c>
      <c r="M470" s="8">
        <v>5</v>
      </c>
      <c r="N470" s="1" t="str">
        <f t="shared" si="29"/>
        <v>High Performer</v>
      </c>
      <c r="O470" s="9">
        <f t="shared" si="30"/>
        <v>56</v>
      </c>
      <c r="P470" s="1" t="str">
        <f t="shared" si="31"/>
        <v>Mid Career</v>
      </c>
      <c r="Q470" s="1" t="str">
        <f t="shared" si="32"/>
        <v>High</v>
      </c>
      <c r="R470" s="1" t="s">
        <v>2311</v>
      </c>
      <c r="S470" s="8">
        <v>8</v>
      </c>
    </row>
    <row r="471" spans="1:19" x14ac:dyDescent="0.3">
      <c r="A471" s="1" t="s">
        <v>2313</v>
      </c>
      <c r="B471" s="7" t="s">
        <v>2316</v>
      </c>
      <c r="C471" s="1" t="s">
        <v>2315</v>
      </c>
      <c r="D471" s="7" t="s">
        <v>21</v>
      </c>
      <c r="E471" s="7" t="s">
        <v>60</v>
      </c>
      <c r="F471" s="8">
        <v>33</v>
      </c>
      <c r="G471" s="2">
        <v>45087</v>
      </c>
      <c r="H471" s="7" t="s">
        <v>185</v>
      </c>
      <c r="I471" s="7" t="s">
        <v>69</v>
      </c>
      <c r="J471" s="24">
        <v>0.64</v>
      </c>
      <c r="K471" s="9">
        <v>2</v>
      </c>
      <c r="L471" s="7" t="s">
        <v>38</v>
      </c>
      <c r="M471" s="8">
        <v>1</v>
      </c>
      <c r="N471" s="1" t="str">
        <f t="shared" si="29"/>
        <v>Normal</v>
      </c>
      <c r="O471" s="9">
        <f t="shared" si="30"/>
        <v>66</v>
      </c>
      <c r="P471" s="1" t="str">
        <f t="shared" si="31"/>
        <v>Mid Career</v>
      </c>
      <c r="Q471" s="1" t="str">
        <f t="shared" si="32"/>
        <v>High</v>
      </c>
      <c r="R471" s="2">
        <v>45087</v>
      </c>
      <c r="S471" s="8">
        <v>1</v>
      </c>
    </row>
    <row r="472" spans="1:19" x14ac:dyDescent="0.3">
      <c r="A472" s="1" t="s">
        <v>2317</v>
      </c>
      <c r="B472" s="7" t="s">
        <v>2321</v>
      </c>
      <c r="C472" s="1" t="s">
        <v>2319</v>
      </c>
      <c r="D472" s="7" t="s">
        <v>40</v>
      </c>
      <c r="E472" s="7" t="s">
        <v>60</v>
      </c>
      <c r="F472" s="8">
        <f>31</f>
        <v>31</v>
      </c>
      <c r="G472" s="2">
        <v>44934</v>
      </c>
      <c r="H472" s="7" t="s">
        <v>185</v>
      </c>
      <c r="I472" s="7" t="s">
        <v>69</v>
      </c>
      <c r="J472" s="24">
        <v>0.82</v>
      </c>
      <c r="K472" s="9">
        <v>2</v>
      </c>
      <c r="L472" s="7" t="s">
        <v>38</v>
      </c>
      <c r="M472" s="8">
        <v>1</v>
      </c>
      <c r="N472" s="1" t="str">
        <f t="shared" si="29"/>
        <v>Normal</v>
      </c>
      <c r="O472" s="9">
        <f t="shared" si="30"/>
        <v>84</v>
      </c>
      <c r="P472" s="1" t="str">
        <f t="shared" si="31"/>
        <v>Mid Career</v>
      </c>
      <c r="Q472" s="1" t="str">
        <f t="shared" si="32"/>
        <v>High</v>
      </c>
      <c r="R472" s="1" t="s">
        <v>2320</v>
      </c>
      <c r="S472" s="8">
        <v>3</v>
      </c>
    </row>
    <row r="473" spans="1:19" x14ac:dyDescent="0.3">
      <c r="A473" s="1" t="s">
        <v>2322</v>
      </c>
      <c r="B473" s="7" t="s">
        <v>2326</v>
      </c>
      <c r="C473" s="1" t="s">
        <v>2324</v>
      </c>
      <c r="D473" s="7" t="s">
        <v>21</v>
      </c>
      <c r="E473" s="7" t="s">
        <v>29</v>
      </c>
      <c r="F473" s="8">
        <f>31</f>
        <v>31</v>
      </c>
      <c r="G473" s="2">
        <v>45611</v>
      </c>
      <c r="H473" s="7" t="s">
        <v>68</v>
      </c>
      <c r="I473" s="7" t="s">
        <v>69</v>
      </c>
      <c r="J473" s="24">
        <v>0.47</v>
      </c>
      <c r="K473" s="9">
        <v>1</v>
      </c>
      <c r="L473" s="7" t="s">
        <v>38</v>
      </c>
      <c r="M473" s="8">
        <v>1</v>
      </c>
      <c r="N473" s="1" t="str">
        <f t="shared" si="29"/>
        <v>Normal</v>
      </c>
      <c r="O473" s="9">
        <f t="shared" si="30"/>
        <v>48</v>
      </c>
      <c r="P473" s="1" t="str">
        <f t="shared" si="31"/>
        <v>Mid Career</v>
      </c>
      <c r="Q473" s="1" t="str">
        <f t="shared" si="32"/>
        <v>High</v>
      </c>
      <c r="R473" s="1" t="s">
        <v>2325</v>
      </c>
      <c r="S473" s="8">
        <v>3</v>
      </c>
    </row>
    <row r="474" spans="1:19" x14ac:dyDescent="0.3">
      <c r="A474" s="1" t="s">
        <v>2327</v>
      </c>
      <c r="B474" s="7" t="s">
        <v>2331</v>
      </c>
      <c r="C474" s="1" t="s">
        <v>2329</v>
      </c>
      <c r="D474" s="7" t="s">
        <v>21</v>
      </c>
      <c r="E474" s="7" t="s">
        <v>35</v>
      </c>
      <c r="F474" s="8">
        <f>31</f>
        <v>31</v>
      </c>
      <c r="G474" s="2">
        <v>45672</v>
      </c>
      <c r="H474" s="7" t="s">
        <v>68</v>
      </c>
      <c r="I474" s="7" t="s">
        <v>69</v>
      </c>
      <c r="J474" s="24">
        <v>0.42</v>
      </c>
      <c r="K474" s="9">
        <v>1</v>
      </c>
      <c r="L474" s="7" t="s">
        <v>38</v>
      </c>
      <c r="M474" s="8">
        <v>1</v>
      </c>
      <c r="N474" s="1" t="str">
        <f t="shared" si="29"/>
        <v>Normal</v>
      </c>
      <c r="O474" s="9">
        <f t="shared" si="30"/>
        <v>43</v>
      </c>
      <c r="P474" s="1" t="str">
        <f t="shared" si="31"/>
        <v>Mid Career</v>
      </c>
      <c r="Q474" s="1" t="str">
        <f t="shared" si="32"/>
        <v>High</v>
      </c>
      <c r="R474" s="1" t="s">
        <v>2330</v>
      </c>
      <c r="S474" s="8">
        <v>4</v>
      </c>
    </row>
    <row r="475" spans="1:19" x14ac:dyDescent="0.3">
      <c r="A475" s="1" t="s">
        <v>2332</v>
      </c>
      <c r="B475" s="7" t="s">
        <v>2336</v>
      </c>
      <c r="C475" s="1" t="s">
        <v>2334</v>
      </c>
      <c r="D475" s="7" t="s">
        <v>40</v>
      </c>
      <c r="E475" s="7" t="s">
        <v>35</v>
      </c>
      <c r="F475" s="8">
        <f>31</f>
        <v>31</v>
      </c>
      <c r="G475" s="2">
        <v>45400</v>
      </c>
      <c r="H475" s="7" t="s">
        <v>359</v>
      </c>
      <c r="I475" s="7" t="s">
        <v>24</v>
      </c>
      <c r="J475" s="24">
        <v>0.9</v>
      </c>
      <c r="K475" s="9">
        <v>1.5</v>
      </c>
      <c r="L475" s="7" t="s">
        <v>30</v>
      </c>
      <c r="M475" s="8">
        <v>1</v>
      </c>
      <c r="N475" s="1" t="str">
        <f t="shared" si="29"/>
        <v>Normal</v>
      </c>
      <c r="O475" s="9">
        <f t="shared" si="30"/>
        <v>91.5</v>
      </c>
      <c r="P475" s="1" t="str">
        <f t="shared" si="31"/>
        <v>Mid Career</v>
      </c>
      <c r="Q475" s="1" t="str">
        <f t="shared" si="32"/>
        <v>High</v>
      </c>
      <c r="R475" s="1" t="s">
        <v>2335</v>
      </c>
      <c r="S475" s="8">
        <v>6</v>
      </c>
    </row>
    <row r="476" spans="1:19" x14ac:dyDescent="0.3">
      <c r="A476" s="1" t="s">
        <v>2337</v>
      </c>
      <c r="B476" s="7" t="s">
        <v>2341</v>
      </c>
      <c r="C476" s="1" t="s">
        <v>2339</v>
      </c>
      <c r="D476" s="7" t="s">
        <v>40</v>
      </c>
      <c r="E476" s="7" t="s">
        <v>52</v>
      </c>
      <c r="F476" s="8">
        <v>19</v>
      </c>
      <c r="G476" s="2">
        <v>45175</v>
      </c>
      <c r="H476" s="7" t="s">
        <v>36</v>
      </c>
      <c r="I476" s="7" t="s">
        <v>37</v>
      </c>
      <c r="J476" s="24">
        <v>0.41</v>
      </c>
      <c r="K476" s="9">
        <v>1</v>
      </c>
      <c r="L476" s="7" t="s">
        <v>30</v>
      </c>
      <c r="M476" s="8">
        <v>3</v>
      </c>
      <c r="N476" s="1" t="str">
        <f t="shared" si="29"/>
        <v>Normal</v>
      </c>
      <c r="O476" s="9">
        <f t="shared" si="30"/>
        <v>42</v>
      </c>
      <c r="P476" s="1" t="str">
        <f t="shared" si="31"/>
        <v>Student</v>
      </c>
      <c r="Q476" s="1" t="str">
        <f t="shared" si="32"/>
        <v>High</v>
      </c>
      <c r="R476" s="1" t="s">
        <v>2340</v>
      </c>
      <c r="S476" s="8">
        <v>4</v>
      </c>
    </row>
    <row r="477" spans="1:19" x14ac:dyDescent="0.3">
      <c r="A477" s="1" t="s">
        <v>2342</v>
      </c>
      <c r="B477" s="7" t="s">
        <v>2346</v>
      </c>
      <c r="C477" s="1" t="s">
        <v>2344</v>
      </c>
      <c r="D477" s="7" t="s">
        <v>21</v>
      </c>
      <c r="E477" s="7" t="s">
        <v>29</v>
      </c>
      <c r="F477" s="8">
        <f>31</f>
        <v>31</v>
      </c>
      <c r="G477" s="2">
        <v>45664</v>
      </c>
      <c r="H477" s="7" t="s">
        <v>134</v>
      </c>
      <c r="I477" s="7" t="s">
        <v>69</v>
      </c>
      <c r="J477" s="24">
        <v>0.86</v>
      </c>
      <c r="K477" s="9">
        <v>2</v>
      </c>
      <c r="L477" s="7" t="s">
        <v>30</v>
      </c>
      <c r="M477" s="8">
        <v>5</v>
      </c>
      <c r="N477" s="1" t="str">
        <f t="shared" si="29"/>
        <v>Normal</v>
      </c>
      <c r="O477" s="9">
        <f t="shared" si="30"/>
        <v>88</v>
      </c>
      <c r="P477" s="1" t="str">
        <f t="shared" si="31"/>
        <v>Mid Career</v>
      </c>
      <c r="Q477" s="1" t="str">
        <f t="shared" si="32"/>
        <v>High</v>
      </c>
      <c r="R477" s="1" t="s">
        <v>2345</v>
      </c>
      <c r="S477" s="8">
        <v>2</v>
      </c>
    </row>
    <row r="478" spans="1:19" x14ac:dyDescent="0.3">
      <c r="A478" s="1" t="s">
        <v>2347</v>
      </c>
      <c r="B478" s="7" t="s">
        <v>2351</v>
      </c>
      <c r="C478" s="1" t="s">
        <v>2349</v>
      </c>
      <c r="D478" s="7" t="s">
        <v>21</v>
      </c>
      <c r="E478" s="7" t="s">
        <v>35</v>
      </c>
      <c r="F478" s="8">
        <v>38</v>
      </c>
      <c r="G478" s="2">
        <v>45641</v>
      </c>
      <c r="H478" s="7" t="s">
        <v>200</v>
      </c>
      <c r="I478" s="7" t="s">
        <v>173</v>
      </c>
      <c r="J478" s="24">
        <v>0.14000000000000001</v>
      </c>
      <c r="K478" s="9">
        <v>1.5</v>
      </c>
      <c r="L478" s="7" t="s">
        <v>30</v>
      </c>
      <c r="M478" s="8">
        <v>5</v>
      </c>
      <c r="N478" s="1" t="str">
        <f t="shared" si="29"/>
        <v>Normal</v>
      </c>
      <c r="O478" s="9">
        <f t="shared" si="30"/>
        <v>15.500000000000002</v>
      </c>
      <c r="P478" s="1" t="str">
        <f t="shared" si="31"/>
        <v>Mid Career</v>
      </c>
      <c r="Q478" s="1" t="str">
        <f t="shared" si="32"/>
        <v>High</v>
      </c>
      <c r="R478" s="1" t="s">
        <v>2350</v>
      </c>
      <c r="S478" s="8">
        <v>2</v>
      </c>
    </row>
    <row r="479" spans="1:19" x14ac:dyDescent="0.3">
      <c r="A479" s="1" t="s">
        <v>2352</v>
      </c>
      <c r="B479" s="7" t="s">
        <v>2356</v>
      </c>
      <c r="C479" s="1" t="s">
        <v>2354</v>
      </c>
      <c r="D479" s="7" t="s">
        <v>40</v>
      </c>
      <c r="E479" s="7" t="s">
        <v>105</v>
      </c>
      <c r="F479" s="8">
        <f>31</f>
        <v>31</v>
      </c>
      <c r="G479" s="2">
        <v>44683</v>
      </c>
      <c r="H479" s="7" t="s">
        <v>106</v>
      </c>
      <c r="I479" s="7" t="s">
        <v>37</v>
      </c>
      <c r="J479" s="24">
        <v>0.94</v>
      </c>
      <c r="K479" s="9">
        <v>2</v>
      </c>
      <c r="L479" s="7" t="s">
        <v>30</v>
      </c>
      <c r="M479" s="8">
        <v>5</v>
      </c>
      <c r="N479" s="1" t="str">
        <f t="shared" si="29"/>
        <v>Normal</v>
      </c>
      <c r="O479" s="9">
        <f t="shared" si="30"/>
        <v>96</v>
      </c>
      <c r="P479" s="1" t="str">
        <f t="shared" si="31"/>
        <v>Mid Career</v>
      </c>
      <c r="Q479" s="1" t="str">
        <f t="shared" si="32"/>
        <v>High</v>
      </c>
      <c r="R479" s="1" t="s">
        <v>2355</v>
      </c>
      <c r="S479" s="8">
        <v>8</v>
      </c>
    </row>
    <row r="480" spans="1:19" x14ac:dyDescent="0.3">
      <c r="A480" s="1" t="s">
        <v>2357</v>
      </c>
      <c r="B480" s="7" t="s">
        <v>2361</v>
      </c>
      <c r="C480" s="1" t="s">
        <v>2359</v>
      </c>
      <c r="D480" s="7" t="s">
        <v>40</v>
      </c>
      <c r="E480" s="7" t="s">
        <v>60</v>
      </c>
      <c r="F480" s="8">
        <f>31</f>
        <v>31</v>
      </c>
      <c r="G480" s="2">
        <v>44715</v>
      </c>
      <c r="H480" s="7" t="s">
        <v>82</v>
      </c>
      <c r="I480" s="7" t="s">
        <v>37</v>
      </c>
      <c r="J480" s="24">
        <v>0.89</v>
      </c>
      <c r="K480" s="9">
        <v>2</v>
      </c>
      <c r="L480" s="7" t="s">
        <v>38</v>
      </c>
      <c r="M480" s="8">
        <v>5</v>
      </c>
      <c r="N480" s="1" t="str">
        <f t="shared" si="29"/>
        <v>High Performer</v>
      </c>
      <c r="O480" s="9">
        <f t="shared" si="30"/>
        <v>91</v>
      </c>
      <c r="P480" s="1" t="str">
        <f t="shared" si="31"/>
        <v>Mid Career</v>
      </c>
      <c r="Q480" s="1" t="str">
        <f t="shared" si="32"/>
        <v>High</v>
      </c>
      <c r="R480" s="1" t="s">
        <v>2360</v>
      </c>
      <c r="S480" s="8">
        <v>6</v>
      </c>
    </row>
    <row r="481" spans="1:19" x14ac:dyDescent="0.3">
      <c r="A481" s="1" t="s">
        <v>2362</v>
      </c>
      <c r="B481" s="7" t="s">
        <v>2366</v>
      </c>
      <c r="C481" s="1" t="s">
        <v>2364</v>
      </c>
      <c r="D481" s="7" t="s">
        <v>40</v>
      </c>
      <c r="E481" s="7" t="s">
        <v>60</v>
      </c>
      <c r="F481" s="8">
        <f>31</f>
        <v>31</v>
      </c>
      <c r="G481" s="2">
        <v>44923</v>
      </c>
      <c r="H481" s="7" t="s">
        <v>200</v>
      </c>
      <c r="I481" s="7" t="s">
        <v>173</v>
      </c>
      <c r="J481" s="24">
        <v>0.06</v>
      </c>
      <c r="K481" s="9">
        <v>2</v>
      </c>
      <c r="L481" s="7" t="s">
        <v>30</v>
      </c>
      <c r="M481" s="8">
        <v>2</v>
      </c>
      <c r="N481" s="1" t="str">
        <f t="shared" si="29"/>
        <v>Normal</v>
      </c>
      <c r="O481" s="9">
        <f t="shared" si="30"/>
        <v>8</v>
      </c>
      <c r="P481" s="1" t="str">
        <f t="shared" si="31"/>
        <v>Mid Career</v>
      </c>
      <c r="Q481" s="1" t="str">
        <f t="shared" si="32"/>
        <v>Medium</v>
      </c>
      <c r="R481" s="1" t="s">
        <v>2365</v>
      </c>
      <c r="S481" s="8">
        <v>6</v>
      </c>
    </row>
    <row r="482" spans="1:19" x14ac:dyDescent="0.3">
      <c r="A482" s="1" t="s">
        <v>2367</v>
      </c>
      <c r="B482" s="7" t="s">
        <v>2371</v>
      </c>
      <c r="C482" s="1" t="s">
        <v>2369</v>
      </c>
      <c r="D482" s="7" t="s">
        <v>40</v>
      </c>
      <c r="E482" s="7" t="s">
        <v>105</v>
      </c>
      <c r="F482" s="8">
        <f>31</f>
        <v>31</v>
      </c>
      <c r="G482" s="2">
        <v>45506</v>
      </c>
      <c r="H482" s="7" t="s">
        <v>279</v>
      </c>
      <c r="I482" s="7" t="s">
        <v>173</v>
      </c>
      <c r="J482" s="24">
        <v>0.4</v>
      </c>
      <c r="K482" s="9">
        <v>1.5</v>
      </c>
      <c r="L482" s="7" t="s">
        <v>38</v>
      </c>
      <c r="M482" s="8">
        <v>5</v>
      </c>
      <c r="N482" s="1" t="str">
        <f t="shared" si="29"/>
        <v>High Performer</v>
      </c>
      <c r="O482" s="9">
        <f t="shared" si="30"/>
        <v>41.5</v>
      </c>
      <c r="P482" s="1" t="str">
        <f t="shared" si="31"/>
        <v>Mid Career</v>
      </c>
      <c r="Q482" s="1" t="str">
        <f t="shared" si="32"/>
        <v>High</v>
      </c>
      <c r="R482" s="1" t="s">
        <v>2370</v>
      </c>
      <c r="S482" s="8">
        <v>4</v>
      </c>
    </row>
    <row r="483" spans="1:19" x14ac:dyDescent="0.3">
      <c r="A483" s="1" t="s">
        <v>2372</v>
      </c>
      <c r="B483" s="7" t="s">
        <v>2376</v>
      </c>
      <c r="C483" s="1" t="s">
        <v>2374</v>
      </c>
      <c r="D483" s="7" t="s">
        <v>40</v>
      </c>
      <c r="E483" s="7" t="s">
        <v>60</v>
      </c>
      <c r="F483" s="8">
        <v>42</v>
      </c>
      <c r="G483" s="2">
        <v>44919</v>
      </c>
      <c r="H483" s="7" t="s">
        <v>44</v>
      </c>
      <c r="I483" s="7" t="s">
        <v>45</v>
      </c>
      <c r="J483" s="24">
        <v>0.2</v>
      </c>
      <c r="K483" s="9">
        <v>2</v>
      </c>
      <c r="L483" s="7" t="s">
        <v>38</v>
      </c>
      <c r="M483" s="8">
        <v>5</v>
      </c>
      <c r="N483" s="1" t="str">
        <f t="shared" si="29"/>
        <v>High Performer</v>
      </c>
      <c r="O483" s="9">
        <f t="shared" si="30"/>
        <v>22</v>
      </c>
      <c r="P483" s="1" t="str">
        <f t="shared" si="31"/>
        <v>Senior</v>
      </c>
      <c r="Q483" s="1" t="str">
        <f t="shared" si="32"/>
        <v>High</v>
      </c>
      <c r="R483" s="1" t="s">
        <v>2375</v>
      </c>
      <c r="S483" s="8">
        <v>6</v>
      </c>
    </row>
    <row r="484" spans="1:19" x14ac:dyDescent="0.3">
      <c r="A484" s="1" t="s">
        <v>2377</v>
      </c>
      <c r="B484" s="7" t="s">
        <v>2381</v>
      </c>
      <c r="C484" s="1" t="s">
        <v>2379</v>
      </c>
      <c r="D484" s="7" t="s">
        <v>40</v>
      </c>
      <c r="E484" s="7" t="s">
        <v>60</v>
      </c>
      <c r="F484" s="8">
        <f>31</f>
        <v>31</v>
      </c>
      <c r="G484" s="2">
        <v>45670</v>
      </c>
      <c r="H484" s="7" t="s">
        <v>279</v>
      </c>
      <c r="I484" s="7" t="s">
        <v>173</v>
      </c>
      <c r="J484" s="24">
        <v>0.6</v>
      </c>
      <c r="K484" s="9">
        <v>1</v>
      </c>
      <c r="L484" s="7" t="s">
        <v>30</v>
      </c>
      <c r="M484" s="8">
        <v>3</v>
      </c>
      <c r="N484" s="1" t="str">
        <f t="shared" si="29"/>
        <v>Normal</v>
      </c>
      <c r="O484" s="9">
        <f t="shared" si="30"/>
        <v>61</v>
      </c>
      <c r="P484" s="1" t="str">
        <f t="shared" si="31"/>
        <v>Mid Career</v>
      </c>
      <c r="Q484" s="1" t="str">
        <f t="shared" si="32"/>
        <v>High</v>
      </c>
      <c r="R484" s="1" t="s">
        <v>2380</v>
      </c>
      <c r="S484" s="8">
        <v>6</v>
      </c>
    </row>
    <row r="485" spans="1:19" x14ac:dyDescent="0.3">
      <c r="A485" s="1" t="s">
        <v>2382</v>
      </c>
      <c r="B485" s="7" t="s">
        <v>2386</v>
      </c>
      <c r="C485" s="1" t="s">
        <v>2384</v>
      </c>
      <c r="D485" s="7" t="s">
        <v>21</v>
      </c>
      <c r="E485" s="7" t="s">
        <v>35</v>
      </c>
      <c r="F485" s="8">
        <f>31</f>
        <v>31</v>
      </c>
      <c r="G485" s="2">
        <v>45732</v>
      </c>
      <c r="H485" s="7" t="s">
        <v>23</v>
      </c>
      <c r="I485" s="7" t="s">
        <v>24</v>
      </c>
      <c r="J485" s="24">
        <v>0.79</v>
      </c>
      <c r="K485" s="9">
        <v>2</v>
      </c>
      <c r="L485" s="7" t="s">
        <v>38</v>
      </c>
      <c r="M485" s="8">
        <v>5</v>
      </c>
      <c r="N485" s="1" t="str">
        <f t="shared" si="29"/>
        <v>High Performer</v>
      </c>
      <c r="O485" s="9">
        <f t="shared" si="30"/>
        <v>81</v>
      </c>
      <c r="P485" s="1" t="str">
        <f t="shared" si="31"/>
        <v>Mid Career</v>
      </c>
      <c r="Q485" s="1" t="str">
        <f t="shared" si="32"/>
        <v>High</v>
      </c>
      <c r="R485" s="1" t="s">
        <v>2385</v>
      </c>
      <c r="S485" s="8">
        <v>2</v>
      </c>
    </row>
    <row r="486" spans="1:19" x14ac:dyDescent="0.3">
      <c r="A486" s="1" t="s">
        <v>2387</v>
      </c>
      <c r="B486" s="7" t="s">
        <v>2391</v>
      </c>
      <c r="C486" s="1" t="s">
        <v>2389</v>
      </c>
      <c r="D486" s="7" t="s">
        <v>40</v>
      </c>
      <c r="E486" s="7" t="s">
        <v>105</v>
      </c>
      <c r="F486" s="8">
        <f>31</f>
        <v>31</v>
      </c>
      <c r="G486" s="2">
        <v>44998</v>
      </c>
      <c r="H486" s="7" t="s">
        <v>200</v>
      </c>
      <c r="I486" s="7" t="s">
        <v>173</v>
      </c>
      <c r="J486" s="24">
        <v>0.56999999999999995</v>
      </c>
      <c r="K486" s="9">
        <v>1.5</v>
      </c>
      <c r="L486" s="7" t="s">
        <v>38</v>
      </c>
      <c r="M486" s="8">
        <v>5</v>
      </c>
      <c r="N486" s="1" t="str">
        <f t="shared" si="29"/>
        <v>High Performer</v>
      </c>
      <c r="O486" s="9">
        <f t="shared" si="30"/>
        <v>58.499999999999993</v>
      </c>
      <c r="P486" s="1" t="str">
        <f t="shared" si="31"/>
        <v>Mid Career</v>
      </c>
      <c r="Q486" s="1" t="str">
        <f t="shared" si="32"/>
        <v>High</v>
      </c>
      <c r="R486" s="1" t="s">
        <v>2390</v>
      </c>
      <c r="S486" s="8">
        <v>4</v>
      </c>
    </row>
    <row r="487" spans="1:19" x14ac:dyDescent="0.3">
      <c r="A487" s="1" t="s">
        <v>2392</v>
      </c>
      <c r="B487" s="7" t="s">
        <v>2395</v>
      </c>
      <c r="C487" s="1" t="s">
        <v>152</v>
      </c>
      <c r="D487" s="7" t="s">
        <v>21</v>
      </c>
      <c r="E487" s="7" t="s">
        <v>35</v>
      </c>
      <c r="F487" s="8">
        <f>31</f>
        <v>31</v>
      </c>
      <c r="G487" s="2">
        <v>45333</v>
      </c>
      <c r="H487" s="7" t="s">
        <v>53</v>
      </c>
      <c r="I487" s="7" t="s">
        <v>24</v>
      </c>
      <c r="J487" s="24">
        <v>0.54</v>
      </c>
      <c r="K487" s="9">
        <v>2</v>
      </c>
      <c r="L487" s="7" t="s">
        <v>38</v>
      </c>
      <c r="M487" s="8">
        <v>3</v>
      </c>
      <c r="N487" s="1" t="str">
        <f t="shared" si="29"/>
        <v>Normal</v>
      </c>
      <c r="O487" s="9">
        <f t="shared" si="30"/>
        <v>56</v>
      </c>
      <c r="P487" s="1" t="str">
        <f t="shared" si="31"/>
        <v>Mid Career</v>
      </c>
      <c r="Q487" s="1" t="str">
        <f t="shared" si="32"/>
        <v>High</v>
      </c>
      <c r="R487" s="1" t="s">
        <v>2394</v>
      </c>
      <c r="S487" s="8">
        <v>6</v>
      </c>
    </row>
    <row r="488" spans="1:19" x14ac:dyDescent="0.3">
      <c r="A488" s="1" t="s">
        <v>2396</v>
      </c>
      <c r="B488" s="7" t="s">
        <v>2400</v>
      </c>
      <c r="C488" s="1" t="s">
        <v>2398</v>
      </c>
      <c r="D488" s="7" t="s">
        <v>40</v>
      </c>
      <c r="E488" s="7" t="s">
        <v>29</v>
      </c>
      <c r="F488" s="8">
        <f>31</f>
        <v>31</v>
      </c>
      <c r="G488" s="2">
        <v>44739</v>
      </c>
      <c r="H488" s="7" t="s">
        <v>172</v>
      </c>
      <c r="I488" s="7" t="s">
        <v>173</v>
      </c>
      <c r="J488" s="24">
        <v>0.56000000000000005</v>
      </c>
      <c r="K488" s="9">
        <v>1</v>
      </c>
      <c r="L488" s="7" t="s">
        <v>30</v>
      </c>
      <c r="M488" s="8">
        <v>3</v>
      </c>
      <c r="N488" s="1" t="str">
        <f t="shared" si="29"/>
        <v>Normal</v>
      </c>
      <c r="O488" s="9">
        <f t="shared" si="30"/>
        <v>57.000000000000007</v>
      </c>
      <c r="P488" s="1" t="str">
        <f t="shared" si="31"/>
        <v>Mid Career</v>
      </c>
      <c r="Q488" s="1" t="str">
        <f t="shared" si="32"/>
        <v>High</v>
      </c>
      <c r="R488" s="1" t="s">
        <v>2399</v>
      </c>
      <c r="S488" s="8">
        <v>8</v>
      </c>
    </row>
    <row r="489" spans="1:19" x14ac:dyDescent="0.3">
      <c r="A489" s="1" t="s">
        <v>2401</v>
      </c>
      <c r="B489" s="7" t="s">
        <v>2405</v>
      </c>
      <c r="C489" s="1" t="s">
        <v>2403</v>
      </c>
      <c r="D489" s="7" t="s">
        <v>40</v>
      </c>
      <c r="E489" s="7" t="s">
        <v>52</v>
      </c>
      <c r="F489" s="8">
        <v>31</v>
      </c>
      <c r="G489" s="2">
        <v>45015</v>
      </c>
      <c r="H489" s="7" t="s">
        <v>200</v>
      </c>
      <c r="I489" s="7" t="s">
        <v>173</v>
      </c>
      <c r="J489" s="24">
        <v>0.08</v>
      </c>
      <c r="K489" s="9">
        <v>0.75</v>
      </c>
      <c r="L489" s="7" t="s">
        <v>30</v>
      </c>
      <c r="M489" s="8">
        <v>5</v>
      </c>
      <c r="N489" s="1" t="str">
        <f t="shared" si="29"/>
        <v>Normal</v>
      </c>
      <c r="O489" s="9">
        <f t="shared" si="30"/>
        <v>8.75</v>
      </c>
      <c r="P489" s="1" t="str">
        <f t="shared" si="31"/>
        <v>Mid Career</v>
      </c>
      <c r="Q489" s="1" t="str">
        <f t="shared" si="32"/>
        <v>Medium</v>
      </c>
      <c r="R489" s="1" t="s">
        <v>2404</v>
      </c>
      <c r="S489" s="8">
        <v>8</v>
      </c>
    </row>
    <row r="490" spans="1:19" x14ac:dyDescent="0.3">
      <c r="A490" s="1" t="s">
        <v>2406</v>
      </c>
      <c r="B490" s="7" t="s">
        <v>2410</v>
      </c>
      <c r="C490" s="1" t="s">
        <v>2408</v>
      </c>
      <c r="D490" s="7" t="s">
        <v>40</v>
      </c>
      <c r="E490" s="7" t="s">
        <v>52</v>
      </c>
      <c r="F490" s="8">
        <f>31</f>
        <v>31</v>
      </c>
      <c r="G490" s="2">
        <v>45335</v>
      </c>
      <c r="H490" s="7" t="s">
        <v>106</v>
      </c>
      <c r="I490" s="7" t="s">
        <v>37</v>
      </c>
      <c r="J490" s="24">
        <v>0.37</v>
      </c>
      <c r="K490" s="9">
        <v>1.5</v>
      </c>
      <c r="L490" s="7" t="s">
        <v>30</v>
      </c>
      <c r="M490" s="8">
        <v>5</v>
      </c>
      <c r="N490" s="1" t="str">
        <f t="shared" si="29"/>
        <v>Normal</v>
      </c>
      <c r="O490" s="9">
        <f t="shared" si="30"/>
        <v>38.5</v>
      </c>
      <c r="P490" s="1" t="str">
        <f t="shared" si="31"/>
        <v>Mid Career</v>
      </c>
      <c r="Q490" s="1" t="str">
        <f t="shared" si="32"/>
        <v>High</v>
      </c>
      <c r="R490" s="1" t="s">
        <v>2409</v>
      </c>
      <c r="S490" s="8">
        <v>4</v>
      </c>
    </row>
    <row r="491" spans="1:19" x14ac:dyDescent="0.3">
      <c r="A491" s="1" t="s">
        <v>2411</v>
      </c>
      <c r="B491" s="7" t="s">
        <v>2414</v>
      </c>
      <c r="C491" s="1" t="s">
        <v>2413</v>
      </c>
      <c r="D491" s="7" t="s">
        <v>40</v>
      </c>
      <c r="E491" s="7" t="s">
        <v>29</v>
      </c>
      <c r="F491" s="8">
        <f>31</f>
        <v>31</v>
      </c>
      <c r="G491" s="2">
        <v>45093</v>
      </c>
      <c r="H491" s="7" t="s">
        <v>23</v>
      </c>
      <c r="I491" s="7" t="s">
        <v>24</v>
      </c>
      <c r="J491" s="24">
        <v>0.81</v>
      </c>
      <c r="K491" s="9">
        <v>2</v>
      </c>
      <c r="L491" s="7" t="s">
        <v>30</v>
      </c>
      <c r="M491" s="8">
        <v>5</v>
      </c>
      <c r="N491" s="1" t="str">
        <f t="shared" si="29"/>
        <v>Normal</v>
      </c>
      <c r="O491" s="9">
        <f t="shared" si="30"/>
        <v>83</v>
      </c>
      <c r="P491" s="1" t="str">
        <f t="shared" si="31"/>
        <v>Mid Career</v>
      </c>
      <c r="Q491" s="1" t="str">
        <f t="shared" si="32"/>
        <v>High</v>
      </c>
      <c r="R491" s="1" t="s">
        <v>2038</v>
      </c>
      <c r="S491" s="8">
        <v>3</v>
      </c>
    </row>
    <row r="492" spans="1:19" x14ac:dyDescent="0.3">
      <c r="A492" s="1" t="s">
        <v>2415</v>
      </c>
      <c r="B492" s="7" t="s">
        <v>2419</v>
      </c>
      <c r="C492" s="1" t="s">
        <v>2417</v>
      </c>
      <c r="D492" s="7" t="s">
        <v>40</v>
      </c>
      <c r="E492" s="7" t="s">
        <v>52</v>
      </c>
      <c r="F492" s="8">
        <f>31</f>
        <v>31</v>
      </c>
      <c r="G492" s="2">
        <v>44921</v>
      </c>
      <c r="H492" s="7" t="s">
        <v>279</v>
      </c>
      <c r="I492" s="7" t="s">
        <v>173</v>
      </c>
      <c r="J492" s="24">
        <v>0.08</v>
      </c>
      <c r="K492" s="9">
        <v>2</v>
      </c>
      <c r="L492" s="7" t="s">
        <v>30</v>
      </c>
      <c r="M492" s="8">
        <v>5</v>
      </c>
      <c r="N492" s="1" t="str">
        <f t="shared" si="29"/>
        <v>Normal</v>
      </c>
      <c r="O492" s="9">
        <f t="shared" si="30"/>
        <v>10</v>
      </c>
      <c r="P492" s="1" t="str">
        <f t="shared" si="31"/>
        <v>Mid Career</v>
      </c>
      <c r="Q492" s="1" t="str">
        <f t="shared" si="32"/>
        <v>Medium</v>
      </c>
      <c r="R492" s="1" t="s">
        <v>2418</v>
      </c>
      <c r="S492" s="8">
        <v>2</v>
      </c>
    </row>
    <row r="493" spans="1:19" x14ac:dyDescent="0.3">
      <c r="A493" s="1" t="s">
        <v>2420</v>
      </c>
      <c r="B493" s="7" t="s">
        <v>2423</v>
      </c>
      <c r="C493" s="1" t="s">
        <v>2422</v>
      </c>
      <c r="D493" s="7" t="s">
        <v>40</v>
      </c>
      <c r="E493" s="7" t="s">
        <v>35</v>
      </c>
      <c r="F493" s="8">
        <v>23</v>
      </c>
      <c r="G493" s="2">
        <v>45042</v>
      </c>
      <c r="H493" s="7" t="s">
        <v>359</v>
      </c>
      <c r="I493" s="7" t="s">
        <v>24</v>
      </c>
      <c r="J493" s="24">
        <v>7.0000000000000007E-2</v>
      </c>
      <c r="K493" s="9">
        <v>2</v>
      </c>
      <c r="L493" s="7" t="s">
        <v>30</v>
      </c>
      <c r="M493" s="8">
        <v>2</v>
      </c>
      <c r="N493" s="1" t="str">
        <f t="shared" si="29"/>
        <v>Normal</v>
      </c>
      <c r="O493" s="9">
        <f t="shared" si="30"/>
        <v>9</v>
      </c>
      <c r="P493" s="1" t="str">
        <f t="shared" si="31"/>
        <v>Early Career</v>
      </c>
      <c r="Q493" s="1" t="str">
        <f t="shared" si="32"/>
        <v>Medium</v>
      </c>
      <c r="R493" s="2">
        <v>45042</v>
      </c>
      <c r="S493" s="8">
        <v>1</v>
      </c>
    </row>
    <row r="494" spans="1:19" x14ac:dyDescent="0.3">
      <c r="A494" s="1" t="s">
        <v>2424</v>
      </c>
      <c r="B494" s="7" t="s">
        <v>2428</v>
      </c>
      <c r="C494" s="1" t="s">
        <v>2426</v>
      </c>
      <c r="D494" s="7" t="s">
        <v>21</v>
      </c>
      <c r="E494" s="7" t="s">
        <v>60</v>
      </c>
      <c r="F494" s="8">
        <f>31</f>
        <v>31</v>
      </c>
      <c r="G494" s="2">
        <v>45483</v>
      </c>
      <c r="H494" s="7" t="s">
        <v>44</v>
      </c>
      <c r="I494" s="7" t="s">
        <v>45</v>
      </c>
      <c r="J494" s="24">
        <v>0.09</v>
      </c>
      <c r="K494" s="9">
        <v>2</v>
      </c>
      <c r="L494" s="7" t="s">
        <v>30</v>
      </c>
      <c r="M494" s="8">
        <v>5</v>
      </c>
      <c r="N494" s="1" t="str">
        <f t="shared" si="29"/>
        <v>Normal</v>
      </c>
      <c r="O494" s="9">
        <f t="shared" si="30"/>
        <v>11</v>
      </c>
      <c r="P494" s="1" t="str">
        <f t="shared" si="31"/>
        <v>Mid Career</v>
      </c>
      <c r="Q494" s="1" t="str">
        <f t="shared" si="32"/>
        <v>Medium</v>
      </c>
      <c r="R494" s="1" t="s">
        <v>2427</v>
      </c>
      <c r="S494" s="8">
        <v>5</v>
      </c>
    </row>
    <row r="495" spans="1:19" x14ac:dyDescent="0.3">
      <c r="A495" s="1" t="s">
        <v>2429</v>
      </c>
      <c r="B495" s="7" t="s">
        <v>2433</v>
      </c>
      <c r="C495" s="1" t="s">
        <v>2431</v>
      </c>
      <c r="D495" s="7" t="s">
        <v>40</v>
      </c>
      <c r="E495" s="7" t="s">
        <v>35</v>
      </c>
      <c r="F495" s="8">
        <f>31</f>
        <v>31</v>
      </c>
      <c r="G495" s="2">
        <v>45664</v>
      </c>
      <c r="H495" s="7" t="s">
        <v>61</v>
      </c>
      <c r="I495" s="7" t="s">
        <v>45</v>
      </c>
      <c r="J495" s="24">
        <v>0.45</v>
      </c>
      <c r="K495" s="9">
        <v>1.5</v>
      </c>
      <c r="L495" s="7" t="s">
        <v>30</v>
      </c>
      <c r="M495" s="8">
        <v>5</v>
      </c>
      <c r="N495" s="1" t="str">
        <f t="shared" si="29"/>
        <v>Normal</v>
      </c>
      <c r="O495" s="9">
        <f t="shared" si="30"/>
        <v>46.5</v>
      </c>
      <c r="P495" s="1" t="str">
        <f t="shared" si="31"/>
        <v>Mid Career</v>
      </c>
      <c r="Q495" s="1" t="str">
        <f t="shared" si="32"/>
        <v>High</v>
      </c>
      <c r="R495" s="1" t="s">
        <v>2432</v>
      </c>
      <c r="S495" s="8">
        <v>6</v>
      </c>
    </row>
    <row r="496" spans="1:19" x14ac:dyDescent="0.3">
      <c r="A496" s="1" t="s">
        <v>2434</v>
      </c>
      <c r="B496" s="7" t="s">
        <v>2438</v>
      </c>
      <c r="C496" s="1" t="s">
        <v>2436</v>
      </c>
      <c r="D496" s="7" t="s">
        <v>21</v>
      </c>
      <c r="E496" s="7" t="s">
        <v>29</v>
      </c>
      <c r="F496" s="8">
        <v>32</v>
      </c>
      <c r="G496" s="2">
        <v>45751</v>
      </c>
      <c r="H496" s="7" t="s">
        <v>23</v>
      </c>
      <c r="I496" s="7" t="s">
        <v>24</v>
      </c>
      <c r="J496" s="24">
        <v>0.24</v>
      </c>
      <c r="K496" s="9">
        <v>0.75</v>
      </c>
      <c r="L496" s="7" t="s">
        <v>30</v>
      </c>
      <c r="M496" s="8">
        <v>5</v>
      </c>
      <c r="N496" s="1" t="str">
        <f t="shared" si="29"/>
        <v>Normal</v>
      </c>
      <c r="O496" s="9">
        <f t="shared" si="30"/>
        <v>24.75</v>
      </c>
      <c r="P496" s="1" t="str">
        <f t="shared" si="31"/>
        <v>Mid Career</v>
      </c>
      <c r="Q496" s="1" t="str">
        <f t="shared" si="32"/>
        <v>High</v>
      </c>
      <c r="R496" s="1" t="s">
        <v>2437</v>
      </c>
      <c r="S496" s="8">
        <v>3</v>
      </c>
    </row>
    <row r="497" spans="1:19" x14ac:dyDescent="0.3">
      <c r="A497" s="1" t="s">
        <v>2439</v>
      </c>
      <c r="B497" s="7" t="s">
        <v>2443</v>
      </c>
      <c r="C497" s="1" t="s">
        <v>2441</v>
      </c>
      <c r="D497" s="7" t="s">
        <v>21</v>
      </c>
      <c r="E497" s="7" t="s">
        <v>60</v>
      </c>
      <c r="F497" s="8">
        <f>31</f>
        <v>31</v>
      </c>
      <c r="G497" s="2">
        <v>45179</v>
      </c>
      <c r="H497" s="7" t="s">
        <v>359</v>
      </c>
      <c r="I497" s="7" t="s">
        <v>24</v>
      </c>
      <c r="J497" s="24">
        <v>0.17</v>
      </c>
      <c r="K497" s="9">
        <v>2</v>
      </c>
      <c r="L497" s="7" t="s">
        <v>38</v>
      </c>
      <c r="M497" s="8">
        <v>5</v>
      </c>
      <c r="N497" s="1" t="str">
        <f t="shared" si="29"/>
        <v>High Performer</v>
      </c>
      <c r="O497" s="9">
        <f t="shared" si="30"/>
        <v>19</v>
      </c>
      <c r="P497" s="1" t="str">
        <f t="shared" si="31"/>
        <v>Mid Career</v>
      </c>
      <c r="Q497" s="1" t="str">
        <f t="shared" si="32"/>
        <v>High</v>
      </c>
      <c r="R497" s="1" t="s">
        <v>2442</v>
      </c>
      <c r="S497" s="8">
        <v>6</v>
      </c>
    </row>
    <row r="498" spans="1:19" x14ac:dyDescent="0.3">
      <c r="A498" s="1" t="s">
        <v>2444</v>
      </c>
      <c r="B498" s="7" t="s">
        <v>2448</v>
      </c>
      <c r="C498" s="1" t="s">
        <v>2446</v>
      </c>
      <c r="D498" s="7" t="s">
        <v>21</v>
      </c>
      <c r="E498" s="7" t="s">
        <v>29</v>
      </c>
      <c r="F498" s="8">
        <f>31</f>
        <v>31</v>
      </c>
      <c r="G498" s="2">
        <v>45752</v>
      </c>
      <c r="H498" s="7" t="s">
        <v>279</v>
      </c>
      <c r="I498" s="7" t="s">
        <v>173</v>
      </c>
      <c r="J498" s="24">
        <v>0.16</v>
      </c>
      <c r="K498" s="9">
        <v>1</v>
      </c>
      <c r="L498" s="7" t="s">
        <v>38</v>
      </c>
      <c r="M498" s="8">
        <v>2</v>
      </c>
      <c r="N498" s="1" t="str">
        <f t="shared" si="29"/>
        <v>Normal</v>
      </c>
      <c r="O498" s="9">
        <f t="shared" si="30"/>
        <v>17</v>
      </c>
      <c r="P498" s="1" t="str">
        <f t="shared" si="31"/>
        <v>Mid Career</v>
      </c>
      <c r="Q498" s="1" t="str">
        <f t="shared" si="32"/>
        <v>High</v>
      </c>
      <c r="R498" s="1" t="s">
        <v>2447</v>
      </c>
      <c r="S498" s="8">
        <v>3</v>
      </c>
    </row>
    <row r="499" spans="1:19" x14ac:dyDescent="0.3">
      <c r="A499" s="1" t="s">
        <v>2449</v>
      </c>
      <c r="B499" s="7" t="s">
        <v>2452</v>
      </c>
      <c r="C499" s="1" t="s">
        <v>2451</v>
      </c>
      <c r="D499" s="7" t="s">
        <v>21</v>
      </c>
      <c r="E499" s="7" t="s">
        <v>52</v>
      </c>
      <c r="F499" s="8">
        <v>39</v>
      </c>
      <c r="G499" s="2">
        <v>45155</v>
      </c>
      <c r="H499" s="7" t="s">
        <v>279</v>
      </c>
      <c r="I499" s="7" t="s">
        <v>173</v>
      </c>
      <c r="J499" s="24">
        <v>7.0000000000000007E-2</v>
      </c>
      <c r="K499" s="9">
        <v>1</v>
      </c>
      <c r="L499" s="7" t="s">
        <v>38</v>
      </c>
      <c r="M499" s="8">
        <v>4</v>
      </c>
      <c r="N499" s="1" t="str">
        <f t="shared" si="29"/>
        <v>High Performer</v>
      </c>
      <c r="O499" s="9">
        <f t="shared" si="30"/>
        <v>8</v>
      </c>
      <c r="P499" s="1" t="str">
        <f t="shared" si="31"/>
        <v>Mid Career</v>
      </c>
      <c r="Q499" s="1" t="str">
        <f t="shared" si="32"/>
        <v>Medium</v>
      </c>
      <c r="R499" s="2">
        <v>45155</v>
      </c>
      <c r="S499" s="8">
        <v>1</v>
      </c>
    </row>
    <row r="500" spans="1:19" x14ac:dyDescent="0.3">
      <c r="A500" s="1" t="s">
        <v>2453</v>
      </c>
      <c r="B500" s="7" t="s">
        <v>2457</v>
      </c>
      <c r="C500" s="1" t="s">
        <v>2455</v>
      </c>
      <c r="D500" s="7" t="s">
        <v>40</v>
      </c>
      <c r="E500" s="7" t="s">
        <v>35</v>
      </c>
      <c r="F500" s="8">
        <v>29</v>
      </c>
      <c r="G500" s="2">
        <v>45388</v>
      </c>
      <c r="H500" s="7" t="s">
        <v>106</v>
      </c>
      <c r="I500" s="7" t="s">
        <v>37</v>
      </c>
      <c r="J500" s="24">
        <v>0.03</v>
      </c>
      <c r="K500" s="9">
        <v>1.5</v>
      </c>
      <c r="L500" s="7" t="s">
        <v>30</v>
      </c>
      <c r="M500" s="8">
        <v>1</v>
      </c>
      <c r="N500" s="1" t="str">
        <f t="shared" si="29"/>
        <v>Normal</v>
      </c>
      <c r="O500" s="9">
        <f t="shared" si="30"/>
        <v>4.5</v>
      </c>
      <c r="P500" s="1" t="str">
        <f t="shared" si="31"/>
        <v>Early Career</v>
      </c>
      <c r="Q500" s="1" t="str">
        <f t="shared" si="32"/>
        <v>Low</v>
      </c>
      <c r="R500" s="1" t="s">
        <v>2456</v>
      </c>
      <c r="S500" s="8">
        <v>4</v>
      </c>
    </row>
    <row r="501" spans="1:19" x14ac:dyDescent="0.3">
      <c r="A501" s="1" t="s">
        <v>2458</v>
      </c>
      <c r="B501" s="7" t="s">
        <v>2462</v>
      </c>
      <c r="C501" s="1" t="s">
        <v>2460</v>
      </c>
      <c r="D501" s="7" t="s">
        <v>40</v>
      </c>
      <c r="E501" s="7" t="s">
        <v>60</v>
      </c>
      <c r="F501" s="8">
        <f>31</f>
        <v>31</v>
      </c>
      <c r="G501" s="2">
        <v>44777</v>
      </c>
      <c r="H501" s="7" t="s">
        <v>106</v>
      </c>
      <c r="I501" s="7" t="s">
        <v>37</v>
      </c>
      <c r="J501" s="24">
        <v>0.97</v>
      </c>
      <c r="K501" s="9">
        <v>1.5</v>
      </c>
      <c r="L501" s="7" t="s">
        <v>30</v>
      </c>
      <c r="M501" s="8">
        <v>1</v>
      </c>
      <c r="N501" s="1" t="str">
        <f t="shared" si="29"/>
        <v>Normal</v>
      </c>
      <c r="O501" s="9">
        <f t="shared" si="30"/>
        <v>98.5</v>
      </c>
      <c r="P501" s="1" t="str">
        <f t="shared" si="31"/>
        <v>Mid Career</v>
      </c>
      <c r="Q501" s="1" t="str">
        <f t="shared" si="32"/>
        <v>High</v>
      </c>
      <c r="R501" s="1" t="s">
        <v>2461</v>
      </c>
      <c r="S501" s="8">
        <v>2</v>
      </c>
    </row>
    <row r="502" spans="1:19" x14ac:dyDescent="0.3">
      <c r="A502" s="1" t="s">
        <v>2463</v>
      </c>
      <c r="B502" s="7" t="s">
        <v>2467</v>
      </c>
      <c r="C502" s="1" t="s">
        <v>2465</v>
      </c>
      <c r="D502" s="7" t="s">
        <v>21</v>
      </c>
      <c r="E502" s="7" t="s">
        <v>29</v>
      </c>
      <c r="F502" s="8">
        <v>31</v>
      </c>
      <c r="G502" s="2">
        <v>45110</v>
      </c>
      <c r="H502" s="7" t="s">
        <v>23</v>
      </c>
      <c r="I502" s="7" t="s">
        <v>24</v>
      </c>
      <c r="J502" s="24">
        <v>0.23</v>
      </c>
      <c r="K502" s="9">
        <v>2</v>
      </c>
      <c r="L502" s="7" t="s">
        <v>30</v>
      </c>
      <c r="M502" s="8">
        <v>4</v>
      </c>
      <c r="N502" s="1" t="str">
        <f t="shared" si="29"/>
        <v>Normal</v>
      </c>
      <c r="O502" s="9">
        <f t="shared" si="30"/>
        <v>25</v>
      </c>
      <c r="P502" s="1" t="str">
        <f t="shared" si="31"/>
        <v>Mid Career</v>
      </c>
      <c r="Q502" s="1" t="str">
        <f t="shared" si="32"/>
        <v>High</v>
      </c>
      <c r="R502" s="1" t="s">
        <v>2466</v>
      </c>
      <c r="S502" s="8">
        <v>8</v>
      </c>
    </row>
    <row r="503" spans="1:19" x14ac:dyDescent="0.3">
      <c r="A503" s="1" t="s">
        <v>2468</v>
      </c>
      <c r="B503" s="7" t="s">
        <v>2471</v>
      </c>
      <c r="C503" s="1" t="s">
        <v>2470</v>
      </c>
      <c r="D503" s="7" t="s">
        <v>40</v>
      </c>
      <c r="E503" s="7" t="s">
        <v>29</v>
      </c>
      <c r="F503" s="8">
        <f>31</f>
        <v>31</v>
      </c>
      <c r="G503" s="2">
        <v>45164</v>
      </c>
      <c r="H503" s="7" t="s">
        <v>359</v>
      </c>
      <c r="I503" s="7" t="s">
        <v>24</v>
      </c>
      <c r="J503" s="24">
        <v>0.17</v>
      </c>
      <c r="K503" s="9">
        <v>2</v>
      </c>
      <c r="L503" s="7" t="s">
        <v>38</v>
      </c>
      <c r="M503" s="8">
        <v>4</v>
      </c>
      <c r="N503" s="1" t="str">
        <f t="shared" si="29"/>
        <v>High Performer</v>
      </c>
      <c r="O503" s="9">
        <f t="shared" si="30"/>
        <v>19</v>
      </c>
      <c r="P503" s="1" t="str">
        <f t="shared" si="31"/>
        <v>Mid Career</v>
      </c>
      <c r="Q503" s="1" t="str">
        <f t="shared" si="32"/>
        <v>High</v>
      </c>
      <c r="R503" s="1" t="s">
        <v>1025</v>
      </c>
      <c r="S503" s="8">
        <v>2</v>
      </c>
    </row>
    <row r="504" spans="1:19" x14ac:dyDescent="0.3">
      <c r="A504" s="1" t="s">
        <v>2472</v>
      </c>
      <c r="B504" s="7" t="s">
        <v>2476</v>
      </c>
      <c r="C504" s="1" t="s">
        <v>2474</v>
      </c>
      <c r="D504" s="7" t="s">
        <v>40</v>
      </c>
      <c r="E504" s="7" t="s">
        <v>105</v>
      </c>
      <c r="F504" s="8">
        <v>45</v>
      </c>
      <c r="G504" s="2">
        <v>44888</v>
      </c>
      <c r="H504" s="7" t="s">
        <v>134</v>
      </c>
      <c r="I504" s="7" t="s">
        <v>69</v>
      </c>
      <c r="J504" s="24">
        <v>0.56000000000000005</v>
      </c>
      <c r="K504" s="9">
        <v>1</v>
      </c>
      <c r="L504" s="7" t="s">
        <v>30</v>
      </c>
      <c r="M504" s="8">
        <v>2</v>
      </c>
      <c r="N504" s="1" t="str">
        <f t="shared" si="29"/>
        <v>Normal</v>
      </c>
      <c r="O504" s="9">
        <f t="shared" si="30"/>
        <v>57.000000000000007</v>
      </c>
      <c r="P504" s="1" t="str">
        <f t="shared" si="31"/>
        <v>Senior</v>
      </c>
      <c r="Q504" s="1" t="str">
        <f t="shared" si="32"/>
        <v>High</v>
      </c>
      <c r="R504" s="1" t="s">
        <v>2475</v>
      </c>
      <c r="S504" s="8">
        <v>5</v>
      </c>
    </row>
    <row r="505" spans="1:19" x14ac:dyDescent="0.3">
      <c r="A505" s="1" t="s">
        <v>2477</v>
      </c>
      <c r="B505" s="7" t="s">
        <v>2480</v>
      </c>
      <c r="C505" s="1" t="s">
        <v>2479</v>
      </c>
      <c r="D505" s="7" t="s">
        <v>21</v>
      </c>
      <c r="E505" s="7" t="s">
        <v>29</v>
      </c>
      <c r="F505" s="8">
        <f>31</f>
        <v>31</v>
      </c>
      <c r="G505" s="2">
        <v>45693</v>
      </c>
      <c r="H505" s="7" t="s">
        <v>44</v>
      </c>
      <c r="I505" s="7" t="s">
        <v>45</v>
      </c>
      <c r="J505" s="24">
        <v>0.13</v>
      </c>
      <c r="K505" s="9">
        <v>1</v>
      </c>
      <c r="L505" s="7" t="s">
        <v>38</v>
      </c>
      <c r="M505" s="8">
        <v>4</v>
      </c>
      <c r="N505" s="1" t="str">
        <f t="shared" si="29"/>
        <v>High Performer</v>
      </c>
      <c r="O505" s="9">
        <f t="shared" si="30"/>
        <v>14</v>
      </c>
      <c r="P505" s="1" t="str">
        <f t="shared" si="31"/>
        <v>Mid Career</v>
      </c>
      <c r="Q505" s="1" t="str">
        <f t="shared" si="32"/>
        <v>Medium</v>
      </c>
      <c r="R505" s="2">
        <v>45693</v>
      </c>
      <c r="S505" s="8">
        <v>1</v>
      </c>
    </row>
    <row r="506" spans="1:19" x14ac:dyDescent="0.3">
      <c r="A506" s="1" t="s">
        <v>2481</v>
      </c>
      <c r="B506" s="7" t="s">
        <v>2485</v>
      </c>
      <c r="C506" s="1" t="s">
        <v>2483</v>
      </c>
      <c r="D506" s="7" t="s">
        <v>40</v>
      </c>
      <c r="E506" s="7" t="s">
        <v>29</v>
      </c>
      <c r="F506" s="8">
        <f>31</f>
        <v>31</v>
      </c>
      <c r="G506" s="2">
        <v>44711</v>
      </c>
      <c r="H506" s="7" t="s">
        <v>53</v>
      </c>
      <c r="I506" s="7" t="s">
        <v>24</v>
      </c>
      <c r="J506" s="24">
        <v>0.25</v>
      </c>
      <c r="K506" s="9">
        <v>1.5</v>
      </c>
      <c r="L506" s="7" t="s">
        <v>38</v>
      </c>
      <c r="M506" s="8">
        <v>3</v>
      </c>
      <c r="N506" s="1" t="str">
        <f t="shared" si="29"/>
        <v>Normal</v>
      </c>
      <c r="O506" s="9">
        <f t="shared" si="30"/>
        <v>26.5</v>
      </c>
      <c r="P506" s="1" t="str">
        <f t="shared" si="31"/>
        <v>Mid Career</v>
      </c>
      <c r="Q506" s="1" t="str">
        <f t="shared" si="32"/>
        <v>High</v>
      </c>
      <c r="R506" s="1" t="s">
        <v>2484</v>
      </c>
      <c r="S506" s="8">
        <v>3</v>
      </c>
    </row>
    <row r="507" spans="1:19" x14ac:dyDescent="0.3">
      <c r="A507" s="1" t="s">
        <v>2486</v>
      </c>
      <c r="B507" s="7" t="s">
        <v>2490</v>
      </c>
      <c r="C507" s="1" t="s">
        <v>2488</v>
      </c>
      <c r="D507" s="7" t="s">
        <v>21</v>
      </c>
      <c r="E507" s="7" t="s">
        <v>35</v>
      </c>
      <c r="F507" s="8">
        <v>26</v>
      </c>
      <c r="G507" s="2">
        <v>44883</v>
      </c>
      <c r="H507" s="7" t="s">
        <v>36</v>
      </c>
      <c r="I507" s="7" t="s">
        <v>37</v>
      </c>
      <c r="J507" s="24">
        <v>0.45</v>
      </c>
      <c r="K507" s="9">
        <v>1</v>
      </c>
      <c r="L507" s="7" t="s">
        <v>38</v>
      </c>
      <c r="M507" s="8">
        <v>4</v>
      </c>
      <c r="N507" s="1" t="str">
        <f t="shared" si="29"/>
        <v>High Performer</v>
      </c>
      <c r="O507" s="9">
        <f t="shared" si="30"/>
        <v>46</v>
      </c>
      <c r="P507" s="1" t="str">
        <f t="shared" si="31"/>
        <v>Early Career</v>
      </c>
      <c r="Q507" s="1" t="str">
        <f t="shared" si="32"/>
        <v>High</v>
      </c>
      <c r="R507" s="1" t="s">
        <v>2489</v>
      </c>
      <c r="S507" s="8">
        <v>5</v>
      </c>
    </row>
    <row r="508" spans="1:19" x14ac:dyDescent="0.3">
      <c r="A508" s="1" t="s">
        <v>2491</v>
      </c>
      <c r="B508" s="7" t="s">
        <v>2495</v>
      </c>
      <c r="C508" s="1" t="s">
        <v>2493</v>
      </c>
      <c r="D508" s="7" t="s">
        <v>21</v>
      </c>
      <c r="E508" s="7" t="s">
        <v>60</v>
      </c>
      <c r="F508" s="8">
        <v>39</v>
      </c>
      <c r="G508" s="2">
        <v>44886</v>
      </c>
      <c r="H508" s="7" t="s">
        <v>359</v>
      </c>
      <c r="I508" s="7" t="s">
        <v>24</v>
      </c>
      <c r="J508" s="24">
        <v>0.17</v>
      </c>
      <c r="K508" s="9">
        <v>2</v>
      </c>
      <c r="L508" s="7" t="s">
        <v>30</v>
      </c>
      <c r="M508" s="8">
        <v>1</v>
      </c>
      <c r="N508" s="1" t="str">
        <f t="shared" si="29"/>
        <v>Normal</v>
      </c>
      <c r="O508" s="9">
        <f t="shared" si="30"/>
        <v>19</v>
      </c>
      <c r="P508" s="1" t="str">
        <f t="shared" si="31"/>
        <v>Mid Career</v>
      </c>
      <c r="Q508" s="1" t="str">
        <f t="shared" si="32"/>
        <v>High</v>
      </c>
      <c r="R508" s="1" t="s">
        <v>2494</v>
      </c>
      <c r="S508" s="8">
        <v>8</v>
      </c>
    </row>
    <row r="509" spans="1:19" x14ac:dyDescent="0.3">
      <c r="A509" s="1" t="s">
        <v>2496</v>
      </c>
      <c r="B509" s="7" t="s">
        <v>2500</v>
      </c>
      <c r="C509" s="1" t="s">
        <v>2498</v>
      </c>
      <c r="D509" s="7" t="s">
        <v>21</v>
      </c>
      <c r="E509" s="7" t="s">
        <v>60</v>
      </c>
      <c r="F509" s="8">
        <f>31</f>
        <v>31</v>
      </c>
      <c r="G509" s="2">
        <v>44696</v>
      </c>
      <c r="H509" s="7" t="s">
        <v>36</v>
      </c>
      <c r="I509" s="7" t="s">
        <v>37</v>
      </c>
      <c r="J509" s="24">
        <v>0.79</v>
      </c>
      <c r="K509" s="9">
        <v>1.5</v>
      </c>
      <c r="L509" s="7" t="s">
        <v>30</v>
      </c>
      <c r="M509" s="8">
        <v>1</v>
      </c>
      <c r="N509" s="1" t="str">
        <f t="shared" si="29"/>
        <v>Normal</v>
      </c>
      <c r="O509" s="9">
        <f t="shared" si="30"/>
        <v>80.5</v>
      </c>
      <c r="P509" s="1" t="str">
        <f t="shared" si="31"/>
        <v>Mid Career</v>
      </c>
      <c r="Q509" s="1" t="str">
        <f t="shared" si="32"/>
        <v>High</v>
      </c>
      <c r="R509" s="1" t="s">
        <v>2499</v>
      </c>
      <c r="S509" s="8">
        <v>6</v>
      </c>
    </row>
    <row r="510" spans="1:19" x14ac:dyDescent="0.3">
      <c r="A510" s="1" t="s">
        <v>2501</v>
      </c>
      <c r="B510" s="7" t="s">
        <v>2505</v>
      </c>
      <c r="C510" s="1" t="s">
        <v>2503</v>
      </c>
      <c r="D510" s="7" t="s">
        <v>21</v>
      </c>
      <c r="E510" s="7" t="s">
        <v>29</v>
      </c>
      <c r="F510" s="8">
        <f>31</f>
        <v>31</v>
      </c>
      <c r="G510" s="2">
        <v>45709</v>
      </c>
      <c r="H510" s="7" t="s">
        <v>82</v>
      </c>
      <c r="I510" s="7" t="s">
        <v>37</v>
      </c>
      <c r="J510" s="24">
        <v>0.97</v>
      </c>
      <c r="K510" s="9">
        <v>0.75</v>
      </c>
      <c r="L510" s="7" t="s">
        <v>30</v>
      </c>
      <c r="M510" s="8">
        <v>1</v>
      </c>
      <c r="N510" s="1" t="str">
        <f t="shared" si="29"/>
        <v>Normal</v>
      </c>
      <c r="O510" s="9">
        <f t="shared" si="30"/>
        <v>97.75</v>
      </c>
      <c r="P510" s="1" t="str">
        <f t="shared" si="31"/>
        <v>Mid Career</v>
      </c>
      <c r="Q510" s="1" t="str">
        <f t="shared" si="32"/>
        <v>High</v>
      </c>
      <c r="R510" s="1" t="s">
        <v>2504</v>
      </c>
      <c r="S510" s="8">
        <v>6</v>
      </c>
    </row>
    <row r="511" spans="1:19" x14ac:dyDescent="0.3">
      <c r="A511" s="1" t="s">
        <v>2506</v>
      </c>
      <c r="B511" s="7" t="s">
        <v>2509</v>
      </c>
      <c r="C511" s="1" t="s">
        <v>2508</v>
      </c>
      <c r="D511" s="7" t="s">
        <v>40</v>
      </c>
      <c r="E511" s="7" t="s">
        <v>60</v>
      </c>
      <c r="F511" s="8">
        <f>31</f>
        <v>31</v>
      </c>
      <c r="G511" s="2">
        <v>45136</v>
      </c>
      <c r="H511" s="7" t="s">
        <v>185</v>
      </c>
      <c r="I511" s="7" t="s">
        <v>69</v>
      </c>
      <c r="J511" s="24">
        <v>0.99</v>
      </c>
      <c r="K511" s="9">
        <v>1.5</v>
      </c>
      <c r="L511" s="7" t="s">
        <v>38</v>
      </c>
      <c r="M511" s="8">
        <v>3</v>
      </c>
      <c r="N511" s="1" t="str">
        <f t="shared" si="29"/>
        <v>Normal</v>
      </c>
      <c r="O511" s="9">
        <f t="shared" si="30"/>
        <v>100.5</v>
      </c>
      <c r="P511" s="1" t="str">
        <f t="shared" si="31"/>
        <v>Mid Career</v>
      </c>
      <c r="Q511" s="1" t="str">
        <f t="shared" si="32"/>
        <v>High</v>
      </c>
      <c r="R511" s="2">
        <v>45136</v>
      </c>
      <c r="S511" s="8">
        <v>1</v>
      </c>
    </row>
    <row r="512" spans="1:19" x14ac:dyDescent="0.3">
      <c r="A512" s="1" t="s">
        <v>2510</v>
      </c>
      <c r="B512" s="7" t="s">
        <v>2514</v>
      </c>
      <c r="C512" s="1" t="s">
        <v>2512</v>
      </c>
      <c r="D512" s="7" t="s">
        <v>40</v>
      </c>
      <c r="E512" s="7" t="s">
        <v>35</v>
      </c>
      <c r="F512" s="8">
        <f>31</f>
        <v>31</v>
      </c>
      <c r="G512" s="2">
        <v>45316</v>
      </c>
      <c r="H512" s="7" t="s">
        <v>36</v>
      </c>
      <c r="I512" s="7" t="s">
        <v>37</v>
      </c>
      <c r="J512" s="24">
        <v>0.69</v>
      </c>
      <c r="K512" s="9">
        <v>1</v>
      </c>
      <c r="L512" s="7" t="s">
        <v>38</v>
      </c>
      <c r="M512" s="8">
        <v>5</v>
      </c>
      <c r="N512" s="1" t="str">
        <f t="shared" si="29"/>
        <v>High Performer</v>
      </c>
      <c r="O512" s="9">
        <f t="shared" si="30"/>
        <v>70</v>
      </c>
      <c r="P512" s="1" t="str">
        <f t="shared" si="31"/>
        <v>Mid Career</v>
      </c>
      <c r="Q512" s="1" t="str">
        <f t="shared" si="32"/>
        <v>High</v>
      </c>
      <c r="R512" s="1" t="s">
        <v>2513</v>
      </c>
      <c r="S512" s="8">
        <v>8</v>
      </c>
    </row>
    <row r="513" spans="1:19" x14ac:dyDescent="0.3">
      <c r="A513" s="1" t="s">
        <v>2515</v>
      </c>
      <c r="B513" s="7" t="s">
        <v>2519</v>
      </c>
      <c r="C513" s="1" t="s">
        <v>2517</v>
      </c>
      <c r="D513" s="7" t="s">
        <v>21</v>
      </c>
      <c r="E513" s="7" t="s">
        <v>35</v>
      </c>
      <c r="F513" s="8">
        <f>31</f>
        <v>31</v>
      </c>
      <c r="G513" s="2">
        <v>44760</v>
      </c>
      <c r="H513" s="7" t="s">
        <v>134</v>
      </c>
      <c r="I513" s="7" t="s">
        <v>69</v>
      </c>
      <c r="J513" s="24">
        <v>0.03</v>
      </c>
      <c r="K513" s="9">
        <v>2</v>
      </c>
      <c r="L513" s="7" t="s">
        <v>38</v>
      </c>
      <c r="M513" s="8">
        <v>5</v>
      </c>
      <c r="N513" s="1" t="str">
        <f t="shared" si="29"/>
        <v>High Performer</v>
      </c>
      <c r="O513" s="9">
        <f t="shared" si="30"/>
        <v>5</v>
      </c>
      <c r="P513" s="1" t="str">
        <f t="shared" si="31"/>
        <v>Mid Career</v>
      </c>
      <c r="Q513" s="1" t="str">
        <f t="shared" si="32"/>
        <v>Low</v>
      </c>
      <c r="R513" s="1" t="s">
        <v>2518</v>
      </c>
      <c r="S513" s="8">
        <v>6</v>
      </c>
    </row>
    <row r="514" spans="1:19" x14ac:dyDescent="0.3">
      <c r="A514" s="1" t="s">
        <v>2520</v>
      </c>
      <c r="B514" s="7" t="s">
        <v>2524</v>
      </c>
      <c r="C514" s="1" t="s">
        <v>2522</v>
      </c>
      <c r="D514" s="7" t="s">
        <v>21</v>
      </c>
      <c r="E514" s="7" t="s">
        <v>29</v>
      </c>
      <c r="F514" s="8">
        <f>31</f>
        <v>31</v>
      </c>
      <c r="G514" s="2">
        <v>45540</v>
      </c>
      <c r="H514" s="7" t="s">
        <v>68</v>
      </c>
      <c r="I514" s="7" t="s">
        <v>69</v>
      </c>
      <c r="J514" s="24">
        <v>0.84</v>
      </c>
      <c r="K514" s="9">
        <v>2</v>
      </c>
      <c r="L514" s="7" t="s">
        <v>30</v>
      </c>
      <c r="M514" s="8">
        <v>2</v>
      </c>
      <c r="N514" s="1" t="str">
        <f t="shared" ref="N514:N577" si="33">IF(AND(L514="Yes",M514&gt;=4),"High Performer","Normal")</f>
        <v>Normal</v>
      </c>
      <c r="O514" s="9">
        <f t="shared" ref="O514:O577" si="34">J514*100+K514</f>
        <v>86</v>
      </c>
      <c r="P514" s="1" t="str">
        <f t="shared" ref="P514:P577" si="35">_xlfn.IFS(AND(F514&gt;=18,F514&lt;=22),"Student",AND(F514&gt;=23,F514&lt;=30),"Early Career",AND(F514&gt;=31,F514&lt;=40),"Mid Career",F514&gt;=41,"Senior")</f>
        <v>Mid Career</v>
      </c>
      <c r="Q514" s="1" t="str">
        <f t="shared" ref="Q514:Q577" si="36">_xlfn.IFS(AND(O514&gt;0,O514&lt;5),"Low",AND(O514&gt;5,O514&lt;15),"Medium",O514=15,"Medium",O514=5,"Low",O514&gt;15,"High")</f>
        <v>High</v>
      </c>
      <c r="R514" s="1" t="s">
        <v>2523</v>
      </c>
      <c r="S514" s="8">
        <v>6</v>
      </c>
    </row>
    <row r="515" spans="1:19" x14ac:dyDescent="0.3">
      <c r="A515" s="1" t="s">
        <v>2525</v>
      </c>
      <c r="B515" s="7" t="s">
        <v>2529</v>
      </c>
      <c r="C515" s="1" t="s">
        <v>2527</v>
      </c>
      <c r="D515" s="7" t="s">
        <v>40</v>
      </c>
      <c r="E515" s="7" t="s">
        <v>60</v>
      </c>
      <c r="F515" s="8">
        <v>36</v>
      </c>
      <c r="G515" s="2">
        <v>45066</v>
      </c>
      <c r="H515" s="7" t="s">
        <v>53</v>
      </c>
      <c r="I515" s="7" t="s">
        <v>24</v>
      </c>
      <c r="J515" s="24">
        <v>0.54</v>
      </c>
      <c r="K515" s="9">
        <v>1.5</v>
      </c>
      <c r="L515" s="7" t="s">
        <v>30</v>
      </c>
      <c r="M515" s="8">
        <v>5</v>
      </c>
      <c r="N515" s="1" t="str">
        <f t="shared" si="33"/>
        <v>Normal</v>
      </c>
      <c r="O515" s="9">
        <f t="shared" si="34"/>
        <v>55.5</v>
      </c>
      <c r="P515" s="1" t="str">
        <f t="shared" si="35"/>
        <v>Mid Career</v>
      </c>
      <c r="Q515" s="1" t="str">
        <f t="shared" si="36"/>
        <v>High</v>
      </c>
      <c r="R515" s="1" t="s">
        <v>2528</v>
      </c>
      <c r="S515" s="8">
        <v>6</v>
      </c>
    </row>
    <row r="516" spans="1:19" x14ac:dyDescent="0.3">
      <c r="A516" s="1" t="s">
        <v>2530</v>
      </c>
      <c r="B516" s="7" t="s">
        <v>2534</v>
      </c>
      <c r="C516" s="1" t="s">
        <v>2532</v>
      </c>
      <c r="D516" s="7" t="s">
        <v>21</v>
      </c>
      <c r="E516" s="7" t="s">
        <v>35</v>
      </c>
      <c r="F516" s="8">
        <f>31</f>
        <v>31</v>
      </c>
      <c r="G516" s="2">
        <v>45038</v>
      </c>
      <c r="H516" s="7" t="s">
        <v>82</v>
      </c>
      <c r="I516" s="7" t="s">
        <v>37</v>
      </c>
      <c r="J516" s="24">
        <v>0.62</v>
      </c>
      <c r="K516" s="9">
        <v>0.75</v>
      </c>
      <c r="L516" s="7" t="s">
        <v>38</v>
      </c>
      <c r="M516" s="8">
        <v>1</v>
      </c>
      <c r="N516" s="1" t="str">
        <f t="shared" si="33"/>
        <v>Normal</v>
      </c>
      <c r="O516" s="9">
        <f t="shared" si="34"/>
        <v>62.75</v>
      </c>
      <c r="P516" s="1" t="str">
        <f t="shared" si="35"/>
        <v>Mid Career</v>
      </c>
      <c r="Q516" s="1" t="str">
        <f t="shared" si="36"/>
        <v>High</v>
      </c>
      <c r="R516" s="1" t="s">
        <v>2533</v>
      </c>
      <c r="S516" s="8">
        <v>6</v>
      </c>
    </row>
    <row r="517" spans="1:19" x14ac:dyDescent="0.3">
      <c r="A517" s="1" t="s">
        <v>2535</v>
      </c>
      <c r="B517" s="7" t="s">
        <v>2539</v>
      </c>
      <c r="C517" s="1" t="s">
        <v>2537</v>
      </c>
      <c r="D517" s="7" t="s">
        <v>40</v>
      </c>
      <c r="E517" s="7" t="s">
        <v>52</v>
      </c>
      <c r="F517" s="8">
        <f>31</f>
        <v>31</v>
      </c>
      <c r="G517" s="2">
        <v>45397</v>
      </c>
      <c r="H517" s="7" t="s">
        <v>61</v>
      </c>
      <c r="I517" s="7" t="s">
        <v>45</v>
      </c>
      <c r="J517" s="24">
        <v>1</v>
      </c>
      <c r="K517" s="9">
        <v>1.5</v>
      </c>
      <c r="L517" s="7" t="s">
        <v>30</v>
      </c>
      <c r="M517" s="8">
        <v>1</v>
      </c>
      <c r="N517" s="1" t="str">
        <f t="shared" si="33"/>
        <v>Normal</v>
      </c>
      <c r="O517" s="9">
        <f t="shared" si="34"/>
        <v>101.5</v>
      </c>
      <c r="P517" s="1" t="str">
        <f t="shared" si="35"/>
        <v>Mid Career</v>
      </c>
      <c r="Q517" s="1" t="str">
        <f t="shared" si="36"/>
        <v>High</v>
      </c>
      <c r="R517" s="1" t="s">
        <v>2538</v>
      </c>
      <c r="S517" s="8">
        <v>7</v>
      </c>
    </row>
    <row r="518" spans="1:19" x14ac:dyDescent="0.3">
      <c r="A518" s="1" t="s">
        <v>2540</v>
      </c>
      <c r="B518" s="7" t="s">
        <v>2544</v>
      </c>
      <c r="C518" s="1" t="s">
        <v>2542</v>
      </c>
      <c r="D518" s="7" t="s">
        <v>21</v>
      </c>
      <c r="E518" s="7" t="s">
        <v>29</v>
      </c>
      <c r="F518" s="8">
        <f>31</f>
        <v>31</v>
      </c>
      <c r="G518" s="2">
        <v>45734</v>
      </c>
      <c r="H518" s="7" t="s">
        <v>172</v>
      </c>
      <c r="I518" s="7" t="s">
        <v>173</v>
      </c>
      <c r="J518" s="24">
        <v>0.12</v>
      </c>
      <c r="K518" s="9">
        <v>1</v>
      </c>
      <c r="L518" s="7" t="s">
        <v>30</v>
      </c>
      <c r="M518" s="8">
        <v>5</v>
      </c>
      <c r="N518" s="1" t="str">
        <f t="shared" si="33"/>
        <v>Normal</v>
      </c>
      <c r="O518" s="9">
        <f t="shared" si="34"/>
        <v>13</v>
      </c>
      <c r="P518" s="1" t="str">
        <f t="shared" si="35"/>
        <v>Mid Career</v>
      </c>
      <c r="Q518" s="1" t="str">
        <f t="shared" si="36"/>
        <v>Medium</v>
      </c>
      <c r="R518" s="1" t="s">
        <v>2543</v>
      </c>
      <c r="S518" s="8">
        <v>2</v>
      </c>
    </row>
    <row r="519" spans="1:19" x14ac:dyDescent="0.3">
      <c r="A519" s="1" t="s">
        <v>2545</v>
      </c>
      <c r="B519" s="7" t="s">
        <v>2549</v>
      </c>
      <c r="C519" s="1" t="s">
        <v>2547</v>
      </c>
      <c r="D519" s="7" t="s">
        <v>21</v>
      </c>
      <c r="E519" s="7" t="s">
        <v>35</v>
      </c>
      <c r="F519" s="8">
        <v>23</v>
      </c>
      <c r="G519" s="2">
        <v>45456</v>
      </c>
      <c r="H519" s="7" t="s">
        <v>88</v>
      </c>
      <c r="I519" s="7" t="s">
        <v>45</v>
      </c>
      <c r="J519" s="24">
        <v>0.4</v>
      </c>
      <c r="K519" s="9">
        <v>2</v>
      </c>
      <c r="L519" s="7" t="s">
        <v>38</v>
      </c>
      <c r="M519" s="8">
        <v>2</v>
      </c>
      <c r="N519" s="1" t="str">
        <f t="shared" si="33"/>
        <v>Normal</v>
      </c>
      <c r="O519" s="9">
        <f t="shared" si="34"/>
        <v>42</v>
      </c>
      <c r="P519" s="1" t="str">
        <f t="shared" si="35"/>
        <v>Early Career</v>
      </c>
      <c r="Q519" s="1" t="str">
        <f t="shared" si="36"/>
        <v>High</v>
      </c>
      <c r="R519" s="1" t="s">
        <v>2548</v>
      </c>
      <c r="S519" s="8">
        <v>5</v>
      </c>
    </row>
    <row r="520" spans="1:19" x14ac:dyDescent="0.3">
      <c r="A520" s="1" t="s">
        <v>2550</v>
      </c>
      <c r="B520" s="7" t="s">
        <v>2554</v>
      </c>
      <c r="C520" s="1" t="s">
        <v>2552</v>
      </c>
      <c r="D520" s="7" t="s">
        <v>40</v>
      </c>
      <c r="E520" s="7" t="s">
        <v>35</v>
      </c>
      <c r="F520" s="8">
        <v>34</v>
      </c>
      <c r="G520" s="2">
        <v>45742</v>
      </c>
      <c r="H520" s="7" t="s">
        <v>172</v>
      </c>
      <c r="I520" s="7" t="s">
        <v>173</v>
      </c>
      <c r="J520" s="24">
        <v>0.95</v>
      </c>
      <c r="K520" s="9">
        <v>1.5</v>
      </c>
      <c r="L520" s="7" t="s">
        <v>30</v>
      </c>
      <c r="M520" s="8">
        <v>4</v>
      </c>
      <c r="N520" s="1" t="str">
        <f t="shared" si="33"/>
        <v>Normal</v>
      </c>
      <c r="O520" s="9">
        <f t="shared" si="34"/>
        <v>96.5</v>
      </c>
      <c r="P520" s="1" t="str">
        <f t="shared" si="35"/>
        <v>Mid Career</v>
      </c>
      <c r="Q520" s="1" t="str">
        <f t="shared" si="36"/>
        <v>High</v>
      </c>
      <c r="R520" s="1" t="s">
        <v>2553</v>
      </c>
      <c r="S520" s="8">
        <v>8</v>
      </c>
    </row>
    <row r="521" spans="1:19" x14ac:dyDescent="0.3">
      <c r="A521" s="1" t="s">
        <v>2555</v>
      </c>
      <c r="B521" s="7" t="s">
        <v>2559</v>
      </c>
      <c r="C521" s="1" t="s">
        <v>2557</v>
      </c>
      <c r="D521" s="7" t="s">
        <v>40</v>
      </c>
      <c r="E521" s="7" t="s">
        <v>60</v>
      </c>
      <c r="F521" s="8">
        <f>31</f>
        <v>31</v>
      </c>
      <c r="G521" s="2">
        <v>44817</v>
      </c>
      <c r="H521" s="7" t="s">
        <v>279</v>
      </c>
      <c r="I521" s="7" t="s">
        <v>173</v>
      </c>
      <c r="J521" s="24">
        <v>0.08</v>
      </c>
      <c r="K521" s="9">
        <v>2</v>
      </c>
      <c r="L521" s="7" t="s">
        <v>30</v>
      </c>
      <c r="M521" s="8">
        <v>4</v>
      </c>
      <c r="N521" s="1" t="str">
        <f t="shared" si="33"/>
        <v>Normal</v>
      </c>
      <c r="O521" s="9">
        <f t="shared" si="34"/>
        <v>10</v>
      </c>
      <c r="P521" s="1" t="str">
        <f t="shared" si="35"/>
        <v>Mid Career</v>
      </c>
      <c r="Q521" s="1" t="str">
        <f t="shared" si="36"/>
        <v>Medium</v>
      </c>
      <c r="R521" s="1" t="s">
        <v>2558</v>
      </c>
      <c r="S521" s="8">
        <v>5</v>
      </c>
    </row>
    <row r="522" spans="1:19" x14ac:dyDescent="0.3">
      <c r="A522" s="1" t="s">
        <v>2560</v>
      </c>
      <c r="B522" s="7" t="s">
        <v>2564</v>
      </c>
      <c r="C522" s="1" t="s">
        <v>2562</v>
      </c>
      <c r="D522" s="7" t="s">
        <v>40</v>
      </c>
      <c r="E522" s="7" t="s">
        <v>35</v>
      </c>
      <c r="F522" s="8">
        <v>24</v>
      </c>
      <c r="G522" s="2">
        <v>45198</v>
      </c>
      <c r="H522" s="7" t="s">
        <v>279</v>
      </c>
      <c r="I522" s="7" t="s">
        <v>173</v>
      </c>
      <c r="J522" s="24">
        <v>0.39</v>
      </c>
      <c r="K522" s="9">
        <v>1.5</v>
      </c>
      <c r="L522" s="7" t="s">
        <v>38</v>
      </c>
      <c r="M522" s="8">
        <v>4</v>
      </c>
      <c r="N522" s="1" t="str">
        <f t="shared" si="33"/>
        <v>High Performer</v>
      </c>
      <c r="O522" s="9">
        <f t="shared" si="34"/>
        <v>40.5</v>
      </c>
      <c r="P522" s="1" t="str">
        <f t="shared" si="35"/>
        <v>Early Career</v>
      </c>
      <c r="Q522" s="1" t="str">
        <f t="shared" si="36"/>
        <v>High</v>
      </c>
      <c r="R522" s="1" t="s">
        <v>2563</v>
      </c>
      <c r="S522" s="8">
        <v>3</v>
      </c>
    </row>
    <row r="523" spans="1:19" x14ac:dyDescent="0.3">
      <c r="A523" s="1" t="s">
        <v>2565</v>
      </c>
      <c r="B523" s="7" t="s">
        <v>2569</v>
      </c>
      <c r="C523" s="1" t="s">
        <v>2567</v>
      </c>
      <c r="D523" s="7" t="s">
        <v>21</v>
      </c>
      <c r="E523" s="7" t="s">
        <v>35</v>
      </c>
      <c r="F523" s="8">
        <f>31</f>
        <v>31</v>
      </c>
      <c r="G523" s="2">
        <v>45003</v>
      </c>
      <c r="H523" s="7" t="s">
        <v>61</v>
      </c>
      <c r="I523" s="7" t="s">
        <v>45</v>
      </c>
      <c r="J523" s="24">
        <v>0.92</v>
      </c>
      <c r="K523" s="9">
        <v>1</v>
      </c>
      <c r="L523" s="7" t="s">
        <v>30</v>
      </c>
      <c r="M523" s="8">
        <v>4</v>
      </c>
      <c r="N523" s="1" t="str">
        <f t="shared" si="33"/>
        <v>Normal</v>
      </c>
      <c r="O523" s="9">
        <f t="shared" si="34"/>
        <v>93</v>
      </c>
      <c r="P523" s="1" t="str">
        <f t="shared" si="35"/>
        <v>Mid Career</v>
      </c>
      <c r="Q523" s="1" t="str">
        <f t="shared" si="36"/>
        <v>High</v>
      </c>
      <c r="R523" s="1" t="s">
        <v>2568</v>
      </c>
      <c r="S523" s="8">
        <v>3</v>
      </c>
    </row>
    <row r="524" spans="1:19" x14ac:dyDescent="0.3">
      <c r="A524" s="1" t="s">
        <v>2570</v>
      </c>
      <c r="B524" s="7" t="s">
        <v>2574</v>
      </c>
      <c r="C524" s="1" t="s">
        <v>2572</v>
      </c>
      <c r="D524" s="7" t="s">
        <v>21</v>
      </c>
      <c r="E524" s="7" t="s">
        <v>35</v>
      </c>
      <c r="F524" s="8">
        <f>31</f>
        <v>31</v>
      </c>
      <c r="G524" s="2">
        <v>44724</v>
      </c>
      <c r="H524" s="7" t="s">
        <v>88</v>
      </c>
      <c r="I524" s="7" t="s">
        <v>45</v>
      </c>
      <c r="J524" s="24">
        <v>0.92</v>
      </c>
      <c r="K524" s="9">
        <v>2</v>
      </c>
      <c r="L524" s="7" t="s">
        <v>38</v>
      </c>
      <c r="M524" s="8">
        <v>5</v>
      </c>
      <c r="N524" s="1" t="str">
        <f t="shared" si="33"/>
        <v>High Performer</v>
      </c>
      <c r="O524" s="9">
        <f t="shared" si="34"/>
        <v>94</v>
      </c>
      <c r="P524" s="1" t="str">
        <f t="shared" si="35"/>
        <v>Mid Career</v>
      </c>
      <c r="Q524" s="1" t="str">
        <f t="shared" si="36"/>
        <v>High</v>
      </c>
      <c r="R524" s="1" t="s">
        <v>2573</v>
      </c>
      <c r="S524" s="8">
        <v>2</v>
      </c>
    </row>
    <row r="525" spans="1:19" x14ac:dyDescent="0.3">
      <c r="A525" s="1" t="s">
        <v>2575</v>
      </c>
      <c r="B525" s="7" t="s">
        <v>2579</v>
      </c>
      <c r="C525" s="1" t="s">
        <v>2577</v>
      </c>
      <c r="D525" s="7" t="s">
        <v>40</v>
      </c>
      <c r="E525" s="7" t="s">
        <v>105</v>
      </c>
      <c r="F525" s="8">
        <v>31</v>
      </c>
      <c r="G525" s="2">
        <v>44850</v>
      </c>
      <c r="H525" s="7" t="s">
        <v>61</v>
      </c>
      <c r="I525" s="7" t="s">
        <v>45</v>
      </c>
      <c r="J525" s="24">
        <v>0.98</v>
      </c>
      <c r="K525" s="9">
        <v>1.5</v>
      </c>
      <c r="L525" s="7" t="s">
        <v>30</v>
      </c>
      <c r="M525" s="8">
        <v>5</v>
      </c>
      <c r="N525" s="1" t="str">
        <f t="shared" si="33"/>
        <v>Normal</v>
      </c>
      <c r="O525" s="9">
        <f t="shared" si="34"/>
        <v>99.5</v>
      </c>
      <c r="P525" s="1" t="str">
        <f t="shared" si="35"/>
        <v>Mid Career</v>
      </c>
      <c r="Q525" s="1" t="str">
        <f t="shared" si="36"/>
        <v>High</v>
      </c>
      <c r="R525" s="1" t="s">
        <v>2578</v>
      </c>
      <c r="S525" s="8">
        <v>2</v>
      </c>
    </row>
    <row r="526" spans="1:19" x14ac:dyDescent="0.3">
      <c r="A526" s="1" t="s">
        <v>2580</v>
      </c>
      <c r="B526" s="7" t="s">
        <v>2584</v>
      </c>
      <c r="C526" s="1" t="s">
        <v>2582</v>
      </c>
      <c r="D526" s="7" t="s">
        <v>21</v>
      </c>
      <c r="E526" s="7" t="s">
        <v>35</v>
      </c>
      <c r="F526" s="8">
        <f>31</f>
        <v>31</v>
      </c>
      <c r="G526" s="2">
        <v>45033</v>
      </c>
      <c r="H526" s="7" t="s">
        <v>200</v>
      </c>
      <c r="I526" s="7" t="s">
        <v>173</v>
      </c>
      <c r="J526" s="24">
        <v>0.75</v>
      </c>
      <c r="K526" s="9">
        <v>2</v>
      </c>
      <c r="L526" s="7" t="s">
        <v>30</v>
      </c>
      <c r="M526" s="8">
        <v>1</v>
      </c>
      <c r="N526" s="1" t="str">
        <f t="shared" si="33"/>
        <v>Normal</v>
      </c>
      <c r="O526" s="9">
        <f t="shared" si="34"/>
        <v>77</v>
      </c>
      <c r="P526" s="1" t="str">
        <f t="shared" si="35"/>
        <v>Mid Career</v>
      </c>
      <c r="Q526" s="1" t="str">
        <f t="shared" si="36"/>
        <v>High</v>
      </c>
      <c r="R526" s="1" t="s">
        <v>2583</v>
      </c>
      <c r="S526" s="8">
        <v>8</v>
      </c>
    </row>
    <row r="527" spans="1:19" x14ac:dyDescent="0.3">
      <c r="A527" s="1" t="s">
        <v>2585</v>
      </c>
      <c r="B527" s="7" t="s">
        <v>2589</v>
      </c>
      <c r="C527" s="1" t="s">
        <v>2587</v>
      </c>
      <c r="D527" s="7" t="s">
        <v>40</v>
      </c>
      <c r="E527" s="7" t="s">
        <v>35</v>
      </c>
      <c r="F527" s="8">
        <f>31</f>
        <v>31</v>
      </c>
      <c r="G527" s="2">
        <v>45227</v>
      </c>
      <c r="H527" s="7" t="s">
        <v>44</v>
      </c>
      <c r="I527" s="7" t="s">
        <v>45</v>
      </c>
      <c r="J527" s="24">
        <v>0.39</v>
      </c>
      <c r="K527" s="9">
        <v>2</v>
      </c>
      <c r="L527" s="7" t="s">
        <v>38</v>
      </c>
      <c r="M527" s="8">
        <v>1</v>
      </c>
      <c r="N527" s="1" t="str">
        <f t="shared" si="33"/>
        <v>Normal</v>
      </c>
      <c r="O527" s="9">
        <f t="shared" si="34"/>
        <v>41</v>
      </c>
      <c r="P527" s="1" t="str">
        <f t="shared" si="35"/>
        <v>Mid Career</v>
      </c>
      <c r="Q527" s="1" t="str">
        <f t="shared" si="36"/>
        <v>High</v>
      </c>
      <c r="R527" s="1" t="s">
        <v>2588</v>
      </c>
      <c r="S527" s="8">
        <v>6</v>
      </c>
    </row>
    <row r="528" spans="1:19" x14ac:dyDescent="0.3">
      <c r="A528" s="1" t="s">
        <v>2590</v>
      </c>
      <c r="B528" s="7" t="s">
        <v>2593</v>
      </c>
      <c r="C528" s="1" t="s">
        <v>152</v>
      </c>
      <c r="D528" s="7" t="s">
        <v>40</v>
      </c>
      <c r="E528" s="7" t="s">
        <v>52</v>
      </c>
      <c r="F528" s="8">
        <v>27</v>
      </c>
      <c r="G528" s="2">
        <v>44833</v>
      </c>
      <c r="H528" s="7" t="s">
        <v>68</v>
      </c>
      <c r="I528" s="7" t="s">
        <v>69</v>
      </c>
      <c r="J528" s="24">
        <v>0.3</v>
      </c>
      <c r="K528" s="9">
        <v>1</v>
      </c>
      <c r="L528" s="7" t="s">
        <v>30</v>
      </c>
      <c r="M528" s="8">
        <v>5</v>
      </c>
      <c r="N528" s="1" t="str">
        <f t="shared" si="33"/>
        <v>Normal</v>
      </c>
      <c r="O528" s="9">
        <f t="shared" si="34"/>
        <v>31</v>
      </c>
      <c r="P528" s="1" t="str">
        <f t="shared" si="35"/>
        <v>Early Career</v>
      </c>
      <c r="Q528" s="1" t="str">
        <f t="shared" si="36"/>
        <v>High</v>
      </c>
      <c r="R528" s="1" t="s">
        <v>2592</v>
      </c>
      <c r="S528" s="8">
        <v>6</v>
      </c>
    </row>
    <row r="529" spans="1:19" x14ac:dyDescent="0.3">
      <c r="A529" s="1" t="s">
        <v>2594</v>
      </c>
      <c r="B529" s="7" t="s">
        <v>2597</v>
      </c>
      <c r="C529" s="1" t="s">
        <v>152</v>
      </c>
      <c r="D529" s="7" t="s">
        <v>21</v>
      </c>
      <c r="E529" s="7" t="s">
        <v>60</v>
      </c>
      <c r="F529" s="8">
        <f>31</f>
        <v>31</v>
      </c>
      <c r="G529" s="2">
        <v>45219</v>
      </c>
      <c r="H529" s="7" t="s">
        <v>44</v>
      </c>
      <c r="I529" s="7" t="s">
        <v>45</v>
      </c>
      <c r="J529" s="24">
        <v>0.98</v>
      </c>
      <c r="K529" s="9">
        <v>2</v>
      </c>
      <c r="L529" s="7" t="s">
        <v>38</v>
      </c>
      <c r="M529" s="8">
        <v>5</v>
      </c>
      <c r="N529" s="1" t="str">
        <f t="shared" si="33"/>
        <v>High Performer</v>
      </c>
      <c r="O529" s="9">
        <f t="shared" si="34"/>
        <v>100</v>
      </c>
      <c r="P529" s="1" t="str">
        <f t="shared" si="35"/>
        <v>Mid Career</v>
      </c>
      <c r="Q529" s="1" t="str">
        <f t="shared" si="36"/>
        <v>High</v>
      </c>
      <c r="R529" s="1" t="s">
        <v>2596</v>
      </c>
      <c r="S529" s="8">
        <v>3</v>
      </c>
    </row>
    <row r="530" spans="1:19" x14ac:dyDescent="0.3">
      <c r="A530" s="1" t="s">
        <v>2598</v>
      </c>
      <c r="B530" s="7" t="s">
        <v>2602</v>
      </c>
      <c r="C530" s="1" t="s">
        <v>2600</v>
      </c>
      <c r="D530" s="7" t="s">
        <v>21</v>
      </c>
      <c r="E530" s="7" t="s">
        <v>60</v>
      </c>
      <c r="F530" s="8">
        <v>40</v>
      </c>
      <c r="G530" s="2">
        <v>45098</v>
      </c>
      <c r="H530" s="7" t="s">
        <v>185</v>
      </c>
      <c r="I530" s="7" t="s">
        <v>69</v>
      </c>
      <c r="J530" s="24">
        <v>0.08</v>
      </c>
      <c r="K530" s="9">
        <v>1</v>
      </c>
      <c r="L530" s="7" t="s">
        <v>30</v>
      </c>
      <c r="M530" s="8">
        <v>3</v>
      </c>
      <c r="N530" s="1" t="str">
        <f t="shared" si="33"/>
        <v>Normal</v>
      </c>
      <c r="O530" s="9">
        <f t="shared" si="34"/>
        <v>9</v>
      </c>
      <c r="P530" s="1" t="str">
        <f t="shared" si="35"/>
        <v>Mid Career</v>
      </c>
      <c r="Q530" s="1" t="str">
        <f t="shared" si="36"/>
        <v>Medium</v>
      </c>
      <c r="R530" s="1" t="s">
        <v>2601</v>
      </c>
      <c r="S530" s="8">
        <v>3</v>
      </c>
    </row>
    <row r="531" spans="1:19" x14ac:dyDescent="0.3">
      <c r="A531" s="1" t="s">
        <v>2603</v>
      </c>
      <c r="B531" s="7" t="s">
        <v>2607</v>
      </c>
      <c r="C531" s="1" t="s">
        <v>2605</v>
      </c>
      <c r="D531" s="7" t="s">
        <v>21</v>
      </c>
      <c r="E531" s="7" t="s">
        <v>29</v>
      </c>
      <c r="F531" s="8">
        <v>23</v>
      </c>
      <c r="G531" s="2">
        <v>45396</v>
      </c>
      <c r="H531" s="7" t="s">
        <v>172</v>
      </c>
      <c r="I531" s="7" t="s">
        <v>173</v>
      </c>
      <c r="J531" s="24">
        <v>0.51</v>
      </c>
      <c r="K531" s="9">
        <v>1</v>
      </c>
      <c r="L531" s="7" t="s">
        <v>30</v>
      </c>
      <c r="M531" s="8">
        <v>2</v>
      </c>
      <c r="N531" s="1" t="str">
        <f t="shared" si="33"/>
        <v>Normal</v>
      </c>
      <c r="O531" s="9">
        <f t="shared" si="34"/>
        <v>52</v>
      </c>
      <c r="P531" s="1" t="str">
        <f t="shared" si="35"/>
        <v>Early Career</v>
      </c>
      <c r="Q531" s="1" t="str">
        <f t="shared" si="36"/>
        <v>High</v>
      </c>
      <c r="R531" s="1" t="s">
        <v>2606</v>
      </c>
      <c r="S531" s="8">
        <v>8</v>
      </c>
    </row>
    <row r="532" spans="1:19" x14ac:dyDescent="0.3">
      <c r="A532" s="1" t="s">
        <v>2608</v>
      </c>
      <c r="B532" s="7" t="s">
        <v>2612</v>
      </c>
      <c r="C532" s="1" t="s">
        <v>2610</v>
      </c>
      <c r="D532" s="7" t="s">
        <v>21</v>
      </c>
      <c r="E532" s="7" t="s">
        <v>52</v>
      </c>
      <c r="F532" s="8">
        <v>24</v>
      </c>
      <c r="G532" s="2">
        <v>44843</v>
      </c>
      <c r="H532" s="7" t="s">
        <v>172</v>
      </c>
      <c r="I532" s="7" t="s">
        <v>173</v>
      </c>
      <c r="J532" s="24">
        <v>0.94</v>
      </c>
      <c r="K532" s="9">
        <v>2</v>
      </c>
      <c r="L532" s="7" t="s">
        <v>30</v>
      </c>
      <c r="M532" s="8">
        <v>2</v>
      </c>
      <c r="N532" s="1" t="str">
        <f t="shared" si="33"/>
        <v>Normal</v>
      </c>
      <c r="O532" s="9">
        <f t="shared" si="34"/>
        <v>96</v>
      </c>
      <c r="P532" s="1" t="str">
        <f t="shared" si="35"/>
        <v>Early Career</v>
      </c>
      <c r="Q532" s="1" t="str">
        <f t="shared" si="36"/>
        <v>High</v>
      </c>
      <c r="R532" s="1" t="s">
        <v>2611</v>
      </c>
      <c r="S532" s="8">
        <v>7</v>
      </c>
    </row>
    <row r="533" spans="1:19" x14ac:dyDescent="0.3">
      <c r="A533" s="1" t="s">
        <v>2613</v>
      </c>
      <c r="B533" s="7" t="s">
        <v>2616</v>
      </c>
      <c r="C533" s="1" t="s">
        <v>2615</v>
      </c>
      <c r="D533" s="7" t="s">
        <v>21</v>
      </c>
      <c r="E533" s="7" t="s">
        <v>60</v>
      </c>
      <c r="F533" s="8">
        <f>31</f>
        <v>31</v>
      </c>
      <c r="G533" s="2">
        <v>45019</v>
      </c>
      <c r="H533" s="7" t="s">
        <v>68</v>
      </c>
      <c r="I533" s="7" t="s">
        <v>69</v>
      </c>
      <c r="J533" s="24">
        <v>0.71</v>
      </c>
      <c r="K533" s="9">
        <v>1.5</v>
      </c>
      <c r="L533" s="7" t="s">
        <v>30</v>
      </c>
      <c r="M533" s="8">
        <v>2</v>
      </c>
      <c r="N533" s="1" t="str">
        <f t="shared" si="33"/>
        <v>Normal</v>
      </c>
      <c r="O533" s="9">
        <f t="shared" si="34"/>
        <v>72.5</v>
      </c>
      <c r="P533" s="1" t="str">
        <f t="shared" si="35"/>
        <v>Mid Career</v>
      </c>
      <c r="Q533" s="1" t="str">
        <f t="shared" si="36"/>
        <v>High</v>
      </c>
      <c r="R533" s="1" t="s">
        <v>1977</v>
      </c>
      <c r="S533" s="8">
        <v>4</v>
      </c>
    </row>
    <row r="534" spans="1:19" x14ac:dyDescent="0.3">
      <c r="A534" s="1" t="s">
        <v>2617</v>
      </c>
      <c r="B534" s="7" t="s">
        <v>2621</v>
      </c>
      <c r="C534" s="1" t="s">
        <v>2619</v>
      </c>
      <c r="D534" s="7" t="s">
        <v>40</v>
      </c>
      <c r="E534" s="7" t="s">
        <v>35</v>
      </c>
      <c r="F534" s="8">
        <f>31</f>
        <v>31</v>
      </c>
      <c r="G534" s="2">
        <v>45286</v>
      </c>
      <c r="H534" s="7" t="s">
        <v>359</v>
      </c>
      <c r="I534" s="7" t="s">
        <v>24</v>
      </c>
      <c r="J534" s="24">
        <v>0.11</v>
      </c>
      <c r="K534" s="9">
        <v>0.75</v>
      </c>
      <c r="L534" s="7" t="s">
        <v>30</v>
      </c>
      <c r="M534" s="8">
        <v>3</v>
      </c>
      <c r="N534" s="1" t="str">
        <f t="shared" si="33"/>
        <v>Normal</v>
      </c>
      <c r="O534" s="9">
        <f t="shared" si="34"/>
        <v>11.75</v>
      </c>
      <c r="P534" s="1" t="str">
        <f t="shared" si="35"/>
        <v>Mid Career</v>
      </c>
      <c r="Q534" s="1" t="str">
        <f t="shared" si="36"/>
        <v>Medium</v>
      </c>
      <c r="R534" s="1" t="s">
        <v>2620</v>
      </c>
      <c r="S534" s="8">
        <v>7</v>
      </c>
    </row>
    <row r="535" spans="1:19" x14ac:dyDescent="0.3">
      <c r="A535" s="1" t="s">
        <v>2622</v>
      </c>
      <c r="B535" s="7" t="s">
        <v>2626</v>
      </c>
      <c r="C535" s="1" t="s">
        <v>2624</v>
      </c>
      <c r="D535" s="7" t="s">
        <v>40</v>
      </c>
      <c r="E535" s="7" t="s">
        <v>29</v>
      </c>
      <c r="F535" s="8">
        <v>45</v>
      </c>
      <c r="G535" s="2">
        <v>44812</v>
      </c>
      <c r="H535" s="7" t="s">
        <v>23</v>
      </c>
      <c r="I535" s="7" t="s">
        <v>24</v>
      </c>
      <c r="J535" s="24">
        <v>1</v>
      </c>
      <c r="K535" s="9">
        <v>1.5</v>
      </c>
      <c r="L535" s="7" t="s">
        <v>38</v>
      </c>
      <c r="M535" s="8">
        <v>3</v>
      </c>
      <c r="N535" s="1" t="str">
        <f t="shared" si="33"/>
        <v>Normal</v>
      </c>
      <c r="O535" s="9">
        <f t="shared" si="34"/>
        <v>101.5</v>
      </c>
      <c r="P535" s="1" t="str">
        <f t="shared" si="35"/>
        <v>Senior</v>
      </c>
      <c r="Q535" s="1" t="str">
        <f t="shared" si="36"/>
        <v>High</v>
      </c>
      <c r="R535" s="1" t="s">
        <v>2625</v>
      </c>
      <c r="S535" s="8">
        <v>4</v>
      </c>
    </row>
    <row r="536" spans="1:19" x14ac:dyDescent="0.3">
      <c r="A536" s="1" t="s">
        <v>2627</v>
      </c>
      <c r="B536" s="7" t="s">
        <v>2631</v>
      </c>
      <c r="C536" s="1" t="s">
        <v>2629</v>
      </c>
      <c r="D536" s="7" t="s">
        <v>21</v>
      </c>
      <c r="E536" s="7" t="s">
        <v>105</v>
      </c>
      <c r="F536" s="8">
        <f>31</f>
        <v>31</v>
      </c>
      <c r="G536" s="2">
        <v>45422</v>
      </c>
      <c r="H536" s="7" t="s">
        <v>200</v>
      </c>
      <c r="I536" s="7" t="s">
        <v>173</v>
      </c>
      <c r="J536" s="24">
        <v>0.03</v>
      </c>
      <c r="K536" s="9">
        <v>2</v>
      </c>
      <c r="L536" s="7" t="s">
        <v>30</v>
      </c>
      <c r="M536" s="8">
        <v>3</v>
      </c>
      <c r="N536" s="1" t="str">
        <f t="shared" si="33"/>
        <v>Normal</v>
      </c>
      <c r="O536" s="9">
        <f t="shared" si="34"/>
        <v>5</v>
      </c>
      <c r="P536" s="1" t="str">
        <f t="shared" si="35"/>
        <v>Mid Career</v>
      </c>
      <c r="Q536" s="1" t="str">
        <f t="shared" si="36"/>
        <v>Low</v>
      </c>
      <c r="R536" s="1" t="s">
        <v>2630</v>
      </c>
      <c r="S536" s="8">
        <v>3</v>
      </c>
    </row>
    <row r="537" spans="1:19" x14ac:dyDescent="0.3">
      <c r="A537" s="1" t="s">
        <v>2632</v>
      </c>
      <c r="B537" s="7" t="s">
        <v>2636</v>
      </c>
      <c r="C537" s="1" t="s">
        <v>2634</v>
      </c>
      <c r="D537" s="7" t="s">
        <v>40</v>
      </c>
      <c r="E537" s="7" t="s">
        <v>52</v>
      </c>
      <c r="F537" s="8">
        <v>20</v>
      </c>
      <c r="G537" s="2">
        <v>44843</v>
      </c>
      <c r="H537" s="7" t="s">
        <v>23</v>
      </c>
      <c r="I537" s="7" t="s">
        <v>24</v>
      </c>
      <c r="J537" s="24">
        <v>0.88</v>
      </c>
      <c r="K537" s="9">
        <v>1.5</v>
      </c>
      <c r="L537" s="7" t="s">
        <v>38</v>
      </c>
      <c r="M537" s="8">
        <v>4</v>
      </c>
      <c r="N537" s="1" t="str">
        <f t="shared" si="33"/>
        <v>High Performer</v>
      </c>
      <c r="O537" s="9">
        <f t="shared" si="34"/>
        <v>89.5</v>
      </c>
      <c r="P537" s="1" t="str">
        <f t="shared" si="35"/>
        <v>Student</v>
      </c>
      <c r="Q537" s="1" t="str">
        <f t="shared" si="36"/>
        <v>High</v>
      </c>
      <c r="R537" s="1" t="s">
        <v>2635</v>
      </c>
      <c r="S537" s="8">
        <v>8</v>
      </c>
    </row>
    <row r="538" spans="1:19" x14ac:dyDescent="0.3">
      <c r="A538" s="1" t="s">
        <v>2637</v>
      </c>
      <c r="B538" s="7" t="s">
        <v>2641</v>
      </c>
      <c r="C538" s="1" t="s">
        <v>2639</v>
      </c>
      <c r="D538" s="7" t="s">
        <v>40</v>
      </c>
      <c r="E538" s="7" t="s">
        <v>35</v>
      </c>
      <c r="F538" s="8">
        <f>31</f>
        <v>31</v>
      </c>
      <c r="G538" s="2">
        <v>45262</v>
      </c>
      <c r="H538" s="7" t="s">
        <v>44</v>
      </c>
      <c r="I538" s="7" t="s">
        <v>45</v>
      </c>
      <c r="J538" s="24">
        <v>0.85</v>
      </c>
      <c r="K538" s="9">
        <v>2</v>
      </c>
      <c r="L538" s="7" t="s">
        <v>38</v>
      </c>
      <c r="M538" s="8">
        <v>5</v>
      </c>
      <c r="N538" s="1" t="str">
        <f t="shared" si="33"/>
        <v>High Performer</v>
      </c>
      <c r="O538" s="9">
        <f t="shared" si="34"/>
        <v>87</v>
      </c>
      <c r="P538" s="1" t="str">
        <f t="shared" si="35"/>
        <v>Mid Career</v>
      </c>
      <c r="Q538" s="1" t="str">
        <f t="shared" si="36"/>
        <v>High</v>
      </c>
      <c r="R538" s="1" t="s">
        <v>2640</v>
      </c>
      <c r="S538" s="8">
        <v>8</v>
      </c>
    </row>
    <row r="539" spans="1:19" x14ac:dyDescent="0.3">
      <c r="A539" s="1" t="s">
        <v>2642</v>
      </c>
      <c r="B539" s="7" t="s">
        <v>2646</v>
      </c>
      <c r="C539" s="1" t="s">
        <v>2644</v>
      </c>
      <c r="D539" s="7" t="s">
        <v>21</v>
      </c>
      <c r="E539" s="7" t="s">
        <v>35</v>
      </c>
      <c r="F539" s="8">
        <v>32</v>
      </c>
      <c r="G539" s="2">
        <v>44744</v>
      </c>
      <c r="H539" s="7" t="s">
        <v>134</v>
      </c>
      <c r="I539" s="7" t="s">
        <v>69</v>
      </c>
      <c r="J539" s="24">
        <v>0.71</v>
      </c>
      <c r="K539" s="9">
        <v>1.5</v>
      </c>
      <c r="L539" s="7" t="s">
        <v>30</v>
      </c>
      <c r="M539" s="8">
        <v>1</v>
      </c>
      <c r="N539" s="1" t="str">
        <f t="shared" si="33"/>
        <v>Normal</v>
      </c>
      <c r="O539" s="9">
        <f t="shared" si="34"/>
        <v>72.5</v>
      </c>
      <c r="P539" s="1" t="str">
        <f t="shared" si="35"/>
        <v>Mid Career</v>
      </c>
      <c r="Q539" s="1" t="str">
        <f t="shared" si="36"/>
        <v>High</v>
      </c>
      <c r="R539" s="1" t="s">
        <v>2645</v>
      </c>
      <c r="S539" s="8">
        <v>6</v>
      </c>
    </row>
    <row r="540" spans="1:19" x14ac:dyDescent="0.3">
      <c r="A540" s="1" t="s">
        <v>2647</v>
      </c>
      <c r="B540" s="7" t="s">
        <v>2651</v>
      </c>
      <c r="C540" s="1" t="s">
        <v>2649</v>
      </c>
      <c r="D540" s="7" t="s">
        <v>40</v>
      </c>
      <c r="E540" s="7" t="s">
        <v>35</v>
      </c>
      <c r="F540" s="8">
        <f>31</f>
        <v>31</v>
      </c>
      <c r="G540" s="2">
        <v>45227</v>
      </c>
      <c r="H540" s="7" t="s">
        <v>82</v>
      </c>
      <c r="I540" s="7" t="s">
        <v>37</v>
      </c>
      <c r="J540" s="24">
        <v>0.05</v>
      </c>
      <c r="K540" s="9">
        <v>2</v>
      </c>
      <c r="L540" s="7" t="s">
        <v>38</v>
      </c>
      <c r="M540" s="8">
        <v>2</v>
      </c>
      <c r="N540" s="1" t="str">
        <f t="shared" si="33"/>
        <v>Normal</v>
      </c>
      <c r="O540" s="9">
        <f t="shared" si="34"/>
        <v>7</v>
      </c>
      <c r="P540" s="1" t="str">
        <f t="shared" si="35"/>
        <v>Mid Career</v>
      </c>
      <c r="Q540" s="1" t="str">
        <f t="shared" si="36"/>
        <v>Medium</v>
      </c>
      <c r="R540" s="1" t="s">
        <v>2650</v>
      </c>
      <c r="S540" s="8">
        <v>3</v>
      </c>
    </row>
    <row r="541" spans="1:19" x14ac:dyDescent="0.3">
      <c r="A541" s="1" t="s">
        <v>2652</v>
      </c>
      <c r="B541" s="7" t="s">
        <v>2656</v>
      </c>
      <c r="C541" s="1" t="s">
        <v>2654</v>
      </c>
      <c r="D541" s="7" t="s">
        <v>40</v>
      </c>
      <c r="E541" s="7" t="s">
        <v>35</v>
      </c>
      <c r="F541" s="8">
        <f>31</f>
        <v>31</v>
      </c>
      <c r="G541" s="2">
        <v>45022</v>
      </c>
      <c r="H541" s="7" t="s">
        <v>82</v>
      </c>
      <c r="I541" s="7" t="s">
        <v>37</v>
      </c>
      <c r="J541" s="24">
        <v>0.4</v>
      </c>
      <c r="K541" s="9">
        <v>2</v>
      </c>
      <c r="L541" s="7" t="s">
        <v>30</v>
      </c>
      <c r="M541" s="8">
        <v>2</v>
      </c>
      <c r="N541" s="1" t="str">
        <f t="shared" si="33"/>
        <v>Normal</v>
      </c>
      <c r="O541" s="9">
        <f t="shared" si="34"/>
        <v>42</v>
      </c>
      <c r="P541" s="1" t="str">
        <f t="shared" si="35"/>
        <v>Mid Career</v>
      </c>
      <c r="Q541" s="1" t="str">
        <f t="shared" si="36"/>
        <v>High</v>
      </c>
      <c r="R541" s="1" t="s">
        <v>2655</v>
      </c>
      <c r="S541" s="8">
        <v>6</v>
      </c>
    </row>
    <row r="542" spans="1:19" x14ac:dyDescent="0.3">
      <c r="A542" s="1" t="s">
        <v>2657</v>
      </c>
      <c r="B542" s="7" t="s">
        <v>2661</v>
      </c>
      <c r="C542" s="1" t="s">
        <v>2659</v>
      </c>
      <c r="D542" s="7" t="s">
        <v>40</v>
      </c>
      <c r="E542" s="7" t="s">
        <v>29</v>
      </c>
      <c r="F542" s="8">
        <v>33</v>
      </c>
      <c r="G542" s="2">
        <v>45679</v>
      </c>
      <c r="H542" s="7" t="s">
        <v>23</v>
      </c>
      <c r="I542" s="7" t="s">
        <v>24</v>
      </c>
      <c r="J542" s="24">
        <v>0.04</v>
      </c>
      <c r="K542" s="9">
        <v>1.5</v>
      </c>
      <c r="L542" s="7" t="s">
        <v>30</v>
      </c>
      <c r="M542" s="8">
        <v>4</v>
      </c>
      <c r="N542" s="1" t="str">
        <f t="shared" si="33"/>
        <v>Normal</v>
      </c>
      <c r="O542" s="9">
        <f t="shared" si="34"/>
        <v>5.5</v>
      </c>
      <c r="P542" s="1" t="str">
        <f t="shared" si="35"/>
        <v>Mid Career</v>
      </c>
      <c r="Q542" s="1" t="str">
        <f t="shared" si="36"/>
        <v>Medium</v>
      </c>
      <c r="R542" s="1" t="s">
        <v>2660</v>
      </c>
      <c r="S542" s="8">
        <v>3</v>
      </c>
    </row>
    <row r="543" spans="1:19" x14ac:dyDescent="0.3">
      <c r="A543" s="1" t="s">
        <v>2662</v>
      </c>
      <c r="B543" s="7" t="s">
        <v>2666</v>
      </c>
      <c r="C543" s="1" t="s">
        <v>2664</v>
      </c>
      <c r="D543" s="7" t="s">
        <v>21</v>
      </c>
      <c r="E543" s="7" t="s">
        <v>52</v>
      </c>
      <c r="F543" s="8">
        <v>23</v>
      </c>
      <c r="G543" s="2">
        <v>45179</v>
      </c>
      <c r="H543" s="7" t="s">
        <v>82</v>
      </c>
      <c r="I543" s="7" t="s">
        <v>37</v>
      </c>
      <c r="J543" s="24">
        <v>0.92</v>
      </c>
      <c r="K543" s="9">
        <v>2</v>
      </c>
      <c r="L543" s="7" t="s">
        <v>38</v>
      </c>
      <c r="M543" s="8">
        <v>5</v>
      </c>
      <c r="N543" s="1" t="str">
        <f t="shared" si="33"/>
        <v>High Performer</v>
      </c>
      <c r="O543" s="9">
        <f t="shared" si="34"/>
        <v>94</v>
      </c>
      <c r="P543" s="1" t="str">
        <f t="shared" si="35"/>
        <v>Early Career</v>
      </c>
      <c r="Q543" s="1" t="str">
        <f t="shared" si="36"/>
        <v>High</v>
      </c>
      <c r="R543" s="1" t="s">
        <v>2665</v>
      </c>
      <c r="S543" s="8">
        <v>8</v>
      </c>
    </row>
    <row r="544" spans="1:19" x14ac:dyDescent="0.3">
      <c r="A544" s="1" t="s">
        <v>2667</v>
      </c>
      <c r="B544" s="7" t="s">
        <v>2670</v>
      </c>
      <c r="C544" s="1" t="s">
        <v>2669</v>
      </c>
      <c r="D544" s="7" t="s">
        <v>21</v>
      </c>
      <c r="E544" s="7" t="s">
        <v>105</v>
      </c>
      <c r="F544" s="8">
        <f>31</f>
        <v>31</v>
      </c>
      <c r="G544" s="2">
        <v>45490</v>
      </c>
      <c r="H544" s="7" t="s">
        <v>36</v>
      </c>
      <c r="I544" s="7" t="s">
        <v>37</v>
      </c>
      <c r="J544" s="24">
        <v>0</v>
      </c>
      <c r="K544" s="9">
        <v>0.75</v>
      </c>
      <c r="L544" s="7" t="s">
        <v>38</v>
      </c>
      <c r="M544" s="8">
        <v>5</v>
      </c>
      <c r="N544" s="1" t="str">
        <f t="shared" si="33"/>
        <v>High Performer</v>
      </c>
      <c r="O544" s="9">
        <f t="shared" si="34"/>
        <v>0.75</v>
      </c>
      <c r="P544" s="1" t="str">
        <f t="shared" si="35"/>
        <v>Mid Career</v>
      </c>
      <c r="Q544" s="1" t="str">
        <f t="shared" si="36"/>
        <v>Low</v>
      </c>
      <c r="R544" s="1" t="s">
        <v>330</v>
      </c>
      <c r="S544" s="8">
        <v>4</v>
      </c>
    </row>
    <row r="545" spans="1:19" x14ac:dyDescent="0.3">
      <c r="A545" s="1" t="s">
        <v>2671</v>
      </c>
      <c r="B545" s="7" t="s">
        <v>2674</v>
      </c>
      <c r="C545" s="1" t="s">
        <v>152</v>
      </c>
      <c r="D545" s="7" t="s">
        <v>21</v>
      </c>
      <c r="E545" s="7" t="s">
        <v>60</v>
      </c>
      <c r="F545" s="8">
        <f>31</f>
        <v>31</v>
      </c>
      <c r="G545" s="2">
        <v>45670</v>
      </c>
      <c r="H545" s="7" t="s">
        <v>359</v>
      </c>
      <c r="I545" s="7" t="s">
        <v>24</v>
      </c>
      <c r="J545" s="24">
        <v>0.13</v>
      </c>
      <c r="K545" s="9">
        <v>2</v>
      </c>
      <c r="L545" s="7" t="s">
        <v>38</v>
      </c>
      <c r="M545" s="8">
        <v>5</v>
      </c>
      <c r="N545" s="1" t="str">
        <f t="shared" si="33"/>
        <v>High Performer</v>
      </c>
      <c r="O545" s="9">
        <f t="shared" si="34"/>
        <v>15</v>
      </c>
      <c r="P545" s="1" t="str">
        <f t="shared" si="35"/>
        <v>Mid Career</v>
      </c>
      <c r="Q545" s="1" t="str">
        <f t="shared" si="36"/>
        <v>Medium</v>
      </c>
      <c r="R545" s="1" t="s">
        <v>2673</v>
      </c>
      <c r="S545" s="8">
        <v>2</v>
      </c>
    </row>
    <row r="546" spans="1:19" x14ac:dyDescent="0.3">
      <c r="A546" s="1" t="s">
        <v>2675</v>
      </c>
      <c r="B546" s="7" t="s">
        <v>2678</v>
      </c>
      <c r="C546" s="1" t="s">
        <v>2677</v>
      </c>
      <c r="D546" s="7" t="s">
        <v>40</v>
      </c>
      <c r="E546" s="7" t="s">
        <v>105</v>
      </c>
      <c r="F546" s="8">
        <v>45</v>
      </c>
      <c r="G546" s="2">
        <v>45301</v>
      </c>
      <c r="H546" s="7" t="s">
        <v>359</v>
      </c>
      <c r="I546" s="7" t="s">
        <v>24</v>
      </c>
      <c r="J546" s="24">
        <v>0.56999999999999995</v>
      </c>
      <c r="K546" s="9">
        <v>1</v>
      </c>
      <c r="L546" s="7" t="s">
        <v>38</v>
      </c>
      <c r="M546" s="8">
        <v>3</v>
      </c>
      <c r="N546" s="1" t="str">
        <f t="shared" si="33"/>
        <v>Normal</v>
      </c>
      <c r="O546" s="9">
        <f t="shared" si="34"/>
        <v>57.999999999999993</v>
      </c>
      <c r="P546" s="1" t="str">
        <f t="shared" si="35"/>
        <v>Senior</v>
      </c>
      <c r="Q546" s="1" t="str">
        <f t="shared" si="36"/>
        <v>High</v>
      </c>
      <c r="R546" s="2">
        <v>45301</v>
      </c>
      <c r="S546" s="8">
        <v>1</v>
      </c>
    </row>
    <row r="547" spans="1:19" x14ac:dyDescent="0.3">
      <c r="A547" s="1" t="s">
        <v>2679</v>
      </c>
      <c r="B547" s="7" t="s">
        <v>2683</v>
      </c>
      <c r="C547" s="1" t="s">
        <v>2681</v>
      </c>
      <c r="D547" s="7" t="s">
        <v>40</v>
      </c>
      <c r="E547" s="7" t="s">
        <v>29</v>
      </c>
      <c r="F547" s="8">
        <v>18</v>
      </c>
      <c r="G547" s="2">
        <v>45331</v>
      </c>
      <c r="H547" s="7" t="s">
        <v>44</v>
      </c>
      <c r="I547" s="7" t="s">
        <v>45</v>
      </c>
      <c r="J547" s="24">
        <v>0.48</v>
      </c>
      <c r="K547" s="9">
        <v>0.75</v>
      </c>
      <c r="L547" s="7" t="s">
        <v>30</v>
      </c>
      <c r="M547" s="8">
        <v>1</v>
      </c>
      <c r="N547" s="1" t="str">
        <f t="shared" si="33"/>
        <v>Normal</v>
      </c>
      <c r="O547" s="9">
        <f t="shared" si="34"/>
        <v>48.75</v>
      </c>
      <c r="P547" s="1" t="str">
        <f t="shared" si="35"/>
        <v>Student</v>
      </c>
      <c r="Q547" s="1" t="str">
        <f t="shared" si="36"/>
        <v>High</v>
      </c>
      <c r="R547" s="1" t="s">
        <v>2682</v>
      </c>
      <c r="S547" s="8">
        <v>2</v>
      </c>
    </row>
    <row r="548" spans="1:19" x14ac:dyDescent="0.3">
      <c r="A548" s="1" t="s">
        <v>2684</v>
      </c>
      <c r="B548" s="7" t="s">
        <v>2688</v>
      </c>
      <c r="C548" s="1" t="s">
        <v>2686</v>
      </c>
      <c r="D548" s="7" t="s">
        <v>40</v>
      </c>
      <c r="E548" s="7" t="s">
        <v>35</v>
      </c>
      <c r="F548" s="8">
        <v>39</v>
      </c>
      <c r="G548" s="2">
        <v>45642</v>
      </c>
      <c r="H548" s="7" t="s">
        <v>88</v>
      </c>
      <c r="I548" s="7" t="s">
        <v>45</v>
      </c>
      <c r="J548" s="24">
        <v>0.55000000000000004</v>
      </c>
      <c r="K548" s="9">
        <v>1.5</v>
      </c>
      <c r="L548" s="7" t="s">
        <v>38</v>
      </c>
      <c r="M548" s="8">
        <v>1</v>
      </c>
      <c r="N548" s="1" t="str">
        <f t="shared" si="33"/>
        <v>Normal</v>
      </c>
      <c r="O548" s="9">
        <f t="shared" si="34"/>
        <v>56.500000000000007</v>
      </c>
      <c r="P548" s="1" t="str">
        <f t="shared" si="35"/>
        <v>Mid Career</v>
      </c>
      <c r="Q548" s="1" t="str">
        <f t="shared" si="36"/>
        <v>High</v>
      </c>
      <c r="R548" s="1" t="s">
        <v>2687</v>
      </c>
      <c r="S548" s="8">
        <v>3</v>
      </c>
    </row>
    <row r="549" spans="1:19" x14ac:dyDescent="0.3">
      <c r="A549" s="1" t="s">
        <v>2689</v>
      </c>
      <c r="B549" s="7" t="s">
        <v>2692</v>
      </c>
      <c r="C549" s="1" t="s">
        <v>2691</v>
      </c>
      <c r="D549" s="7" t="s">
        <v>21</v>
      </c>
      <c r="E549" s="7" t="s">
        <v>60</v>
      </c>
      <c r="F549" s="8">
        <f>31</f>
        <v>31</v>
      </c>
      <c r="G549" s="2">
        <v>45412</v>
      </c>
      <c r="H549" s="7" t="s">
        <v>200</v>
      </c>
      <c r="I549" s="7" t="s">
        <v>173</v>
      </c>
      <c r="J549" s="24">
        <v>0.72</v>
      </c>
      <c r="K549" s="9">
        <v>2</v>
      </c>
      <c r="L549" s="7" t="s">
        <v>38</v>
      </c>
      <c r="M549" s="8">
        <v>5</v>
      </c>
      <c r="N549" s="1" t="str">
        <f t="shared" si="33"/>
        <v>High Performer</v>
      </c>
      <c r="O549" s="9">
        <f t="shared" si="34"/>
        <v>74</v>
      </c>
      <c r="P549" s="1" t="str">
        <f t="shared" si="35"/>
        <v>Mid Career</v>
      </c>
      <c r="Q549" s="1" t="str">
        <f t="shared" si="36"/>
        <v>High</v>
      </c>
      <c r="R549" s="1" t="s">
        <v>1364</v>
      </c>
      <c r="S549" s="8">
        <v>8</v>
      </c>
    </row>
    <row r="550" spans="1:19" x14ac:dyDescent="0.3">
      <c r="A550" s="1" t="s">
        <v>2693</v>
      </c>
      <c r="B550" s="7" t="s">
        <v>2697</v>
      </c>
      <c r="C550" s="1" t="s">
        <v>2695</v>
      </c>
      <c r="D550" s="7" t="s">
        <v>21</v>
      </c>
      <c r="E550" s="7" t="s">
        <v>52</v>
      </c>
      <c r="F550" s="8">
        <f>31</f>
        <v>31</v>
      </c>
      <c r="G550" s="2">
        <v>44688</v>
      </c>
      <c r="H550" s="7" t="s">
        <v>82</v>
      </c>
      <c r="I550" s="7" t="s">
        <v>37</v>
      </c>
      <c r="J550" s="24">
        <v>0.87</v>
      </c>
      <c r="K550" s="9">
        <v>1</v>
      </c>
      <c r="L550" s="7" t="s">
        <v>30</v>
      </c>
      <c r="M550" s="8">
        <v>5</v>
      </c>
      <c r="N550" s="1" t="str">
        <f t="shared" si="33"/>
        <v>Normal</v>
      </c>
      <c r="O550" s="9">
        <f t="shared" si="34"/>
        <v>88</v>
      </c>
      <c r="P550" s="1" t="str">
        <f t="shared" si="35"/>
        <v>Mid Career</v>
      </c>
      <c r="Q550" s="1" t="str">
        <f t="shared" si="36"/>
        <v>High</v>
      </c>
      <c r="R550" s="1" t="s">
        <v>2696</v>
      </c>
      <c r="S550" s="8">
        <v>8</v>
      </c>
    </row>
    <row r="551" spans="1:19" x14ac:dyDescent="0.3">
      <c r="A551" s="1" t="s">
        <v>2698</v>
      </c>
      <c r="B551" s="7" t="s">
        <v>2702</v>
      </c>
      <c r="C551" s="1" t="s">
        <v>2700</v>
      </c>
      <c r="D551" s="7" t="s">
        <v>21</v>
      </c>
      <c r="E551" s="7" t="s">
        <v>35</v>
      </c>
      <c r="F551" s="8">
        <v>34</v>
      </c>
      <c r="G551" s="2">
        <v>44876</v>
      </c>
      <c r="H551" s="7" t="s">
        <v>44</v>
      </c>
      <c r="I551" s="7" t="s">
        <v>45</v>
      </c>
      <c r="J551" s="24">
        <v>0.31</v>
      </c>
      <c r="K551" s="9">
        <v>1</v>
      </c>
      <c r="L551" s="7" t="s">
        <v>30</v>
      </c>
      <c r="M551" s="8">
        <v>5</v>
      </c>
      <c r="N551" s="1" t="str">
        <f t="shared" si="33"/>
        <v>Normal</v>
      </c>
      <c r="O551" s="9">
        <f t="shared" si="34"/>
        <v>32</v>
      </c>
      <c r="P551" s="1" t="str">
        <f t="shared" si="35"/>
        <v>Mid Career</v>
      </c>
      <c r="Q551" s="1" t="str">
        <f t="shared" si="36"/>
        <v>High</v>
      </c>
      <c r="R551" s="1" t="s">
        <v>2701</v>
      </c>
      <c r="S551" s="8">
        <v>3</v>
      </c>
    </row>
    <row r="552" spans="1:19" x14ac:dyDescent="0.3">
      <c r="A552" s="1" t="s">
        <v>2703</v>
      </c>
      <c r="B552" s="7" t="s">
        <v>2706</v>
      </c>
      <c r="C552" s="1" t="s">
        <v>2705</v>
      </c>
      <c r="D552" s="7" t="s">
        <v>21</v>
      </c>
      <c r="E552" s="7" t="s">
        <v>60</v>
      </c>
      <c r="F552" s="8">
        <v>43</v>
      </c>
      <c r="G552" s="2">
        <v>44847</v>
      </c>
      <c r="H552" s="7" t="s">
        <v>359</v>
      </c>
      <c r="I552" s="7" t="s">
        <v>24</v>
      </c>
      <c r="J552" s="24">
        <v>0.1</v>
      </c>
      <c r="K552" s="9">
        <v>2</v>
      </c>
      <c r="L552" s="7" t="s">
        <v>38</v>
      </c>
      <c r="M552" s="8">
        <v>5</v>
      </c>
      <c r="N552" s="1" t="str">
        <f t="shared" si="33"/>
        <v>High Performer</v>
      </c>
      <c r="O552" s="9">
        <f t="shared" si="34"/>
        <v>12</v>
      </c>
      <c r="P552" s="1" t="str">
        <f t="shared" si="35"/>
        <v>Senior</v>
      </c>
      <c r="Q552" s="1" t="str">
        <f t="shared" si="36"/>
        <v>Medium</v>
      </c>
      <c r="R552" s="1" t="s">
        <v>821</v>
      </c>
      <c r="S552" s="8">
        <v>5</v>
      </c>
    </row>
    <row r="553" spans="1:19" x14ac:dyDescent="0.3">
      <c r="A553" s="10" t="s">
        <v>2707</v>
      </c>
      <c r="B553" s="7" t="s">
        <v>2711</v>
      </c>
      <c r="C553" s="1" t="s">
        <v>2709</v>
      </c>
      <c r="D553" s="7" t="s">
        <v>40</v>
      </c>
      <c r="E553" s="7" t="s">
        <v>35</v>
      </c>
      <c r="F553" s="8">
        <v>45</v>
      </c>
      <c r="G553" s="2">
        <v>45292</v>
      </c>
      <c r="H553" s="7" t="s">
        <v>359</v>
      </c>
      <c r="I553" s="7" t="s">
        <v>24</v>
      </c>
      <c r="J553" s="24">
        <v>0.57999999999999996</v>
      </c>
      <c r="K553" s="9">
        <v>2</v>
      </c>
      <c r="L553" s="7" t="s">
        <v>38</v>
      </c>
      <c r="M553" s="8">
        <v>5</v>
      </c>
      <c r="N553" s="1" t="str">
        <f t="shared" si="33"/>
        <v>High Performer</v>
      </c>
      <c r="O553" s="9">
        <f t="shared" si="34"/>
        <v>59.999999999999993</v>
      </c>
      <c r="P553" s="1" t="str">
        <f t="shared" si="35"/>
        <v>Senior</v>
      </c>
      <c r="Q553" s="1" t="str">
        <f t="shared" si="36"/>
        <v>High</v>
      </c>
      <c r="R553" s="1" t="s">
        <v>2710</v>
      </c>
      <c r="S553" s="8">
        <v>5</v>
      </c>
    </row>
    <row r="554" spans="1:19" x14ac:dyDescent="0.3">
      <c r="A554" s="1" t="s">
        <v>2712</v>
      </c>
      <c r="B554" s="7" t="s">
        <v>2716</v>
      </c>
      <c r="C554" s="1" t="s">
        <v>2714</v>
      </c>
      <c r="D554" s="7" t="s">
        <v>21</v>
      </c>
      <c r="E554" s="7" t="s">
        <v>60</v>
      </c>
      <c r="F554" s="8">
        <f>31</f>
        <v>31</v>
      </c>
      <c r="G554" s="2">
        <v>45221</v>
      </c>
      <c r="H554" s="7" t="s">
        <v>82</v>
      </c>
      <c r="I554" s="7" t="s">
        <v>37</v>
      </c>
      <c r="J554" s="24">
        <v>0</v>
      </c>
      <c r="K554" s="9">
        <v>2</v>
      </c>
      <c r="L554" s="7" t="s">
        <v>30</v>
      </c>
      <c r="M554" s="8">
        <v>4</v>
      </c>
      <c r="N554" s="1" t="str">
        <f t="shared" si="33"/>
        <v>Normal</v>
      </c>
      <c r="O554" s="9">
        <f t="shared" si="34"/>
        <v>2</v>
      </c>
      <c r="P554" s="1" t="str">
        <f t="shared" si="35"/>
        <v>Mid Career</v>
      </c>
      <c r="Q554" s="1" t="str">
        <f t="shared" si="36"/>
        <v>Low</v>
      </c>
      <c r="R554" s="1" t="s">
        <v>2715</v>
      </c>
      <c r="S554" s="8">
        <v>2</v>
      </c>
    </row>
    <row r="555" spans="1:19" x14ac:dyDescent="0.3">
      <c r="A555" s="1" t="s">
        <v>2717</v>
      </c>
      <c r="B555" s="7" t="s">
        <v>2721</v>
      </c>
      <c r="C555" s="1" t="s">
        <v>2719</v>
      </c>
      <c r="D555" s="7" t="s">
        <v>40</v>
      </c>
      <c r="E555" s="7" t="s">
        <v>52</v>
      </c>
      <c r="F555" s="8">
        <v>20</v>
      </c>
      <c r="G555" s="2">
        <v>45650</v>
      </c>
      <c r="H555" s="7" t="s">
        <v>36</v>
      </c>
      <c r="I555" s="7" t="s">
        <v>37</v>
      </c>
      <c r="J555" s="24">
        <v>0.78</v>
      </c>
      <c r="K555" s="9">
        <v>2</v>
      </c>
      <c r="L555" s="7" t="s">
        <v>30</v>
      </c>
      <c r="M555" s="8">
        <v>3</v>
      </c>
      <c r="N555" s="1" t="str">
        <f t="shared" si="33"/>
        <v>Normal</v>
      </c>
      <c r="O555" s="9">
        <f t="shared" si="34"/>
        <v>80</v>
      </c>
      <c r="P555" s="1" t="str">
        <f t="shared" si="35"/>
        <v>Student</v>
      </c>
      <c r="Q555" s="1" t="str">
        <f t="shared" si="36"/>
        <v>High</v>
      </c>
      <c r="R555" s="1" t="s">
        <v>2720</v>
      </c>
      <c r="S555" s="8">
        <v>8</v>
      </c>
    </row>
    <row r="556" spans="1:19" x14ac:dyDescent="0.3">
      <c r="A556" s="1" t="s">
        <v>2722</v>
      </c>
      <c r="B556" s="7" t="s">
        <v>2726</v>
      </c>
      <c r="C556" s="1" t="s">
        <v>2724</v>
      </c>
      <c r="D556" s="7" t="s">
        <v>21</v>
      </c>
      <c r="E556" s="7" t="s">
        <v>29</v>
      </c>
      <c r="F556" s="8">
        <f>31</f>
        <v>31</v>
      </c>
      <c r="G556" s="2">
        <v>45125</v>
      </c>
      <c r="H556" s="7" t="s">
        <v>23</v>
      </c>
      <c r="I556" s="7" t="s">
        <v>24</v>
      </c>
      <c r="J556" s="24">
        <v>0.83</v>
      </c>
      <c r="K556" s="9">
        <v>1.5</v>
      </c>
      <c r="L556" s="7" t="s">
        <v>30</v>
      </c>
      <c r="M556" s="8">
        <v>2</v>
      </c>
      <c r="N556" s="1" t="str">
        <f t="shared" si="33"/>
        <v>Normal</v>
      </c>
      <c r="O556" s="9">
        <f t="shared" si="34"/>
        <v>84.5</v>
      </c>
      <c r="P556" s="1" t="str">
        <f t="shared" si="35"/>
        <v>Mid Career</v>
      </c>
      <c r="Q556" s="1" t="str">
        <f t="shared" si="36"/>
        <v>High</v>
      </c>
      <c r="R556" s="1" t="s">
        <v>2725</v>
      </c>
      <c r="S556" s="8">
        <v>4</v>
      </c>
    </row>
    <row r="557" spans="1:19" x14ac:dyDescent="0.3">
      <c r="A557" s="1" t="s">
        <v>2727</v>
      </c>
      <c r="B557" s="7" t="s">
        <v>2731</v>
      </c>
      <c r="C557" s="1" t="s">
        <v>2729</v>
      </c>
      <c r="D557" s="7" t="s">
        <v>21</v>
      </c>
      <c r="E557" s="7" t="s">
        <v>105</v>
      </c>
      <c r="F557" s="8">
        <f>31</f>
        <v>31</v>
      </c>
      <c r="G557" s="2">
        <v>44782</v>
      </c>
      <c r="H557" s="7" t="s">
        <v>23</v>
      </c>
      <c r="I557" s="7" t="s">
        <v>24</v>
      </c>
      <c r="J557" s="24">
        <v>0.56000000000000005</v>
      </c>
      <c r="K557" s="9">
        <v>1.5</v>
      </c>
      <c r="L557" s="7" t="s">
        <v>30</v>
      </c>
      <c r="M557" s="8">
        <v>4</v>
      </c>
      <c r="N557" s="1" t="str">
        <f t="shared" si="33"/>
        <v>Normal</v>
      </c>
      <c r="O557" s="9">
        <f t="shared" si="34"/>
        <v>57.500000000000007</v>
      </c>
      <c r="P557" s="1" t="str">
        <f t="shared" si="35"/>
        <v>Mid Career</v>
      </c>
      <c r="Q557" s="1" t="str">
        <f t="shared" si="36"/>
        <v>High</v>
      </c>
      <c r="R557" s="1" t="s">
        <v>2730</v>
      </c>
      <c r="S557" s="8">
        <v>3</v>
      </c>
    </row>
    <row r="558" spans="1:19" x14ac:dyDescent="0.3">
      <c r="A558" s="1" t="s">
        <v>2732</v>
      </c>
      <c r="B558" s="7" t="s">
        <v>2735</v>
      </c>
      <c r="C558" s="1" t="s">
        <v>2734</v>
      </c>
      <c r="D558" s="7" t="s">
        <v>40</v>
      </c>
      <c r="E558" s="7" t="s">
        <v>35</v>
      </c>
      <c r="F558" s="8">
        <f>31</f>
        <v>31</v>
      </c>
      <c r="G558" s="2">
        <v>44761</v>
      </c>
      <c r="H558" s="7" t="s">
        <v>359</v>
      </c>
      <c r="I558" s="7" t="s">
        <v>24</v>
      </c>
      <c r="J558" s="24">
        <v>0.91</v>
      </c>
      <c r="K558" s="9">
        <v>1.5</v>
      </c>
      <c r="L558" s="7" t="s">
        <v>38</v>
      </c>
      <c r="M558" s="8">
        <v>4</v>
      </c>
      <c r="N558" s="1" t="str">
        <f t="shared" si="33"/>
        <v>High Performer</v>
      </c>
      <c r="O558" s="9">
        <f t="shared" si="34"/>
        <v>92.5</v>
      </c>
      <c r="P558" s="1" t="str">
        <f t="shared" si="35"/>
        <v>Mid Career</v>
      </c>
      <c r="Q558" s="1" t="str">
        <f t="shared" si="36"/>
        <v>High</v>
      </c>
      <c r="R558" s="2">
        <v>44761</v>
      </c>
      <c r="S558" s="8">
        <v>1</v>
      </c>
    </row>
    <row r="559" spans="1:19" x14ac:dyDescent="0.3">
      <c r="A559" s="1" t="s">
        <v>2736</v>
      </c>
      <c r="B559" s="7" t="s">
        <v>2740</v>
      </c>
      <c r="C559" s="1" t="s">
        <v>2738</v>
      </c>
      <c r="D559" s="7" t="s">
        <v>21</v>
      </c>
      <c r="E559" s="7" t="s">
        <v>52</v>
      </c>
      <c r="F559" s="8">
        <f>31</f>
        <v>31</v>
      </c>
      <c r="G559" s="2">
        <v>44968</v>
      </c>
      <c r="H559" s="7" t="s">
        <v>36</v>
      </c>
      <c r="I559" s="7" t="s">
        <v>37</v>
      </c>
      <c r="J559" s="24">
        <v>0.67</v>
      </c>
      <c r="K559" s="9">
        <v>1.5</v>
      </c>
      <c r="L559" s="7" t="s">
        <v>38</v>
      </c>
      <c r="M559" s="8">
        <v>1</v>
      </c>
      <c r="N559" s="1" t="str">
        <f t="shared" si="33"/>
        <v>Normal</v>
      </c>
      <c r="O559" s="9">
        <f t="shared" si="34"/>
        <v>68.5</v>
      </c>
      <c r="P559" s="1" t="str">
        <f t="shared" si="35"/>
        <v>Mid Career</v>
      </c>
      <c r="Q559" s="1" t="str">
        <f t="shared" si="36"/>
        <v>High</v>
      </c>
      <c r="R559" s="1" t="s">
        <v>2739</v>
      </c>
      <c r="S559" s="8">
        <v>8</v>
      </c>
    </row>
    <row r="560" spans="1:19" x14ac:dyDescent="0.3">
      <c r="A560" s="1" t="s">
        <v>2741</v>
      </c>
      <c r="B560" s="7" t="s">
        <v>2745</v>
      </c>
      <c r="C560" s="1" t="s">
        <v>2743</v>
      </c>
      <c r="D560" s="7" t="s">
        <v>21</v>
      </c>
      <c r="E560" s="7" t="s">
        <v>60</v>
      </c>
      <c r="F560" s="8">
        <f>31</f>
        <v>31</v>
      </c>
      <c r="G560" s="2">
        <v>44927</v>
      </c>
      <c r="H560" s="7" t="s">
        <v>134</v>
      </c>
      <c r="I560" s="7" t="s">
        <v>69</v>
      </c>
      <c r="J560" s="24">
        <v>0.02</v>
      </c>
      <c r="K560" s="9">
        <v>2</v>
      </c>
      <c r="L560" s="7" t="s">
        <v>30</v>
      </c>
      <c r="M560" s="8">
        <v>2</v>
      </c>
      <c r="N560" s="1" t="str">
        <f t="shared" si="33"/>
        <v>Normal</v>
      </c>
      <c r="O560" s="9">
        <f t="shared" si="34"/>
        <v>4</v>
      </c>
      <c r="P560" s="1" t="str">
        <f t="shared" si="35"/>
        <v>Mid Career</v>
      </c>
      <c r="Q560" s="1" t="str">
        <f t="shared" si="36"/>
        <v>Low</v>
      </c>
      <c r="R560" s="1" t="s">
        <v>2744</v>
      </c>
      <c r="S560" s="8">
        <v>6</v>
      </c>
    </row>
    <row r="561" spans="1:19" x14ac:dyDescent="0.3">
      <c r="A561" s="1" t="s">
        <v>2746</v>
      </c>
      <c r="B561" s="7" t="s">
        <v>2750</v>
      </c>
      <c r="C561" s="1" t="s">
        <v>2748</v>
      </c>
      <c r="D561" s="7" t="s">
        <v>21</v>
      </c>
      <c r="E561" s="7" t="s">
        <v>60</v>
      </c>
      <c r="F561" s="8">
        <v>43</v>
      </c>
      <c r="G561" s="2">
        <v>45663</v>
      </c>
      <c r="H561" s="7" t="s">
        <v>88</v>
      </c>
      <c r="I561" s="7" t="s">
        <v>45</v>
      </c>
      <c r="J561" s="24">
        <v>0.92</v>
      </c>
      <c r="K561" s="9">
        <v>1.5</v>
      </c>
      <c r="L561" s="7" t="s">
        <v>38</v>
      </c>
      <c r="M561" s="8">
        <v>2</v>
      </c>
      <c r="N561" s="1" t="str">
        <f t="shared" si="33"/>
        <v>Normal</v>
      </c>
      <c r="O561" s="9">
        <f t="shared" si="34"/>
        <v>93.5</v>
      </c>
      <c r="P561" s="1" t="str">
        <f t="shared" si="35"/>
        <v>Senior</v>
      </c>
      <c r="Q561" s="1" t="str">
        <f t="shared" si="36"/>
        <v>High</v>
      </c>
      <c r="R561" s="1" t="s">
        <v>2749</v>
      </c>
      <c r="S561" s="8">
        <v>8</v>
      </c>
    </row>
    <row r="562" spans="1:19" x14ac:dyDescent="0.3">
      <c r="A562" s="1" t="s">
        <v>2751</v>
      </c>
      <c r="B562" s="7" t="s">
        <v>2755</v>
      </c>
      <c r="C562" s="1" t="s">
        <v>2753</v>
      </c>
      <c r="D562" s="7" t="s">
        <v>21</v>
      </c>
      <c r="E562" s="7" t="s">
        <v>52</v>
      </c>
      <c r="F562" s="8">
        <v>25</v>
      </c>
      <c r="G562" s="2">
        <v>45539</v>
      </c>
      <c r="H562" s="7" t="s">
        <v>53</v>
      </c>
      <c r="I562" s="7" t="s">
        <v>24</v>
      </c>
      <c r="J562" s="24">
        <v>0.2</v>
      </c>
      <c r="K562" s="9">
        <v>1.5</v>
      </c>
      <c r="L562" s="7" t="s">
        <v>38</v>
      </c>
      <c r="M562" s="8">
        <v>5</v>
      </c>
      <c r="N562" s="1" t="str">
        <f t="shared" si="33"/>
        <v>High Performer</v>
      </c>
      <c r="O562" s="9">
        <f t="shared" si="34"/>
        <v>21.5</v>
      </c>
      <c r="P562" s="1" t="str">
        <f t="shared" si="35"/>
        <v>Early Career</v>
      </c>
      <c r="Q562" s="1" t="str">
        <f t="shared" si="36"/>
        <v>High</v>
      </c>
      <c r="R562" s="1" t="s">
        <v>2754</v>
      </c>
      <c r="S562" s="8">
        <v>8</v>
      </c>
    </row>
    <row r="563" spans="1:19" x14ac:dyDescent="0.3">
      <c r="A563" s="1" t="s">
        <v>2756</v>
      </c>
      <c r="B563" s="7" t="s">
        <v>2760</v>
      </c>
      <c r="C563" s="1" t="s">
        <v>2758</v>
      </c>
      <c r="D563" s="7" t="s">
        <v>21</v>
      </c>
      <c r="E563" s="7" t="s">
        <v>105</v>
      </c>
      <c r="F563" s="8">
        <f>31</f>
        <v>31</v>
      </c>
      <c r="G563" s="2">
        <v>45105</v>
      </c>
      <c r="H563" s="7" t="s">
        <v>61</v>
      </c>
      <c r="I563" s="7" t="s">
        <v>45</v>
      </c>
      <c r="J563" s="24">
        <v>0.64</v>
      </c>
      <c r="K563" s="9">
        <v>1</v>
      </c>
      <c r="L563" s="7" t="s">
        <v>38</v>
      </c>
      <c r="M563" s="8">
        <v>1</v>
      </c>
      <c r="N563" s="1" t="str">
        <f t="shared" si="33"/>
        <v>Normal</v>
      </c>
      <c r="O563" s="9">
        <f t="shared" si="34"/>
        <v>65</v>
      </c>
      <c r="P563" s="1" t="str">
        <f t="shared" si="35"/>
        <v>Mid Career</v>
      </c>
      <c r="Q563" s="1" t="str">
        <f t="shared" si="36"/>
        <v>High</v>
      </c>
      <c r="R563" s="1" t="s">
        <v>2759</v>
      </c>
      <c r="S563" s="8">
        <v>6</v>
      </c>
    </row>
    <row r="564" spans="1:19" x14ac:dyDescent="0.3">
      <c r="A564" s="1" t="s">
        <v>2761</v>
      </c>
      <c r="B564" s="7" t="s">
        <v>2764</v>
      </c>
      <c r="C564" s="1" t="s">
        <v>2763</v>
      </c>
      <c r="D564" s="7" t="s">
        <v>21</v>
      </c>
      <c r="E564" s="7" t="s">
        <v>35</v>
      </c>
      <c r="F564" s="8">
        <f>31</f>
        <v>31</v>
      </c>
      <c r="G564" s="2">
        <v>44702</v>
      </c>
      <c r="H564" s="7" t="s">
        <v>61</v>
      </c>
      <c r="I564" s="7" t="s">
        <v>45</v>
      </c>
      <c r="J564" s="24">
        <v>0.19</v>
      </c>
      <c r="K564" s="9">
        <v>0.75</v>
      </c>
      <c r="L564" s="7" t="s">
        <v>38</v>
      </c>
      <c r="M564" s="8">
        <v>5</v>
      </c>
      <c r="N564" s="1" t="str">
        <f t="shared" si="33"/>
        <v>High Performer</v>
      </c>
      <c r="O564" s="9">
        <f t="shared" si="34"/>
        <v>19.75</v>
      </c>
      <c r="P564" s="1" t="str">
        <f t="shared" si="35"/>
        <v>Mid Career</v>
      </c>
      <c r="Q564" s="1" t="str">
        <f t="shared" si="36"/>
        <v>High</v>
      </c>
      <c r="R564" s="2">
        <v>44702</v>
      </c>
      <c r="S564" s="8">
        <v>1</v>
      </c>
    </row>
    <row r="565" spans="1:19" x14ac:dyDescent="0.3">
      <c r="A565" s="1" t="s">
        <v>2765</v>
      </c>
      <c r="B565" s="7" t="s">
        <v>2768</v>
      </c>
      <c r="C565" s="1" t="s">
        <v>2767</v>
      </c>
      <c r="D565" s="7" t="s">
        <v>21</v>
      </c>
      <c r="E565" s="7" t="s">
        <v>60</v>
      </c>
      <c r="F565" s="8">
        <f>31</f>
        <v>31</v>
      </c>
      <c r="G565" s="2">
        <v>45734</v>
      </c>
      <c r="H565" s="7" t="s">
        <v>53</v>
      </c>
      <c r="I565" s="7" t="s">
        <v>24</v>
      </c>
      <c r="J565" s="24">
        <v>0.13</v>
      </c>
      <c r="K565" s="9">
        <v>0.75</v>
      </c>
      <c r="L565" s="7" t="s">
        <v>38</v>
      </c>
      <c r="M565" s="8">
        <v>2</v>
      </c>
      <c r="N565" s="1" t="str">
        <f t="shared" si="33"/>
        <v>Normal</v>
      </c>
      <c r="O565" s="9">
        <f t="shared" si="34"/>
        <v>13.75</v>
      </c>
      <c r="P565" s="1" t="str">
        <f t="shared" si="35"/>
        <v>Mid Career</v>
      </c>
      <c r="Q565" s="1" t="str">
        <f t="shared" si="36"/>
        <v>Medium</v>
      </c>
      <c r="R565" s="1" t="s">
        <v>2543</v>
      </c>
      <c r="S565" s="8">
        <v>2</v>
      </c>
    </row>
    <row r="566" spans="1:19" x14ac:dyDescent="0.3">
      <c r="A566" s="1" t="s">
        <v>2769</v>
      </c>
      <c r="B566" s="7" t="s">
        <v>2773</v>
      </c>
      <c r="C566" s="1" t="s">
        <v>2771</v>
      </c>
      <c r="D566" s="7" t="s">
        <v>21</v>
      </c>
      <c r="E566" s="7" t="s">
        <v>29</v>
      </c>
      <c r="F566" s="8">
        <v>42</v>
      </c>
      <c r="G566" s="2">
        <v>45700</v>
      </c>
      <c r="H566" s="7" t="s">
        <v>134</v>
      </c>
      <c r="I566" s="7" t="s">
        <v>69</v>
      </c>
      <c r="J566" s="24">
        <v>0.42</v>
      </c>
      <c r="K566" s="9">
        <v>1.5</v>
      </c>
      <c r="L566" s="7" t="s">
        <v>30</v>
      </c>
      <c r="M566" s="8">
        <v>5</v>
      </c>
      <c r="N566" s="1" t="str">
        <f t="shared" si="33"/>
        <v>Normal</v>
      </c>
      <c r="O566" s="9">
        <f t="shared" si="34"/>
        <v>43.5</v>
      </c>
      <c r="P566" s="1" t="str">
        <f t="shared" si="35"/>
        <v>Senior</v>
      </c>
      <c r="Q566" s="1" t="str">
        <f t="shared" si="36"/>
        <v>High</v>
      </c>
      <c r="R566" s="1" t="s">
        <v>2772</v>
      </c>
      <c r="S566" s="8">
        <v>2</v>
      </c>
    </row>
    <row r="567" spans="1:19" x14ac:dyDescent="0.3">
      <c r="A567" s="1" t="s">
        <v>2774</v>
      </c>
      <c r="B567" s="7" t="s">
        <v>2778</v>
      </c>
      <c r="C567" s="1" t="s">
        <v>2776</v>
      </c>
      <c r="D567" s="7" t="s">
        <v>21</v>
      </c>
      <c r="E567" s="7" t="s">
        <v>60</v>
      </c>
      <c r="F567" s="8">
        <f>31</f>
        <v>31</v>
      </c>
      <c r="G567" s="2">
        <v>44721</v>
      </c>
      <c r="H567" s="7" t="s">
        <v>61</v>
      </c>
      <c r="I567" s="7" t="s">
        <v>45</v>
      </c>
      <c r="J567" s="24">
        <v>0.91</v>
      </c>
      <c r="K567" s="9">
        <v>1.5</v>
      </c>
      <c r="L567" s="7" t="s">
        <v>30</v>
      </c>
      <c r="M567" s="8">
        <v>5</v>
      </c>
      <c r="N567" s="1" t="str">
        <f t="shared" si="33"/>
        <v>Normal</v>
      </c>
      <c r="O567" s="9">
        <f t="shared" si="34"/>
        <v>92.5</v>
      </c>
      <c r="P567" s="1" t="str">
        <f t="shared" si="35"/>
        <v>Mid Career</v>
      </c>
      <c r="Q567" s="1" t="str">
        <f t="shared" si="36"/>
        <v>High</v>
      </c>
      <c r="R567" s="1" t="s">
        <v>2777</v>
      </c>
      <c r="S567" s="8">
        <v>3</v>
      </c>
    </row>
    <row r="568" spans="1:19" x14ac:dyDescent="0.3">
      <c r="A568" s="1" t="s">
        <v>2779</v>
      </c>
      <c r="B568" s="7" t="s">
        <v>2783</v>
      </c>
      <c r="C568" s="1" t="s">
        <v>2781</v>
      </c>
      <c r="D568" s="7" t="s">
        <v>21</v>
      </c>
      <c r="E568" s="7" t="s">
        <v>60</v>
      </c>
      <c r="F568" s="8">
        <v>42</v>
      </c>
      <c r="G568" s="2">
        <v>44856</v>
      </c>
      <c r="H568" s="7" t="s">
        <v>200</v>
      </c>
      <c r="I568" s="7" t="s">
        <v>173</v>
      </c>
      <c r="J568" s="24">
        <v>0.66</v>
      </c>
      <c r="K568" s="9">
        <v>2</v>
      </c>
      <c r="L568" s="7" t="s">
        <v>38</v>
      </c>
      <c r="M568" s="8">
        <v>5</v>
      </c>
      <c r="N568" s="1" t="str">
        <f t="shared" si="33"/>
        <v>High Performer</v>
      </c>
      <c r="O568" s="9">
        <f t="shared" si="34"/>
        <v>68</v>
      </c>
      <c r="P568" s="1" t="str">
        <f t="shared" si="35"/>
        <v>Senior</v>
      </c>
      <c r="Q568" s="1" t="str">
        <f t="shared" si="36"/>
        <v>High</v>
      </c>
      <c r="R568" s="1" t="s">
        <v>2782</v>
      </c>
      <c r="S568" s="8">
        <v>7</v>
      </c>
    </row>
    <row r="569" spans="1:19" x14ac:dyDescent="0.3">
      <c r="A569" s="1" t="s">
        <v>2784</v>
      </c>
      <c r="B569" s="7" t="s">
        <v>2787</v>
      </c>
      <c r="C569" s="1" t="s">
        <v>2786</v>
      </c>
      <c r="D569" s="7" t="s">
        <v>40</v>
      </c>
      <c r="E569" s="7" t="s">
        <v>60</v>
      </c>
      <c r="F569" s="8">
        <v>36</v>
      </c>
      <c r="G569" s="2">
        <v>45421</v>
      </c>
      <c r="H569" s="7" t="s">
        <v>23</v>
      </c>
      <c r="I569" s="7" t="s">
        <v>24</v>
      </c>
      <c r="J569" s="24">
        <v>0.98</v>
      </c>
      <c r="K569" s="9">
        <v>2</v>
      </c>
      <c r="L569" s="7" t="s">
        <v>30</v>
      </c>
      <c r="M569" s="8">
        <v>2</v>
      </c>
      <c r="N569" s="1" t="str">
        <f t="shared" si="33"/>
        <v>Normal</v>
      </c>
      <c r="O569" s="9">
        <f t="shared" si="34"/>
        <v>100</v>
      </c>
      <c r="P569" s="1" t="str">
        <f t="shared" si="35"/>
        <v>Mid Career</v>
      </c>
      <c r="Q569" s="1" t="str">
        <f t="shared" si="36"/>
        <v>High</v>
      </c>
      <c r="R569" s="1" t="s">
        <v>1515</v>
      </c>
      <c r="S569" s="8">
        <v>6</v>
      </c>
    </row>
    <row r="570" spans="1:19" x14ac:dyDescent="0.3">
      <c r="A570" s="1" t="s">
        <v>2788</v>
      </c>
      <c r="B570" s="7" t="s">
        <v>2792</v>
      </c>
      <c r="C570" s="1" t="s">
        <v>2790</v>
      </c>
      <c r="D570" s="7" t="s">
        <v>21</v>
      </c>
      <c r="E570" s="7" t="s">
        <v>35</v>
      </c>
      <c r="F570" s="8">
        <f>31</f>
        <v>31</v>
      </c>
      <c r="G570" s="2">
        <v>45335</v>
      </c>
      <c r="H570" s="7" t="s">
        <v>82</v>
      </c>
      <c r="I570" s="7" t="s">
        <v>37</v>
      </c>
      <c r="J570" s="24">
        <v>0.89</v>
      </c>
      <c r="K570" s="9">
        <v>2</v>
      </c>
      <c r="L570" s="7" t="s">
        <v>38</v>
      </c>
      <c r="M570" s="8">
        <v>5</v>
      </c>
      <c r="N570" s="1" t="str">
        <f t="shared" si="33"/>
        <v>High Performer</v>
      </c>
      <c r="O570" s="9">
        <f t="shared" si="34"/>
        <v>91</v>
      </c>
      <c r="P570" s="1" t="str">
        <f t="shared" si="35"/>
        <v>Mid Career</v>
      </c>
      <c r="Q570" s="1" t="str">
        <f t="shared" si="36"/>
        <v>High</v>
      </c>
      <c r="R570" s="1" t="s">
        <v>2791</v>
      </c>
      <c r="S570" s="8">
        <v>7</v>
      </c>
    </row>
    <row r="571" spans="1:19" x14ac:dyDescent="0.3">
      <c r="A571" s="1" t="s">
        <v>2793</v>
      </c>
      <c r="B571" s="7" t="s">
        <v>2797</v>
      </c>
      <c r="C571" s="1" t="s">
        <v>2795</v>
      </c>
      <c r="D571" s="7" t="s">
        <v>21</v>
      </c>
      <c r="E571" s="7" t="s">
        <v>29</v>
      </c>
      <c r="F571" s="8">
        <v>42</v>
      </c>
      <c r="G571" s="2">
        <v>44850</v>
      </c>
      <c r="H571" s="7" t="s">
        <v>172</v>
      </c>
      <c r="I571" s="7" t="s">
        <v>173</v>
      </c>
      <c r="J571" s="24">
        <v>0.69</v>
      </c>
      <c r="K571" s="9">
        <v>2</v>
      </c>
      <c r="L571" s="7" t="s">
        <v>38</v>
      </c>
      <c r="M571" s="8">
        <v>5</v>
      </c>
      <c r="N571" s="1" t="str">
        <f t="shared" si="33"/>
        <v>High Performer</v>
      </c>
      <c r="O571" s="9">
        <f t="shared" si="34"/>
        <v>71</v>
      </c>
      <c r="P571" s="1" t="str">
        <f t="shared" si="35"/>
        <v>Senior</v>
      </c>
      <c r="Q571" s="1" t="str">
        <f t="shared" si="36"/>
        <v>High</v>
      </c>
      <c r="R571" s="1" t="s">
        <v>2796</v>
      </c>
      <c r="S571" s="8">
        <v>7</v>
      </c>
    </row>
    <row r="572" spans="1:19" x14ac:dyDescent="0.3">
      <c r="A572" s="1" t="s">
        <v>2798</v>
      </c>
      <c r="B572" s="7" t="s">
        <v>2802</v>
      </c>
      <c r="C572" s="1" t="s">
        <v>2800</v>
      </c>
      <c r="D572" s="7" t="s">
        <v>21</v>
      </c>
      <c r="E572" s="7" t="s">
        <v>29</v>
      </c>
      <c r="F572" s="8">
        <f>31</f>
        <v>31</v>
      </c>
      <c r="G572" s="2">
        <v>45544</v>
      </c>
      <c r="H572" s="7" t="s">
        <v>53</v>
      </c>
      <c r="I572" s="7" t="s">
        <v>24</v>
      </c>
      <c r="J572" s="24">
        <v>0.94</v>
      </c>
      <c r="K572" s="9">
        <v>2</v>
      </c>
      <c r="L572" s="7" t="s">
        <v>38</v>
      </c>
      <c r="M572" s="8">
        <v>2</v>
      </c>
      <c r="N572" s="1" t="str">
        <f t="shared" si="33"/>
        <v>Normal</v>
      </c>
      <c r="O572" s="9">
        <f t="shared" si="34"/>
        <v>96</v>
      </c>
      <c r="P572" s="1" t="str">
        <f t="shared" si="35"/>
        <v>Mid Career</v>
      </c>
      <c r="Q572" s="1" t="str">
        <f t="shared" si="36"/>
        <v>High</v>
      </c>
      <c r="R572" s="1" t="s">
        <v>2801</v>
      </c>
      <c r="S572" s="8">
        <v>6</v>
      </c>
    </row>
    <row r="573" spans="1:19" x14ac:dyDescent="0.3">
      <c r="A573" s="1" t="s">
        <v>2803</v>
      </c>
      <c r="B573" s="7" t="s">
        <v>2806</v>
      </c>
      <c r="C573" s="1" t="s">
        <v>2805</v>
      </c>
      <c r="D573" s="7" t="s">
        <v>21</v>
      </c>
      <c r="E573" s="7" t="s">
        <v>35</v>
      </c>
      <c r="F573" s="8">
        <f>31</f>
        <v>31</v>
      </c>
      <c r="G573" s="2">
        <v>45270</v>
      </c>
      <c r="H573" s="7" t="s">
        <v>279</v>
      </c>
      <c r="I573" s="7" t="s">
        <v>173</v>
      </c>
      <c r="J573" s="24">
        <v>0.3</v>
      </c>
      <c r="K573" s="9">
        <v>0.75</v>
      </c>
      <c r="L573" s="7" t="s">
        <v>38</v>
      </c>
      <c r="M573" s="8">
        <v>5</v>
      </c>
      <c r="N573" s="1" t="str">
        <f t="shared" si="33"/>
        <v>High Performer</v>
      </c>
      <c r="O573" s="9">
        <f t="shared" si="34"/>
        <v>30.75</v>
      </c>
      <c r="P573" s="1" t="str">
        <f t="shared" si="35"/>
        <v>Mid Career</v>
      </c>
      <c r="Q573" s="1" t="str">
        <f t="shared" si="36"/>
        <v>High</v>
      </c>
      <c r="R573" s="2">
        <v>45270</v>
      </c>
      <c r="S573" s="8">
        <v>1</v>
      </c>
    </row>
    <row r="574" spans="1:19" x14ac:dyDescent="0.3">
      <c r="A574" s="1" t="s">
        <v>2807</v>
      </c>
      <c r="B574" s="7" t="s">
        <v>2809</v>
      </c>
      <c r="C574" s="1" t="s">
        <v>152</v>
      </c>
      <c r="D574" s="7" t="s">
        <v>21</v>
      </c>
      <c r="E574" s="7" t="s">
        <v>105</v>
      </c>
      <c r="F574" s="8">
        <f>31</f>
        <v>31</v>
      </c>
      <c r="G574" s="2">
        <v>45680</v>
      </c>
      <c r="H574" s="7" t="s">
        <v>44</v>
      </c>
      <c r="I574" s="7" t="s">
        <v>45</v>
      </c>
      <c r="J574" s="24">
        <v>0.56999999999999995</v>
      </c>
      <c r="K574" s="9">
        <v>1</v>
      </c>
      <c r="L574" s="7" t="s">
        <v>38</v>
      </c>
      <c r="M574" s="8">
        <v>3</v>
      </c>
      <c r="N574" s="1" t="str">
        <f t="shared" si="33"/>
        <v>Normal</v>
      </c>
      <c r="O574" s="9">
        <f t="shared" si="34"/>
        <v>57.999999999999993</v>
      </c>
      <c r="P574" s="1" t="str">
        <f t="shared" si="35"/>
        <v>Mid Career</v>
      </c>
      <c r="Q574" s="1" t="str">
        <f t="shared" si="36"/>
        <v>High</v>
      </c>
      <c r="R574" s="2">
        <v>45680</v>
      </c>
      <c r="S574" s="8">
        <v>1</v>
      </c>
    </row>
    <row r="575" spans="1:19" x14ac:dyDescent="0.3">
      <c r="A575" s="1" t="s">
        <v>2810</v>
      </c>
      <c r="B575" s="7" t="s">
        <v>2814</v>
      </c>
      <c r="C575" s="1" t="s">
        <v>2812</v>
      </c>
      <c r="D575" s="7" t="s">
        <v>40</v>
      </c>
      <c r="E575" s="7" t="s">
        <v>29</v>
      </c>
      <c r="F575" s="8">
        <f>31</f>
        <v>31</v>
      </c>
      <c r="G575" s="2">
        <v>45542</v>
      </c>
      <c r="H575" s="7" t="s">
        <v>36</v>
      </c>
      <c r="I575" s="7" t="s">
        <v>37</v>
      </c>
      <c r="J575" s="24">
        <v>0.85</v>
      </c>
      <c r="K575" s="9">
        <v>2</v>
      </c>
      <c r="L575" s="7" t="s">
        <v>38</v>
      </c>
      <c r="M575" s="8">
        <v>5</v>
      </c>
      <c r="N575" s="1" t="str">
        <f t="shared" si="33"/>
        <v>High Performer</v>
      </c>
      <c r="O575" s="9">
        <f t="shared" si="34"/>
        <v>87</v>
      </c>
      <c r="P575" s="1" t="str">
        <f t="shared" si="35"/>
        <v>Mid Career</v>
      </c>
      <c r="Q575" s="1" t="str">
        <f t="shared" si="36"/>
        <v>High</v>
      </c>
      <c r="R575" s="1" t="s">
        <v>2813</v>
      </c>
      <c r="S575" s="8">
        <v>4</v>
      </c>
    </row>
    <row r="576" spans="1:19" x14ac:dyDescent="0.3">
      <c r="A576" s="1" t="s">
        <v>2815</v>
      </c>
      <c r="B576" s="7" t="s">
        <v>2819</v>
      </c>
      <c r="C576" s="1" t="s">
        <v>2817</v>
      </c>
      <c r="D576" s="7" t="s">
        <v>21</v>
      </c>
      <c r="E576" s="7" t="s">
        <v>35</v>
      </c>
      <c r="F576" s="8">
        <v>31</v>
      </c>
      <c r="G576" s="2">
        <v>44689</v>
      </c>
      <c r="H576" s="7" t="s">
        <v>36</v>
      </c>
      <c r="I576" s="7" t="s">
        <v>37</v>
      </c>
      <c r="J576" s="24">
        <v>0.18</v>
      </c>
      <c r="K576" s="9">
        <v>2</v>
      </c>
      <c r="L576" s="7" t="s">
        <v>30</v>
      </c>
      <c r="M576" s="8">
        <v>5</v>
      </c>
      <c r="N576" s="1" t="str">
        <f t="shared" si="33"/>
        <v>Normal</v>
      </c>
      <c r="O576" s="9">
        <f t="shared" si="34"/>
        <v>20</v>
      </c>
      <c r="P576" s="1" t="str">
        <f t="shared" si="35"/>
        <v>Mid Career</v>
      </c>
      <c r="Q576" s="1" t="str">
        <f t="shared" si="36"/>
        <v>High</v>
      </c>
      <c r="R576" s="1" t="s">
        <v>2818</v>
      </c>
      <c r="S576" s="8">
        <v>4</v>
      </c>
    </row>
    <row r="577" spans="1:19" x14ac:dyDescent="0.3">
      <c r="A577" s="1" t="s">
        <v>2820</v>
      </c>
      <c r="B577" s="7" t="s">
        <v>2824</v>
      </c>
      <c r="C577" s="1" t="s">
        <v>2822</v>
      </c>
      <c r="D577" s="7" t="s">
        <v>40</v>
      </c>
      <c r="E577" s="7" t="s">
        <v>60</v>
      </c>
      <c r="F577" s="8">
        <f>31</f>
        <v>31</v>
      </c>
      <c r="G577" s="2">
        <v>45215</v>
      </c>
      <c r="H577" s="7" t="s">
        <v>359</v>
      </c>
      <c r="I577" s="7" t="s">
        <v>24</v>
      </c>
      <c r="J577" s="24">
        <v>0.99</v>
      </c>
      <c r="K577" s="9">
        <v>0.75</v>
      </c>
      <c r="L577" s="7" t="s">
        <v>30</v>
      </c>
      <c r="M577" s="8">
        <v>4</v>
      </c>
      <c r="N577" s="1" t="str">
        <f t="shared" si="33"/>
        <v>Normal</v>
      </c>
      <c r="O577" s="9">
        <f t="shared" si="34"/>
        <v>99.75</v>
      </c>
      <c r="P577" s="1" t="str">
        <f t="shared" si="35"/>
        <v>Mid Career</v>
      </c>
      <c r="Q577" s="1" t="str">
        <f t="shared" si="36"/>
        <v>High</v>
      </c>
      <c r="R577" s="1" t="s">
        <v>2823</v>
      </c>
      <c r="S577" s="8">
        <v>7</v>
      </c>
    </row>
    <row r="578" spans="1:19" x14ac:dyDescent="0.3">
      <c r="A578" s="1" t="s">
        <v>2825</v>
      </c>
      <c r="B578" s="7" t="s">
        <v>2829</v>
      </c>
      <c r="C578" s="1" t="s">
        <v>2827</v>
      </c>
      <c r="D578" s="7" t="s">
        <v>21</v>
      </c>
      <c r="E578" s="7" t="s">
        <v>60</v>
      </c>
      <c r="F578" s="8">
        <v>33</v>
      </c>
      <c r="G578" s="2">
        <v>45230</v>
      </c>
      <c r="H578" s="7" t="s">
        <v>279</v>
      </c>
      <c r="I578" s="7" t="s">
        <v>173</v>
      </c>
      <c r="J578" s="24">
        <v>0.16</v>
      </c>
      <c r="K578" s="9">
        <v>2</v>
      </c>
      <c r="L578" s="7" t="s">
        <v>38</v>
      </c>
      <c r="M578" s="8">
        <v>4</v>
      </c>
      <c r="N578" s="1" t="str">
        <f t="shared" ref="N578:N641" si="37">IF(AND(L578="Yes",M578&gt;=4),"High Performer","Normal")</f>
        <v>High Performer</v>
      </c>
      <c r="O578" s="9">
        <f t="shared" ref="O578:O641" si="38">J578*100+K578</f>
        <v>18</v>
      </c>
      <c r="P578" s="1" t="str">
        <f t="shared" ref="P578:P641" si="39">_xlfn.IFS(AND(F578&gt;=18,F578&lt;=22),"Student",AND(F578&gt;=23,F578&lt;=30),"Early Career",AND(F578&gt;=31,F578&lt;=40),"Mid Career",F578&gt;=41,"Senior")</f>
        <v>Mid Career</v>
      </c>
      <c r="Q578" s="1" t="str">
        <f t="shared" ref="Q578:Q641" si="40">_xlfn.IFS(AND(O578&gt;0,O578&lt;5),"Low",AND(O578&gt;5,O578&lt;15),"Medium",O578=15,"Medium",O578=5,"Low",O578&gt;15,"High")</f>
        <v>High</v>
      </c>
      <c r="R578" s="1" t="s">
        <v>2828</v>
      </c>
      <c r="S578" s="8">
        <v>3</v>
      </c>
    </row>
    <row r="579" spans="1:19" x14ac:dyDescent="0.3">
      <c r="A579" s="1" t="s">
        <v>2830</v>
      </c>
      <c r="B579" s="7" t="s">
        <v>2834</v>
      </c>
      <c r="C579" s="1" t="s">
        <v>2832</v>
      </c>
      <c r="D579" s="7" t="s">
        <v>21</v>
      </c>
      <c r="E579" s="7" t="s">
        <v>52</v>
      </c>
      <c r="F579" s="8">
        <f>31</f>
        <v>31</v>
      </c>
      <c r="G579" s="2">
        <v>45477</v>
      </c>
      <c r="H579" s="7" t="s">
        <v>44</v>
      </c>
      <c r="I579" s="7" t="s">
        <v>45</v>
      </c>
      <c r="J579" s="24">
        <v>0.73</v>
      </c>
      <c r="K579" s="9">
        <v>1.5</v>
      </c>
      <c r="L579" s="7" t="s">
        <v>38</v>
      </c>
      <c r="M579" s="8">
        <v>3</v>
      </c>
      <c r="N579" s="1" t="str">
        <f t="shared" si="37"/>
        <v>Normal</v>
      </c>
      <c r="O579" s="9">
        <f t="shared" si="38"/>
        <v>74.5</v>
      </c>
      <c r="P579" s="1" t="str">
        <f t="shared" si="39"/>
        <v>Mid Career</v>
      </c>
      <c r="Q579" s="1" t="str">
        <f t="shared" si="40"/>
        <v>High</v>
      </c>
      <c r="R579" s="1" t="s">
        <v>2833</v>
      </c>
      <c r="S579" s="8">
        <v>7</v>
      </c>
    </row>
    <row r="580" spans="1:19" x14ac:dyDescent="0.3">
      <c r="A580" s="1" t="s">
        <v>2835</v>
      </c>
      <c r="B580" s="7" t="s">
        <v>2839</v>
      </c>
      <c r="C580" s="1" t="s">
        <v>2837</v>
      </c>
      <c r="D580" s="7" t="s">
        <v>21</v>
      </c>
      <c r="E580" s="7" t="s">
        <v>35</v>
      </c>
      <c r="F580" s="8">
        <f>31</f>
        <v>31</v>
      </c>
      <c r="G580" s="2">
        <v>45470</v>
      </c>
      <c r="H580" s="7" t="s">
        <v>279</v>
      </c>
      <c r="I580" s="7" t="s">
        <v>173</v>
      </c>
      <c r="J580" s="24">
        <v>0.39</v>
      </c>
      <c r="K580" s="9">
        <v>1.5</v>
      </c>
      <c r="L580" s="7" t="s">
        <v>38</v>
      </c>
      <c r="M580" s="8">
        <v>3</v>
      </c>
      <c r="N580" s="1" t="str">
        <f t="shared" si="37"/>
        <v>Normal</v>
      </c>
      <c r="O580" s="9">
        <f t="shared" si="38"/>
        <v>40.5</v>
      </c>
      <c r="P580" s="1" t="str">
        <f t="shared" si="39"/>
        <v>Mid Career</v>
      </c>
      <c r="Q580" s="1" t="str">
        <f t="shared" si="40"/>
        <v>High</v>
      </c>
      <c r="R580" s="1" t="s">
        <v>2838</v>
      </c>
      <c r="S580" s="8">
        <v>7</v>
      </c>
    </row>
    <row r="581" spans="1:19" x14ac:dyDescent="0.3">
      <c r="A581" s="1" t="s">
        <v>2840</v>
      </c>
      <c r="B581" s="7" t="s">
        <v>2844</v>
      </c>
      <c r="C581" s="1" t="s">
        <v>2842</v>
      </c>
      <c r="D581" s="7" t="s">
        <v>40</v>
      </c>
      <c r="E581" s="7" t="s">
        <v>60</v>
      </c>
      <c r="F581" s="8">
        <f>31</f>
        <v>31</v>
      </c>
      <c r="G581" s="2">
        <v>45541</v>
      </c>
      <c r="H581" s="7" t="s">
        <v>68</v>
      </c>
      <c r="I581" s="7" t="s">
        <v>69</v>
      </c>
      <c r="J581" s="24">
        <v>0.43</v>
      </c>
      <c r="K581" s="9">
        <v>0.75</v>
      </c>
      <c r="L581" s="7" t="s">
        <v>30</v>
      </c>
      <c r="M581" s="8">
        <v>5</v>
      </c>
      <c r="N581" s="1" t="str">
        <f t="shared" si="37"/>
        <v>Normal</v>
      </c>
      <c r="O581" s="9">
        <f t="shared" si="38"/>
        <v>43.75</v>
      </c>
      <c r="P581" s="1" t="str">
        <f t="shared" si="39"/>
        <v>Mid Career</v>
      </c>
      <c r="Q581" s="1" t="str">
        <f t="shared" si="40"/>
        <v>High</v>
      </c>
      <c r="R581" s="1" t="s">
        <v>2843</v>
      </c>
      <c r="S581" s="8">
        <v>5</v>
      </c>
    </row>
    <row r="582" spans="1:19" x14ac:dyDescent="0.3">
      <c r="A582" s="1" t="s">
        <v>2845</v>
      </c>
      <c r="B582" s="7" t="s">
        <v>2849</v>
      </c>
      <c r="C582" s="1" t="s">
        <v>2847</v>
      </c>
      <c r="D582" s="7" t="s">
        <v>40</v>
      </c>
      <c r="E582" s="7" t="s">
        <v>35</v>
      </c>
      <c r="F582" s="8">
        <v>35</v>
      </c>
      <c r="G582" s="2">
        <v>44787</v>
      </c>
      <c r="H582" s="7" t="s">
        <v>185</v>
      </c>
      <c r="I582" s="7" t="s">
        <v>69</v>
      </c>
      <c r="J582" s="24">
        <v>0.85</v>
      </c>
      <c r="K582" s="9">
        <v>1.5</v>
      </c>
      <c r="L582" s="7" t="s">
        <v>30</v>
      </c>
      <c r="M582" s="8">
        <v>5</v>
      </c>
      <c r="N582" s="1" t="str">
        <f t="shared" si="37"/>
        <v>Normal</v>
      </c>
      <c r="O582" s="9">
        <f t="shared" si="38"/>
        <v>86.5</v>
      </c>
      <c r="P582" s="1" t="str">
        <f t="shared" si="39"/>
        <v>Mid Career</v>
      </c>
      <c r="Q582" s="1" t="str">
        <f t="shared" si="40"/>
        <v>High</v>
      </c>
      <c r="R582" s="1" t="s">
        <v>2848</v>
      </c>
      <c r="S582" s="8">
        <v>6</v>
      </c>
    </row>
    <row r="583" spans="1:19" x14ac:dyDescent="0.3">
      <c r="A583" s="1" t="s">
        <v>2850</v>
      </c>
      <c r="B583" s="7" t="s">
        <v>2854</v>
      </c>
      <c r="C583" s="1" t="s">
        <v>2852</v>
      </c>
      <c r="D583" s="7" t="s">
        <v>21</v>
      </c>
      <c r="E583" s="7" t="s">
        <v>35</v>
      </c>
      <c r="F583" s="8">
        <v>20</v>
      </c>
      <c r="G583" s="2">
        <v>44779</v>
      </c>
      <c r="H583" s="7" t="s">
        <v>88</v>
      </c>
      <c r="I583" s="7" t="s">
        <v>45</v>
      </c>
      <c r="J583" s="24">
        <v>0.73</v>
      </c>
      <c r="K583" s="9">
        <v>1.5</v>
      </c>
      <c r="L583" s="7" t="s">
        <v>38</v>
      </c>
      <c r="M583" s="8">
        <v>5</v>
      </c>
      <c r="N583" s="1" t="str">
        <f t="shared" si="37"/>
        <v>High Performer</v>
      </c>
      <c r="O583" s="9">
        <f t="shared" si="38"/>
        <v>74.5</v>
      </c>
      <c r="P583" s="1" t="str">
        <f t="shared" si="39"/>
        <v>Student</v>
      </c>
      <c r="Q583" s="1" t="str">
        <f t="shared" si="40"/>
        <v>High</v>
      </c>
      <c r="R583" s="1" t="s">
        <v>2853</v>
      </c>
      <c r="S583" s="8">
        <v>2</v>
      </c>
    </row>
    <row r="584" spans="1:19" x14ac:dyDescent="0.3">
      <c r="A584" s="1" t="s">
        <v>2855</v>
      </c>
      <c r="B584" s="7" t="s">
        <v>2859</v>
      </c>
      <c r="C584" s="1" t="s">
        <v>2857</v>
      </c>
      <c r="D584" s="7" t="s">
        <v>40</v>
      </c>
      <c r="E584" s="7" t="s">
        <v>52</v>
      </c>
      <c r="F584" s="8">
        <v>43</v>
      </c>
      <c r="G584" s="2">
        <v>45414</v>
      </c>
      <c r="H584" s="7" t="s">
        <v>106</v>
      </c>
      <c r="I584" s="7" t="s">
        <v>37</v>
      </c>
      <c r="J584" s="24">
        <v>0.02</v>
      </c>
      <c r="K584" s="9">
        <v>2</v>
      </c>
      <c r="L584" s="7" t="s">
        <v>30</v>
      </c>
      <c r="M584" s="8">
        <v>1</v>
      </c>
      <c r="N584" s="1" t="str">
        <f t="shared" si="37"/>
        <v>Normal</v>
      </c>
      <c r="O584" s="9">
        <f t="shared" si="38"/>
        <v>4</v>
      </c>
      <c r="P584" s="1" t="str">
        <f t="shared" si="39"/>
        <v>Senior</v>
      </c>
      <c r="Q584" s="1" t="str">
        <f t="shared" si="40"/>
        <v>Low</v>
      </c>
      <c r="R584" s="1" t="s">
        <v>2858</v>
      </c>
      <c r="S584" s="8">
        <v>4</v>
      </c>
    </row>
    <row r="585" spans="1:19" x14ac:dyDescent="0.3">
      <c r="A585" s="1" t="s">
        <v>2860</v>
      </c>
      <c r="B585" s="7" t="s">
        <v>2864</v>
      </c>
      <c r="C585" s="1" t="s">
        <v>2862</v>
      </c>
      <c r="D585" s="7" t="s">
        <v>40</v>
      </c>
      <c r="E585" s="7" t="s">
        <v>35</v>
      </c>
      <c r="F585" s="8">
        <v>31</v>
      </c>
      <c r="G585" s="2">
        <v>44831</v>
      </c>
      <c r="H585" s="7" t="s">
        <v>82</v>
      </c>
      <c r="I585" s="7" t="s">
        <v>37</v>
      </c>
      <c r="J585" s="24">
        <v>0.51</v>
      </c>
      <c r="K585" s="9">
        <v>0.75</v>
      </c>
      <c r="L585" s="7" t="s">
        <v>38</v>
      </c>
      <c r="M585" s="8">
        <v>5</v>
      </c>
      <c r="N585" s="1" t="str">
        <f t="shared" si="37"/>
        <v>High Performer</v>
      </c>
      <c r="O585" s="9">
        <f t="shared" si="38"/>
        <v>51.75</v>
      </c>
      <c r="P585" s="1" t="str">
        <f t="shared" si="39"/>
        <v>Mid Career</v>
      </c>
      <c r="Q585" s="1" t="str">
        <f t="shared" si="40"/>
        <v>High</v>
      </c>
      <c r="R585" s="1" t="s">
        <v>2863</v>
      </c>
      <c r="S585" s="8">
        <v>2</v>
      </c>
    </row>
    <row r="586" spans="1:19" x14ac:dyDescent="0.3">
      <c r="A586" s="1" t="s">
        <v>2865</v>
      </c>
      <c r="B586" s="7" t="s">
        <v>2869</v>
      </c>
      <c r="C586" s="1" t="s">
        <v>2867</v>
      </c>
      <c r="D586" s="7" t="s">
        <v>40</v>
      </c>
      <c r="E586" s="7" t="s">
        <v>29</v>
      </c>
      <c r="F586" s="8">
        <f>31</f>
        <v>31</v>
      </c>
      <c r="G586" s="2">
        <v>45313</v>
      </c>
      <c r="H586" s="7" t="s">
        <v>61</v>
      </c>
      <c r="I586" s="7" t="s">
        <v>45</v>
      </c>
      <c r="J586" s="24">
        <v>0.12</v>
      </c>
      <c r="K586" s="9">
        <v>1.5</v>
      </c>
      <c r="L586" s="7" t="s">
        <v>30</v>
      </c>
      <c r="M586" s="8">
        <v>5</v>
      </c>
      <c r="N586" s="1" t="str">
        <f t="shared" si="37"/>
        <v>Normal</v>
      </c>
      <c r="O586" s="9">
        <f t="shared" si="38"/>
        <v>13.5</v>
      </c>
      <c r="P586" s="1" t="str">
        <f t="shared" si="39"/>
        <v>Mid Career</v>
      </c>
      <c r="Q586" s="1" t="str">
        <f t="shared" si="40"/>
        <v>Medium</v>
      </c>
      <c r="R586" s="1" t="s">
        <v>2868</v>
      </c>
      <c r="S586" s="8">
        <v>5</v>
      </c>
    </row>
    <row r="587" spans="1:19" x14ac:dyDescent="0.3">
      <c r="A587" s="1" t="s">
        <v>2870</v>
      </c>
      <c r="B587" s="7" t="s">
        <v>2874</v>
      </c>
      <c r="C587" s="1" t="s">
        <v>2872</v>
      </c>
      <c r="D587" s="7" t="s">
        <v>40</v>
      </c>
      <c r="E587" s="7" t="s">
        <v>35</v>
      </c>
      <c r="F587" s="8">
        <f>31</f>
        <v>31</v>
      </c>
      <c r="G587" s="2">
        <v>45116</v>
      </c>
      <c r="H587" s="7" t="s">
        <v>279</v>
      </c>
      <c r="I587" s="7" t="s">
        <v>173</v>
      </c>
      <c r="J587" s="24">
        <v>7.0000000000000007E-2</v>
      </c>
      <c r="K587" s="9">
        <v>1.5</v>
      </c>
      <c r="L587" s="7" t="s">
        <v>38</v>
      </c>
      <c r="M587" s="8">
        <v>3</v>
      </c>
      <c r="N587" s="1" t="str">
        <f t="shared" si="37"/>
        <v>Normal</v>
      </c>
      <c r="O587" s="9">
        <f t="shared" si="38"/>
        <v>8.5</v>
      </c>
      <c r="P587" s="1" t="str">
        <f t="shared" si="39"/>
        <v>Mid Career</v>
      </c>
      <c r="Q587" s="1" t="str">
        <f t="shared" si="40"/>
        <v>Medium</v>
      </c>
      <c r="R587" s="1" t="s">
        <v>2873</v>
      </c>
      <c r="S587" s="8">
        <v>6</v>
      </c>
    </row>
    <row r="588" spans="1:19" x14ac:dyDescent="0.3">
      <c r="A588" s="1" t="s">
        <v>2875</v>
      </c>
      <c r="B588" s="7" t="s">
        <v>2879</v>
      </c>
      <c r="C588" s="1" t="s">
        <v>2877</v>
      </c>
      <c r="D588" s="7" t="s">
        <v>21</v>
      </c>
      <c r="E588" s="7" t="s">
        <v>52</v>
      </c>
      <c r="F588" s="8">
        <f>31</f>
        <v>31</v>
      </c>
      <c r="G588" s="2">
        <v>45583</v>
      </c>
      <c r="H588" s="7" t="s">
        <v>23</v>
      </c>
      <c r="I588" s="7" t="s">
        <v>24</v>
      </c>
      <c r="J588" s="24">
        <v>0.63</v>
      </c>
      <c r="K588" s="9">
        <v>0.75</v>
      </c>
      <c r="L588" s="7" t="s">
        <v>30</v>
      </c>
      <c r="M588" s="8">
        <v>5</v>
      </c>
      <c r="N588" s="1" t="str">
        <f t="shared" si="37"/>
        <v>Normal</v>
      </c>
      <c r="O588" s="9">
        <f t="shared" si="38"/>
        <v>63.75</v>
      </c>
      <c r="P588" s="1" t="str">
        <f t="shared" si="39"/>
        <v>Mid Career</v>
      </c>
      <c r="Q588" s="1" t="str">
        <f t="shared" si="40"/>
        <v>High</v>
      </c>
      <c r="R588" s="1" t="s">
        <v>2878</v>
      </c>
      <c r="S588" s="8">
        <v>4</v>
      </c>
    </row>
    <row r="589" spans="1:19" x14ac:dyDescent="0.3">
      <c r="A589" s="1" t="s">
        <v>2880</v>
      </c>
      <c r="B589" s="7" t="s">
        <v>2883</v>
      </c>
      <c r="C589" s="1" t="s">
        <v>2882</v>
      </c>
      <c r="D589" s="7" t="s">
        <v>21</v>
      </c>
      <c r="E589" s="7" t="s">
        <v>105</v>
      </c>
      <c r="F589" s="8">
        <f>31</f>
        <v>31</v>
      </c>
      <c r="G589" s="2">
        <v>45553</v>
      </c>
      <c r="H589" s="7" t="s">
        <v>359</v>
      </c>
      <c r="I589" s="7" t="s">
        <v>24</v>
      </c>
      <c r="J589" s="24">
        <v>0.02</v>
      </c>
      <c r="K589" s="9">
        <v>2</v>
      </c>
      <c r="L589" s="7" t="s">
        <v>30</v>
      </c>
      <c r="M589" s="8">
        <v>3</v>
      </c>
      <c r="N589" s="1" t="str">
        <f t="shared" si="37"/>
        <v>Normal</v>
      </c>
      <c r="O589" s="9">
        <f t="shared" si="38"/>
        <v>4</v>
      </c>
      <c r="P589" s="1" t="str">
        <f t="shared" si="39"/>
        <v>Mid Career</v>
      </c>
      <c r="Q589" s="1" t="str">
        <f t="shared" si="40"/>
        <v>Low</v>
      </c>
      <c r="R589" s="2">
        <v>45553</v>
      </c>
      <c r="S589" s="8">
        <v>1</v>
      </c>
    </row>
    <row r="590" spans="1:19" x14ac:dyDescent="0.3">
      <c r="A590" s="1" t="s">
        <v>2884</v>
      </c>
      <c r="B590" s="7" t="s">
        <v>2888</v>
      </c>
      <c r="C590" s="1" t="s">
        <v>2886</v>
      </c>
      <c r="D590" s="7" t="s">
        <v>21</v>
      </c>
      <c r="E590" s="7" t="s">
        <v>35</v>
      </c>
      <c r="F590" s="8">
        <v>23</v>
      </c>
      <c r="G590" s="2">
        <v>45105</v>
      </c>
      <c r="H590" s="7" t="s">
        <v>88</v>
      </c>
      <c r="I590" s="7" t="s">
        <v>45</v>
      </c>
      <c r="J590" s="24">
        <v>0.81</v>
      </c>
      <c r="K590" s="9">
        <v>2</v>
      </c>
      <c r="L590" s="7" t="s">
        <v>30</v>
      </c>
      <c r="M590" s="8">
        <v>5</v>
      </c>
      <c r="N590" s="1" t="str">
        <f t="shared" si="37"/>
        <v>Normal</v>
      </c>
      <c r="O590" s="9">
        <f t="shared" si="38"/>
        <v>83</v>
      </c>
      <c r="P590" s="1" t="str">
        <f t="shared" si="39"/>
        <v>Early Career</v>
      </c>
      <c r="Q590" s="1" t="str">
        <f t="shared" si="40"/>
        <v>High</v>
      </c>
      <c r="R590" s="1" t="s">
        <v>2887</v>
      </c>
      <c r="S590" s="8">
        <v>7</v>
      </c>
    </row>
    <row r="591" spans="1:19" x14ac:dyDescent="0.3">
      <c r="A591" s="1" t="s">
        <v>2889</v>
      </c>
      <c r="B591" s="7" t="s">
        <v>2892</v>
      </c>
      <c r="C591" s="1" t="s">
        <v>2891</v>
      </c>
      <c r="D591" s="7" t="s">
        <v>40</v>
      </c>
      <c r="E591" s="7" t="s">
        <v>60</v>
      </c>
      <c r="F591" s="8">
        <f>31</f>
        <v>31</v>
      </c>
      <c r="G591" s="2">
        <v>45264</v>
      </c>
      <c r="H591" s="7" t="s">
        <v>82</v>
      </c>
      <c r="I591" s="7" t="s">
        <v>37</v>
      </c>
      <c r="J591" s="24">
        <v>0.79</v>
      </c>
      <c r="K591" s="9">
        <v>1.5</v>
      </c>
      <c r="L591" s="7" t="s">
        <v>30</v>
      </c>
      <c r="M591" s="8">
        <v>3</v>
      </c>
      <c r="N591" s="1" t="str">
        <f t="shared" si="37"/>
        <v>Normal</v>
      </c>
      <c r="O591" s="9">
        <f t="shared" si="38"/>
        <v>80.5</v>
      </c>
      <c r="P591" s="1" t="str">
        <f t="shared" si="39"/>
        <v>Mid Career</v>
      </c>
      <c r="Q591" s="1" t="str">
        <f t="shared" si="40"/>
        <v>High</v>
      </c>
      <c r="R591" s="2">
        <v>45264</v>
      </c>
      <c r="S591" s="8">
        <v>1</v>
      </c>
    </row>
    <row r="592" spans="1:19" x14ac:dyDescent="0.3">
      <c r="A592" s="1" t="s">
        <v>2893</v>
      </c>
      <c r="B592" s="7" t="s">
        <v>2897</v>
      </c>
      <c r="C592" s="1" t="s">
        <v>2895</v>
      </c>
      <c r="D592" s="7" t="s">
        <v>21</v>
      </c>
      <c r="E592" s="7" t="s">
        <v>52</v>
      </c>
      <c r="F592" s="8">
        <f>31</f>
        <v>31</v>
      </c>
      <c r="G592" s="2">
        <v>44814</v>
      </c>
      <c r="H592" s="7" t="s">
        <v>68</v>
      </c>
      <c r="I592" s="7" t="s">
        <v>69</v>
      </c>
      <c r="J592" s="24">
        <v>0.36</v>
      </c>
      <c r="K592" s="9">
        <v>0.75</v>
      </c>
      <c r="L592" s="7" t="s">
        <v>30</v>
      </c>
      <c r="M592" s="8">
        <v>1</v>
      </c>
      <c r="N592" s="1" t="str">
        <f t="shared" si="37"/>
        <v>Normal</v>
      </c>
      <c r="O592" s="9">
        <f t="shared" si="38"/>
        <v>36.75</v>
      </c>
      <c r="P592" s="1" t="str">
        <f t="shared" si="39"/>
        <v>Mid Career</v>
      </c>
      <c r="Q592" s="1" t="str">
        <f t="shared" si="40"/>
        <v>High</v>
      </c>
      <c r="R592" s="1" t="s">
        <v>2896</v>
      </c>
      <c r="S592" s="8">
        <v>4</v>
      </c>
    </row>
    <row r="593" spans="1:19" x14ac:dyDescent="0.3">
      <c r="A593" s="1" t="s">
        <v>2898</v>
      </c>
      <c r="B593" s="7" t="s">
        <v>2902</v>
      </c>
      <c r="C593" s="1" t="s">
        <v>2900</v>
      </c>
      <c r="D593" s="7" t="s">
        <v>21</v>
      </c>
      <c r="E593" s="7" t="s">
        <v>52</v>
      </c>
      <c r="F593" s="8">
        <f>31</f>
        <v>31</v>
      </c>
      <c r="G593" s="2">
        <v>44707</v>
      </c>
      <c r="H593" s="7" t="s">
        <v>82</v>
      </c>
      <c r="I593" s="7" t="s">
        <v>37</v>
      </c>
      <c r="J593" s="24">
        <v>0.4</v>
      </c>
      <c r="K593" s="9">
        <v>1.5</v>
      </c>
      <c r="L593" s="7" t="s">
        <v>38</v>
      </c>
      <c r="M593" s="8">
        <v>1</v>
      </c>
      <c r="N593" s="1" t="str">
        <f t="shared" si="37"/>
        <v>Normal</v>
      </c>
      <c r="O593" s="9">
        <f t="shared" si="38"/>
        <v>41.5</v>
      </c>
      <c r="P593" s="1" t="str">
        <f t="shared" si="39"/>
        <v>Mid Career</v>
      </c>
      <c r="Q593" s="1" t="str">
        <f t="shared" si="40"/>
        <v>High</v>
      </c>
      <c r="R593" s="1" t="s">
        <v>2901</v>
      </c>
      <c r="S593" s="8">
        <v>7</v>
      </c>
    </row>
    <row r="594" spans="1:19" x14ac:dyDescent="0.3">
      <c r="A594" s="1" t="s">
        <v>2903</v>
      </c>
      <c r="B594" s="7" t="s">
        <v>2907</v>
      </c>
      <c r="C594" s="1" t="s">
        <v>2905</v>
      </c>
      <c r="D594" s="7" t="s">
        <v>40</v>
      </c>
      <c r="E594" s="7" t="s">
        <v>35</v>
      </c>
      <c r="F594" s="8">
        <v>39</v>
      </c>
      <c r="G594" s="2">
        <v>45073</v>
      </c>
      <c r="H594" s="7" t="s">
        <v>200</v>
      </c>
      <c r="I594" s="7" t="s">
        <v>173</v>
      </c>
      <c r="J594" s="24">
        <v>0.17</v>
      </c>
      <c r="K594" s="9">
        <v>1.5</v>
      </c>
      <c r="L594" s="7" t="s">
        <v>30</v>
      </c>
      <c r="M594" s="8">
        <v>1</v>
      </c>
      <c r="N594" s="1" t="str">
        <f t="shared" si="37"/>
        <v>Normal</v>
      </c>
      <c r="O594" s="9">
        <f t="shared" si="38"/>
        <v>18.5</v>
      </c>
      <c r="P594" s="1" t="str">
        <f t="shared" si="39"/>
        <v>Mid Career</v>
      </c>
      <c r="Q594" s="1" t="str">
        <f t="shared" si="40"/>
        <v>High</v>
      </c>
      <c r="R594" s="1" t="s">
        <v>2906</v>
      </c>
      <c r="S594" s="8">
        <v>6</v>
      </c>
    </row>
    <row r="595" spans="1:19" x14ac:dyDescent="0.3">
      <c r="A595" s="1" t="s">
        <v>2908</v>
      </c>
      <c r="B595" s="7" t="s">
        <v>2912</v>
      </c>
      <c r="C595" s="1" t="s">
        <v>2910</v>
      </c>
      <c r="D595" s="7" t="s">
        <v>21</v>
      </c>
      <c r="E595" s="7" t="s">
        <v>29</v>
      </c>
      <c r="F595" s="8">
        <f>31</f>
        <v>31</v>
      </c>
      <c r="G595" s="2">
        <v>44816</v>
      </c>
      <c r="H595" s="7" t="s">
        <v>68</v>
      </c>
      <c r="I595" s="7" t="s">
        <v>69</v>
      </c>
      <c r="J595" s="24">
        <v>0.68</v>
      </c>
      <c r="K595" s="9">
        <v>1</v>
      </c>
      <c r="L595" s="7" t="s">
        <v>38</v>
      </c>
      <c r="M595" s="8">
        <v>1</v>
      </c>
      <c r="N595" s="1" t="str">
        <f t="shared" si="37"/>
        <v>Normal</v>
      </c>
      <c r="O595" s="9">
        <f t="shared" si="38"/>
        <v>69</v>
      </c>
      <c r="P595" s="1" t="str">
        <f t="shared" si="39"/>
        <v>Mid Career</v>
      </c>
      <c r="Q595" s="1" t="str">
        <f t="shared" si="40"/>
        <v>High</v>
      </c>
      <c r="R595" s="1" t="s">
        <v>2911</v>
      </c>
      <c r="S595" s="8">
        <v>2</v>
      </c>
    </row>
    <row r="596" spans="1:19" x14ac:dyDescent="0.3">
      <c r="A596" s="1" t="s">
        <v>2913</v>
      </c>
      <c r="B596" s="7" t="s">
        <v>2916</v>
      </c>
      <c r="C596" s="1" t="s">
        <v>2915</v>
      </c>
      <c r="D596" s="7" t="s">
        <v>40</v>
      </c>
      <c r="E596" s="7" t="s">
        <v>35</v>
      </c>
      <c r="F596" s="8">
        <v>24</v>
      </c>
      <c r="G596" s="2">
        <v>45432</v>
      </c>
      <c r="H596" s="7" t="s">
        <v>185</v>
      </c>
      <c r="I596" s="7" t="s">
        <v>69</v>
      </c>
      <c r="J596" s="24">
        <v>0.24</v>
      </c>
      <c r="K596" s="9">
        <v>1.5</v>
      </c>
      <c r="L596" s="7" t="s">
        <v>30</v>
      </c>
      <c r="M596" s="8">
        <v>4</v>
      </c>
      <c r="N596" s="1" t="str">
        <f t="shared" si="37"/>
        <v>Normal</v>
      </c>
      <c r="O596" s="9">
        <f t="shared" si="38"/>
        <v>25.5</v>
      </c>
      <c r="P596" s="1" t="str">
        <f t="shared" si="39"/>
        <v>Early Career</v>
      </c>
      <c r="Q596" s="1" t="str">
        <f t="shared" si="40"/>
        <v>High</v>
      </c>
      <c r="R596" s="2">
        <v>45432</v>
      </c>
      <c r="S596" s="8">
        <v>1</v>
      </c>
    </row>
    <row r="597" spans="1:19" x14ac:dyDescent="0.3">
      <c r="A597" s="1" t="s">
        <v>2917</v>
      </c>
      <c r="B597" s="7" t="s">
        <v>2921</v>
      </c>
      <c r="C597" s="1" t="s">
        <v>2919</v>
      </c>
      <c r="D597" s="7" t="s">
        <v>21</v>
      </c>
      <c r="E597" s="7" t="s">
        <v>35</v>
      </c>
      <c r="F597" s="8">
        <f>31</f>
        <v>31</v>
      </c>
      <c r="G597" s="2">
        <v>45103</v>
      </c>
      <c r="H597" s="7" t="s">
        <v>88</v>
      </c>
      <c r="I597" s="7" t="s">
        <v>45</v>
      </c>
      <c r="J597" s="24">
        <v>0.46</v>
      </c>
      <c r="K597" s="9">
        <v>1.5</v>
      </c>
      <c r="L597" s="7" t="s">
        <v>38</v>
      </c>
      <c r="M597" s="8">
        <v>1</v>
      </c>
      <c r="N597" s="1" t="str">
        <f t="shared" si="37"/>
        <v>Normal</v>
      </c>
      <c r="O597" s="9">
        <f t="shared" si="38"/>
        <v>47.5</v>
      </c>
      <c r="P597" s="1" t="str">
        <f t="shared" si="39"/>
        <v>Mid Career</v>
      </c>
      <c r="Q597" s="1" t="str">
        <f t="shared" si="40"/>
        <v>High</v>
      </c>
      <c r="R597" s="1" t="s">
        <v>2920</v>
      </c>
      <c r="S597" s="8">
        <v>4</v>
      </c>
    </row>
    <row r="598" spans="1:19" x14ac:dyDescent="0.3">
      <c r="A598" s="1" t="s">
        <v>2922</v>
      </c>
      <c r="B598" s="7" t="s">
        <v>2926</v>
      </c>
      <c r="C598" s="1" t="s">
        <v>2924</v>
      </c>
      <c r="D598" s="7" t="s">
        <v>40</v>
      </c>
      <c r="E598" s="7" t="s">
        <v>29</v>
      </c>
      <c r="F598" s="8">
        <v>36</v>
      </c>
      <c r="G598" s="2">
        <v>45293</v>
      </c>
      <c r="H598" s="7" t="s">
        <v>36</v>
      </c>
      <c r="I598" s="7" t="s">
        <v>37</v>
      </c>
      <c r="J598" s="24">
        <v>0.84</v>
      </c>
      <c r="K598" s="9">
        <v>1.5</v>
      </c>
      <c r="L598" s="7" t="s">
        <v>30</v>
      </c>
      <c r="M598" s="8">
        <v>1</v>
      </c>
      <c r="N598" s="1" t="str">
        <f t="shared" si="37"/>
        <v>Normal</v>
      </c>
      <c r="O598" s="9">
        <f t="shared" si="38"/>
        <v>85.5</v>
      </c>
      <c r="P598" s="1" t="str">
        <f t="shared" si="39"/>
        <v>Mid Career</v>
      </c>
      <c r="Q598" s="1" t="str">
        <f t="shared" si="40"/>
        <v>High</v>
      </c>
      <c r="R598" s="1" t="s">
        <v>2925</v>
      </c>
      <c r="S598" s="8">
        <v>8</v>
      </c>
    </row>
    <row r="599" spans="1:19" x14ac:dyDescent="0.3">
      <c r="A599" s="1" t="s">
        <v>2927</v>
      </c>
      <c r="B599" s="7" t="s">
        <v>2930</v>
      </c>
      <c r="C599" s="1" t="s">
        <v>152</v>
      </c>
      <c r="D599" s="7" t="s">
        <v>40</v>
      </c>
      <c r="E599" s="7" t="s">
        <v>35</v>
      </c>
      <c r="F599" s="8">
        <v>32</v>
      </c>
      <c r="G599" s="2">
        <v>44766</v>
      </c>
      <c r="H599" s="7" t="s">
        <v>88</v>
      </c>
      <c r="I599" s="7" t="s">
        <v>45</v>
      </c>
      <c r="J599" s="24">
        <v>0.35</v>
      </c>
      <c r="K599" s="9">
        <v>0.75</v>
      </c>
      <c r="L599" s="7" t="s">
        <v>30</v>
      </c>
      <c r="M599" s="8">
        <v>2</v>
      </c>
      <c r="N599" s="1" t="str">
        <f t="shared" si="37"/>
        <v>Normal</v>
      </c>
      <c r="O599" s="9">
        <f t="shared" si="38"/>
        <v>35.75</v>
      </c>
      <c r="P599" s="1" t="str">
        <f t="shared" si="39"/>
        <v>Mid Career</v>
      </c>
      <c r="Q599" s="1" t="str">
        <f t="shared" si="40"/>
        <v>High</v>
      </c>
      <c r="R599" s="1" t="s">
        <v>2929</v>
      </c>
      <c r="S599" s="8">
        <v>4</v>
      </c>
    </row>
    <row r="600" spans="1:19" x14ac:dyDescent="0.3">
      <c r="A600" s="1" t="s">
        <v>2931</v>
      </c>
      <c r="B600" s="7" t="s">
        <v>2935</v>
      </c>
      <c r="C600" s="1" t="s">
        <v>2933</v>
      </c>
      <c r="D600" s="7" t="s">
        <v>40</v>
      </c>
      <c r="E600" s="7" t="s">
        <v>105</v>
      </c>
      <c r="F600" s="8">
        <f>31</f>
        <v>31</v>
      </c>
      <c r="G600" s="2">
        <v>45683</v>
      </c>
      <c r="H600" s="7" t="s">
        <v>359</v>
      </c>
      <c r="I600" s="7" t="s">
        <v>24</v>
      </c>
      <c r="J600" s="24">
        <v>0.87</v>
      </c>
      <c r="K600" s="9">
        <v>2</v>
      </c>
      <c r="L600" s="7" t="s">
        <v>38</v>
      </c>
      <c r="M600" s="8">
        <v>5</v>
      </c>
      <c r="N600" s="1" t="str">
        <f t="shared" si="37"/>
        <v>High Performer</v>
      </c>
      <c r="O600" s="9">
        <f t="shared" si="38"/>
        <v>89</v>
      </c>
      <c r="P600" s="1" t="str">
        <f t="shared" si="39"/>
        <v>Mid Career</v>
      </c>
      <c r="Q600" s="1" t="str">
        <f t="shared" si="40"/>
        <v>High</v>
      </c>
      <c r="R600" s="1" t="s">
        <v>2934</v>
      </c>
      <c r="S600" s="8">
        <v>7</v>
      </c>
    </row>
    <row r="601" spans="1:19" x14ac:dyDescent="0.3">
      <c r="A601" s="1" t="s">
        <v>2936</v>
      </c>
      <c r="B601" s="7" t="s">
        <v>2939</v>
      </c>
      <c r="C601" s="1" t="s">
        <v>2938</v>
      </c>
      <c r="D601" s="7" t="s">
        <v>21</v>
      </c>
      <c r="E601" s="7" t="s">
        <v>29</v>
      </c>
      <c r="F601" s="8">
        <v>20</v>
      </c>
      <c r="G601" s="2">
        <v>45518</v>
      </c>
      <c r="H601" s="7" t="s">
        <v>68</v>
      </c>
      <c r="I601" s="7" t="s">
        <v>69</v>
      </c>
      <c r="J601" s="24">
        <v>0.1</v>
      </c>
      <c r="K601" s="9">
        <v>2</v>
      </c>
      <c r="L601" s="7" t="s">
        <v>38</v>
      </c>
      <c r="M601" s="8">
        <v>5</v>
      </c>
      <c r="N601" s="1" t="str">
        <f t="shared" si="37"/>
        <v>High Performer</v>
      </c>
      <c r="O601" s="9">
        <f t="shared" si="38"/>
        <v>12</v>
      </c>
      <c r="P601" s="1" t="str">
        <f t="shared" si="39"/>
        <v>Student</v>
      </c>
      <c r="Q601" s="1" t="str">
        <f t="shared" si="40"/>
        <v>Medium</v>
      </c>
      <c r="R601" s="2">
        <v>45518</v>
      </c>
      <c r="S601" s="8">
        <v>1</v>
      </c>
    </row>
    <row r="602" spans="1:19" x14ac:dyDescent="0.3">
      <c r="A602" s="1" t="s">
        <v>2940</v>
      </c>
      <c r="B602" s="7" t="s">
        <v>2944</v>
      </c>
      <c r="C602" s="1" t="s">
        <v>2942</v>
      </c>
      <c r="D602" s="7" t="s">
        <v>40</v>
      </c>
      <c r="E602" s="7" t="s">
        <v>105</v>
      </c>
      <c r="F602" s="8">
        <f>31</f>
        <v>31</v>
      </c>
      <c r="G602" s="2">
        <v>45665</v>
      </c>
      <c r="H602" s="7" t="s">
        <v>44</v>
      </c>
      <c r="I602" s="7" t="s">
        <v>45</v>
      </c>
      <c r="J602" s="24">
        <v>0.03</v>
      </c>
      <c r="K602" s="9">
        <v>1.5</v>
      </c>
      <c r="L602" s="7" t="s">
        <v>38</v>
      </c>
      <c r="M602" s="8">
        <v>5</v>
      </c>
      <c r="N602" s="1" t="str">
        <f t="shared" si="37"/>
        <v>High Performer</v>
      </c>
      <c r="O602" s="9">
        <f t="shared" si="38"/>
        <v>4.5</v>
      </c>
      <c r="P602" s="1" t="str">
        <f t="shared" si="39"/>
        <v>Mid Career</v>
      </c>
      <c r="Q602" s="1" t="str">
        <f t="shared" si="40"/>
        <v>Low</v>
      </c>
      <c r="R602" s="1" t="s">
        <v>2943</v>
      </c>
      <c r="S602" s="8">
        <v>2</v>
      </c>
    </row>
    <row r="603" spans="1:19" x14ac:dyDescent="0.3">
      <c r="A603" s="1" t="s">
        <v>2945</v>
      </c>
      <c r="B603" s="7" t="s">
        <v>2949</v>
      </c>
      <c r="C603" s="1" t="s">
        <v>2947</v>
      </c>
      <c r="D603" s="7" t="s">
        <v>21</v>
      </c>
      <c r="E603" s="7" t="s">
        <v>29</v>
      </c>
      <c r="F603" s="8">
        <v>19</v>
      </c>
      <c r="G603" s="2">
        <v>44694</v>
      </c>
      <c r="H603" s="7" t="s">
        <v>359</v>
      </c>
      <c r="I603" s="7" t="s">
        <v>24</v>
      </c>
      <c r="J603" s="24">
        <v>0.79</v>
      </c>
      <c r="K603" s="9">
        <v>1.5</v>
      </c>
      <c r="L603" s="7" t="s">
        <v>30</v>
      </c>
      <c r="M603" s="8">
        <v>4</v>
      </c>
      <c r="N603" s="1" t="str">
        <f t="shared" si="37"/>
        <v>Normal</v>
      </c>
      <c r="O603" s="9">
        <f t="shared" si="38"/>
        <v>80.5</v>
      </c>
      <c r="P603" s="1" t="str">
        <f t="shared" si="39"/>
        <v>Student</v>
      </c>
      <c r="Q603" s="1" t="str">
        <f t="shared" si="40"/>
        <v>High</v>
      </c>
      <c r="R603" s="1" t="s">
        <v>2948</v>
      </c>
      <c r="S603" s="8">
        <v>4</v>
      </c>
    </row>
    <row r="604" spans="1:19" x14ac:dyDescent="0.3">
      <c r="A604" s="1" t="s">
        <v>2950</v>
      </c>
      <c r="B604" s="7" t="s">
        <v>2953</v>
      </c>
      <c r="C604" s="1" t="s">
        <v>2952</v>
      </c>
      <c r="D604" s="7" t="s">
        <v>40</v>
      </c>
      <c r="E604" s="7" t="s">
        <v>35</v>
      </c>
      <c r="F604" s="8">
        <f>31</f>
        <v>31</v>
      </c>
      <c r="G604" s="2">
        <v>45631</v>
      </c>
      <c r="H604" s="7" t="s">
        <v>23</v>
      </c>
      <c r="I604" s="7" t="s">
        <v>24</v>
      </c>
      <c r="J604" s="24">
        <v>0.78</v>
      </c>
      <c r="K604" s="9">
        <v>2</v>
      </c>
      <c r="L604" s="7" t="s">
        <v>30</v>
      </c>
      <c r="M604" s="8">
        <v>4</v>
      </c>
      <c r="N604" s="1" t="str">
        <f t="shared" si="37"/>
        <v>Normal</v>
      </c>
      <c r="O604" s="9">
        <f t="shared" si="38"/>
        <v>80</v>
      </c>
      <c r="P604" s="1" t="str">
        <f t="shared" si="39"/>
        <v>Mid Career</v>
      </c>
      <c r="Q604" s="1" t="str">
        <f t="shared" si="40"/>
        <v>High</v>
      </c>
      <c r="R604" s="2">
        <v>45631</v>
      </c>
      <c r="S604" s="8">
        <v>1</v>
      </c>
    </row>
    <row r="605" spans="1:19" x14ac:dyDescent="0.3">
      <c r="A605" s="1" t="s">
        <v>2954</v>
      </c>
      <c r="B605" s="7" t="s">
        <v>2958</v>
      </c>
      <c r="C605" s="1" t="s">
        <v>2956</v>
      </c>
      <c r="D605" s="7" t="s">
        <v>21</v>
      </c>
      <c r="E605" s="7" t="s">
        <v>29</v>
      </c>
      <c r="F605" s="8">
        <f>31</f>
        <v>31</v>
      </c>
      <c r="G605" s="2">
        <v>45583</v>
      </c>
      <c r="H605" s="7" t="s">
        <v>53</v>
      </c>
      <c r="I605" s="7" t="s">
        <v>24</v>
      </c>
      <c r="J605" s="24">
        <v>1</v>
      </c>
      <c r="K605" s="9">
        <v>1.5</v>
      </c>
      <c r="L605" s="7" t="s">
        <v>30</v>
      </c>
      <c r="M605" s="8">
        <v>4</v>
      </c>
      <c r="N605" s="1" t="str">
        <f t="shared" si="37"/>
        <v>Normal</v>
      </c>
      <c r="O605" s="9">
        <f t="shared" si="38"/>
        <v>101.5</v>
      </c>
      <c r="P605" s="1" t="str">
        <f t="shared" si="39"/>
        <v>Mid Career</v>
      </c>
      <c r="Q605" s="1" t="str">
        <f t="shared" si="40"/>
        <v>High</v>
      </c>
      <c r="R605" s="1" t="s">
        <v>2957</v>
      </c>
      <c r="S605" s="8">
        <v>7</v>
      </c>
    </row>
    <row r="606" spans="1:19" x14ac:dyDescent="0.3">
      <c r="A606" s="1" t="s">
        <v>2959</v>
      </c>
      <c r="B606" s="7" t="s">
        <v>2963</v>
      </c>
      <c r="C606" s="1" t="s">
        <v>2961</v>
      </c>
      <c r="D606" s="7" t="s">
        <v>21</v>
      </c>
      <c r="E606" s="7" t="s">
        <v>60</v>
      </c>
      <c r="F606" s="8">
        <f>31</f>
        <v>31</v>
      </c>
      <c r="G606" s="2">
        <v>45219</v>
      </c>
      <c r="H606" s="7" t="s">
        <v>359</v>
      </c>
      <c r="I606" s="7" t="s">
        <v>24</v>
      </c>
      <c r="J606" s="24">
        <v>0.13</v>
      </c>
      <c r="K606" s="9">
        <v>0.75</v>
      </c>
      <c r="L606" s="7" t="s">
        <v>30</v>
      </c>
      <c r="M606" s="8">
        <v>1</v>
      </c>
      <c r="N606" s="1" t="str">
        <f t="shared" si="37"/>
        <v>Normal</v>
      </c>
      <c r="O606" s="9">
        <f t="shared" si="38"/>
        <v>13.75</v>
      </c>
      <c r="P606" s="1" t="str">
        <f t="shared" si="39"/>
        <v>Mid Career</v>
      </c>
      <c r="Q606" s="1" t="str">
        <f t="shared" si="40"/>
        <v>Medium</v>
      </c>
      <c r="R606" s="1" t="s">
        <v>2962</v>
      </c>
      <c r="S606" s="8">
        <v>6</v>
      </c>
    </row>
    <row r="607" spans="1:19" x14ac:dyDescent="0.3">
      <c r="A607" s="1" t="s">
        <v>2964</v>
      </c>
      <c r="B607" s="7" t="s">
        <v>2967</v>
      </c>
      <c r="C607" s="1" t="s">
        <v>2966</v>
      </c>
      <c r="D607" s="7" t="s">
        <v>21</v>
      </c>
      <c r="E607" s="7" t="s">
        <v>52</v>
      </c>
      <c r="F607" s="8">
        <f>31</f>
        <v>31</v>
      </c>
      <c r="G607" s="2">
        <v>45709</v>
      </c>
      <c r="H607" s="7" t="s">
        <v>134</v>
      </c>
      <c r="I607" s="7" t="s">
        <v>69</v>
      </c>
      <c r="J607" s="24">
        <v>0.05</v>
      </c>
      <c r="K607" s="9">
        <v>1.5</v>
      </c>
      <c r="L607" s="7" t="s">
        <v>30</v>
      </c>
      <c r="M607" s="8">
        <v>1</v>
      </c>
      <c r="N607" s="1" t="str">
        <f t="shared" si="37"/>
        <v>Normal</v>
      </c>
      <c r="O607" s="9">
        <f t="shared" si="38"/>
        <v>6.5</v>
      </c>
      <c r="P607" s="1" t="str">
        <f t="shared" si="39"/>
        <v>Mid Career</v>
      </c>
      <c r="Q607" s="1" t="str">
        <f t="shared" si="40"/>
        <v>Medium</v>
      </c>
      <c r="R607" s="1" t="s">
        <v>1407</v>
      </c>
      <c r="S607" s="8">
        <v>8</v>
      </c>
    </row>
    <row r="608" spans="1:19" x14ac:dyDescent="0.3">
      <c r="A608" s="1" t="s">
        <v>2968</v>
      </c>
      <c r="B608" s="7" t="s">
        <v>2972</v>
      </c>
      <c r="C608" s="1" t="s">
        <v>2970</v>
      </c>
      <c r="D608" s="7" t="s">
        <v>40</v>
      </c>
      <c r="E608" s="7" t="s">
        <v>105</v>
      </c>
      <c r="F608" s="8">
        <f>31</f>
        <v>31</v>
      </c>
      <c r="G608" s="2">
        <v>45305</v>
      </c>
      <c r="H608" s="7" t="s">
        <v>68</v>
      </c>
      <c r="I608" s="7" t="s">
        <v>69</v>
      </c>
      <c r="J608" s="24">
        <v>0.01</v>
      </c>
      <c r="K608" s="9">
        <v>2</v>
      </c>
      <c r="L608" s="7" t="s">
        <v>30</v>
      </c>
      <c r="M608" s="8">
        <v>5</v>
      </c>
      <c r="N608" s="1" t="str">
        <f t="shared" si="37"/>
        <v>Normal</v>
      </c>
      <c r="O608" s="9">
        <f t="shared" si="38"/>
        <v>3</v>
      </c>
      <c r="P608" s="1" t="str">
        <f t="shared" si="39"/>
        <v>Mid Career</v>
      </c>
      <c r="Q608" s="1" t="str">
        <f t="shared" si="40"/>
        <v>Low</v>
      </c>
      <c r="R608" s="1" t="s">
        <v>2971</v>
      </c>
      <c r="S608" s="8">
        <v>6</v>
      </c>
    </row>
    <row r="609" spans="1:19" x14ac:dyDescent="0.3">
      <c r="A609" s="1" t="s">
        <v>2973</v>
      </c>
      <c r="B609" s="7" t="s">
        <v>2977</v>
      </c>
      <c r="C609" s="1" t="s">
        <v>2975</v>
      </c>
      <c r="D609" s="7" t="s">
        <v>21</v>
      </c>
      <c r="E609" s="7" t="s">
        <v>35</v>
      </c>
      <c r="F609" s="8">
        <f>31</f>
        <v>31</v>
      </c>
      <c r="G609" s="2">
        <v>45592</v>
      </c>
      <c r="H609" s="7" t="s">
        <v>44</v>
      </c>
      <c r="I609" s="7" t="s">
        <v>45</v>
      </c>
      <c r="J609" s="24">
        <v>1</v>
      </c>
      <c r="K609" s="9">
        <v>1</v>
      </c>
      <c r="L609" s="7" t="s">
        <v>38</v>
      </c>
      <c r="M609" s="8">
        <v>1</v>
      </c>
      <c r="N609" s="1" t="str">
        <f t="shared" si="37"/>
        <v>Normal</v>
      </c>
      <c r="O609" s="9">
        <f t="shared" si="38"/>
        <v>101</v>
      </c>
      <c r="P609" s="1" t="str">
        <f t="shared" si="39"/>
        <v>Mid Career</v>
      </c>
      <c r="Q609" s="1" t="str">
        <f t="shared" si="40"/>
        <v>High</v>
      </c>
      <c r="R609" s="1" t="s">
        <v>2976</v>
      </c>
      <c r="S609" s="8">
        <v>4</v>
      </c>
    </row>
    <row r="610" spans="1:19" x14ac:dyDescent="0.3">
      <c r="A610" s="1" t="s">
        <v>2978</v>
      </c>
      <c r="B610" s="7" t="s">
        <v>2982</v>
      </c>
      <c r="C610" s="1" t="s">
        <v>2980</v>
      </c>
      <c r="D610" s="7" t="s">
        <v>40</v>
      </c>
      <c r="E610" s="7" t="s">
        <v>105</v>
      </c>
      <c r="F610" s="8">
        <v>40</v>
      </c>
      <c r="G610" s="2">
        <v>45573</v>
      </c>
      <c r="H610" s="7" t="s">
        <v>82</v>
      </c>
      <c r="I610" s="7" t="s">
        <v>37</v>
      </c>
      <c r="J610" s="24">
        <v>0.57999999999999996</v>
      </c>
      <c r="K610" s="9">
        <v>2</v>
      </c>
      <c r="L610" s="7" t="s">
        <v>30</v>
      </c>
      <c r="M610" s="8">
        <v>5</v>
      </c>
      <c r="N610" s="1" t="str">
        <f t="shared" si="37"/>
        <v>Normal</v>
      </c>
      <c r="O610" s="9">
        <f t="shared" si="38"/>
        <v>59.999999999999993</v>
      </c>
      <c r="P610" s="1" t="str">
        <f t="shared" si="39"/>
        <v>Mid Career</v>
      </c>
      <c r="Q610" s="1" t="str">
        <f t="shared" si="40"/>
        <v>High</v>
      </c>
      <c r="R610" s="1" t="s">
        <v>2981</v>
      </c>
      <c r="S610" s="8">
        <v>7</v>
      </c>
    </row>
    <row r="611" spans="1:19" x14ac:dyDescent="0.3">
      <c r="A611" s="1" t="s">
        <v>2983</v>
      </c>
      <c r="B611" s="7" t="s">
        <v>2986</v>
      </c>
      <c r="C611" s="1" t="s">
        <v>152</v>
      </c>
      <c r="D611" s="7" t="s">
        <v>40</v>
      </c>
      <c r="E611" s="7" t="s">
        <v>29</v>
      </c>
      <c r="F611" s="8">
        <v>29</v>
      </c>
      <c r="G611" s="2">
        <v>45306</v>
      </c>
      <c r="H611" s="7" t="s">
        <v>200</v>
      </c>
      <c r="I611" s="7" t="s">
        <v>173</v>
      </c>
      <c r="J611" s="24">
        <v>0.51</v>
      </c>
      <c r="K611" s="9">
        <v>1</v>
      </c>
      <c r="L611" s="7" t="s">
        <v>30</v>
      </c>
      <c r="M611" s="8">
        <v>2</v>
      </c>
      <c r="N611" s="1" t="str">
        <f t="shared" si="37"/>
        <v>Normal</v>
      </c>
      <c r="O611" s="9">
        <f t="shared" si="38"/>
        <v>52</v>
      </c>
      <c r="P611" s="1" t="str">
        <f t="shared" si="39"/>
        <v>Early Career</v>
      </c>
      <c r="Q611" s="1" t="str">
        <f t="shared" si="40"/>
        <v>High</v>
      </c>
      <c r="R611" s="1" t="s">
        <v>2985</v>
      </c>
      <c r="S611" s="8">
        <v>6</v>
      </c>
    </row>
    <row r="612" spans="1:19" x14ac:dyDescent="0.3">
      <c r="A612" s="1" t="s">
        <v>2987</v>
      </c>
      <c r="B612" s="7" t="s">
        <v>2990</v>
      </c>
      <c r="C612" s="1" t="s">
        <v>152</v>
      </c>
      <c r="D612" s="7" t="s">
        <v>21</v>
      </c>
      <c r="E612" s="7" t="s">
        <v>52</v>
      </c>
      <c r="F612" s="8">
        <v>23</v>
      </c>
      <c r="G612" s="2">
        <v>45598</v>
      </c>
      <c r="H612" s="7" t="s">
        <v>61</v>
      </c>
      <c r="I612" s="7" t="s">
        <v>45</v>
      </c>
      <c r="J612" s="24">
        <v>0.97</v>
      </c>
      <c r="K612" s="9">
        <v>1</v>
      </c>
      <c r="L612" s="7" t="s">
        <v>30</v>
      </c>
      <c r="M612" s="8">
        <v>3</v>
      </c>
      <c r="N612" s="1" t="str">
        <f t="shared" si="37"/>
        <v>Normal</v>
      </c>
      <c r="O612" s="9">
        <f t="shared" si="38"/>
        <v>98</v>
      </c>
      <c r="P612" s="1" t="str">
        <f t="shared" si="39"/>
        <v>Early Career</v>
      </c>
      <c r="Q612" s="1" t="str">
        <f t="shared" si="40"/>
        <v>High</v>
      </c>
      <c r="R612" s="1" t="s">
        <v>2989</v>
      </c>
      <c r="S612" s="8">
        <v>4</v>
      </c>
    </row>
    <row r="613" spans="1:19" x14ac:dyDescent="0.3">
      <c r="A613" s="1" t="s">
        <v>2991</v>
      </c>
      <c r="B613" s="7" t="s">
        <v>2995</v>
      </c>
      <c r="C613" s="1" t="s">
        <v>2993</v>
      </c>
      <c r="D613" s="7" t="s">
        <v>40</v>
      </c>
      <c r="E613" s="7" t="s">
        <v>29</v>
      </c>
      <c r="F613" s="8">
        <v>38</v>
      </c>
      <c r="G613" s="2">
        <v>44889</v>
      </c>
      <c r="H613" s="7" t="s">
        <v>200</v>
      </c>
      <c r="I613" s="7" t="s">
        <v>173</v>
      </c>
      <c r="J613" s="24">
        <v>0.22</v>
      </c>
      <c r="K613" s="9">
        <v>1.5</v>
      </c>
      <c r="L613" s="7" t="s">
        <v>30</v>
      </c>
      <c r="M613" s="8">
        <v>5</v>
      </c>
      <c r="N613" s="1" t="str">
        <f t="shared" si="37"/>
        <v>Normal</v>
      </c>
      <c r="O613" s="9">
        <f t="shared" si="38"/>
        <v>23.5</v>
      </c>
      <c r="P613" s="1" t="str">
        <f t="shared" si="39"/>
        <v>Mid Career</v>
      </c>
      <c r="Q613" s="1" t="str">
        <f t="shared" si="40"/>
        <v>High</v>
      </c>
      <c r="R613" s="1" t="s">
        <v>2994</v>
      </c>
      <c r="S613" s="8">
        <v>4</v>
      </c>
    </row>
    <row r="614" spans="1:19" x14ac:dyDescent="0.3">
      <c r="A614" s="1" t="s">
        <v>2996</v>
      </c>
      <c r="B614" s="7" t="s">
        <v>3000</v>
      </c>
      <c r="C614" s="1" t="s">
        <v>2998</v>
      </c>
      <c r="D614" s="7" t="s">
        <v>40</v>
      </c>
      <c r="E614" s="7" t="s">
        <v>29</v>
      </c>
      <c r="F614" s="8">
        <v>21</v>
      </c>
      <c r="G614" s="2">
        <v>44696</v>
      </c>
      <c r="H614" s="7" t="s">
        <v>61</v>
      </c>
      <c r="I614" s="7" t="s">
        <v>45</v>
      </c>
      <c r="J614" s="24">
        <v>0.84</v>
      </c>
      <c r="K614" s="9">
        <v>2</v>
      </c>
      <c r="L614" s="7" t="s">
        <v>30</v>
      </c>
      <c r="M614" s="8">
        <v>2</v>
      </c>
      <c r="N614" s="1" t="str">
        <f t="shared" si="37"/>
        <v>Normal</v>
      </c>
      <c r="O614" s="9">
        <f t="shared" si="38"/>
        <v>86</v>
      </c>
      <c r="P614" s="1" t="str">
        <f t="shared" si="39"/>
        <v>Student</v>
      </c>
      <c r="Q614" s="1" t="str">
        <f t="shared" si="40"/>
        <v>High</v>
      </c>
      <c r="R614" s="1" t="s">
        <v>2999</v>
      </c>
      <c r="S614" s="8">
        <v>4</v>
      </c>
    </row>
    <row r="615" spans="1:19" x14ac:dyDescent="0.3">
      <c r="A615" s="1" t="s">
        <v>3001</v>
      </c>
      <c r="B615" s="7" t="s">
        <v>3004</v>
      </c>
      <c r="C615" s="1" t="s">
        <v>3003</v>
      </c>
      <c r="D615" s="7" t="s">
        <v>40</v>
      </c>
      <c r="E615" s="7" t="s">
        <v>105</v>
      </c>
      <c r="F615" s="8">
        <f>31</f>
        <v>31</v>
      </c>
      <c r="G615" s="2">
        <v>45397</v>
      </c>
      <c r="H615" s="7" t="s">
        <v>279</v>
      </c>
      <c r="I615" s="7" t="s">
        <v>173</v>
      </c>
      <c r="J615" s="24">
        <v>0.76</v>
      </c>
      <c r="K615" s="9">
        <v>1</v>
      </c>
      <c r="L615" s="7" t="s">
        <v>30</v>
      </c>
      <c r="M615" s="8">
        <v>4</v>
      </c>
      <c r="N615" s="1" t="str">
        <f t="shared" si="37"/>
        <v>Normal</v>
      </c>
      <c r="O615" s="9">
        <f t="shared" si="38"/>
        <v>77</v>
      </c>
      <c r="P615" s="1" t="str">
        <f t="shared" si="39"/>
        <v>Mid Career</v>
      </c>
      <c r="Q615" s="1" t="str">
        <f t="shared" si="40"/>
        <v>High</v>
      </c>
      <c r="R615" s="1" t="s">
        <v>2538</v>
      </c>
      <c r="S615" s="8">
        <v>7</v>
      </c>
    </row>
    <row r="616" spans="1:19" x14ac:dyDescent="0.3">
      <c r="A616" s="1" t="s">
        <v>3005</v>
      </c>
      <c r="B616" s="7" t="s">
        <v>3008</v>
      </c>
      <c r="C616" s="1" t="s">
        <v>3007</v>
      </c>
      <c r="D616" s="7" t="s">
        <v>21</v>
      </c>
      <c r="E616" s="7" t="s">
        <v>105</v>
      </c>
      <c r="F616" s="8">
        <v>41</v>
      </c>
      <c r="G616" s="2">
        <v>45348</v>
      </c>
      <c r="H616" s="7" t="s">
        <v>44</v>
      </c>
      <c r="I616" s="7" t="s">
        <v>45</v>
      </c>
      <c r="J616" s="24">
        <v>0.16</v>
      </c>
      <c r="K616" s="9">
        <v>1</v>
      </c>
      <c r="L616" s="7" t="s">
        <v>30</v>
      </c>
      <c r="M616" s="8">
        <v>5</v>
      </c>
      <c r="N616" s="1" t="str">
        <f t="shared" si="37"/>
        <v>Normal</v>
      </c>
      <c r="O616" s="9">
        <f t="shared" si="38"/>
        <v>17</v>
      </c>
      <c r="P616" s="1" t="str">
        <f t="shared" si="39"/>
        <v>Senior</v>
      </c>
      <c r="Q616" s="1" t="str">
        <f t="shared" si="40"/>
        <v>High</v>
      </c>
      <c r="R616" s="2">
        <v>45348</v>
      </c>
      <c r="S616" s="8">
        <v>1</v>
      </c>
    </row>
    <row r="617" spans="1:19" x14ac:dyDescent="0.3">
      <c r="A617" s="1" t="s">
        <v>3009</v>
      </c>
      <c r="B617" s="7" t="s">
        <v>3013</v>
      </c>
      <c r="C617" s="1" t="s">
        <v>3011</v>
      </c>
      <c r="D617" s="7" t="s">
        <v>21</v>
      </c>
      <c r="E617" s="7" t="s">
        <v>60</v>
      </c>
      <c r="F617" s="8">
        <f>31</f>
        <v>31</v>
      </c>
      <c r="G617" s="2">
        <v>45499</v>
      </c>
      <c r="H617" s="7" t="s">
        <v>106</v>
      </c>
      <c r="I617" s="7" t="s">
        <v>37</v>
      </c>
      <c r="J617" s="24">
        <v>0.82</v>
      </c>
      <c r="K617" s="9">
        <v>0.75</v>
      </c>
      <c r="L617" s="7" t="s">
        <v>30</v>
      </c>
      <c r="M617" s="8">
        <v>5</v>
      </c>
      <c r="N617" s="1" t="str">
        <f t="shared" si="37"/>
        <v>Normal</v>
      </c>
      <c r="O617" s="9">
        <f t="shared" si="38"/>
        <v>82.75</v>
      </c>
      <c r="P617" s="1" t="str">
        <f t="shared" si="39"/>
        <v>Mid Career</v>
      </c>
      <c r="Q617" s="1" t="str">
        <f t="shared" si="40"/>
        <v>High</v>
      </c>
      <c r="R617" s="1" t="s">
        <v>3012</v>
      </c>
      <c r="S617" s="8">
        <v>3</v>
      </c>
    </row>
    <row r="618" spans="1:19" x14ac:dyDescent="0.3">
      <c r="A618" s="1" t="s">
        <v>3014</v>
      </c>
      <c r="B618" s="7" t="s">
        <v>3018</v>
      </c>
      <c r="C618" s="1" t="s">
        <v>3016</v>
      </c>
      <c r="D618" s="7" t="s">
        <v>40</v>
      </c>
      <c r="E618" s="7" t="s">
        <v>105</v>
      </c>
      <c r="F618" s="8">
        <v>25</v>
      </c>
      <c r="G618" s="2">
        <v>44700</v>
      </c>
      <c r="H618" s="7" t="s">
        <v>134</v>
      </c>
      <c r="I618" s="7" t="s">
        <v>69</v>
      </c>
      <c r="J618" s="24">
        <v>0.51</v>
      </c>
      <c r="K618" s="9">
        <v>2</v>
      </c>
      <c r="L618" s="7" t="s">
        <v>30</v>
      </c>
      <c r="M618" s="8">
        <v>5</v>
      </c>
      <c r="N618" s="1" t="str">
        <f t="shared" si="37"/>
        <v>Normal</v>
      </c>
      <c r="O618" s="9">
        <f t="shared" si="38"/>
        <v>53</v>
      </c>
      <c r="P618" s="1" t="str">
        <f t="shared" si="39"/>
        <v>Early Career</v>
      </c>
      <c r="Q618" s="1" t="str">
        <f t="shared" si="40"/>
        <v>High</v>
      </c>
      <c r="R618" s="1" t="s">
        <v>3017</v>
      </c>
      <c r="S618" s="8">
        <v>8</v>
      </c>
    </row>
    <row r="619" spans="1:19" x14ac:dyDescent="0.3">
      <c r="A619" s="1" t="s">
        <v>3019</v>
      </c>
      <c r="B619" s="7" t="s">
        <v>3023</v>
      </c>
      <c r="C619" s="1" t="s">
        <v>3021</v>
      </c>
      <c r="D619" s="7" t="s">
        <v>21</v>
      </c>
      <c r="E619" s="7" t="s">
        <v>60</v>
      </c>
      <c r="F619" s="8">
        <v>42</v>
      </c>
      <c r="G619" s="2">
        <v>44972</v>
      </c>
      <c r="H619" s="7" t="s">
        <v>185</v>
      </c>
      <c r="I619" s="7" t="s">
        <v>69</v>
      </c>
      <c r="J619" s="24">
        <v>0.73</v>
      </c>
      <c r="K619" s="9">
        <v>2</v>
      </c>
      <c r="L619" s="7" t="s">
        <v>38</v>
      </c>
      <c r="M619" s="8">
        <v>2</v>
      </c>
      <c r="N619" s="1" t="str">
        <f t="shared" si="37"/>
        <v>Normal</v>
      </c>
      <c r="O619" s="9">
        <f t="shared" si="38"/>
        <v>75</v>
      </c>
      <c r="P619" s="1" t="str">
        <f t="shared" si="39"/>
        <v>Senior</v>
      </c>
      <c r="Q619" s="1" t="str">
        <f t="shared" si="40"/>
        <v>High</v>
      </c>
      <c r="R619" s="1" t="s">
        <v>3022</v>
      </c>
      <c r="S619" s="8">
        <v>5</v>
      </c>
    </row>
    <row r="620" spans="1:19" x14ac:dyDescent="0.3">
      <c r="A620" s="1" t="s">
        <v>3024</v>
      </c>
      <c r="B620" s="7" t="s">
        <v>3027</v>
      </c>
      <c r="C620" s="1" t="s">
        <v>3026</v>
      </c>
      <c r="D620" s="7" t="s">
        <v>21</v>
      </c>
      <c r="E620" s="7" t="s">
        <v>60</v>
      </c>
      <c r="F620" s="8">
        <f>31</f>
        <v>31</v>
      </c>
      <c r="G620" s="2">
        <v>44686</v>
      </c>
      <c r="H620" s="7" t="s">
        <v>44</v>
      </c>
      <c r="I620" s="7" t="s">
        <v>45</v>
      </c>
      <c r="J620" s="24">
        <v>0.43</v>
      </c>
      <c r="K620" s="9">
        <v>2</v>
      </c>
      <c r="L620" s="7" t="s">
        <v>30</v>
      </c>
      <c r="M620" s="8">
        <v>4</v>
      </c>
      <c r="N620" s="1" t="str">
        <f t="shared" si="37"/>
        <v>Normal</v>
      </c>
      <c r="O620" s="9">
        <f t="shared" si="38"/>
        <v>45</v>
      </c>
      <c r="P620" s="1" t="str">
        <f t="shared" si="39"/>
        <v>Mid Career</v>
      </c>
      <c r="Q620" s="1" t="str">
        <f t="shared" si="40"/>
        <v>High</v>
      </c>
      <c r="R620" s="2">
        <v>44686</v>
      </c>
      <c r="S620" s="8">
        <v>1</v>
      </c>
    </row>
    <row r="621" spans="1:19" x14ac:dyDescent="0.3">
      <c r="A621" s="1" t="s">
        <v>3028</v>
      </c>
      <c r="B621" s="7" t="s">
        <v>3032</v>
      </c>
      <c r="C621" s="1" t="s">
        <v>3030</v>
      </c>
      <c r="D621" s="7" t="s">
        <v>21</v>
      </c>
      <c r="E621" s="7" t="s">
        <v>52</v>
      </c>
      <c r="F621" s="8">
        <v>25</v>
      </c>
      <c r="G621" s="2">
        <v>44919</v>
      </c>
      <c r="H621" s="7" t="s">
        <v>185</v>
      </c>
      <c r="I621" s="7" t="s">
        <v>69</v>
      </c>
      <c r="J621" s="24">
        <v>0.1</v>
      </c>
      <c r="K621" s="9">
        <v>1</v>
      </c>
      <c r="L621" s="7" t="s">
        <v>38</v>
      </c>
      <c r="M621" s="8">
        <v>3</v>
      </c>
      <c r="N621" s="1" t="str">
        <f t="shared" si="37"/>
        <v>Normal</v>
      </c>
      <c r="O621" s="9">
        <f t="shared" si="38"/>
        <v>11</v>
      </c>
      <c r="P621" s="1" t="str">
        <f t="shared" si="39"/>
        <v>Early Career</v>
      </c>
      <c r="Q621" s="1" t="str">
        <f t="shared" si="40"/>
        <v>Medium</v>
      </c>
      <c r="R621" s="1" t="s">
        <v>3031</v>
      </c>
      <c r="S621" s="8">
        <v>5</v>
      </c>
    </row>
    <row r="622" spans="1:19" x14ac:dyDescent="0.3">
      <c r="A622" s="1" t="s">
        <v>3033</v>
      </c>
      <c r="B622" s="7" t="s">
        <v>3037</v>
      </c>
      <c r="C622" s="1" t="s">
        <v>3035</v>
      </c>
      <c r="D622" s="7" t="s">
        <v>40</v>
      </c>
      <c r="E622" s="7" t="s">
        <v>105</v>
      </c>
      <c r="F622" s="8">
        <f>31</f>
        <v>31</v>
      </c>
      <c r="G622" s="2">
        <v>45407</v>
      </c>
      <c r="H622" s="7" t="s">
        <v>53</v>
      </c>
      <c r="I622" s="7" t="s">
        <v>24</v>
      </c>
      <c r="J622" s="24">
        <v>0.42</v>
      </c>
      <c r="K622" s="9">
        <v>2</v>
      </c>
      <c r="L622" s="7" t="s">
        <v>30</v>
      </c>
      <c r="M622" s="8">
        <v>3</v>
      </c>
      <c r="N622" s="1" t="str">
        <f t="shared" si="37"/>
        <v>Normal</v>
      </c>
      <c r="O622" s="9">
        <f t="shared" si="38"/>
        <v>44</v>
      </c>
      <c r="P622" s="1" t="str">
        <f t="shared" si="39"/>
        <v>Mid Career</v>
      </c>
      <c r="Q622" s="1" t="str">
        <f t="shared" si="40"/>
        <v>High</v>
      </c>
      <c r="R622" s="1" t="s">
        <v>3036</v>
      </c>
      <c r="S622" s="8">
        <v>4</v>
      </c>
    </row>
    <row r="623" spans="1:19" x14ac:dyDescent="0.3">
      <c r="A623" s="1" t="s">
        <v>3038</v>
      </c>
      <c r="B623" s="7" t="s">
        <v>3041</v>
      </c>
      <c r="C623" s="1" t="s">
        <v>3040</v>
      </c>
      <c r="D623" s="7" t="s">
        <v>40</v>
      </c>
      <c r="E623" s="7" t="s">
        <v>60</v>
      </c>
      <c r="F623" s="8">
        <f>31</f>
        <v>31</v>
      </c>
      <c r="G623" s="2">
        <v>44874</v>
      </c>
      <c r="H623" s="7" t="s">
        <v>82</v>
      </c>
      <c r="I623" s="7" t="s">
        <v>37</v>
      </c>
      <c r="J623" s="24">
        <v>0.44</v>
      </c>
      <c r="K623" s="9">
        <v>2</v>
      </c>
      <c r="L623" s="7" t="s">
        <v>30</v>
      </c>
      <c r="M623" s="8">
        <v>5</v>
      </c>
      <c r="N623" s="1" t="str">
        <f t="shared" si="37"/>
        <v>Normal</v>
      </c>
      <c r="O623" s="9">
        <f t="shared" si="38"/>
        <v>46</v>
      </c>
      <c r="P623" s="1" t="str">
        <f t="shared" si="39"/>
        <v>Mid Career</v>
      </c>
      <c r="Q623" s="1" t="str">
        <f t="shared" si="40"/>
        <v>High</v>
      </c>
      <c r="R623" s="2">
        <v>44874</v>
      </c>
      <c r="S623" s="8">
        <v>1</v>
      </c>
    </row>
    <row r="624" spans="1:19" x14ac:dyDescent="0.3">
      <c r="A624" s="1" t="s">
        <v>3042</v>
      </c>
      <c r="B624" s="7" t="s">
        <v>3046</v>
      </c>
      <c r="C624" s="1" t="s">
        <v>3044</v>
      </c>
      <c r="D624" s="7" t="s">
        <v>21</v>
      </c>
      <c r="E624" s="7" t="s">
        <v>60</v>
      </c>
      <c r="F624" s="8">
        <v>28</v>
      </c>
      <c r="G624" s="2">
        <v>45686</v>
      </c>
      <c r="H624" s="7" t="s">
        <v>185</v>
      </c>
      <c r="I624" s="7" t="s">
        <v>69</v>
      </c>
      <c r="J624" s="24">
        <v>0.6</v>
      </c>
      <c r="K624" s="9">
        <v>1</v>
      </c>
      <c r="L624" s="7" t="s">
        <v>30</v>
      </c>
      <c r="M624" s="8">
        <v>2</v>
      </c>
      <c r="N624" s="1" t="str">
        <f t="shared" si="37"/>
        <v>Normal</v>
      </c>
      <c r="O624" s="9">
        <f t="shared" si="38"/>
        <v>61</v>
      </c>
      <c r="P624" s="1" t="str">
        <f t="shared" si="39"/>
        <v>Early Career</v>
      </c>
      <c r="Q624" s="1" t="str">
        <f t="shared" si="40"/>
        <v>High</v>
      </c>
      <c r="R624" s="1" t="s">
        <v>3045</v>
      </c>
      <c r="S624" s="8">
        <v>4</v>
      </c>
    </row>
    <row r="625" spans="1:19" x14ac:dyDescent="0.3">
      <c r="A625" s="1" t="s">
        <v>3047</v>
      </c>
      <c r="B625" s="7" t="s">
        <v>3051</v>
      </c>
      <c r="C625" s="1" t="s">
        <v>3049</v>
      </c>
      <c r="D625" s="7" t="s">
        <v>40</v>
      </c>
      <c r="E625" s="7" t="s">
        <v>52</v>
      </c>
      <c r="F625" s="8">
        <v>41</v>
      </c>
      <c r="G625" s="2">
        <v>45739</v>
      </c>
      <c r="H625" s="7" t="s">
        <v>134</v>
      </c>
      <c r="I625" s="7" t="s">
        <v>69</v>
      </c>
      <c r="J625" s="24">
        <v>0.71</v>
      </c>
      <c r="K625" s="9">
        <v>1.5</v>
      </c>
      <c r="L625" s="7" t="s">
        <v>30</v>
      </c>
      <c r="M625" s="8">
        <v>1</v>
      </c>
      <c r="N625" s="1" t="str">
        <f t="shared" si="37"/>
        <v>Normal</v>
      </c>
      <c r="O625" s="9">
        <f t="shared" si="38"/>
        <v>72.5</v>
      </c>
      <c r="P625" s="1" t="str">
        <f t="shared" si="39"/>
        <v>Senior</v>
      </c>
      <c r="Q625" s="1" t="str">
        <f t="shared" si="40"/>
        <v>High</v>
      </c>
      <c r="R625" s="1" t="s">
        <v>3050</v>
      </c>
      <c r="S625" s="8">
        <v>7</v>
      </c>
    </row>
    <row r="626" spans="1:19" x14ac:dyDescent="0.3">
      <c r="A626" s="1" t="s">
        <v>3052</v>
      </c>
      <c r="B626" s="7" t="s">
        <v>3055</v>
      </c>
      <c r="C626" s="1" t="s">
        <v>3054</v>
      </c>
      <c r="D626" s="7" t="s">
        <v>40</v>
      </c>
      <c r="E626" s="7" t="s">
        <v>35</v>
      </c>
      <c r="F626" s="8">
        <v>36</v>
      </c>
      <c r="G626" s="2">
        <v>45592</v>
      </c>
      <c r="H626" s="7" t="s">
        <v>61</v>
      </c>
      <c r="I626" s="7" t="s">
        <v>45</v>
      </c>
      <c r="J626" s="24">
        <v>0.96</v>
      </c>
      <c r="K626" s="9">
        <v>2</v>
      </c>
      <c r="L626" s="7" t="s">
        <v>38</v>
      </c>
      <c r="M626" s="8">
        <v>4</v>
      </c>
      <c r="N626" s="1" t="str">
        <f t="shared" si="37"/>
        <v>High Performer</v>
      </c>
      <c r="O626" s="9">
        <f t="shared" si="38"/>
        <v>98</v>
      </c>
      <c r="P626" s="1" t="str">
        <f t="shared" si="39"/>
        <v>Mid Career</v>
      </c>
      <c r="Q626" s="1" t="str">
        <f t="shared" si="40"/>
        <v>High</v>
      </c>
      <c r="R626" s="1" t="s">
        <v>2976</v>
      </c>
      <c r="S626" s="8">
        <v>4</v>
      </c>
    </row>
    <row r="627" spans="1:19" x14ac:dyDescent="0.3">
      <c r="A627" s="1" t="s">
        <v>3056</v>
      </c>
      <c r="B627" s="7" t="s">
        <v>3060</v>
      </c>
      <c r="C627" s="1" t="s">
        <v>3058</v>
      </c>
      <c r="D627" s="7" t="s">
        <v>40</v>
      </c>
      <c r="E627" s="7" t="s">
        <v>105</v>
      </c>
      <c r="F627" s="8">
        <v>30</v>
      </c>
      <c r="G627" s="2">
        <v>44688</v>
      </c>
      <c r="H627" s="7" t="s">
        <v>279</v>
      </c>
      <c r="I627" s="7" t="s">
        <v>173</v>
      </c>
      <c r="J627" s="24">
        <v>0.77</v>
      </c>
      <c r="K627" s="9">
        <v>0.75</v>
      </c>
      <c r="L627" s="7" t="s">
        <v>30</v>
      </c>
      <c r="M627" s="8">
        <v>5</v>
      </c>
      <c r="N627" s="1" t="str">
        <f t="shared" si="37"/>
        <v>Normal</v>
      </c>
      <c r="O627" s="9">
        <f t="shared" si="38"/>
        <v>77.75</v>
      </c>
      <c r="P627" s="1" t="str">
        <f t="shared" si="39"/>
        <v>Early Career</v>
      </c>
      <c r="Q627" s="1" t="str">
        <f t="shared" si="40"/>
        <v>High</v>
      </c>
      <c r="R627" s="1" t="s">
        <v>3059</v>
      </c>
      <c r="S627" s="8">
        <v>6</v>
      </c>
    </row>
    <row r="628" spans="1:19" x14ac:dyDescent="0.3">
      <c r="A628" s="1" t="s">
        <v>3061</v>
      </c>
      <c r="B628" s="7" t="s">
        <v>3064</v>
      </c>
      <c r="C628" s="1" t="s">
        <v>3063</v>
      </c>
      <c r="D628" s="7" t="s">
        <v>40</v>
      </c>
      <c r="E628" s="7" t="s">
        <v>35</v>
      </c>
      <c r="F628" s="8">
        <f>31</f>
        <v>31</v>
      </c>
      <c r="G628" s="2">
        <v>44715</v>
      </c>
      <c r="H628" s="7" t="s">
        <v>185</v>
      </c>
      <c r="I628" s="7" t="s">
        <v>69</v>
      </c>
      <c r="J628" s="24">
        <v>0.81</v>
      </c>
      <c r="K628" s="9">
        <v>0.75</v>
      </c>
      <c r="L628" s="7" t="s">
        <v>38</v>
      </c>
      <c r="M628" s="8">
        <v>3</v>
      </c>
      <c r="N628" s="1" t="str">
        <f t="shared" si="37"/>
        <v>Normal</v>
      </c>
      <c r="O628" s="9">
        <f t="shared" si="38"/>
        <v>81.75</v>
      </c>
      <c r="P628" s="1" t="str">
        <f t="shared" si="39"/>
        <v>Mid Career</v>
      </c>
      <c r="Q628" s="1" t="str">
        <f t="shared" si="40"/>
        <v>High</v>
      </c>
      <c r="R628" s="1" t="s">
        <v>2360</v>
      </c>
      <c r="S628" s="8">
        <v>6</v>
      </c>
    </row>
    <row r="629" spans="1:19" x14ac:dyDescent="0.3">
      <c r="A629" s="1" t="s">
        <v>3065</v>
      </c>
      <c r="B629" s="7" t="s">
        <v>3069</v>
      </c>
      <c r="C629" s="1" t="s">
        <v>3067</v>
      </c>
      <c r="D629" s="7" t="s">
        <v>40</v>
      </c>
      <c r="E629" s="7" t="s">
        <v>35</v>
      </c>
      <c r="F629" s="8">
        <v>34</v>
      </c>
      <c r="G629" s="2">
        <v>44922</v>
      </c>
      <c r="H629" s="7" t="s">
        <v>279</v>
      </c>
      <c r="I629" s="7" t="s">
        <v>173</v>
      </c>
      <c r="J629" s="24">
        <v>0.28999999999999998</v>
      </c>
      <c r="K629" s="9">
        <v>2</v>
      </c>
      <c r="L629" s="7" t="s">
        <v>30</v>
      </c>
      <c r="M629" s="8">
        <v>3</v>
      </c>
      <c r="N629" s="1" t="str">
        <f t="shared" si="37"/>
        <v>Normal</v>
      </c>
      <c r="O629" s="9">
        <f t="shared" si="38"/>
        <v>30.999999999999996</v>
      </c>
      <c r="P629" s="1" t="str">
        <f t="shared" si="39"/>
        <v>Mid Career</v>
      </c>
      <c r="Q629" s="1" t="str">
        <f t="shared" si="40"/>
        <v>High</v>
      </c>
      <c r="R629" s="1" t="s">
        <v>3068</v>
      </c>
      <c r="S629" s="8">
        <v>2</v>
      </c>
    </row>
    <row r="630" spans="1:19" x14ac:dyDescent="0.3">
      <c r="A630" s="1" t="s">
        <v>3070</v>
      </c>
      <c r="B630" s="7" t="s">
        <v>3074</v>
      </c>
      <c r="C630" s="1" t="s">
        <v>3072</v>
      </c>
      <c r="D630" s="7" t="s">
        <v>21</v>
      </c>
      <c r="E630" s="7" t="s">
        <v>60</v>
      </c>
      <c r="F630" s="8">
        <v>45</v>
      </c>
      <c r="G630" s="2">
        <v>44956</v>
      </c>
      <c r="H630" s="7" t="s">
        <v>185</v>
      </c>
      <c r="I630" s="7" t="s">
        <v>69</v>
      </c>
      <c r="J630" s="24">
        <v>0.61</v>
      </c>
      <c r="K630" s="9">
        <v>1.5</v>
      </c>
      <c r="L630" s="7" t="s">
        <v>30</v>
      </c>
      <c r="M630" s="8">
        <v>3</v>
      </c>
      <c r="N630" s="1" t="str">
        <f t="shared" si="37"/>
        <v>Normal</v>
      </c>
      <c r="O630" s="9">
        <f t="shared" si="38"/>
        <v>62.5</v>
      </c>
      <c r="P630" s="1" t="str">
        <f t="shared" si="39"/>
        <v>Senior</v>
      </c>
      <c r="Q630" s="1" t="str">
        <f t="shared" si="40"/>
        <v>High</v>
      </c>
      <c r="R630" s="1" t="s">
        <v>3073</v>
      </c>
      <c r="S630" s="8">
        <v>2</v>
      </c>
    </row>
    <row r="631" spans="1:19" x14ac:dyDescent="0.3">
      <c r="A631" s="1" t="s">
        <v>3075</v>
      </c>
      <c r="B631" s="7" t="s">
        <v>3079</v>
      </c>
      <c r="C631" s="1" t="s">
        <v>3077</v>
      </c>
      <c r="D631" s="7" t="s">
        <v>40</v>
      </c>
      <c r="E631" s="7" t="s">
        <v>60</v>
      </c>
      <c r="F631" s="8">
        <f>31</f>
        <v>31</v>
      </c>
      <c r="G631" s="2">
        <v>44738</v>
      </c>
      <c r="H631" s="7" t="s">
        <v>185</v>
      </c>
      <c r="I631" s="7" t="s">
        <v>69</v>
      </c>
      <c r="J631" s="24">
        <v>0.91</v>
      </c>
      <c r="K631" s="9">
        <v>0.75</v>
      </c>
      <c r="L631" s="7" t="s">
        <v>30</v>
      </c>
      <c r="M631" s="8">
        <v>3</v>
      </c>
      <c r="N631" s="1" t="str">
        <f t="shared" si="37"/>
        <v>Normal</v>
      </c>
      <c r="O631" s="9">
        <f t="shared" si="38"/>
        <v>91.75</v>
      </c>
      <c r="P631" s="1" t="str">
        <f t="shared" si="39"/>
        <v>Mid Career</v>
      </c>
      <c r="Q631" s="1" t="str">
        <f t="shared" si="40"/>
        <v>High</v>
      </c>
      <c r="R631" s="1" t="s">
        <v>3078</v>
      </c>
      <c r="S631" s="8">
        <v>5</v>
      </c>
    </row>
    <row r="632" spans="1:19" x14ac:dyDescent="0.3">
      <c r="A632" s="1" t="s">
        <v>3080</v>
      </c>
      <c r="B632" s="7" t="s">
        <v>3084</v>
      </c>
      <c r="C632" s="1" t="s">
        <v>3082</v>
      </c>
      <c r="D632" s="7" t="s">
        <v>21</v>
      </c>
      <c r="E632" s="7" t="s">
        <v>35</v>
      </c>
      <c r="F632" s="8">
        <f>31</f>
        <v>31</v>
      </c>
      <c r="G632" s="2">
        <v>45006</v>
      </c>
      <c r="H632" s="7" t="s">
        <v>82</v>
      </c>
      <c r="I632" s="7" t="s">
        <v>37</v>
      </c>
      <c r="J632" s="24">
        <v>0.05</v>
      </c>
      <c r="K632" s="9">
        <v>2</v>
      </c>
      <c r="L632" s="7" t="s">
        <v>30</v>
      </c>
      <c r="M632" s="8">
        <v>3</v>
      </c>
      <c r="N632" s="1" t="str">
        <f t="shared" si="37"/>
        <v>Normal</v>
      </c>
      <c r="O632" s="9">
        <f t="shared" si="38"/>
        <v>7</v>
      </c>
      <c r="P632" s="1" t="str">
        <f t="shared" si="39"/>
        <v>Mid Career</v>
      </c>
      <c r="Q632" s="1" t="str">
        <f t="shared" si="40"/>
        <v>Medium</v>
      </c>
      <c r="R632" s="1" t="s">
        <v>3083</v>
      </c>
      <c r="S632" s="8">
        <v>8</v>
      </c>
    </row>
    <row r="633" spans="1:19" x14ac:dyDescent="0.3">
      <c r="A633" s="1" t="s">
        <v>3085</v>
      </c>
      <c r="B633" s="7" t="s">
        <v>3089</v>
      </c>
      <c r="C633" s="1" t="s">
        <v>3087</v>
      </c>
      <c r="D633" s="7" t="s">
        <v>40</v>
      </c>
      <c r="E633" s="7" t="s">
        <v>29</v>
      </c>
      <c r="F633" s="8">
        <f>31</f>
        <v>31</v>
      </c>
      <c r="G633" s="2">
        <v>45008</v>
      </c>
      <c r="H633" s="7" t="s">
        <v>106</v>
      </c>
      <c r="I633" s="7" t="s">
        <v>37</v>
      </c>
      <c r="J633" s="24">
        <v>0.79</v>
      </c>
      <c r="K633" s="9">
        <v>1.5</v>
      </c>
      <c r="L633" s="7" t="s">
        <v>30</v>
      </c>
      <c r="M633" s="8">
        <v>3</v>
      </c>
      <c r="N633" s="1" t="str">
        <f t="shared" si="37"/>
        <v>Normal</v>
      </c>
      <c r="O633" s="9">
        <f t="shared" si="38"/>
        <v>80.5</v>
      </c>
      <c r="P633" s="1" t="str">
        <f t="shared" si="39"/>
        <v>Mid Career</v>
      </c>
      <c r="Q633" s="1" t="str">
        <f t="shared" si="40"/>
        <v>High</v>
      </c>
      <c r="R633" s="1" t="s">
        <v>3088</v>
      </c>
      <c r="S633" s="8">
        <v>7</v>
      </c>
    </row>
    <row r="634" spans="1:19" x14ac:dyDescent="0.3">
      <c r="A634" s="1" t="s">
        <v>3090</v>
      </c>
      <c r="B634" s="7" t="s">
        <v>3094</v>
      </c>
      <c r="C634" s="1" t="s">
        <v>3092</v>
      </c>
      <c r="D634" s="7" t="s">
        <v>21</v>
      </c>
      <c r="E634" s="7" t="s">
        <v>29</v>
      </c>
      <c r="F634" s="8">
        <f>31</f>
        <v>31</v>
      </c>
      <c r="G634" s="2">
        <v>45329</v>
      </c>
      <c r="H634" s="7" t="s">
        <v>200</v>
      </c>
      <c r="I634" s="7" t="s">
        <v>173</v>
      </c>
      <c r="J634" s="24">
        <v>0.89</v>
      </c>
      <c r="K634" s="9">
        <v>1</v>
      </c>
      <c r="L634" s="7" t="s">
        <v>38</v>
      </c>
      <c r="M634" s="8">
        <v>3</v>
      </c>
      <c r="N634" s="1" t="str">
        <f t="shared" si="37"/>
        <v>Normal</v>
      </c>
      <c r="O634" s="9">
        <f t="shared" si="38"/>
        <v>90</v>
      </c>
      <c r="P634" s="1" t="str">
        <f t="shared" si="39"/>
        <v>Mid Career</v>
      </c>
      <c r="Q634" s="1" t="str">
        <f t="shared" si="40"/>
        <v>High</v>
      </c>
      <c r="R634" s="1" t="s">
        <v>3093</v>
      </c>
      <c r="S634" s="8">
        <v>5</v>
      </c>
    </row>
    <row r="635" spans="1:19" x14ac:dyDescent="0.3">
      <c r="A635" s="1" t="s">
        <v>3095</v>
      </c>
      <c r="B635" s="7" t="s">
        <v>3099</v>
      </c>
      <c r="C635" s="1" t="s">
        <v>3097</v>
      </c>
      <c r="D635" s="7" t="s">
        <v>21</v>
      </c>
      <c r="E635" s="7" t="s">
        <v>60</v>
      </c>
      <c r="F635" s="8">
        <f>31</f>
        <v>31</v>
      </c>
      <c r="G635" s="2">
        <v>44771</v>
      </c>
      <c r="H635" s="7" t="s">
        <v>23</v>
      </c>
      <c r="I635" s="7" t="s">
        <v>24</v>
      </c>
      <c r="J635" s="24">
        <v>0.32</v>
      </c>
      <c r="K635" s="9">
        <v>2</v>
      </c>
      <c r="L635" s="7" t="s">
        <v>30</v>
      </c>
      <c r="M635" s="8">
        <v>2</v>
      </c>
      <c r="N635" s="1" t="str">
        <f t="shared" si="37"/>
        <v>Normal</v>
      </c>
      <c r="O635" s="9">
        <f t="shared" si="38"/>
        <v>34</v>
      </c>
      <c r="P635" s="1" t="str">
        <f t="shared" si="39"/>
        <v>Mid Career</v>
      </c>
      <c r="Q635" s="1" t="str">
        <f t="shared" si="40"/>
        <v>High</v>
      </c>
      <c r="R635" s="1" t="s">
        <v>3098</v>
      </c>
      <c r="S635" s="8">
        <v>6</v>
      </c>
    </row>
    <row r="636" spans="1:19" x14ac:dyDescent="0.3">
      <c r="A636" s="1" t="s">
        <v>3100</v>
      </c>
      <c r="B636" s="7" t="s">
        <v>3103</v>
      </c>
      <c r="C636" s="1" t="s">
        <v>3102</v>
      </c>
      <c r="D636" s="7" t="s">
        <v>21</v>
      </c>
      <c r="E636" s="7" t="s">
        <v>29</v>
      </c>
      <c r="F636" s="8">
        <f>31</f>
        <v>31</v>
      </c>
      <c r="G636" s="2">
        <v>44743</v>
      </c>
      <c r="H636" s="7" t="s">
        <v>185</v>
      </c>
      <c r="I636" s="7" t="s">
        <v>69</v>
      </c>
      <c r="J636" s="24">
        <v>0.17</v>
      </c>
      <c r="K636" s="9">
        <v>2</v>
      </c>
      <c r="L636" s="7" t="s">
        <v>30</v>
      </c>
      <c r="M636" s="8">
        <v>3</v>
      </c>
      <c r="N636" s="1" t="str">
        <f t="shared" si="37"/>
        <v>Normal</v>
      </c>
      <c r="O636" s="9">
        <f t="shared" si="38"/>
        <v>19</v>
      </c>
      <c r="P636" s="1" t="str">
        <f t="shared" si="39"/>
        <v>Mid Career</v>
      </c>
      <c r="Q636" s="1" t="str">
        <f t="shared" si="40"/>
        <v>High</v>
      </c>
      <c r="R636" s="2">
        <v>44743</v>
      </c>
      <c r="S636" s="8">
        <v>1</v>
      </c>
    </row>
    <row r="637" spans="1:19" x14ac:dyDescent="0.3">
      <c r="A637" s="1" t="s">
        <v>3104</v>
      </c>
      <c r="B637" s="7" t="s">
        <v>3108</v>
      </c>
      <c r="C637" s="1" t="s">
        <v>3106</v>
      </c>
      <c r="D637" s="7" t="s">
        <v>40</v>
      </c>
      <c r="E637" s="7" t="s">
        <v>29</v>
      </c>
      <c r="F637" s="8">
        <f>31</f>
        <v>31</v>
      </c>
      <c r="G637" s="2">
        <v>45020</v>
      </c>
      <c r="H637" s="7" t="s">
        <v>185</v>
      </c>
      <c r="I637" s="7" t="s">
        <v>69</v>
      </c>
      <c r="J637" s="24">
        <v>0.21</v>
      </c>
      <c r="K637" s="9">
        <v>2</v>
      </c>
      <c r="L637" s="7" t="s">
        <v>38</v>
      </c>
      <c r="M637" s="8">
        <v>5</v>
      </c>
      <c r="N637" s="1" t="str">
        <f t="shared" si="37"/>
        <v>High Performer</v>
      </c>
      <c r="O637" s="9">
        <f t="shared" si="38"/>
        <v>23</v>
      </c>
      <c r="P637" s="1" t="str">
        <f t="shared" si="39"/>
        <v>Mid Career</v>
      </c>
      <c r="Q637" s="1" t="str">
        <f t="shared" si="40"/>
        <v>High</v>
      </c>
      <c r="R637" s="1" t="s">
        <v>3107</v>
      </c>
      <c r="S637" s="8">
        <v>8</v>
      </c>
    </row>
    <row r="638" spans="1:19" x14ac:dyDescent="0.3">
      <c r="A638" s="1" t="s">
        <v>3109</v>
      </c>
      <c r="B638" s="7" t="s">
        <v>3113</v>
      </c>
      <c r="C638" s="1" t="s">
        <v>3111</v>
      </c>
      <c r="D638" s="7" t="s">
        <v>21</v>
      </c>
      <c r="E638" s="7" t="s">
        <v>60</v>
      </c>
      <c r="F638" s="8">
        <v>40</v>
      </c>
      <c r="G638" s="2">
        <v>45363</v>
      </c>
      <c r="H638" s="7" t="s">
        <v>53</v>
      </c>
      <c r="I638" s="7" t="s">
        <v>24</v>
      </c>
      <c r="J638" s="24">
        <v>0.22</v>
      </c>
      <c r="K638" s="9">
        <v>1.5</v>
      </c>
      <c r="L638" s="7" t="s">
        <v>38</v>
      </c>
      <c r="M638" s="8">
        <v>2</v>
      </c>
      <c r="N638" s="1" t="str">
        <f t="shared" si="37"/>
        <v>Normal</v>
      </c>
      <c r="O638" s="9">
        <f t="shared" si="38"/>
        <v>23.5</v>
      </c>
      <c r="P638" s="1" t="str">
        <f t="shared" si="39"/>
        <v>Mid Career</v>
      </c>
      <c r="Q638" s="1" t="str">
        <f t="shared" si="40"/>
        <v>High</v>
      </c>
      <c r="R638" s="1" t="s">
        <v>3112</v>
      </c>
      <c r="S638" s="8">
        <v>5</v>
      </c>
    </row>
    <row r="639" spans="1:19" x14ac:dyDescent="0.3">
      <c r="A639" s="1" t="s">
        <v>3114</v>
      </c>
      <c r="B639" s="7" t="s">
        <v>3118</v>
      </c>
      <c r="C639" s="1" t="s">
        <v>3116</v>
      </c>
      <c r="D639" s="7" t="s">
        <v>21</v>
      </c>
      <c r="E639" s="7" t="s">
        <v>35</v>
      </c>
      <c r="F639" s="8">
        <v>25</v>
      </c>
      <c r="G639" s="2">
        <v>45035</v>
      </c>
      <c r="H639" s="7" t="s">
        <v>359</v>
      </c>
      <c r="I639" s="7" t="s">
        <v>24</v>
      </c>
      <c r="J639" s="24">
        <v>0</v>
      </c>
      <c r="K639" s="9">
        <v>2</v>
      </c>
      <c r="L639" s="7" t="s">
        <v>30</v>
      </c>
      <c r="M639" s="8">
        <v>1</v>
      </c>
      <c r="N639" s="1" t="str">
        <f t="shared" si="37"/>
        <v>Normal</v>
      </c>
      <c r="O639" s="9">
        <f t="shared" si="38"/>
        <v>2</v>
      </c>
      <c r="P639" s="1" t="str">
        <f t="shared" si="39"/>
        <v>Early Career</v>
      </c>
      <c r="Q639" s="1" t="str">
        <f t="shared" si="40"/>
        <v>Low</v>
      </c>
      <c r="R639" s="1" t="s">
        <v>3117</v>
      </c>
      <c r="S639" s="8">
        <v>5</v>
      </c>
    </row>
    <row r="640" spans="1:19" x14ac:dyDescent="0.3">
      <c r="A640" s="1" t="s">
        <v>3119</v>
      </c>
      <c r="B640" s="7" t="s">
        <v>3123</v>
      </c>
      <c r="C640" s="1" t="s">
        <v>3121</v>
      </c>
      <c r="D640" s="7" t="s">
        <v>40</v>
      </c>
      <c r="E640" s="7" t="s">
        <v>60</v>
      </c>
      <c r="F640" s="8">
        <f>31</f>
        <v>31</v>
      </c>
      <c r="G640" s="2">
        <v>45387</v>
      </c>
      <c r="H640" s="7" t="s">
        <v>23</v>
      </c>
      <c r="I640" s="7" t="s">
        <v>24</v>
      </c>
      <c r="J640" s="24">
        <v>0.08</v>
      </c>
      <c r="K640" s="9">
        <v>1.5</v>
      </c>
      <c r="L640" s="7" t="s">
        <v>38</v>
      </c>
      <c r="M640" s="8">
        <v>2</v>
      </c>
      <c r="N640" s="1" t="str">
        <f t="shared" si="37"/>
        <v>Normal</v>
      </c>
      <c r="O640" s="9">
        <f t="shared" si="38"/>
        <v>9.5</v>
      </c>
      <c r="P640" s="1" t="str">
        <f t="shared" si="39"/>
        <v>Mid Career</v>
      </c>
      <c r="Q640" s="1" t="str">
        <f t="shared" si="40"/>
        <v>Medium</v>
      </c>
      <c r="R640" s="1" t="s">
        <v>3122</v>
      </c>
      <c r="S640" s="8">
        <v>6</v>
      </c>
    </row>
    <row r="641" spans="1:19" x14ac:dyDescent="0.3">
      <c r="A641" s="1" t="s">
        <v>3124</v>
      </c>
      <c r="B641" s="7" t="s">
        <v>3128</v>
      </c>
      <c r="C641" s="1" t="s">
        <v>3126</v>
      </c>
      <c r="D641" s="7" t="s">
        <v>21</v>
      </c>
      <c r="E641" s="7" t="s">
        <v>29</v>
      </c>
      <c r="F641" s="8">
        <f>31</f>
        <v>31</v>
      </c>
      <c r="G641" s="2">
        <v>45653</v>
      </c>
      <c r="H641" s="7" t="s">
        <v>88</v>
      </c>
      <c r="I641" s="7" t="s">
        <v>45</v>
      </c>
      <c r="J641" s="24">
        <v>0.69</v>
      </c>
      <c r="K641" s="9">
        <v>0.75</v>
      </c>
      <c r="L641" s="7" t="s">
        <v>30</v>
      </c>
      <c r="M641" s="8">
        <v>4</v>
      </c>
      <c r="N641" s="1" t="str">
        <f t="shared" si="37"/>
        <v>Normal</v>
      </c>
      <c r="O641" s="9">
        <f t="shared" si="38"/>
        <v>69.75</v>
      </c>
      <c r="P641" s="1" t="str">
        <f t="shared" si="39"/>
        <v>Mid Career</v>
      </c>
      <c r="Q641" s="1" t="str">
        <f t="shared" si="40"/>
        <v>High</v>
      </c>
      <c r="R641" s="1" t="s">
        <v>3127</v>
      </c>
      <c r="S641" s="8">
        <v>4</v>
      </c>
    </row>
    <row r="642" spans="1:19" x14ac:dyDescent="0.3">
      <c r="A642" s="1" t="s">
        <v>3129</v>
      </c>
      <c r="B642" s="7" t="s">
        <v>3133</v>
      </c>
      <c r="C642" s="1" t="s">
        <v>3131</v>
      </c>
      <c r="D642" s="7" t="s">
        <v>21</v>
      </c>
      <c r="E642" s="7" t="s">
        <v>35</v>
      </c>
      <c r="F642" s="8">
        <v>20</v>
      </c>
      <c r="G642" s="2">
        <v>45123</v>
      </c>
      <c r="H642" s="7" t="s">
        <v>44</v>
      </c>
      <c r="I642" s="7" t="s">
        <v>45</v>
      </c>
      <c r="J642" s="24">
        <v>0.08</v>
      </c>
      <c r="K642" s="9">
        <v>1.5</v>
      </c>
      <c r="L642" s="7" t="s">
        <v>38</v>
      </c>
      <c r="M642" s="8">
        <v>4</v>
      </c>
      <c r="N642" s="1" t="str">
        <f t="shared" ref="N642:N705" si="41">IF(AND(L642="Yes",M642&gt;=4),"High Performer","Normal")</f>
        <v>High Performer</v>
      </c>
      <c r="O642" s="9">
        <f t="shared" ref="O642:O705" si="42">J642*100+K642</f>
        <v>9.5</v>
      </c>
      <c r="P642" s="1" t="str">
        <f t="shared" ref="P642:P705" si="43">_xlfn.IFS(AND(F642&gt;=18,F642&lt;=22),"Student",AND(F642&gt;=23,F642&lt;=30),"Early Career",AND(F642&gt;=31,F642&lt;=40),"Mid Career",F642&gt;=41,"Senior")</f>
        <v>Student</v>
      </c>
      <c r="Q642" s="1" t="str">
        <f t="shared" ref="Q642:Q705" si="44">_xlfn.IFS(AND(O642&gt;0,O642&lt;5),"Low",AND(O642&gt;5,O642&lt;15),"Medium",O642=15,"Medium",O642=5,"Low",O642&gt;15,"High")</f>
        <v>Medium</v>
      </c>
      <c r="R642" s="1" t="s">
        <v>3132</v>
      </c>
      <c r="S642" s="8">
        <v>7</v>
      </c>
    </row>
    <row r="643" spans="1:19" x14ac:dyDescent="0.3">
      <c r="A643" s="1" t="s">
        <v>3134</v>
      </c>
      <c r="B643" s="7" t="s">
        <v>3138</v>
      </c>
      <c r="C643" s="1" t="s">
        <v>3136</v>
      </c>
      <c r="D643" s="7" t="s">
        <v>40</v>
      </c>
      <c r="E643" s="7" t="s">
        <v>35</v>
      </c>
      <c r="F643" s="8">
        <f>31</f>
        <v>31</v>
      </c>
      <c r="G643" s="2">
        <v>45241</v>
      </c>
      <c r="H643" s="7" t="s">
        <v>185</v>
      </c>
      <c r="I643" s="7" t="s">
        <v>69</v>
      </c>
      <c r="J643" s="24">
        <v>0.76</v>
      </c>
      <c r="K643" s="9">
        <v>2</v>
      </c>
      <c r="L643" s="7" t="s">
        <v>30</v>
      </c>
      <c r="M643" s="8">
        <v>3</v>
      </c>
      <c r="N643" s="1" t="str">
        <f t="shared" si="41"/>
        <v>Normal</v>
      </c>
      <c r="O643" s="9">
        <f t="shared" si="42"/>
        <v>78</v>
      </c>
      <c r="P643" s="1" t="str">
        <f t="shared" si="43"/>
        <v>Mid Career</v>
      </c>
      <c r="Q643" s="1" t="str">
        <f t="shared" si="44"/>
        <v>High</v>
      </c>
      <c r="R643" s="1" t="s">
        <v>3137</v>
      </c>
      <c r="S643" s="8">
        <v>3</v>
      </c>
    </row>
    <row r="644" spans="1:19" x14ac:dyDescent="0.3">
      <c r="A644" s="1" t="s">
        <v>3139</v>
      </c>
      <c r="B644" s="7" t="s">
        <v>3143</v>
      </c>
      <c r="C644" s="1" t="s">
        <v>3141</v>
      </c>
      <c r="D644" s="7" t="s">
        <v>21</v>
      </c>
      <c r="E644" s="7" t="s">
        <v>35</v>
      </c>
      <c r="F644" s="8">
        <f>31</f>
        <v>31</v>
      </c>
      <c r="G644" s="2">
        <v>44965</v>
      </c>
      <c r="H644" s="7" t="s">
        <v>88</v>
      </c>
      <c r="I644" s="7" t="s">
        <v>45</v>
      </c>
      <c r="J644" s="24">
        <v>0.77</v>
      </c>
      <c r="K644" s="9">
        <v>1.5</v>
      </c>
      <c r="L644" s="7" t="s">
        <v>30</v>
      </c>
      <c r="M644" s="8">
        <v>5</v>
      </c>
      <c r="N644" s="1" t="str">
        <f t="shared" si="41"/>
        <v>Normal</v>
      </c>
      <c r="O644" s="9">
        <f t="shared" si="42"/>
        <v>78.5</v>
      </c>
      <c r="P644" s="1" t="str">
        <f t="shared" si="43"/>
        <v>Mid Career</v>
      </c>
      <c r="Q644" s="1" t="str">
        <f t="shared" si="44"/>
        <v>High</v>
      </c>
      <c r="R644" s="1" t="s">
        <v>3142</v>
      </c>
      <c r="S644" s="8">
        <v>8</v>
      </c>
    </row>
    <row r="645" spans="1:19" x14ac:dyDescent="0.3">
      <c r="A645" s="1" t="s">
        <v>3144</v>
      </c>
      <c r="B645" s="7" t="s">
        <v>3148</v>
      </c>
      <c r="C645" s="1" t="s">
        <v>3146</v>
      </c>
      <c r="D645" s="7" t="s">
        <v>40</v>
      </c>
      <c r="E645" s="7" t="s">
        <v>35</v>
      </c>
      <c r="F645" s="8">
        <f>31</f>
        <v>31</v>
      </c>
      <c r="G645" s="2">
        <v>45246</v>
      </c>
      <c r="H645" s="7" t="s">
        <v>53</v>
      </c>
      <c r="I645" s="7" t="s">
        <v>24</v>
      </c>
      <c r="J645" s="24">
        <v>0.54</v>
      </c>
      <c r="K645" s="9">
        <v>2</v>
      </c>
      <c r="L645" s="7" t="s">
        <v>30</v>
      </c>
      <c r="M645" s="8">
        <v>5</v>
      </c>
      <c r="N645" s="1" t="str">
        <f t="shared" si="41"/>
        <v>Normal</v>
      </c>
      <c r="O645" s="9">
        <f t="shared" si="42"/>
        <v>56</v>
      </c>
      <c r="P645" s="1" t="str">
        <f t="shared" si="43"/>
        <v>Mid Career</v>
      </c>
      <c r="Q645" s="1" t="str">
        <f t="shared" si="44"/>
        <v>High</v>
      </c>
      <c r="R645" s="1" t="s">
        <v>3147</v>
      </c>
      <c r="S645" s="8">
        <v>2</v>
      </c>
    </row>
    <row r="646" spans="1:19" x14ac:dyDescent="0.3">
      <c r="A646" s="1" t="s">
        <v>3149</v>
      </c>
      <c r="B646" s="7" t="s">
        <v>3152</v>
      </c>
      <c r="C646" s="1" t="s">
        <v>3151</v>
      </c>
      <c r="D646" s="7" t="s">
        <v>40</v>
      </c>
      <c r="E646" s="7" t="s">
        <v>35</v>
      </c>
      <c r="F646" s="8">
        <v>38</v>
      </c>
      <c r="G646" s="2">
        <v>44759</v>
      </c>
      <c r="H646" s="7" t="s">
        <v>172</v>
      </c>
      <c r="I646" s="7" t="s">
        <v>173</v>
      </c>
      <c r="J646" s="24">
        <v>0.76</v>
      </c>
      <c r="K646" s="9">
        <v>1.5</v>
      </c>
      <c r="L646" s="7" t="s">
        <v>30</v>
      </c>
      <c r="M646" s="8">
        <v>4</v>
      </c>
      <c r="N646" s="1" t="str">
        <f t="shared" si="41"/>
        <v>Normal</v>
      </c>
      <c r="O646" s="9">
        <f t="shared" si="42"/>
        <v>77.5</v>
      </c>
      <c r="P646" s="1" t="str">
        <f t="shared" si="43"/>
        <v>Mid Career</v>
      </c>
      <c r="Q646" s="1" t="str">
        <f t="shared" si="44"/>
        <v>High</v>
      </c>
      <c r="R646" s="2">
        <v>44759</v>
      </c>
      <c r="S646" s="8">
        <v>1</v>
      </c>
    </row>
    <row r="647" spans="1:19" x14ac:dyDescent="0.3">
      <c r="A647" s="1" t="s">
        <v>3153</v>
      </c>
      <c r="B647" s="7" t="s">
        <v>3157</v>
      </c>
      <c r="C647" s="1" t="s">
        <v>3155</v>
      </c>
      <c r="D647" s="7" t="s">
        <v>21</v>
      </c>
      <c r="E647" s="7" t="s">
        <v>105</v>
      </c>
      <c r="F647" s="8">
        <f>31</f>
        <v>31</v>
      </c>
      <c r="G647" s="2">
        <v>45570</v>
      </c>
      <c r="H647" s="7" t="s">
        <v>44</v>
      </c>
      <c r="I647" s="7" t="s">
        <v>45</v>
      </c>
      <c r="J647" s="24">
        <v>0.31</v>
      </c>
      <c r="K647" s="9">
        <v>1</v>
      </c>
      <c r="L647" s="7" t="s">
        <v>30</v>
      </c>
      <c r="M647" s="8">
        <v>2</v>
      </c>
      <c r="N647" s="1" t="str">
        <f t="shared" si="41"/>
        <v>Normal</v>
      </c>
      <c r="O647" s="9">
        <f t="shared" si="42"/>
        <v>32</v>
      </c>
      <c r="P647" s="1" t="str">
        <f t="shared" si="43"/>
        <v>Mid Career</v>
      </c>
      <c r="Q647" s="1" t="str">
        <f t="shared" si="44"/>
        <v>High</v>
      </c>
      <c r="R647" s="1" t="s">
        <v>3156</v>
      </c>
      <c r="S647" s="8">
        <v>4</v>
      </c>
    </row>
    <row r="648" spans="1:19" x14ac:dyDescent="0.3">
      <c r="A648" s="1" t="s">
        <v>3158</v>
      </c>
      <c r="B648" s="7" t="s">
        <v>3161</v>
      </c>
      <c r="C648" s="1" t="s">
        <v>3160</v>
      </c>
      <c r="D648" s="7" t="s">
        <v>21</v>
      </c>
      <c r="E648" s="7" t="s">
        <v>60</v>
      </c>
      <c r="F648" s="8">
        <v>20</v>
      </c>
      <c r="G648" s="2">
        <v>44983</v>
      </c>
      <c r="H648" s="7" t="s">
        <v>134</v>
      </c>
      <c r="I648" s="7" t="s">
        <v>69</v>
      </c>
      <c r="J648" s="24">
        <v>0.08</v>
      </c>
      <c r="K648" s="9">
        <v>1.5</v>
      </c>
      <c r="L648" s="7" t="s">
        <v>30</v>
      </c>
      <c r="M648" s="8">
        <v>2</v>
      </c>
      <c r="N648" s="1" t="str">
        <f t="shared" si="41"/>
        <v>Normal</v>
      </c>
      <c r="O648" s="9">
        <f t="shared" si="42"/>
        <v>9.5</v>
      </c>
      <c r="P648" s="1" t="str">
        <f t="shared" si="43"/>
        <v>Student</v>
      </c>
      <c r="Q648" s="1" t="str">
        <f t="shared" si="44"/>
        <v>Medium</v>
      </c>
      <c r="R648" s="2">
        <v>44983</v>
      </c>
      <c r="S648" s="8">
        <v>1</v>
      </c>
    </row>
    <row r="649" spans="1:19" x14ac:dyDescent="0.3">
      <c r="A649" s="1" t="s">
        <v>3162</v>
      </c>
      <c r="B649" s="7" t="s">
        <v>3166</v>
      </c>
      <c r="C649" s="1" t="s">
        <v>3164</v>
      </c>
      <c r="D649" s="7" t="s">
        <v>40</v>
      </c>
      <c r="E649" s="7" t="s">
        <v>105</v>
      </c>
      <c r="F649" s="8">
        <f>31</f>
        <v>31</v>
      </c>
      <c r="G649" s="2">
        <v>45238</v>
      </c>
      <c r="H649" s="7" t="s">
        <v>172</v>
      </c>
      <c r="I649" s="7" t="s">
        <v>173</v>
      </c>
      <c r="J649" s="24">
        <v>0.39</v>
      </c>
      <c r="K649" s="9">
        <v>2</v>
      </c>
      <c r="L649" s="7" t="s">
        <v>30</v>
      </c>
      <c r="M649" s="8">
        <v>2</v>
      </c>
      <c r="N649" s="1" t="str">
        <f t="shared" si="41"/>
        <v>Normal</v>
      </c>
      <c r="O649" s="9">
        <f t="shared" si="42"/>
        <v>41</v>
      </c>
      <c r="P649" s="1" t="str">
        <f t="shared" si="43"/>
        <v>Mid Career</v>
      </c>
      <c r="Q649" s="1" t="str">
        <f t="shared" si="44"/>
        <v>High</v>
      </c>
      <c r="R649" s="1" t="s">
        <v>3165</v>
      </c>
      <c r="S649" s="8">
        <v>2</v>
      </c>
    </row>
    <row r="650" spans="1:19" x14ac:dyDescent="0.3">
      <c r="A650" s="1" t="s">
        <v>3167</v>
      </c>
      <c r="B650" s="7" t="s">
        <v>3171</v>
      </c>
      <c r="C650" s="1" t="s">
        <v>3169</v>
      </c>
      <c r="D650" s="7" t="s">
        <v>40</v>
      </c>
      <c r="E650" s="7" t="s">
        <v>35</v>
      </c>
      <c r="F650" s="8">
        <f>31</f>
        <v>31</v>
      </c>
      <c r="G650" s="2">
        <v>45243</v>
      </c>
      <c r="H650" s="7" t="s">
        <v>200</v>
      </c>
      <c r="I650" s="7" t="s">
        <v>173</v>
      </c>
      <c r="J650" s="24">
        <v>0.46</v>
      </c>
      <c r="K650" s="9">
        <v>1.5</v>
      </c>
      <c r="L650" s="7" t="s">
        <v>30</v>
      </c>
      <c r="M650" s="8">
        <v>4</v>
      </c>
      <c r="N650" s="1" t="str">
        <f t="shared" si="41"/>
        <v>Normal</v>
      </c>
      <c r="O650" s="9">
        <f t="shared" si="42"/>
        <v>47.5</v>
      </c>
      <c r="P650" s="1" t="str">
        <f t="shared" si="43"/>
        <v>Mid Career</v>
      </c>
      <c r="Q650" s="1" t="str">
        <f t="shared" si="44"/>
        <v>High</v>
      </c>
      <c r="R650" s="1" t="s">
        <v>3170</v>
      </c>
      <c r="S650" s="8">
        <v>8</v>
      </c>
    </row>
    <row r="651" spans="1:19" x14ac:dyDescent="0.3">
      <c r="A651" s="1" t="s">
        <v>3172</v>
      </c>
      <c r="B651" s="7" t="s">
        <v>3176</v>
      </c>
      <c r="C651" s="1" t="s">
        <v>3174</v>
      </c>
      <c r="D651" s="7" t="s">
        <v>40</v>
      </c>
      <c r="E651" s="7" t="s">
        <v>52</v>
      </c>
      <c r="F651" s="8">
        <f>31</f>
        <v>31</v>
      </c>
      <c r="G651" s="2">
        <v>45384</v>
      </c>
      <c r="H651" s="7" t="s">
        <v>185</v>
      </c>
      <c r="I651" s="7" t="s">
        <v>69</v>
      </c>
      <c r="J651" s="24">
        <v>0.97</v>
      </c>
      <c r="K651" s="9">
        <v>2</v>
      </c>
      <c r="L651" s="7" t="s">
        <v>38</v>
      </c>
      <c r="M651" s="8">
        <v>3</v>
      </c>
      <c r="N651" s="1" t="str">
        <f t="shared" si="41"/>
        <v>Normal</v>
      </c>
      <c r="O651" s="9">
        <f t="shared" si="42"/>
        <v>99</v>
      </c>
      <c r="P651" s="1" t="str">
        <f t="shared" si="43"/>
        <v>Mid Career</v>
      </c>
      <c r="Q651" s="1" t="str">
        <f t="shared" si="44"/>
        <v>High</v>
      </c>
      <c r="R651" s="1" t="s">
        <v>3175</v>
      </c>
      <c r="S651" s="8">
        <v>7</v>
      </c>
    </row>
    <row r="652" spans="1:19" x14ac:dyDescent="0.3">
      <c r="A652" s="1" t="s">
        <v>3177</v>
      </c>
      <c r="B652" s="7" t="s">
        <v>3181</v>
      </c>
      <c r="C652" s="1" t="s">
        <v>3179</v>
      </c>
      <c r="D652" s="7" t="s">
        <v>40</v>
      </c>
      <c r="E652" s="7" t="s">
        <v>35</v>
      </c>
      <c r="F652" s="8">
        <f>31</f>
        <v>31</v>
      </c>
      <c r="G652" s="2">
        <v>44810</v>
      </c>
      <c r="H652" s="7" t="s">
        <v>134</v>
      </c>
      <c r="I652" s="7" t="s">
        <v>69</v>
      </c>
      <c r="J652" s="24">
        <v>0.91</v>
      </c>
      <c r="K652" s="9">
        <v>1.5</v>
      </c>
      <c r="L652" s="7" t="s">
        <v>38</v>
      </c>
      <c r="M652" s="8">
        <v>4</v>
      </c>
      <c r="N652" s="1" t="str">
        <f t="shared" si="41"/>
        <v>High Performer</v>
      </c>
      <c r="O652" s="9">
        <f t="shared" si="42"/>
        <v>92.5</v>
      </c>
      <c r="P652" s="1" t="str">
        <f t="shared" si="43"/>
        <v>Mid Career</v>
      </c>
      <c r="Q652" s="1" t="str">
        <f t="shared" si="44"/>
        <v>High</v>
      </c>
      <c r="R652" s="1" t="s">
        <v>3180</v>
      </c>
      <c r="S652" s="8">
        <v>8</v>
      </c>
    </row>
    <row r="653" spans="1:19" x14ac:dyDescent="0.3">
      <c r="A653" s="1" t="s">
        <v>3182</v>
      </c>
      <c r="B653" s="7" t="s">
        <v>3186</v>
      </c>
      <c r="C653" s="1" t="s">
        <v>3184</v>
      </c>
      <c r="D653" s="7" t="s">
        <v>21</v>
      </c>
      <c r="E653" s="7" t="s">
        <v>29</v>
      </c>
      <c r="F653" s="8">
        <v>19</v>
      </c>
      <c r="G653" s="2">
        <v>45596</v>
      </c>
      <c r="H653" s="7" t="s">
        <v>68</v>
      </c>
      <c r="I653" s="7" t="s">
        <v>69</v>
      </c>
      <c r="J653" s="24">
        <v>0.47</v>
      </c>
      <c r="K653" s="9">
        <v>2</v>
      </c>
      <c r="L653" s="7" t="s">
        <v>38</v>
      </c>
      <c r="M653" s="8">
        <v>4</v>
      </c>
      <c r="N653" s="1" t="str">
        <f t="shared" si="41"/>
        <v>High Performer</v>
      </c>
      <c r="O653" s="9">
        <f t="shared" si="42"/>
        <v>49</v>
      </c>
      <c r="P653" s="1" t="str">
        <f t="shared" si="43"/>
        <v>Student</v>
      </c>
      <c r="Q653" s="1" t="str">
        <f t="shared" si="44"/>
        <v>High</v>
      </c>
      <c r="R653" s="1" t="s">
        <v>3185</v>
      </c>
      <c r="S653" s="8">
        <v>7</v>
      </c>
    </row>
    <row r="654" spans="1:19" x14ac:dyDescent="0.3">
      <c r="A654" s="1" t="s">
        <v>3187</v>
      </c>
      <c r="B654" s="7" t="s">
        <v>3191</v>
      </c>
      <c r="C654" s="1" t="s">
        <v>3189</v>
      </c>
      <c r="D654" s="7" t="s">
        <v>21</v>
      </c>
      <c r="E654" s="7" t="s">
        <v>35</v>
      </c>
      <c r="F654" s="8">
        <f>31</f>
        <v>31</v>
      </c>
      <c r="G654" s="2">
        <v>45391</v>
      </c>
      <c r="H654" s="7" t="s">
        <v>279</v>
      </c>
      <c r="I654" s="7" t="s">
        <v>173</v>
      </c>
      <c r="J654" s="24">
        <v>0.96</v>
      </c>
      <c r="K654" s="9">
        <v>2</v>
      </c>
      <c r="L654" s="7" t="s">
        <v>30</v>
      </c>
      <c r="M654" s="8">
        <v>4</v>
      </c>
      <c r="N654" s="1" t="str">
        <f t="shared" si="41"/>
        <v>Normal</v>
      </c>
      <c r="O654" s="9">
        <f t="shared" si="42"/>
        <v>98</v>
      </c>
      <c r="P654" s="1" t="str">
        <f t="shared" si="43"/>
        <v>Mid Career</v>
      </c>
      <c r="Q654" s="1" t="str">
        <f t="shared" si="44"/>
        <v>High</v>
      </c>
      <c r="R654" s="1" t="s">
        <v>3190</v>
      </c>
      <c r="S654" s="8">
        <v>7</v>
      </c>
    </row>
    <row r="655" spans="1:19" x14ac:dyDescent="0.3">
      <c r="A655" s="1" t="s">
        <v>3192</v>
      </c>
      <c r="B655" s="7" t="s">
        <v>3195</v>
      </c>
      <c r="C655" s="1" t="s">
        <v>152</v>
      </c>
      <c r="D655" s="7" t="s">
        <v>40</v>
      </c>
      <c r="E655" s="7" t="s">
        <v>52</v>
      </c>
      <c r="F655" s="8">
        <f>31</f>
        <v>31</v>
      </c>
      <c r="G655" s="2">
        <v>45144</v>
      </c>
      <c r="H655" s="7" t="s">
        <v>279</v>
      </c>
      <c r="I655" s="7" t="s">
        <v>173</v>
      </c>
      <c r="J655" s="24">
        <v>0.46</v>
      </c>
      <c r="K655" s="9">
        <v>1.5</v>
      </c>
      <c r="L655" s="7" t="s">
        <v>30</v>
      </c>
      <c r="M655" s="8">
        <v>4</v>
      </c>
      <c r="N655" s="1" t="str">
        <f t="shared" si="41"/>
        <v>Normal</v>
      </c>
      <c r="O655" s="9">
        <f t="shared" si="42"/>
        <v>47.5</v>
      </c>
      <c r="P655" s="1" t="str">
        <f t="shared" si="43"/>
        <v>Mid Career</v>
      </c>
      <c r="Q655" s="1" t="str">
        <f t="shared" si="44"/>
        <v>High</v>
      </c>
      <c r="R655" s="1" t="s">
        <v>3194</v>
      </c>
      <c r="S655" s="8">
        <v>8</v>
      </c>
    </row>
    <row r="656" spans="1:19" x14ac:dyDescent="0.3">
      <c r="A656" s="1" t="s">
        <v>3196</v>
      </c>
      <c r="B656" s="7" t="s">
        <v>3200</v>
      </c>
      <c r="C656" s="1" t="s">
        <v>3198</v>
      </c>
      <c r="D656" s="7" t="s">
        <v>21</v>
      </c>
      <c r="E656" s="7" t="s">
        <v>35</v>
      </c>
      <c r="F656" s="8">
        <f>31</f>
        <v>31</v>
      </c>
      <c r="G656" s="2">
        <v>45525</v>
      </c>
      <c r="H656" s="7" t="s">
        <v>44</v>
      </c>
      <c r="I656" s="7" t="s">
        <v>45</v>
      </c>
      <c r="J656" s="24">
        <v>0.11</v>
      </c>
      <c r="K656" s="9">
        <v>1.5</v>
      </c>
      <c r="L656" s="7" t="s">
        <v>30</v>
      </c>
      <c r="M656" s="8">
        <v>4</v>
      </c>
      <c r="N656" s="1" t="str">
        <f t="shared" si="41"/>
        <v>Normal</v>
      </c>
      <c r="O656" s="9">
        <f t="shared" si="42"/>
        <v>12.5</v>
      </c>
      <c r="P656" s="1" t="str">
        <f t="shared" si="43"/>
        <v>Mid Career</v>
      </c>
      <c r="Q656" s="1" t="str">
        <f t="shared" si="44"/>
        <v>Medium</v>
      </c>
      <c r="R656" s="1" t="s">
        <v>3199</v>
      </c>
      <c r="S656" s="8">
        <v>3</v>
      </c>
    </row>
    <row r="657" spans="1:19" x14ac:dyDescent="0.3">
      <c r="A657" s="1" t="s">
        <v>3201</v>
      </c>
      <c r="B657" s="7" t="s">
        <v>3205</v>
      </c>
      <c r="C657" s="1" t="s">
        <v>3203</v>
      </c>
      <c r="D657" s="7" t="s">
        <v>21</v>
      </c>
      <c r="E657" s="7" t="s">
        <v>29</v>
      </c>
      <c r="F657" s="8">
        <f>31</f>
        <v>31</v>
      </c>
      <c r="G657" s="2">
        <v>45284</v>
      </c>
      <c r="H657" s="7" t="s">
        <v>88</v>
      </c>
      <c r="I657" s="7" t="s">
        <v>45</v>
      </c>
      <c r="J657" s="24">
        <v>0.84</v>
      </c>
      <c r="K657" s="9">
        <v>0.75</v>
      </c>
      <c r="L657" s="7" t="s">
        <v>38</v>
      </c>
      <c r="M657" s="8">
        <v>4</v>
      </c>
      <c r="N657" s="1" t="str">
        <f t="shared" si="41"/>
        <v>High Performer</v>
      </c>
      <c r="O657" s="9">
        <f t="shared" si="42"/>
        <v>84.75</v>
      </c>
      <c r="P657" s="1" t="str">
        <f t="shared" si="43"/>
        <v>Mid Career</v>
      </c>
      <c r="Q657" s="1" t="str">
        <f t="shared" si="44"/>
        <v>High</v>
      </c>
      <c r="R657" s="1" t="s">
        <v>3204</v>
      </c>
      <c r="S657" s="8">
        <v>5</v>
      </c>
    </row>
    <row r="658" spans="1:19" x14ac:dyDescent="0.3">
      <c r="A658" s="1" t="s">
        <v>3206</v>
      </c>
      <c r="B658" s="7" t="s">
        <v>3210</v>
      </c>
      <c r="C658" s="1" t="s">
        <v>3208</v>
      </c>
      <c r="D658" s="7" t="s">
        <v>40</v>
      </c>
      <c r="E658" s="7" t="s">
        <v>29</v>
      </c>
      <c r="F658" s="8">
        <f>31</f>
        <v>31</v>
      </c>
      <c r="G658" s="2">
        <v>45549</v>
      </c>
      <c r="H658" s="7" t="s">
        <v>200</v>
      </c>
      <c r="I658" s="7" t="s">
        <v>173</v>
      </c>
      <c r="J658" s="24">
        <v>0.39</v>
      </c>
      <c r="K658" s="9">
        <v>1</v>
      </c>
      <c r="L658" s="7" t="s">
        <v>30</v>
      </c>
      <c r="M658" s="8">
        <v>1</v>
      </c>
      <c r="N658" s="1" t="str">
        <f t="shared" si="41"/>
        <v>Normal</v>
      </c>
      <c r="O658" s="9">
        <f t="shared" si="42"/>
        <v>40</v>
      </c>
      <c r="P658" s="1" t="str">
        <f t="shared" si="43"/>
        <v>Mid Career</v>
      </c>
      <c r="Q658" s="1" t="str">
        <f t="shared" si="44"/>
        <v>High</v>
      </c>
      <c r="R658" s="1" t="s">
        <v>3209</v>
      </c>
      <c r="S658" s="8">
        <v>4</v>
      </c>
    </row>
    <row r="659" spans="1:19" x14ac:dyDescent="0.3">
      <c r="A659" s="1" t="s">
        <v>3211</v>
      </c>
      <c r="B659" s="7" t="s">
        <v>3215</v>
      </c>
      <c r="C659" s="1" t="s">
        <v>3213</v>
      </c>
      <c r="D659" s="7" t="s">
        <v>21</v>
      </c>
      <c r="E659" s="7" t="s">
        <v>60</v>
      </c>
      <c r="F659" s="8">
        <v>36</v>
      </c>
      <c r="G659" s="2">
        <v>44820</v>
      </c>
      <c r="H659" s="7" t="s">
        <v>88</v>
      </c>
      <c r="I659" s="7" t="s">
        <v>45</v>
      </c>
      <c r="J659" s="24">
        <v>0.23</v>
      </c>
      <c r="K659" s="9">
        <v>1.5</v>
      </c>
      <c r="L659" s="7" t="s">
        <v>38</v>
      </c>
      <c r="M659" s="8">
        <v>1</v>
      </c>
      <c r="N659" s="1" t="str">
        <f t="shared" si="41"/>
        <v>Normal</v>
      </c>
      <c r="O659" s="9">
        <f t="shared" si="42"/>
        <v>24.5</v>
      </c>
      <c r="P659" s="1" t="str">
        <f t="shared" si="43"/>
        <v>Mid Career</v>
      </c>
      <c r="Q659" s="1" t="str">
        <f t="shared" si="44"/>
        <v>High</v>
      </c>
      <c r="R659" s="1" t="s">
        <v>3214</v>
      </c>
      <c r="S659" s="8">
        <v>7</v>
      </c>
    </row>
    <row r="660" spans="1:19" x14ac:dyDescent="0.3">
      <c r="A660" s="1" t="s">
        <v>3216</v>
      </c>
      <c r="B660" s="7" t="s">
        <v>3220</v>
      </c>
      <c r="C660" s="1" t="s">
        <v>3218</v>
      </c>
      <c r="D660" s="7" t="s">
        <v>40</v>
      </c>
      <c r="E660" s="7" t="s">
        <v>29</v>
      </c>
      <c r="F660" s="8">
        <v>30</v>
      </c>
      <c r="G660" s="2">
        <v>44766</v>
      </c>
      <c r="H660" s="7" t="s">
        <v>279</v>
      </c>
      <c r="I660" s="7" t="s">
        <v>173</v>
      </c>
      <c r="J660" s="24">
        <v>0.79</v>
      </c>
      <c r="K660" s="9">
        <v>2</v>
      </c>
      <c r="L660" s="7" t="s">
        <v>38</v>
      </c>
      <c r="M660" s="8">
        <v>1</v>
      </c>
      <c r="N660" s="1" t="str">
        <f t="shared" si="41"/>
        <v>Normal</v>
      </c>
      <c r="O660" s="9">
        <f t="shared" si="42"/>
        <v>81</v>
      </c>
      <c r="P660" s="1" t="str">
        <f t="shared" si="43"/>
        <v>Early Career</v>
      </c>
      <c r="Q660" s="1" t="str">
        <f t="shared" si="44"/>
        <v>High</v>
      </c>
      <c r="R660" s="1" t="s">
        <v>3219</v>
      </c>
      <c r="S660" s="8">
        <v>5</v>
      </c>
    </row>
    <row r="661" spans="1:19" x14ac:dyDescent="0.3">
      <c r="A661" s="1" t="s">
        <v>3221</v>
      </c>
      <c r="B661" s="7" t="s">
        <v>3225</v>
      </c>
      <c r="C661" s="1" t="s">
        <v>3223</v>
      </c>
      <c r="D661" s="7" t="s">
        <v>40</v>
      </c>
      <c r="E661" s="7" t="s">
        <v>35</v>
      </c>
      <c r="F661" s="8">
        <v>21</v>
      </c>
      <c r="G661" s="2">
        <v>45400</v>
      </c>
      <c r="H661" s="7" t="s">
        <v>53</v>
      </c>
      <c r="I661" s="7" t="s">
        <v>24</v>
      </c>
      <c r="J661" s="24">
        <v>0.97</v>
      </c>
      <c r="K661" s="9">
        <v>2</v>
      </c>
      <c r="L661" s="7" t="s">
        <v>38</v>
      </c>
      <c r="M661" s="8">
        <v>1</v>
      </c>
      <c r="N661" s="1" t="str">
        <f t="shared" si="41"/>
        <v>Normal</v>
      </c>
      <c r="O661" s="9">
        <f t="shared" si="42"/>
        <v>99</v>
      </c>
      <c r="P661" s="1" t="str">
        <f t="shared" si="43"/>
        <v>Student</v>
      </c>
      <c r="Q661" s="1" t="str">
        <f t="shared" si="44"/>
        <v>High</v>
      </c>
      <c r="R661" s="1" t="s">
        <v>3224</v>
      </c>
      <c r="S661" s="8">
        <v>4</v>
      </c>
    </row>
    <row r="662" spans="1:19" x14ac:dyDescent="0.3">
      <c r="A662" s="1" t="s">
        <v>3226</v>
      </c>
      <c r="B662" s="7" t="s">
        <v>3230</v>
      </c>
      <c r="C662" s="1" t="s">
        <v>3228</v>
      </c>
      <c r="D662" s="7" t="s">
        <v>21</v>
      </c>
      <c r="E662" s="7" t="s">
        <v>35</v>
      </c>
      <c r="F662" s="8">
        <v>44</v>
      </c>
      <c r="G662" s="2">
        <v>44904</v>
      </c>
      <c r="H662" s="7" t="s">
        <v>134</v>
      </c>
      <c r="I662" s="7" t="s">
        <v>69</v>
      </c>
      <c r="J662" s="24">
        <v>0.43</v>
      </c>
      <c r="K662" s="9">
        <v>2</v>
      </c>
      <c r="L662" s="7" t="s">
        <v>30</v>
      </c>
      <c r="M662" s="8">
        <v>5</v>
      </c>
      <c r="N662" s="1" t="str">
        <f t="shared" si="41"/>
        <v>Normal</v>
      </c>
      <c r="O662" s="9">
        <f t="shared" si="42"/>
        <v>45</v>
      </c>
      <c r="P662" s="1" t="str">
        <f t="shared" si="43"/>
        <v>Senior</v>
      </c>
      <c r="Q662" s="1" t="str">
        <f t="shared" si="44"/>
        <v>High</v>
      </c>
      <c r="R662" s="1" t="s">
        <v>3229</v>
      </c>
      <c r="S662" s="8">
        <v>5</v>
      </c>
    </row>
    <row r="663" spans="1:19" x14ac:dyDescent="0.3">
      <c r="A663" s="10" t="s">
        <v>3231</v>
      </c>
      <c r="B663" s="7" t="s">
        <v>3234</v>
      </c>
      <c r="C663" s="1" t="s">
        <v>3233</v>
      </c>
      <c r="D663" s="7" t="s">
        <v>40</v>
      </c>
      <c r="E663" s="7" t="s">
        <v>35</v>
      </c>
      <c r="F663" s="8">
        <v>37</v>
      </c>
      <c r="G663" s="2">
        <v>45278</v>
      </c>
      <c r="H663" s="7" t="s">
        <v>68</v>
      </c>
      <c r="I663" s="7" t="s">
        <v>69</v>
      </c>
      <c r="J663" s="24">
        <v>0.12</v>
      </c>
      <c r="K663" s="9">
        <v>2</v>
      </c>
      <c r="L663" s="7" t="s">
        <v>38</v>
      </c>
      <c r="M663" s="8">
        <v>1</v>
      </c>
      <c r="N663" s="1" t="str">
        <f t="shared" si="41"/>
        <v>Normal</v>
      </c>
      <c r="O663" s="9">
        <f t="shared" si="42"/>
        <v>14</v>
      </c>
      <c r="P663" s="1" t="str">
        <f t="shared" si="43"/>
        <v>Mid Career</v>
      </c>
      <c r="Q663" s="1" t="str">
        <f t="shared" si="44"/>
        <v>Medium</v>
      </c>
      <c r="R663" s="2">
        <v>45278</v>
      </c>
      <c r="S663" s="8">
        <v>1</v>
      </c>
    </row>
    <row r="664" spans="1:19" x14ac:dyDescent="0.3">
      <c r="A664" s="1" t="s">
        <v>3235</v>
      </c>
      <c r="B664" s="7" t="s">
        <v>3239</v>
      </c>
      <c r="C664" s="1" t="s">
        <v>3237</v>
      </c>
      <c r="D664" s="7" t="s">
        <v>21</v>
      </c>
      <c r="E664" s="7" t="s">
        <v>35</v>
      </c>
      <c r="F664" s="8">
        <f>31</f>
        <v>31</v>
      </c>
      <c r="G664" s="2">
        <v>45196</v>
      </c>
      <c r="H664" s="7" t="s">
        <v>200</v>
      </c>
      <c r="I664" s="7" t="s">
        <v>173</v>
      </c>
      <c r="J664" s="24">
        <v>0.6</v>
      </c>
      <c r="K664" s="9">
        <v>0.75</v>
      </c>
      <c r="L664" s="7" t="s">
        <v>30</v>
      </c>
      <c r="M664" s="8">
        <v>5</v>
      </c>
      <c r="N664" s="1" t="str">
        <f t="shared" si="41"/>
        <v>Normal</v>
      </c>
      <c r="O664" s="9">
        <f t="shared" si="42"/>
        <v>60.75</v>
      </c>
      <c r="P664" s="1" t="str">
        <f t="shared" si="43"/>
        <v>Mid Career</v>
      </c>
      <c r="Q664" s="1" t="str">
        <f t="shared" si="44"/>
        <v>High</v>
      </c>
      <c r="R664" s="1" t="s">
        <v>3238</v>
      </c>
      <c r="S664" s="8">
        <v>8</v>
      </c>
    </row>
    <row r="665" spans="1:19" x14ac:dyDescent="0.3">
      <c r="A665" s="1" t="s">
        <v>3240</v>
      </c>
      <c r="B665" s="7" t="s">
        <v>3244</v>
      </c>
      <c r="C665" s="1" t="s">
        <v>3242</v>
      </c>
      <c r="D665" s="7" t="s">
        <v>40</v>
      </c>
      <c r="E665" s="7" t="s">
        <v>60</v>
      </c>
      <c r="F665" s="8">
        <f>31</f>
        <v>31</v>
      </c>
      <c r="G665" s="2">
        <v>44806</v>
      </c>
      <c r="H665" s="7" t="s">
        <v>88</v>
      </c>
      <c r="I665" s="7" t="s">
        <v>45</v>
      </c>
      <c r="J665" s="24">
        <v>0.51</v>
      </c>
      <c r="K665" s="9">
        <v>1.5</v>
      </c>
      <c r="L665" s="7" t="s">
        <v>30</v>
      </c>
      <c r="M665" s="8">
        <v>5</v>
      </c>
      <c r="N665" s="1" t="str">
        <f t="shared" si="41"/>
        <v>Normal</v>
      </c>
      <c r="O665" s="9">
        <f t="shared" si="42"/>
        <v>52.5</v>
      </c>
      <c r="P665" s="1" t="str">
        <f t="shared" si="43"/>
        <v>Mid Career</v>
      </c>
      <c r="Q665" s="1" t="str">
        <f t="shared" si="44"/>
        <v>High</v>
      </c>
      <c r="R665" s="1" t="s">
        <v>3243</v>
      </c>
      <c r="S665" s="8">
        <v>8</v>
      </c>
    </row>
    <row r="666" spans="1:19" x14ac:dyDescent="0.3">
      <c r="A666" s="1" t="s">
        <v>3245</v>
      </c>
      <c r="B666" s="7" t="s">
        <v>3249</v>
      </c>
      <c r="C666" s="1" t="s">
        <v>3247</v>
      </c>
      <c r="D666" s="7" t="s">
        <v>40</v>
      </c>
      <c r="E666" s="7" t="s">
        <v>60</v>
      </c>
      <c r="F666" s="8">
        <v>33</v>
      </c>
      <c r="G666" s="2">
        <v>45424</v>
      </c>
      <c r="H666" s="7" t="s">
        <v>68</v>
      </c>
      <c r="I666" s="7" t="s">
        <v>69</v>
      </c>
      <c r="J666" s="24">
        <v>0.66</v>
      </c>
      <c r="K666" s="9">
        <v>1</v>
      </c>
      <c r="L666" s="7" t="s">
        <v>30</v>
      </c>
      <c r="M666" s="8">
        <v>5</v>
      </c>
      <c r="N666" s="1" t="str">
        <f t="shared" si="41"/>
        <v>Normal</v>
      </c>
      <c r="O666" s="9">
        <f t="shared" si="42"/>
        <v>67</v>
      </c>
      <c r="P666" s="1" t="str">
        <f t="shared" si="43"/>
        <v>Mid Career</v>
      </c>
      <c r="Q666" s="1" t="str">
        <f t="shared" si="44"/>
        <v>High</v>
      </c>
      <c r="R666" s="1" t="s">
        <v>3248</v>
      </c>
      <c r="S666" s="8">
        <v>4</v>
      </c>
    </row>
    <row r="667" spans="1:19" x14ac:dyDescent="0.3">
      <c r="A667" s="1" t="s">
        <v>3250</v>
      </c>
      <c r="B667" s="7" t="s">
        <v>3254</v>
      </c>
      <c r="C667" s="1" t="s">
        <v>3252</v>
      </c>
      <c r="D667" s="7" t="s">
        <v>40</v>
      </c>
      <c r="E667" s="7" t="s">
        <v>29</v>
      </c>
      <c r="F667" s="8">
        <f>31</f>
        <v>31</v>
      </c>
      <c r="G667" s="2">
        <v>45444</v>
      </c>
      <c r="H667" s="7" t="s">
        <v>82</v>
      </c>
      <c r="I667" s="7" t="s">
        <v>37</v>
      </c>
      <c r="J667" s="24">
        <v>0.61</v>
      </c>
      <c r="K667" s="9">
        <v>2</v>
      </c>
      <c r="L667" s="7" t="s">
        <v>38</v>
      </c>
      <c r="M667" s="8">
        <v>5</v>
      </c>
      <c r="N667" s="1" t="str">
        <f t="shared" si="41"/>
        <v>High Performer</v>
      </c>
      <c r="O667" s="9">
        <f t="shared" si="42"/>
        <v>63</v>
      </c>
      <c r="P667" s="1" t="str">
        <f t="shared" si="43"/>
        <v>Mid Career</v>
      </c>
      <c r="Q667" s="1" t="str">
        <f t="shared" si="44"/>
        <v>High</v>
      </c>
      <c r="R667" s="1" t="s">
        <v>3253</v>
      </c>
      <c r="S667" s="8">
        <v>3</v>
      </c>
    </row>
    <row r="668" spans="1:19" x14ac:dyDescent="0.3">
      <c r="A668" s="1" t="s">
        <v>3255</v>
      </c>
      <c r="B668" s="7" t="s">
        <v>3259</v>
      </c>
      <c r="C668" s="1" t="s">
        <v>3257</v>
      </c>
      <c r="D668" s="7" t="s">
        <v>21</v>
      </c>
      <c r="E668" s="7" t="s">
        <v>60</v>
      </c>
      <c r="F668" s="8">
        <f>31</f>
        <v>31</v>
      </c>
      <c r="G668" s="2">
        <v>44674</v>
      </c>
      <c r="H668" s="7" t="s">
        <v>200</v>
      </c>
      <c r="I668" s="7" t="s">
        <v>173</v>
      </c>
      <c r="J668" s="24">
        <v>0.32</v>
      </c>
      <c r="K668" s="9">
        <v>2</v>
      </c>
      <c r="L668" s="7" t="s">
        <v>38</v>
      </c>
      <c r="M668" s="8">
        <v>5</v>
      </c>
      <c r="N668" s="1" t="str">
        <f t="shared" si="41"/>
        <v>High Performer</v>
      </c>
      <c r="O668" s="9">
        <f t="shared" si="42"/>
        <v>34</v>
      </c>
      <c r="P668" s="1" t="str">
        <f t="shared" si="43"/>
        <v>Mid Career</v>
      </c>
      <c r="Q668" s="1" t="str">
        <f t="shared" si="44"/>
        <v>High</v>
      </c>
      <c r="R668" s="1" t="s">
        <v>3258</v>
      </c>
      <c r="S668" s="8">
        <v>7</v>
      </c>
    </row>
    <row r="669" spans="1:19" x14ac:dyDescent="0.3">
      <c r="A669" s="1" t="s">
        <v>3260</v>
      </c>
      <c r="B669" s="7" t="s">
        <v>3264</v>
      </c>
      <c r="C669" s="1" t="s">
        <v>3262</v>
      </c>
      <c r="D669" s="7" t="s">
        <v>40</v>
      </c>
      <c r="E669" s="7" t="s">
        <v>105</v>
      </c>
      <c r="F669" s="8">
        <f>31</f>
        <v>31</v>
      </c>
      <c r="G669" s="2">
        <v>45337</v>
      </c>
      <c r="H669" s="7" t="s">
        <v>44</v>
      </c>
      <c r="I669" s="7" t="s">
        <v>45</v>
      </c>
      <c r="J669" s="24">
        <v>0.91</v>
      </c>
      <c r="K669" s="9">
        <v>1</v>
      </c>
      <c r="L669" s="7" t="s">
        <v>38</v>
      </c>
      <c r="M669" s="8">
        <v>5</v>
      </c>
      <c r="N669" s="1" t="str">
        <f t="shared" si="41"/>
        <v>High Performer</v>
      </c>
      <c r="O669" s="9">
        <f t="shared" si="42"/>
        <v>92</v>
      </c>
      <c r="P669" s="1" t="str">
        <f t="shared" si="43"/>
        <v>Mid Career</v>
      </c>
      <c r="Q669" s="1" t="str">
        <f t="shared" si="44"/>
        <v>High</v>
      </c>
      <c r="R669" s="1" t="s">
        <v>3263</v>
      </c>
      <c r="S669" s="8">
        <v>2</v>
      </c>
    </row>
    <row r="670" spans="1:19" x14ac:dyDescent="0.3">
      <c r="A670" s="1" t="s">
        <v>3265</v>
      </c>
      <c r="B670" s="7" t="s">
        <v>3269</v>
      </c>
      <c r="C670" s="1" t="s">
        <v>3267</v>
      </c>
      <c r="D670" s="7" t="s">
        <v>40</v>
      </c>
      <c r="E670" s="7" t="s">
        <v>35</v>
      </c>
      <c r="F670" s="8">
        <f>31</f>
        <v>31</v>
      </c>
      <c r="G670" s="2">
        <v>45710</v>
      </c>
      <c r="H670" s="7" t="s">
        <v>23</v>
      </c>
      <c r="I670" s="7" t="s">
        <v>24</v>
      </c>
      <c r="J670" s="24">
        <v>0.24</v>
      </c>
      <c r="K670" s="9">
        <v>1</v>
      </c>
      <c r="L670" s="7" t="s">
        <v>38</v>
      </c>
      <c r="M670" s="8">
        <v>5</v>
      </c>
      <c r="N670" s="1" t="str">
        <f t="shared" si="41"/>
        <v>High Performer</v>
      </c>
      <c r="O670" s="9">
        <f t="shared" si="42"/>
        <v>25</v>
      </c>
      <c r="P670" s="1" t="str">
        <f t="shared" si="43"/>
        <v>Mid Career</v>
      </c>
      <c r="Q670" s="1" t="str">
        <f t="shared" si="44"/>
        <v>High</v>
      </c>
      <c r="R670" s="1" t="s">
        <v>3268</v>
      </c>
      <c r="S670" s="8">
        <v>6</v>
      </c>
    </row>
    <row r="671" spans="1:19" x14ac:dyDescent="0.3">
      <c r="A671" s="1" t="s">
        <v>3270</v>
      </c>
      <c r="B671" s="7" t="s">
        <v>3274</v>
      </c>
      <c r="C671" s="1" t="s">
        <v>3272</v>
      </c>
      <c r="D671" s="7" t="s">
        <v>40</v>
      </c>
      <c r="E671" s="7" t="s">
        <v>35</v>
      </c>
      <c r="F671" s="8">
        <f>31</f>
        <v>31</v>
      </c>
      <c r="G671" s="2">
        <v>45730</v>
      </c>
      <c r="H671" s="7" t="s">
        <v>53</v>
      </c>
      <c r="I671" s="7" t="s">
        <v>24</v>
      </c>
      <c r="J671" s="24">
        <v>0.4</v>
      </c>
      <c r="K671" s="9">
        <v>2</v>
      </c>
      <c r="L671" s="7" t="s">
        <v>38</v>
      </c>
      <c r="M671" s="8">
        <v>5</v>
      </c>
      <c r="N671" s="1" t="str">
        <f t="shared" si="41"/>
        <v>High Performer</v>
      </c>
      <c r="O671" s="9">
        <f t="shared" si="42"/>
        <v>42</v>
      </c>
      <c r="P671" s="1" t="str">
        <f t="shared" si="43"/>
        <v>Mid Career</v>
      </c>
      <c r="Q671" s="1" t="str">
        <f t="shared" si="44"/>
        <v>High</v>
      </c>
      <c r="R671" s="1" t="s">
        <v>3273</v>
      </c>
      <c r="S671" s="8">
        <v>4</v>
      </c>
    </row>
    <row r="672" spans="1:19" x14ac:dyDescent="0.3">
      <c r="A672" s="1" t="s">
        <v>3275</v>
      </c>
      <c r="B672" s="7" t="s">
        <v>3279</v>
      </c>
      <c r="C672" s="1" t="s">
        <v>3277</v>
      </c>
      <c r="D672" s="7" t="s">
        <v>40</v>
      </c>
      <c r="E672" s="7" t="s">
        <v>52</v>
      </c>
      <c r="F672" s="8">
        <f>31</f>
        <v>31</v>
      </c>
      <c r="G672" s="2">
        <v>44956</v>
      </c>
      <c r="H672" s="7" t="s">
        <v>185</v>
      </c>
      <c r="I672" s="7" t="s">
        <v>69</v>
      </c>
      <c r="J672" s="24">
        <v>0.37</v>
      </c>
      <c r="K672" s="9">
        <v>2</v>
      </c>
      <c r="L672" s="7" t="s">
        <v>30</v>
      </c>
      <c r="M672" s="8">
        <v>5</v>
      </c>
      <c r="N672" s="1" t="str">
        <f t="shared" si="41"/>
        <v>Normal</v>
      </c>
      <c r="O672" s="9">
        <f t="shared" si="42"/>
        <v>39</v>
      </c>
      <c r="P672" s="1" t="str">
        <f t="shared" si="43"/>
        <v>Mid Career</v>
      </c>
      <c r="Q672" s="1" t="str">
        <f t="shared" si="44"/>
        <v>High</v>
      </c>
      <c r="R672" s="1" t="s">
        <v>3278</v>
      </c>
      <c r="S672" s="8">
        <v>8</v>
      </c>
    </row>
    <row r="673" spans="1:19" x14ac:dyDescent="0.3">
      <c r="A673" s="1" t="s">
        <v>3280</v>
      </c>
      <c r="B673" s="7" t="s">
        <v>3284</v>
      </c>
      <c r="C673" s="1" t="s">
        <v>3282</v>
      </c>
      <c r="D673" s="7" t="s">
        <v>21</v>
      </c>
      <c r="E673" s="7" t="s">
        <v>105</v>
      </c>
      <c r="F673" s="8">
        <f>31</f>
        <v>31</v>
      </c>
      <c r="G673" s="2">
        <v>44979</v>
      </c>
      <c r="H673" s="7" t="s">
        <v>53</v>
      </c>
      <c r="I673" s="7" t="s">
        <v>24</v>
      </c>
      <c r="J673" s="24">
        <v>0.88</v>
      </c>
      <c r="K673" s="9">
        <v>2</v>
      </c>
      <c r="L673" s="7" t="s">
        <v>30</v>
      </c>
      <c r="M673" s="8">
        <v>1</v>
      </c>
      <c r="N673" s="1" t="str">
        <f t="shared" si="41"/>
        <v>Normal</v>
      </c>
      <c r="O673" s="9">
        <f t="shared" si="42"/>
        <v>90</v>
      </c>
      <c r="P673" s="1" t="str">
        <f t="shared" si="43"/>
        <v>Mid Career</v>
      </c>
      <c r="Q673" s="1" t="str">
        <f t="shared" si="44"/>
        <v>High</v>
      </c>
      <c r="R673" s="1" t="s">
        <v>3283</v>
      </c>
      <c r="S673" s="8">
        <v>6</v>
      </c>
    </row>
    <row r="674" spans="1:19" x14ac:dyDescent="0.3">
      <c r="A674" s="10" t="s">
        <v>3285</v>
      </c>
      <c r="B674" s="7" t="s">
        <v>3289</v>
      </c>
      <c r="C674" s="1" t="s">
        <v>3287</v>
      </c>
      <c r="D674" s="7" t="s">
        <v>40</v>
      </c>
      <c r="E674" s="7" t="s">
        <v>60</v>
      </c>
      <c r="F674" s="8">
        <f>31</f>
        <v>31</v>
      </c>
      <c r="G674" s="2">
        <v>45262</v>
      </c>
      <c r="H674" s="7" t="s">
        <v>359</v>
      </c>
      <c r="I674" s="7" t="s">
        <v>24</v>
      </c>
      <c r="J674" s="24">
        <v>0.93</v>
      </c>
      <c r="K674" s="9">
        <v>1</v>
      </c>
      <c r="L674" s="7" t="s">
        <v>30</v>
      </c>
      <c r="M674" s="8">
        <v>5</v>
      </c>
      <c r="N674" s="1" t="str">
        <f t="shared" si="41"/>
        <v>Normal</v>
      </c>
      <c r="O674" s="9">
        <f t="shared" si="42"/>
        <v>94</v>
      </c>
      <c r="P674" s="1" t="str">
        <f t="shared" si="43"/>
        <v>Mid Career</v>
      </c>
      <c r="Q674" s="1" t="str">
        <f t="shared" si="44"/>
        <v>High</v>
      </c>
      <c r="R674" s="1" t="s">
        <v>3288</v>
      </c>
      <c r="S674" s="8">
        <v>3</v>
      </c>
    </row>
    <row r="675" spans="1:19" x14ac:dyDescent="0.3">
      <c r="A675" s="1" t="s">
        <v>3290</v>
      </c>
      <c r="B675" s="7" t="s">
        <v>3294</v>
      </c>
      <c r="C675" s="1" t="s">
        <v>3292</v>
      </c>
      <c r="D675" s="7" t="s">
        <v>40</v>
      </c>
      <c r="E675" s="7" t="s">
        <v>52</v>
      </c>
      <c r="F675" s="8">
        <v>40</v>
      </c>
      <c r="G675" s="2">
        <v>44924</v>
      </c>
      <c r="H675" s="7" t="s">
        <v>279</v>
      </c>
      <c r="I675" s="7" t="s">
        <v>173</v>
      </c>
      <c r="J675" s="24">
        <v>0.6</v>
      </c>
      <c r="K675" s="9">
        <v>2</v>
      </c>
      <c r="L675" s="7" t="s">
        <v>38</v>
      </c>
      <c r="M675" s="8">
        <v>3</v>
      </c>
      <c r="N675" s="1" t="str">
        <f t="shared" si="41"/>
        <v>Normal</v>
      </c>
      <c r="O675" s="9">
        <f t="shared" si="42"/>
        <v>62</v>
      </c>
      <c r="P675" s="1" t="str">
        <f t="shared" si="43"/>
        <v>Mid Career</v>
      </c>
      <c r="Q675" s="1" t="str">
        <f t="shared" si="44"/>
        <v>High</v>
      </c>
      <c r="R675" s="1" t="s">
        <v>3293</v>
      </c>
      <c r="S675" s="8">
        <v>7</v>
      </c>
    </row>
    <row r="676" spans="1:19" x14ac:dyDescent="0.3">
      <c r="A676" s="1" t="s">
        <v>3295</v>
      </c>
      <c r="B676" s="7" t="s">
        <v>3299</v>
      </c>
      <c r="C676" s="1" t="s">
        <v>3297</v>
      </c>
      <c r="D676" s="7" t="s">
        <v>40</v>
      </c>
      <c r="E676" s="7" t="s">
        <v>60</v>
      </c>
      <c r="F676" s="8">
        <v>38</v>
      </c>
      <c r="G676" s="2">
        <v>45355</v>
      </c>
      <c r="H676" s="7" t="s">
        <v>185</v>
      </c>
      <c r="I676" s="7" t="s">
        <v>69</v>
      </c>
      <c r="J676" s="24">
        <v>0.74</v>
      </c>
      <c r="K676" s="9">
        <v>2</v>
      </c>
      <c r="L676" s="7" t="s">
        <v>30</v>
      </c>
      <c r="M676" s="8">
        <v>5</v>
      </c>
      <c r="N676" s="1" t="str">
        <f t="shared" si="41"/>
        <v>Normal</v>
      </c>
      <c r="O676" s="9">
        <f t="shared" si="42"/>
        <v>76</v>
      </c>
      <c r="P676" s="1" t="str">
        <f t="shared" si="43"/>
        <v>Mid Career</v>
      </c>
      <c r="Q676" s="1" t="str">
        <f t="shared" si="44"/>
        <v>High</v>
      </c>
      <c r="R676" s="1" t="s">
        <v>3298</v>
      </c>
      <c r="S676" s="8">
        <v>3</v>
      </c>
    </row>
    <row r="677" spans="1:19" x14ac:dyDescent="0.3">
      <c r="A677" s="1" t="s">
        <v>3300</v>
      </c>
      <c r="B677" s="7" t="s">
        <v>3303</v>
      </c>
      <c r="C677" s="1" t="s">
        <v>152</v>
      </c>
      <c r="D677" s="7" t="s">
        <v>21</v>
      </c>
      <c r="E677" s="7" t="s">
        <v>60</v>
      </c>
      <c r="F677" s="8">
        <f>31</f>
        <v>31</v>
      </c>
      <c r="G677" s="2">
        <v>45620</v>
      </c>
      <c r="H677" s="7" t="s">
        <v>68</v>
      </c>
      <c r="I677" s="7" t="s">
        <v>69</v>
      </c>
      <c r="J677" s="24">
        <v>0.95</v>
      </c>
      <c r="K677" s="9">
        <v>1.5</v>
      </c>
      <c r="L677" s="7" t="s">
        <v>30</v>
      </c>
      <c r="M677" s="8">
        <v>2</v>
      </c>
      <c r="N677" s="1" t="str">
        <f t="shared" si="41"/>
        <v>Normal</v>
      </c>
      <c r="O677" s="9">
        <f t="shared" si="42"/>
        <v>96.5</v>
      </c>
      <c r="P677" s="1" t="str">
        <f t="shared" si="43"/>
        <v>Mid Career</v>
      </c>
      <c r="Q677" s="1" t="str">
        <f t="shared" si="44"/>
        <v>High</v>
      </c>
      <c r="R677" s="1" t="s">
        <v>3302</v>
      </c>
      <c r="S677" s="8">
        <v>3</v>
      </c>
    </row>
    <row r="678" spans="1:19" x14ac:dyDescent="0.3">
      <c r="A678" s="1" t="s">
        <v>3304</v>
      </c>
      <c r="B678" s="7" t="s">
        <v>3307</v>
      </c>
      <c r="C678" s="1" t="s">
        <v>3306</v>
      </c>
      <c r="D678" s="7" t="s">
        <v>40</v>
      </c>
      <c r="E678" s="7" t="s">
        <v>60</v>
      </c>
      <c r="F678" s="8">
        <f>31</f>
        <v>31</v>
      </c>
      <c r="G678" s="2">
        <v>45587</v>
      </c>
      <c r="H678" s="7" t="s">
        <v>23</v>
      </c>
      <c r="I678" s="7" t="s">
        <v>24</v>
      </c>
      <c r="J678" s="24">
        <v>0.06</v>
      </c>
      <c r="K678" s="9">
        <v>2</v>
      </c>
      <c r="L678" s="7" t="s">
        <v>38</v>
      </c>
      <c r="M678" s="8">
        <v>1</v>
      </c>
      <c r="N678" s="1" t="str">
        <f t="shared" si="41"/>
        <v>Normal</v>
      </c>
      <c r="O678" s="9">
        <f t="shared" si="42"/>
        <v>8</v>
      </c>
      <c r="P678" s="1" t="str">
        <f t="shared" si="43"/>
        <v>Mid Career</v>
      </c>
      <c r="Q678" s="1" t="str">
        <f t="shared" si="44"/>
        <v>Medium</v>
      </c>
      <c r="R678" s="1" t="s">
        <v>1729</v>
      </c>
      <c r="S678" s="8">
        <v>6</v>
      </c>
    </row>
    <row r="679" spans="1:19" x14ac:dyDescent="0.3">
      <c r="A679" s="1" t="s">
        <v>3308</v>
      </c>
      <c r="B679" s="7" t="s">
        <v>3312</v>
      </c>
      <c r="C679" s="1" t="s">
        <v>3310</v>
      </c>
      <c r="D679" s="7" t="s">
        <v>21</v>
      </c>
      <c r="E679" s="7" t="s">
        <v>60</v>
      </c>
      <c r="F679" s="8">
        <f>31</f>
        <v>31</v>
      </c>
      <c r="G679" s="2">
        <v>45190</v>
      </c>
      <c r="H679" s="7" t="s">
        <v>23</v>
      </c>
      <c r="I679" s="7" t="s">
        <v>24</v>
      </c>
      <c r="J679" s="24">
        <v>0.76</v>
      </c>
      <c r="K679" s="9">
        <v>2</v>
      </c>
      <c r="L679" s="7" t="s">
        <v>30</v>
      </c>
      <c r="M679" s="8">
        <v>2</v>
      </c>
      <c r="N679" s="1" t="str">
        <f t="shared" si="41"/>
        <v>Normal</v>
      </c>
      <c r="O679" s="9">
        <f t="shared" si="42"/>
        <v>78</v>
      </c>
      <c r="P679" s="1" t="str">
        <f t="shared" si="43"/>
        <v>Mid Career</v>
      </c>
      <c r="Q679" s="1" t="str">
        <f t="shared" si="44"/>
        <v>High</v>
      </c>
      <c r="R679" s="1" t="s">
        <v>3311</v>
      </c>
      <c r="S679" s="8">
        <v>7</v>
      </c>
    </row>
    <row r="680" spans="1:19" x14ac:dyDescent="0.3">
      <c r="A680" s="1" t="s">
        <v>3313</v>
      </c>
      <c r="B680" s="7" t="s">
        <v>3316</v>
      </c>
      <c r="C680" s="1" t="s">
        <v>3315</v>
      </c>
      <c r="D680" s="7" t="s">
        <v>21</v>
      </c>
      <c r="E680" s="7" t="s">
        <v>35</v>
      </c>
      <c r="F680" s="8">
        <f>31</f>
        <v>31</v>
      </c>
      <c r="G680" s="2">
        <v>44766</v>
      </c>
      <c r="H680" s="7" t="s">
        <v>68</v>
      </c>
      <c r="I680" s="7" t="s">
        <v>69</v>
      </c>
      <c r="J680" s="24">
        <v>0.15</v>
      </c>
      <c r="K680" s="9">
        <v>1.5</v>
      </c>
      <c r="L680" s="7" t="s">
        <v>30</v>
      </c>
      <c r="M680" s="8">
        <v>4</v>
      </c>
      <c r="N680" s="1" t="str">
        <f t="shared" si="41"/>
        <v>Normal</v>
      </c>
      <c r="O680" s="9">
        <f t="shared" si="42"/>
        <v>16.5</v>
      </c>
      <c r="P680" s="1" t="str">
        <f t="shared" si="43"/>
        <v>Mid Career</v>
      </c>
      <c r="Q680" s="1" t="str">
        <f t="shared" si="44"/>
        <v>High</v>
      </c>
      <c r="R680" s="2">
        <v>44766</v>
      </c>
      <c r="S680" s="8">
        <v>1</v>
      </c>
    </row>
    <row r="681" spans="1:19" x14ac:dyDescent="0.3">
      <c r="A681" s="1" t="s">
        <v>3317</v>
      </c>
      <c r="B681" s="7" t="s">
        <v>3321</v>
      </c>
      <c r="C681" s="1" t="s">
        <v>3319</v>
      </c>
      <c r="D681" s="7" t="s">
        <v>40</v>
      </c>
      <c r="E681" s="7" t="s">
        <v>29</v>
      </c>
      <c r="F681" s="8">
        <v>28</v>
      </c>
      <c r="G681" s="2">
        <v>45316</v>
      </c>
      <c r="H681" s="7" t="s">
        <v>88</v>
      </c>
      <c r="I681" s="7" t="s">
        <v>45</v>
      </c>
      <c r="J681" s="24">
        <v>0.61</v>
      </c>
      <c r="K681" s="9">
        <v>0.75</v>
      </c>
      <c r="L681" s="7" t="s">
        <v>38</v>
      </c>
      <c r="M681" s="8">
        <v>4</v>
      </c>
      <c r="N681" s="1" t="str">
        <f t="shared" si="41"/>
        <v>High Performer</v>
      </c>
      <c r="O681" s="9">
        <f t="shared" si="42"/>
        <v>61.75</v>
      </c>
      <c r="P681" s="1" t="str">
        <f t="shared" si="43"/>
        <v>Early Career</v>
      </c>
      <c r="Q681" s="1" t="str">
        <f t="shared" si="44"/>
        <v>High</v>
      </c>
      <c r="R681" s="1" t="s">
        <v>3320</v>
      </c>
      <c r="S681" s="8">
        <v>2</v>
      </c>
    </row>
    <row r="682" spans="1:19" x14ac:dyDescent="0.3">
      <c r="A682" s="1" t="s">
        <v>3322</v>
      </c>
      <c r="B682" s="7" t="s">
        <v>3325</v>
      </c>
      <c r="C682" s="1" t="s">
        <v>3324</v>
      </c>
      <c r="D682" s="7" t="s">
        <v>21</v>
      </c>
      <c r="E682" s="7" t="s">
        <v>105</v>
      </c>
      <c r="F682" s="8">
        <v>39</v>
      </c>
      <c r="G682" s="2">
        <v>45244</v>
      </c>
      <c r="H682" s="7" t="s">
        <v>200</v>
      </c>
      <c r="I682" s="7" t="s">
        <v>173</v>
      </c>
      <c r="J682" s="24">
        <v>0.68</v>
      </c>
      <c r="K682" s="9">
        <v>2</v>
      </c>
      <c r="L682" s="7" t="s">
        <v>38</v>
      </c>
      <c r="M682" s="8">
        <v>5</v>
      </c>
      <c r="N682" s="1" t="str">
        <f t="shared" si="41"/>
        <v>High Performer</v>
      </c>
      <c r="O682" s="9">
        <f t="shared" si="42"/>
        <v>70</v>
      </c>
      <c r="P682" s="1" t="str">
        <f t="shared" si="43"/>
        <v>Mid Career</v>
      </c>
      <c r="Q682" s="1" t="str">
        <f t="shared" si="44"/>
        <v>High</v>
      </c>
      <c r="R682" s="2">
        <v>45244</v>
      </c>
      <c r="S682" s="8">
        <v>1</v>
      </c>
    </row>
    <row r="683" spans="1:19" x14ac:dyDescent="0.3">
      <c r="A683" s="1" t="s">
        <v>3326</v>
      </c>
      <c r="B683" s="7" t="s">
        <v>3330</v>
      </c>
      <c r="C683" s="1" t="s">
        <v>3328</v>
      </c>
      <c r="D683" s="7" t="s">
        <v>40</v>
      </c>
      <c r="E683" s="7" t="s">
        <v>35</v>
      </c>
      <c r="F683" s="8">
        <v>20</v>
      </c>
      <c r="G683" s="2">
        <v>45124</v>
      </c>
      <c r="H683" s="7" t="s">
        <v>279</v>
      </c>
      <c r="I683" s="7" t="s">
        <v>173</v>
      </c>
      <c r="J683" s="24">
        <v>0.16</v>
      </c>
      <c r="K683" s="9">
        <v>2</v>
      </c>
      <c r="L683" s="7" t="s">
        <v>38</v>
      </c>
      <c r="M683" s="8">
        <v>5</v>
      </c>
      <c r="N683" s="1" t="str">
        <f t="shared" si="41"/>
        <v>High Performer</v>
      </c>
      <c r="O683" s="9">
        <f t="shared" si="42"/>
        <v>18</v>
      </c>
      <c r="P683" s="1" t="str">
        <f t="shared" si="43"/>
        <v>Student</v>
      </c>
      <c r="Q683" s="1" t="str">
        <f t="shared" si="44"/>
        <v>High</v>
      </c>
      <c r="R683" s="1" t="s">
        <v>3329</v>
      </c>
      <c r="S683" s="8">
        <v>8</v>
      </c>
    </row>
    <row r="684" spans="1:19" x14ac:dyDescent="0.3">
      <c r="A684" s="1" t="s">
        <v>3331</v>
      </c>
      <c r="B684" s="7" t="s">
        <v>3335</v>
      </c>
      <c r="C684" s="1" t="s">
        <v>3333</v>
      </c>
      <c r="D684" s="7" t="s">
        <v>40</v>
      </c>
      <c r="E684" s="7" t="s">
        <v>35</v>
      </c>
      <c r="F684" s="8">
        <v>32</v>
      </c>
      <c r="G684" s="2">
        <v>45175</v>
      </c>
      <c r="H684" s="7" t="s">
        <v>106</v>
      </c>
      <c r="I684" s="7" t="s">
        <v>37</v>
      </c>
      <c r="J684" s="24">
        <v>0.38</v>
      </c>
      <c r="K684" s="9">
        <v>1</v>
      </c>
      <c r="L684" s="7" t="s">
        <v>30</v>
      </c>
      <c r="M684" s="8">
        <v>1</v>
      </c>
      <c r="N684" s="1" t="str">
        <f t="shared" si="41"/>
        <v>Normal</v>
      </c>
      <c r="O684" s="9">
        <f t="shared" si="42"/>
        <v>39</v>
      </c>
      <c r="P684" s="1" t="str">
        <f t="shared" si="43"/>
        <v>Mid Career</v>
      </c>
      <c r="Q684" s="1" t="str">
        <f t="shared" si="44"/>
        <v>High</v>
      </c>
      <c r="R684" s="1" t="s">
        <v>3334</v>
      </c>
      <c r="S684" s="8">
        <v>7</v>
      </c>
    </row>
    <row r="685" spans="1:19" x14ac:dyDescent="0.3">
      <c r="A685" s="1" t="s">
        <v>3336</v>
      </c>
      <c r="B685" s="7" t="s">
        <v>3340</v>
      </c>
      <c r="C685" s="1" t="s">
        <v>3338</v>
      </c>
      <c r="D685" s="7" t="s">
        <v>21</v>
      </c>
      <c r="E685" s="7" t="s">
        <v>35</v>
      </c>
      <c r="F685" s="8">
        <v>24</v>
      </c>
      <c r="G685" s="2">
        <v>45237</v>
      </c>
      <c r="H685" s="7" t="s">
        <v>88</v>
      </c>
      <c r="I685" s="7" t="s">
        <v>45</v>
      </c>
      <c r="J685" s="24">
        <v>0.26</v>
      </c>
      <c r="K685" s="9">
        <v>0.75</v>
      </c>
      <c r="L685" s="7" t="s">
        <v>30</v>
      </c>
      <c r="M685" s="8">
        <v>1</v>
      </c>
      <c r="N685" s="1" t="str">
        <f t="shared" si="41"/>
        <v>Normal</v>
      </c>
      <c r="O685" s="9">
        <f t="shared" si="42"/>
        <v>26.75</v>
      </c>
      <c r="P685" s="1" t="str">
        <f t="shared" si="43"/>
        <v>Early Career</v>
      </c>
      <c r="Q685" s="1" t="str">
        <f t="shared" si="44"/>
        <v>High</v>
      </c>
      <c r="R685" s="1" t="s">
        <v>3339</v>
      </c>
      <c r="S685" s="8">
        <v>6</v>
      </c>
    </row>
    <row r="686" spans="1:19" x14ac:dyDescent="0.3">
      <c r="A686" s="1" t="s">
        <v>3341</v>
      </c>
      <c r="B686" s="7" t="s">
        <v>3345</v>
      </c>
      <c r="C686" s="1" t="s">
        <v>3343</v>
      </c>
      <c r="D686" s="7" t="s">
        <v>40</v>
      </c>
      <c r="E686" s="7" t="s">
        <v>52</v>
      </c>
      <c r="F686" s="8">
        <f>31</f>
        <v>31</v>
      </c>
      <c r="G686" s="2">
        <v>45449</v>
      </c>
      <c r="H686" s="7" t="s">
        <v>172</v>
      </c>
      <c r="I686" s="7" t="s">
        <v>173</v>
      </c>
      <c r="J686" s="24">
        <v>0.16</v>
      </c>
      <c r="K686" s="9">
        <v>0.75</v>
      </c>
      <c r="L686" s="7" t="s">
        <v>30</v>
      </c>
      <c r="M686" s="8">
        <v>1</v>
      </c>
      <c r="N686" s="1" t="str">
        <f t="shared" si="41"/>
        <v>Normal</v>
      </c>
      <c r="O686" s="9">
        <f t="shared" si="42"/>
        <v>16.75</v>
      </c>
      <c r="P686" s="1" t="str">
        <f t="shared" si="43"/>
        <v>Mid Career</v>
      </c>
      <c r="Q686" s="1" t="str">
        <f t="shared" si="44"/>
        <v>High</v>
      </c>
      <c r="R686" s="1" t="s">
        <v>3344</v>
      </c>
      <c r="S686" s="8">
        <v>4</v>
      </c>
    </row>
    <row r="687" spans="1:19" x14ac:dyDescent="0.3">
      <c r="A687" s="1" t="s">
        <v>3346</v>
      </c>
      <c r="B687" s="7" t="s">
        <v>3350</v>
      </c>
      <c r="C687" s="1" t="s">
        <v>3348</v>
      </c>
      <c r="D687" s="7" t="s">
        <v>40</v>
      </c>
      <c r="E687" s="7" t="s">
        <v>105</v>
      </c>
      <c r="F687" s="8">
        <f>31</f>
        <v>31</v>
      </c>
      <c r="G687" s="2">
        <v>45638</v>
      </c>
      <c r="H687" s="7" t="s">
        <v>185</v>
      </c>
      <c r="I687" s="7" t="s">
        <v>69</v>
      </c>
      <c r="J687" s="24">
        <v>0.88</v>
      </c>
      <c r="K687" s="9">
        <v>1</v>
      </c>
      <c r="L687" s="7" t="s">
        <v>30</v>
      </c>
      <c r="M687" s="8">
        <v>2</v>
      </c>
      <c r="N687" s="1" t="str">
        <f t="shared" si="41"/>
        <v>Normal</v>
      </c>
      <c r="O687" s="9">
        <f t="shared" si="42"/>
        <v>89</v>
      </c>
      <c r="P687" s="1" t="str">
        <f t="shared" si="43"/>
        <v>Mid Career</v>
      </c>
      <c r="Q687" s="1" t="str">
        <f t="shared" si="44"/>
        <v>High</v>
      </c>
      <c r="R687" s="1" t="s">
        <v>3349</v>
      </c>
      <c r="S687" s="8">
        <v>5</v>
      </c>
    </row>
    <row r="688" spans="1:19" x14ac:dyDescent="0.3">
      <c r="A688" s="1" t="s">
        <v>3351</v>
      </c>
      <c r="B688" s="7" t="s">
        <v>3354</v>
      </c>
      <c r="C688" s="1" t="s">
        <v>152</v>
      </c>
      <c r="D688" s="7" t="s">
        <v>21</v>
      </c>
      <c r="E688" s="7" t="s">
        <v>29</v>
      </c>
      <c r="F688" s="8">
        <v>26</v>
      </c>
      <c r="G688" s="2">
        <v>45275</v>
      </c>
      <c r="H688" s="7" t="s">
        <v>36</v>
      </c>
      <c r="I688" s="7" t="s">
        <v>37</v>
      </c>
      <c r="J688" s="24">
        <v>0.4</v>
      </c>
      <c r="K688" s="9">
        <v>2</v>
      </c>
      <c r="L688" s="7" t="s">
        <v>30</v>
      </c>
      <c r="M688" s="8">
        <v>5</v>
      </c>
      <c r="N688" s="1" t="str">
        <f t="shared" si="41"/>
        <v>Normal</v>
      </c>
      <c r="O688" s="9">
        <f t="shared" si="42"/>
        <v>42</v>
      </c>
      <c r="P688" s="1" t="str">
        <f t="shared" si="43"/>
        <v>Early Career</v>
      </c>
      <c r="Q688" s="1" t="str">
        <f t="shared" si="44"/>
        <v>High</v>
      </c>
      <c r="R688" s="1" t="s">
        <v>3353</v>
      </c>
      <c r="S688" s="8">
        <v>3</v>
      </c>
    </row>
    <row r="689" spans="1:19" x14ac:dyDescent="0.3">
      <c r="A689" s="1" t="s">
        <v>3355</v>
      </c>
      <c r="B689" s="7" t="s">
        <v>3359</v>
      </c>
      <c r="C689" s="1" t="s">
        <v>3357</v>
      </c>
      <c r="D689" s="7" t="s">
        <v>21</v>
      </c>
      <c r="E689" s="7" t="s">
        <v>52</v>
      </c>
      <c r="F689" s="8">
        <v>18</v>
      </c>
      <c r="G689" s="2">
        <v>44915</v>
      </c>
      <c r="H689" s="7" t="s">
        <v>82</v>
      </c>
      <c r="I689" s="7" t="s">
        <v>37</v>
      </c>
      <c r="J689" s="24">
        <v>0.46</v>
      </c>
      <c r="K689" s="9">
        <v>2</v>
      </c>
      <c r="L689" s="7" t="s">
        <v>30</v>
      </c>
      <c r="M689" s="8">
        <v>3</v>
      </c>
      <c r="N689" s="1" t="str">
        <f t="shared" si="41"/>
        <v>Normal</v>
      </c>
      <c r="O689" s="9">
        <f t="shared" si="42"/>
        <v>48</v>
      </c>
      <c r="P689" s="1" t="str">
        <f t="shared" si="43"/>
        <v>Student</v>
      </c>
      <c r="Q689" s="1" t="str">
        <f t="shared" si="44"/>
        <v>High</v>
      </c>
      <c r="R689" s="1" t="s">
        <v>3358</v>
      </c>
      <c r="S689" s="8">
        <v>2</v>
      </c>
    </row>
    <row r="690" spans="1:19" x14ac:dyDescent="0.3">
      <c r="A690" s="1" t="s">
        <v>3360</v>
      </c>
      <c r="B690" s="7" t="s">
        <v>3364</v>
      </c>
      <c r="C690" s="1" t="s">
        <v>3362</v>
      </c>
      <c r="D690" s="7" t="s">
        <v>21</v>
      </c>
      <c r="E690" s="7" t="s">
        <v>52</v>
      </c>
      <c r="F690" s="8">
        <f>31</f>
        <v>31</v>
      </c>
      <c r="G690" s="2">
        <v>45547</v>
      </c>
      <c r="H690" s="7" t="s">
        <v>185</v>
      </c>
      <c r="I690" s="7" t="s">
        <v>69</v>
      </c>
      <c r="J690" s="24">
        <v>0.39</v>
      </c>
      <c r="K690" s="9">
        <v>1.5</v>
      </c>
      <c r="L690" s="7" t="s">
        <v>38</v>
      </c>
      <c r="M690" s="8">
        <v>5</v>
      </c>
      <c r="N690" s="1" t="str">
        <f t="shared" si="41"/>
        <v>High Performer</v>
      </c>
      <c r="O690" s="9">
        <f t="shared" si="42"/>
        <v>40.5</v>
      </c>
      <c r="P690" s="1" t="str">
        <f t="shared" si="43"/>
        <v>Mid Career</v>
      </c>
      <c r="Q690" s="1" t="str">
        <f t="shared" si="44"/>
        <v>High</v>
      </c>
      <c r="R690" s="1" t="s">
        <v>3363</v>
      </c>
      <c r="S690" s="8">
        <v>2</v>
      </c>
    </row>
    <row r="691" spans="1:19" x14ac:dyDescent="0.3">
      <c r="A691" s="1" t="s">
        <v>3365</v>
      </c>
      <c r="B691" s="7" t="s">
        <v>3369</v>
      </c>
      <c r="C691" s="1" t="s">
        <v>3367</v>
      </c>
      <c r="D691" s="7" t="s">
        <v>40</v>
      </c>
      <c r="E691" s="7" t="s">
        <v>60</v>
      </c>
      <c r="F691" s="8">
        <v>36</v>
      </c>
      <c r="G691" s="2">
        <v>44808</v>
      </c>
      <c r="H691" s="7" t="s">
        <v>200</v>
      </c>
      <c r="I691" s="7" t="s">
        <v>173</v>
      </c>
      <c r="J691" s="24">
        <v>0.94</v>
      </c>
      <c r="K691" s="9">
        <v>1.5</v>
      </c>
      <c r="L691" s="7" t="s">
        <v>30</v>
      </c>
      <c r="M691" s="8">
        <v>5</v>
      </c>
      <c r="N691" s="1" t="str">
        <f t="shared" si="41"/>
        <v>Normal</v>
      </c>
      <c r="O691" s="9">
        <f t="shared" si="42"/>
        <v>95.5</v>
      </c>
      <c r="P691" s="1" t="str">
        <f t="shared" si="43"/>
        <v>Mid Career</v>
      </c>
      <c r="Q691" s="1" t="str">
        <f t="shared" si="44"/>
        <v>High</v>
      </c>
      <c r="R691" s="1" t="s">
        <v>3368</v>
      </c>
      <c r="S691" s="8">
        <v>7</v>
      </c>
    </row>
    <row r="692" spans="1:19" x14ac:dyDescent="0.3">
      <c r="A692" s="1" t="s">
        <v>3370</v>
      </c>
      <c r="B692" s="7" t="s">
        <v>3374</v>
      </c>
      <c r="C692" s="1" t="s">
        <v>3372</v>
      </c>
      <c r="D692" s="7" t="s">
        <v>21</v>
      </c>
      <c r="E692" s="7" t="s">
        <v>105</v>
      </c>
      <c r="F692" s="8">
        <f>31</f>
        <v>31</v>
      </c>
      <c r="G692" s="2">
        <v>45358</v>
      </c>
      <c r="H692" s="7" t="s">
        <v>36</v>
      </c>
      <c r="I692" s="7" t="s">
        <v>37</v>
      </c>
      <c r="J692" s="24">
        <v>0.48</v>
      </c>
      <c r="K692" s="9">
        <v>1</v>
      </c>
      <c r="L692" s="7" t="s">
        <v>30</v>
      </c>
      <c r="M692" s="8">
        <v>5</v>
      </c>
      <c r="N692" s="1" t="str">
        <f t="shared" si="41"/>
        <v>Normal</v>
      </c>
      <c r="O692" s="9">
        <f t="shared" si="42"/>
        <v>49</v>
      </c>
      <c r="P692" s="1" t="str">
        <f t="shared" si="43"/>
        <v>Mid Career</v>
      </c>
      <c r="Q692" s="1" t="str">
        <f t="shared" si="44"/>
        <v>High</v>
      </c>
      <c r="R692" s="1" t="s">
        <v>3373</v>
      </c>
      <c r="S692" s="8">
        <v>3</v>
      </c>
    </row>
    <row r="693" spans="1:19" x14ac:dyDescent="0.3">
      <c r="A693" s="1" t="s">
        <v>3375</v>
      </c>
      <c r="B693" s="7" t="s">
        <v>3379</v>
      </c>
      <c r="C693" s="1" t="s">
        <v>3377</v>
      </c>
      <c r="D693" s="7" t="s">
        <v>21</v>
      </c>
      <c r="E693" s="7" t="s">
        <v>52</v>
      </c>
      <c r="F693" s="8">
        <v>38</v>
      </c>
      <c r="G693" s="2">
        <v>45113</v>
      </c>
      <c r="H693" s="7" t="s">
        <v>200</v>
      </c>
      <c r="I693" s="7" t="s">
        <v>173</v>
      </c>
      <c r="J693" s="24">
        <v>0.35</v>
      </c>
      <c r="K693" s="9">
        <v>2</v>
      </c>
      <c r="L693" s="7" t="s">
        <v>30</v>
      </c>
      <c r="M693" s="8">
        <v>4</v>
      </c>
      <c r="N693" s="1" t="str">
        <f t="shared" si="41"/>
        <v>Normal</v>
      </c>
      <c r="O693" s="9">
        <f t="shared" si="42"/>
        <v>37</v>
      </c>
      <c r="P693" s="1" t="str">
        <f t="shared" si="43"/>
        <v>Mid Career</v>
      </c>
      <c r="Q693" s="1" t="str">
        <f t="shared" si="44"/>
        <v>High</v>
      </c>
      <c r="R693" s="1" t="s">
        <v>3378</v>
      </c>
      <c r="S693" s="8">
        <v>6</v>
      </c>
    </row>
    <row r="694" spans="1:19" x14ac:dyDescent="0.3">
      <c r="A694" s="1" t="s">
        <v>3380</v>
      </c>
      <c r="B694" s="7" t="s">
        <v>3384</v>
      </c>
      <c r="C694" s="1" t="s">
        <v>3382</v>
      </c>
      <c r="D694" s="7" t="s">
        <v>40</v>
      </c>
      <c r="E694" s="7" t="s">
        <v>35</v>
      </c>
      <c r="F694" s="8">
        <v>33</v>
      </c>
      <c r="G694" s="2">
        <v>45691</v>
      </c>
      <c r="H694" s="7" t="s">
        <v>44</v>
      </c>
      <c r="I694" s="7" t="s">
        <v>45</v>
      </c>
      <c r="J694" s="24">
        <v>0.11</v>
      </c>
      <c r="K694" s="9">
        <v>1.5</v>
      </c>
      <c r="L694" s="7" t="s">
        <v>30</v>
      </c>
      <c r="M694" s="8">
        <v>2</v>
      </c>
      <c r="N694" s="1" t="str">
        <f t="shared" si="41"/>
        <v>Normal</v>
      </c>
      <c r="O694" s="9">
        <f t="shared" si="42"/>
        <v>12.5</v>
      </c>
      <c r="P694" s="1" t="str">
        <f t="shared" si="43"/>
        <v>Mid Career</v>
      </c>
      <c r="Q694" s="1" t="str">
        <f t="shared" si="44"/>
        <v>Medium</v>
      </c>
      <c r="R694" s="1" t="s">
        <v>3383</v>
      </c>
      <c r="S694" s="8">
        <v>2</v>
      </c>
    </row>
    <row r="695" spans="1:19" x14ac:dyDescent="0.3">
      <c r="A695" s="1" t="s">
        <v>3385</v>
      </c>
      <c r="B695" s="7" t="s">
        <v>3389</v>
      </c>
      <c r="C695" s="1" t="s">
        <v>3387</v>
      </c>
      <c r="D695" s="7" t="s">
        <v>40</v>
      </c>
      <c r="E695" s="7" t="s">
        <v>35</v>
      </c>
      <c r="F695" s="8">
        <v>37</v>
      </c>
      <c r="G695" s="2">
        <v>45325</v>
      </c>
      <c r="H695" s="7" t="s">
        <v>36</v>
      </c>
      <c r="I695" s="7" t="s">
        <v>37</v>
      </c>
      <c r="J695" s="24">
        <v>0.87</v>
      </c>
      <c r="K695" s="9">
        <v>2</v>
      </c>
      <c r="L695" s="7" t="s">
        <v>30</v>
      </c>
      <c r="M695" s="8">
        <v>2</v>
      </c>
      <c r="N695" s="1" t="str">
        <f t="shared" si="41"/>
        <v>Normal</v>
      </c>
      <c r="O695" s="9">
        <f t="shared" si="42"/>
        <v>89</v>
      </c>
      <c r="P695" s="1" t="str">
        <f t="shared" si="43"/>
        <v>Mid Career</v>
      </c>
      <c r="Q695" s="1" t="str">
        <f t="shared" si="44"/>
        <v>High</v>
      </c>
      <c r="R695" s="1" t="s">
        <v>3388</v>
      </c>
      <c r="S695" s="8">
        <v>3</v>
      </c>
    </row>
    <row r="696" spans="1:19" x14ac:dyDescent="0.3">
      <c r="A696" s="1" t="s">
        <v>3390</v>
      </c>
      <c r="B696" s="7" t="s">
        <v>3394</v>
      </c>
      <c r="C696" s="1" t="s">
        <v>3392</v>
      </c>
      <c r="D696" s="7" t="s">
        <v>40</v>
      </c>
      <c r="E696" s="7" t="s">
        <v>60</v>
      </c>
      <c r="F696" s="8">
        <f>31</f>
        <v>31</v>
      </c>
      <c r="G696" s="2">
        <v>45171</v>
      </c>
      <c r="H696" s="7" t="s">
        <v>53</v>
      </c>
      <c r="I696" s="7" t="s">
        <v>24</v>
      </c>
      <c r="J696" s="24">
        <v>0.44</v>
      </c>
      <c r="K696" s="9">
        <v>1</v>
      </c>
      <c r="L696" s="7" t="s">
        <v>38</v>
      </c>
      <c r="M696" s="8">
        <v>2</v>
      </c>
      <c r="N696" s="1" t="str">
        <f t="shared" si="41"/>
        <v>Normal</v>
      </c>
      <c r="O696" s="9">
        <f t="shared" si="42"/>
        <v>45</v>
      </c>
      <c r="P696" s="1" t="str">
        <f t="shared" si="43"/>
        <v>Mid Career</v>
      </c>
      <c r="Q696" s="1" t="str">
        <f t="shared" si="44"/>
        <v>High</v>
      </c>
      <c r="R696" s="1" t="s">
        <v>3393</v>
      </c>
      <c r="S696" s="8">
        <v>7</v>
      </c>
    </row>
    <row r="697" spans="1:19" x14ac:dyDescent="0.3">
      <c r="A697" s="1" t="s">
        <v>3395</v>
      </c>
      <c r="B697" s="7" t="s">
        <v>3399</v>
      </c>
      <c r="C697" s="1" t="s">
        <v>3397</v>
      </c>
      <c r="D697" s="7" t="s">
        <v>40</v>
      </c>
      <c r="E697" s="7" t="s">
        <v>60</v>
      </c>
      <c r="F697" s="8">
        <v>29</v>
      </c>
      <c r="G697" s="2">
        <v>45230</v>
      </c>
      <c r="H697" s="7" t="s">
        <v>279</v>
      </c>
      <c r="I697" s="7" t="s">
        <v>173</v>
      </c>
      <c r="J697" s="24">
        <v>0.65</v>
      </c>
      <c r="K697" s="9">
        <v>2</v>
      </c>
      <c r="L697" s="7" t="s">
        <v>30</v>
      </c>
      <c r="M697" s="8">
        <v>3</v>
      </c>
      <c r="N697" s="1" t="str">
        <f t="shared" si="41"/>
        <v>Normal</v>
      </c>
      <c r="O697" s="9">
        <f t="shared" si="42"/>
        <v>67</v>
      </c>
      <c r="P697" s="1" t="str">
        <f t="shared" si="43"/>
        <v>Early Career</v>
      </c>
      <c r="Q697" s="1" t="str">
        <f t="shared" si="44"/>
        <v>High</v>
      </c>
      <c r="R697" s="1" t="s">
        <v>3398</v>
      </c>
      <c r="S697" s="8">
        <v>2</v>
      </c>
    </row>
    <row r="698" spans="1:19" x14ac:dyDescent="0.3">
      <c r="A698" s="1" t="s">
        <v>3400</v>
      </c>
      <c r="B698" s="7" t="s">
        <v>3404</v>
      </c>
      <c r="C698" s="1" t="s">
        <v>3402</v>
      </c>
      <c r="D698" s="7" t="s">
        <v>40</v>
      </c>
      <c r="E698" s="7" t="s">
        <v>105</v>
      </c>
      <c r="F698" s="8">
        <f>31</f>
        <v>31</v>
      </c>
      <c r="G698" s="2">
        <v>45609</v>
      </c>
      <c r="H698" s="7" t="s">
        <v>172</v>
      </c>
      <c r="I698" s="7" t="s">
        <v>173</v>
      </c>
      <c r="J698" s="24">
        <v>0.37</v>
      </c>
      <c r="K698" s="9">
        <v>2</v>
      </c>
      <c r="L698" s="7" t="s">
        <v>38</v>
      </c>
      <c r="M698" s="8">
        <v>3</v>
      </c>
      <c r="N698" s="1" t="str">
        <f t="shared" si="41"/>
        <v>Normal</v>
      </c>
      <c r="O698" s="9">
        <f t="shared" si="42"/>
        <v>39</v>
      </c>
      <c r="P698" s="1" t="str">
        <f t="shared" si="43"/>
        <v>Mid Career</v>
      </c>
      <c r="Q698" s="1" t="str">
        <f t="shared" si="44"/>
        <v>High</v>
      </c>
      <c r="R698" s="1" t="s">
        <v>3403</v>
      </c>
      <c r="S698" s="8">
        <v>2</v>
      </c>
    </row>
    <row r="699" spans="1:19" x14ac:dyDescent="0.3">
      <c r="A699" s="1" t="s">
        <v>3405</v>
      </c>
      <c r="B699" s="7" t="s">
        <v>3409</v>
      </c>
      <c r="C699" s="1" t="s">
        <v>3407</v>
      </c>
      <c r="D699" s="7" t="s">
        <v>40</v>
      </c>
      <c r="E699" s="7" t="s">
        <v>35</v>
      </c>
      <c r="F699" s="8">
        <v>41</v>
      </c>
      <c r="G699" s="2">
        <v>44707</v>
      </c>
      <c r="H699" s="7" t="s">
        <v>134</v>
      </c>
      <c r="I699" s="7" t="s">
        <v>69</v>
      </c>
      <c r="J699" s="24">
        <v>0.78</v>
      </c>
      <c r="K699" s="9">
        <v>1.5</v>
      </c>
      <c r="L699" s="7" t="s">
        <v>38</v>
      </c>
      <c r="M699" s="8">
        <v>4</v>
      </c>
      <c r="N699" s="1" t="str">
        <f t="shared" si="41"/>
        <v>High Performer</v>
      </c>
      <c r="O699" s="9">
        <f t="shared" si="42"/>
        <v>79.5</v>
      </c>
      <c r="P699" s="1" t="str">
        <f t="shared" si="43"/>
        <v>Senior</v>
      </c>
      <c r="Q699" s="1" t="str">
        <f t="shared" si="44"/>
        <v>High</v>
      </c>
      <c r="R699" s="1" t="s">
        <v>3408</v>
      </c>
      <c r="S699" s="8">
        <v>8</v>
      </c>
    </row>
    <row r="700" spans="1:19" x14ac:dyDescent="0.3">
      <c r="A700" s="1" t="s">
        <v>3410</v>
      </c>
      <c r="B700" s="7" t="s">
        <v>3414</v>
      </c>
      <c r="C700" s="1" t="s">
        <v>3412</v>
      </c>
      <c r="D700" s="7" t="s">
        <v>40</v>
      </c>
      <c r="E700" s="7" t="s">
        <v>60</v>
      </c>
      <c r="F700" s="8">
        <f>31</f>
        <v>31</v>
      </c>
      <c r="G700" s="2">
        <v>45687</v>
      </c>
      <c r="H700" s="7" t="s">
        <v>359</v>
      </c>
      <c r="I700" s="7" t="s">
        <v>24</v>
      </c>
      <c r="J700" s="24">
        <v>0.65</v>
      </c>
      <c r="K700" s="9">
        <v>1.5</v>
      </c>
      <c r="L700" s="7" t="s">
        <v>30</v>
      </c>
      <c r="M700" s="8">
        <v>2</v>
      </c>
      <c r="N700" s="1" t="str">
        <f t="shared" si="41"/>
        <v>Normal</v>
      </c>
      <c r="O700" s="9">
        <f t="shared" si="42"/>
        <v>66.5</v>
      </c>
      <c r="P700" s="1" t="str">
        <f t="shared" si="43"/>
        <v>Mid Career</v>
      </c>
      <c r="Q700" s="1" t="str">
        <f t="shared" si="44"/>
        <v>High</v>
      </c>
      <c r="R700" s="1" t="s">
        <v>3413</v>
      </c>
      <c r="S700" s="8">
        <v>8</v>
      </c>
    </row>
    <row r="701" spans="1:19" x14ac:dyDescent="0.3">
      <c r="A701" s="1" t="s">
        <v>3415</v>
      </c>
      <c r="B701" s="7" t="s">
        <v>3419</v>
      </c>
      <c r="C701" s="1" t="s">
        <v>3417</v>
      </c>
      <c r="D701" s="7" t="s">
        <v>21</v>
      </c>
      <c r="E701" s="7" t="s">
        <v>60</v>
      </c>
      <c r="F701" s="8">
        <v>23</v>
      </c>
      <c r="G701" s="2">
        <v>45093</v>
      </c>
      <c r="H701" s="7" t="s">
        <v>68</v>
      </c>
      <c r="I701" s="7" t="s">
        <v>69</v>
      </c>
      <c r="J701" s="24">
        <v>0.23</v>
      </c>
      <c r="K701" s="9">
        <v>2</v>
      </c>
      <c r="L701" s="7" t="s">
        <v>30</v>
      </c>
      <c r="M701" s="8">
        <v>5</v>
      </c>
      <c r="N701" s="1" t="str">
        <f t="shared" si="41"/>
        <v>Normal</v>
      </c>
      <c r="O701" s="9">
        <f t="shared" si="42"/>
        <v>25</v>
      </c>
      <c r="P701" s="1" t="str">
        <f t="shared" si="43"/>
        <v>Early Career</v>
      </c>
      <c r="Q701" s="1" t="str">
        <f t="shared" si="44"/>
        <v>High</v>
      </c>
      <c r="R701" s="1" t="s">
        <v>3418</v>
      </c>
      <c r="S701" s="8">
        <v>5</v>
      </c>
    </row>
    <row r="702" spans="1:19" x14ac:dyDescent="0.3">
      <c r="A702" s="1" t="s">
        <v>3420</v>
      </c>
      <c r="B702" s="7" t="s">
        <v>3424</v>
      </c>
      <c r="C702" s="1" t="s">
        <v>3422</v>
      </c>
      <c r="D702" s="7" t="s">
        <v>40</v>
      </c>
      <c r="E702" s="7" t="s">
        <v>60</v>
      </c>
      <c r="F702" s="8">
        <v>39</v>
      </c>
      <c r="G702" s="2">
        <v>44758</v>
      </c>
      <c r="H702" s="7" t="s">
        <v>359</v>
      </c>
      <c r="I702" s="7" t="s">
        <v>24</v>
      </c>
      <c r="J702" s="24">
        <v>0.05</v>
      </c>
      <c r="K702" s="9">
        <v>1.5</v>
      </c>
      <c r="L702" s="7" t="s">
        <v>30</v>
      </c>
      <c r="M702" s="8">
        <v>2</v>
      </c>
      <c r="N702" s="1" t="str">
        <f t="shared" si="41"/>
        <v>Normal</v>
      </c>
      <c r="O702" s="9">
        <f t="shared" si="42"/>
        <v>6.5</v>
      </c>
      <c r="P702" s="1" t="str">
        <f t="shared" si="43"/>
        <v>Mid Career</v>
      </c>
      <c r="Q702" s="1" t="str">
        <f t="shared" si="44"/>
        <v>Medium</v>
      </c>
      <c r="R702" s="1" t="s">
        <v>3423</v>
      </c>
      <c r="S702" s="8">
        <v>4</v>
      </c>
    </row>
    <row r="703" spans="1:19" x14ac:dyDescent="0.3">
      <c r="A703" s="1" t="s">
        <v>3425</v>
      </c>
      <c r="B703" s="7" t="s">
        <v>3429</v>
      </c>
      <c r="C703" s="1" t="s">
        <v>3427</v>
      </c>
      <c r="D703" s="7" t="s">
        <v>40</v>
      </c>
      <c r="E703" s="7" t="s">
        <v>35</v>
      </c>
      <c r="F703" s="8">
        <f>31</f>
        <v>31</v>
      </c>
      <c r="G703" s="2">
        <v>44831</v>
      </c>
      <c r="H703" s="7" t="s">
        <v>44</v>
      </c>
      <c r="I703" s="7" t="s">
        <v>45</v>
      </c>
      <c r="J703" s="24">
        <v>0.87</v>
      </c>
      <c r="K703" s="9">
        <v>2</v>
      </c>
      <c r="L703" s="7" t="s">
        <v>30</v>
      </c>
      <c r="M703" s="8">
        <v>2</v>
      </c>
      <c r="N703" s="1" t="str">
        <f t="shared" si="41"/>
        <v>Normal</v>
      </c>
      <c r="O703" s="9">
        <f t="shared" si="42"/>
        <v>89</v>
      </c>
      <c r="P703" s="1" t="str">
        <f t="shared" si="43"/>
        <v>Mid Career</v>
      </c>
      <c r="Q703" s="1" t="str">
        <f t="shared" si="44"/>
        <v>High</v>
      </c>
      <c r="R703" s="1" t="s">
        <v>3428</v>
      </c>
      <c r="S703" s="8">
        <v>7</v>
      </c>
    </row>
    <row r="704" spans="1:19" x14ac:dyDescent="0.3">
      <c r="A704" s="1" t="s">
        <v>3430</v>
      </c>
      <c r="B704" s="7" t="s">
        <v>3434</v>
      </c>
      <c r="C704" s="1" t="s">
        <v>3432</v>
      </c>
      <c r="D704" s="7" t="s">
        <v>40</v>
      </c>
      <c r="E704" s="7" t="s">
        <v>35</v>
      </c>
      <c r="F704" s="8">
        <f>31</f>
        <v>31</v>
      </c>
      <c r="G704" s="2">
        <v>44660</v>
      </c>
      <c r="H704" s="7" t="s">
        <v>279</v>
      </c>
      <c r="I704" s="7" t="s">
        <v>173</v>
      </c>
      <c r="J704" s="24">
        <v>0.44</v>
      </c>
      <c r="K704" s="9">
        <v>1.5</v>
      </c>
      <c r="L704" s="7" t="s">
        <v>30</v>
      </c>
      <c r="M704" s="8">
        <v>5</v>
      </c>
      <c r="N704" s="1" t="str">
        <f t="shared" si="41"/>
        <v>Normal</v>
      </c>
      <c r="O704" s="9">
        <f t="shared" si="42"/>
        <v>45.5</v>
      </c>
      <c r="P704" s="1" t="str">
        <f t="shared" si="43"/>
        <v>Mid Career</v>
      </c>
      <c r="Q704" s="1" t="str">
        <f t="shared" si="44"/>
        <v>High</v>
      </c>
      <c r="R704" s="1" t="s">
        <v>3433</v>
      </c>
      <c r="S704" s="8">
        <v>2</v>
      </c>
    </row>
    <row r="705" spans="1:19" x14ac:dyDescent="0.3">
      <c r="A705" s="1" t="s">
        <v>3435</v>
      </c>
      <c r="B705" s="7" t="s">
        <v>3439</v>
      </c>
      <c r="C705" s="1" t="s">
        <v>3437</v>
      </c>
      <c r="D705" s="7" t="s">
        <v>40</v>
      </c>
      <c r="E705" s="7" t="s">
        <v>105</v>
      </c>
      <c r="F705" s="8">
        <v>26</v>
      </c>
      <c r="G705" s="2">
        <v>44823</v>
      </c>
      <c r="H705" s="7" t="s">
        <v>68</v>
      </c>
      <c r="I705" s="7" t="s">
        <v>69</v>
      </c>
      <c r="J705" s="24">
        <v>0.54</v>
      </c>
      <c r="K705" s="9">
        <v>2</v>
      </c>
      <c r="L705" s="7" t="s">
        <v>30</v>
      </c>
      <c r="M705" s="8">
        <v>2</v>
      </c>
      <c r="N705" s="1" t="str">
        <f t="shared" si="41"/>
        <v>Normal</v>
      </c>
      <c r="O705" s="9">
        <f t="shared" si="42"/>
        <v>56</v>
      </c>
      <c r="P705" s="1" t="str">
        <f t="shared" si="43"/>
        <v>Early Career</v>
      </c>
      <c r="Q705" s="1" t="str">
        <f t="shared" si="44"/>
        <v>High</v>
      </c>
      <c r="R705" s="1" t="s">
        <v>3438</v>
      </c>
      <c r="S705" s="8">
        <v>5</v>
      </c>
    </row>
    <row r="706" spans="1:19" x14ac:dyDescent="0.3">
      <c r="A706" s="1" t="s">
        <v>3440</v>
      </c>
      <c r="B706" s="7" t="s">
        <v>3444</v>
      </c>
      <c r="C706" s="1" t="s">
        <v>3442</v>
      </c>
      <c r="D706" s="7" t="s">
        <v>40</v>
      </c>
      <c r="E706" s="7" t="s">
        <v>105</v>
      </c>
      <c r="F706" s="8">
        <f>31</f>
        <v>31</v>
      </c>
      <c r="G706" s="2">
        <v>45588</v>
      </c>
      <c r="H706" s="7" t="s">
        <v>172</v>
      </c>
      <c r="I706" s="7" t="s">
        <v>173</v>
      </c>
      <c r="J706" s="24">
        <v>1</v>
      </c>
      <c r="K706" s="9">
        <v>1.5</v>
      </c>
      <c r="L706" s="7" t="s">
        <v>30</v>
      </c>
      <c r="M706" s="8">
        <v>5</v>
      </c>
      <c r="N706" s="1" t="str">
        <f t="shared" ref="N706:N769" si="45">IF(AND(L706="Yes",M706&gt;=4),"High Performer","Normal")</f>
        <v>Normal</v>
      </c>
      <c r="O706" s="9">
        <f t="shared" ref="O706:O769" si="46">J706*100+K706</f>
        <v>101.5</v>
      </c>
      <c r="P706" s="1" t="str">
        <f t="shared" ref="P706:P769" si="47">_xlfn.IFS(AND(F706&gt;=18,F706&lt;=22),"Student",AND(F706&gt;=23,F706&lt;=30),"Early Career",AND(F706&gt;=31,F706&lt;=40),"Mid Career",F706&gt;=41,"Senior")</f>
        <v>Mid Career</v>
      </c>
      <c r="Q706" s="1" t="str">
        <f t="shared" ref="Q706:Q769" si="48">_xlfn.IFS(AND(O706&gt;0,O706&lt;5),"Low",AND(O706&gt;5,O706&lt;15),"Medium",O706=15,"Medium",O706=5,"Low",O706&gt;15,"High")</f>
        <v>High</v>
      </c>
      <c r="R706" s="1" t="s">
        <v>3443</v>
      </c>
      <c r="S706" s="8">
        <v>7</v>
      </c>
    </row>
    <row r="707" spans="1:19" x14ac:dyDescent="0.3">
      <c r="A707" s="1" t="s">
        <v>3445</v>
      </c>
      <c r="B707" s="7" t="s">
        <v>3449</v>
      </c>
      <c r="C707" s="1" t="s">
        <v>3447</v>
      </c>
      <c r="D707" s="7" t="s">
        <v>21</v>
      </c>
      <c r="E707" s="7" t="s">
        <v>35</v>
      </c>
      <c r="F707" s="8">
        <f>31</f>
        <v>31</v>
      </c>
      <c r="G707" s="2">
        <v>44749</v>
      </c>
      <c r="H707" s="7" t="s">
        <v>279</v>
      </c>
      <c r="I707" s="7" t="s">
        <v>173</v>
      </c>
      <c r="J707" s="24">
        <v>0.24</v>
      </c>
      <c r="K707" s="9">
        <v>2</v>
      </c>
      <c r="L707" s="7" t="s">
        <v>30</v>
      </c>
      <c r="M707" s="8">
        <v>2</v>
      </c>
      <c r="N707" s="1" t="str">
        <f t="shared" si="45"/>
        <v>Normal</v>
      </c>
      <c r="O707" s="9">
        <f t="shared" si="46"/>
        <v>26</v>
      </c>
      <c r="P707" s="1" t="str">
        <f t="shared" si="47"/>
        <v>Mid Career</v>
      </c>
      <c r="Q707" s="1" t="str">
        <f t="shared" si="48"/>
        <v>High</v>
      </c>
      <c r="R707" s="1" t="s">
        <v>3448</v>
      </c>
      <c r="S707" s="8">
        <v>3</v>
      </c>
    </row>
    <row r="708" spans="1:19" x14ac:dyDescent="0.3">
      <c r="A708" s="1" t="s">
        <v>3450</v>
      </c>
      <c r="B708" s="7" t="s">
        <v>3454</v>
      </c>
      <c r="C708" s="1" t="s">
        <v>3452</v>
      </c>
      <c r="D708" s="7" t="s">
        <v>40</v>
      </c>
      <c r="E708" s="7" t="s">
        <v>35</v>
      </c>
      <c r="F708" s="8">
        <f>31</f>
        <v>31</v>
      </c>
      <c r="G708" s="2">
        <v>44691</v>
      </c>
      <c r="H708" s="7" t="s">
        <v>279</v>
      </c>
      <c r="I708" s="7" t="s">
        <v>173</v>
      </c>
      <c r="J708" s="24">
        <v>0.65</v>
      </c>
      <c r="K708" s="9">
        <v>2</v>
      </c>
      <c r="L708" s="7" t="s">
        <v>30</v>
      </c>
      <c r="M708" s="8">
        <v>4</v>
      </c>
      <c r="N708" s="1" t="str">
        <f t="shared" si="45"/>
        <v>Normal</v>
      </c>
      <c r="O708" s="9">
        <f t="shared" si="46"/>
        <v>67</v>
      </c>
      <c r="P708" s="1" t="str">
        <f t="shared" si="47"/>
        <v>Mid Career</v>
      </c>
      <c r="Q708" s="1" t="str">
        <f t="shared" si="48"/>
        <v>High</v>
      </c>
      <c r="R708" s="1" t="s">
        <v>3453</v>
      </c>
      <c r="S708" s="8">
        <v>6</v>
      </c>
    </row>
    <row r="709" spans="1:19" x14ac:dyDescent="0.3">
      <c r="A709" s="1" t="s">
        <v>3455</v>
      </c>
      <c r="B709" s="7" t="s">
        <v>3459</v>
      </c>
      <c r="C709" s="1" t="s">
        <v>3457</v>
      </c>
      <c r="D709" s="7" t="s">
        <v>40</v>
      </c>
      <c r="E709" s="7" t="s">
        <v>29</v>
      </c>
      <c r="F709" s="8">
        <v>31</v>
      </c>
      <c r="G709" s="2">
        <v>44961</v>
      </c>
      <c r="H709" s="7" t="s">
        <v>44</v>
      </c>
      <c r="I709" s="7" t="s">
        <v>45</v>
      </c>
      <c r="J709" s="24">
        <v>0.84</v>
      </c>
      <c r="K709" s="9">
        <v>1.5</v>
      </c>
      <c r="L709" s="7" t="s">
        <v>30</v>
      </c>
      <c r="M709" s="8">
        <v>4</v>
      </c>
      <c r="N709" s="1" t="str">
        <f t="shared" si="45"/>
        <v>Normal</v>
      </c>
      <c r="O709" s="9">
        <f t="shared" si="46"/>
        <v>85.5</v>
      </c>
      <c r="P709" s="1" t="str">
        <f t="shared" si="47"/>
        <v>Mid Career</v>
      </c>
      <c r="Q709" s="1" t="str">
        <f t="shared" si="48"/>
        <v>High</v>
      </c>
      <c r="R709" s="1" t="s">
        <v>3458</v>
      </c>
      <c r="S709" s="8">
        <v>3</v>
      </c>
    </row>
    <row r="710" spans="1:19" x14ac:dyDescent="0.3">
      <c r="A710" s="1" t="s">
        <v>3460</v>
      </c>
      <c r="B710" s="7" t="s">
        <v>3464</v>
      </c>
      <c r="C710" s="1" t="s">
        <v>3462</v>
      </c>
      <c r="D710" s="7" t="s">
        <v>21</v>
      </c>
      <c r="E710" s="7" t="s">
        <v>35</v>
      </c>
      <c r="F710" s="8">
        <f>31</f>
        <v>31</v>
      </c>
      <c r="G710" s="2">
        <v>44882</v>
      </c>
      <c r="H710" s="7" t="s">
        <v>61</v>
      </c>
      <c r="I710" s="7" t="s">
        <v>45</v>
      </c>
      <c r="J710" s="24">
        <v>0.01</v>
      </c>
      <c r="K710" s="9">
        <v>1.5</v>
      </c>
      <c r="L710" s="7" t="s">
        <v>38</v>
      </c>
      <c r="M710" s="8">
        <v>4</v>
      </c>
      <c r="N710" s="1" t="str">
        <f t="shared" si="45"/>
        <v>High Performer</v>
      </c>
      <c r="O710" s="9">
        <f t="shared" si="46"/>
        <v>2.5</v>
      </c>
      <c r="P710" s="1" t="str">
        <f t="shared" si="47"/>
        <v>Mid Career</v>
      </c>
      <c r="Q710" s="1" t="str">
        <f t="shared" si="48"/>
        <v>Low</v>
      </c>
      <c r="R710" s="1" t="s">
        <v>3463</v>
      </c>
      <c r="S710" s="8">
        <v>5</v>
      </c>
    </row>
    <row r="711" spans="1:19" x14ac:dyDescent="0.3">
      <c r="A711" s="1" t="s">
        <v>3465</v>
      </c>
      <c r="B711" s="7" t="s">
        <v>3469</v>
      </c>
      <c r="C711" s="1" t="s">
        <v>3467</v>
      </c>
      <c r="D711" s="7" t="s">
        <v>40</v>
      </c>
      <c r="E711" s="7" t="s">
        <v>29</v>
      </c>
      <c r="F711" s="8">
        <f>31</f>
        <v>31</v>
      </c>
      <c r="G711" s="2">
        <v>44937</v>
      </c>
      <c r="H711" s="7" t="s">
        <v>36</v>
      </c>
      <c r="I711" s="7" t="s">
        <v>37</v>
      </c>
      <c r="J711" s="24">
        <v>0.26</v>
      </c>
      <c r="K711" s="9">
        <v>1.5</v>
      </c>
      <c r="L711" s="7" t="s">
        <v>30</v>
      </c>
      <c r="M711" s="8">
        <v>5</v>
      </c>
      <c r="N711" s="1" t="str">
        <f t="shared" si="45"/>
        <v>Normal</v>
      </c>
      <c r="O711" s="9">
        <f t="shared" si="46"/>
        <v>27.5</v>
      </c>
      <c r="P711" s="1" t="str">
        <f t="shared" si="47"/>
        <v>Mid Career</v>
      </c>
      <c r="Q711" s="1" t="str">
        <f t="shared" si="48"/>
        <v>High</v>
      </c>
      <c r="R711" s="1" t="s">
        <v>3468</v>
      </c>
      <c r="S711" s="8">
        <v>6</v>
      </c>
    </row>
    <row r="712" spans="1:19" x14ac:dyDescent="0.3">
      <c r="A712" s="1" t="s">
        <v>3470</v>
      </c>
      <c r="B712" s="7" t="s">
        <v>3474</v>
      </c>
      <c r="C712" s="1" t="s">
        <v>3472</v>
      </c>
      <c r="D712" s="7" t="s">
        <v>21</v>
      </c>
      <c r="E712" s="7" t="s">
        <v>35</v>
      </c>
      <c r="F712" s="8">
        <v>41</v>
      </c>
      <c r="G712" s="2">
        <v>44925</v>
      </c>
      <c r="H712" s="7" t="s">
        <v>279</v>
      </c>
      <c r="I712" s="7" t="s">
        <v>173</v>
      </c>
      <c r="J712" s="24">
        <v>0.69</v>
      </c>
      <c r="K712" s="9">
        <v>1.5</v>
      </c>
      <c r="L712" s="7" t="s">
        <v>30</v>
      </c>
      <c r="M712" s="8">
        <v>5</v>
      </c>
      <c r="N712" s="1" t="str">
        <f t="shared" si="45"/>
        <v>Normal</v>
      </c>
      <c r="O712" s="9">
        <f t="shared" si="46"/>
        <v>70.5</v>
      </c>
      <c r="P712" s="1" t="str">
        <f t="shared" si="47"/>
        <v>Senior</v>
      </c>
      <c r="Q712" s="1" t="str">
        <f t="shared" si="48"/>
        <v>High</v>
      </c>
      <c r="R712" s="1" t="s">
        <v>3473</v>
      </c>
      <c r="S712" s="8">
        <v>8</v>
      </c>
    </row>
    <row r="713" spans="1:19" x14ac:dyDescent="0.3">
      <c r="A713" s="1" t="s">
        <v>3475</v>
      </c>
      <c r="B713" s="7" t="s">
        <v>3479</v>
      </c>
      <c r="C713" s="1" t="s">
        <v>3477</v>
      </c>
      <c r="D713" s="7" t="s">
        <v>40</v>
      </c>
      <c r="E713" s="7" t="s">
        <v>29</v>
      </c>
      <c r="F713" s="8">
        <f>31</f>
        <v>31</v>
      </c>
      <c r="G713" s="2">
        <v>45228</v>
      </c>
      <c r="H713" s="7" t="s">
        <v>134</v>
      </c>
      <c r="I713" s="7" t="s">
        <v>69</v>
      </c>
      <c r="J713" s="24">
        <v>0.46</v>
      </c>
      <c r="K713" s="9">
        <v>0.75</v>
      </c>
      <c r="L713" s="7" t="s">
        <v>38</v>
      </c>
      <c r="M713" s="8">
        <v>4</v>
      </c>
      <c r="N713" s="1" t="str">
        <f t="shared" si="45"/>
        <v>High Performer</v>
      </c>
      <c r="O713" s="9">
        <f t="shared" si="46"/>
        <v>46.75</v>
      </c>
      <c r="P713" s="1" t="str">
        <f t="shared" si="47"/>
        <v>Mid Career</v>
      </c>
      <c r="Q713" s="1" t="str">
        <f t="shared" si="48"/>
        <v>High</v>
      </c>
      <c r="R713" s="1" t="s">
        <v>3478</v>
      </c>
      <c r="S713" s="8">
        <v>5</v>
      </c>
    </row>
    <row r="714" spans="1:19" x14ac:dyDescent="0.3">
      <c r="A714" s="1" t="s">
        <v>3480</v>
      </c>
      <c r="B714" s="7" t="s">
        <v>3484</v>
      </c>
      <c r="C714" s="1" t="s">
        <v>3482</v>
      </c>
      <c r="D714" s="7" t="s">
        <v>21</v>
      </c>
      <c r="E714" s="7" t="s">
        <v>29</v>
      </c>
      <c r="F714" s="8">
        <f>31</f>
        <v>31</v>
      </c>
      <c r="G714" s="2">
        <v>44939</v>
      </c>
      <c r="H714" s="7" t="s">
        <v>23</v>
      </c>
      <c r="I714" s="7" t="s">
        <v>24</v>
      </c>
      <c r="J714" s="24">
        <v>0.37</v>
      </c>
      <c r="K714" s="9">
        <v>1</v>
      </c>
      <c r="L714" s="7" t="s">
        <v>38</v>
      </c>
      <c r="M714" s="8">
        <v>1</v>
      </c>
      <c r="N714" s="1" t="str">
        <f t="shared" si="45"/>
        <v>Normal</v>
      </c>
      <c r="O714" s="9">
        <f t="shared" si="46"/>
        <v>38</v>
      </c>
      <c r="P714" s="1" t="str">
        <f t="shared" si="47"/>
        <v>Mid Career</v>
      </c>
      <c r="Q714" s="1" t="str">
        <f t="shared" si="48"/>
        <v>High</v>
      </c>
      <c r="R714" s="1" t="s">
        <v>3483</v>
      </c>
      <c r="S714" s="8">
        <v>5</v>
      </c>
    </row>
    <row r="715" spans="1:19" x14ac:dyDescent="0.3">
      <c r="A715" s="10" t="s">
        <v>3485</v>
      </c>
      <c r="B715" s="7" t="s">
        <v>3489</v>
      </c>
      <c r="C715" s="1" t="s">
        <v>3487</v>
      </c>
      <c r="D715" s="7" t="s">
        <v>40</v>
      </c>
      <c r="E715" s="7" t="s">
        <v>35</v>
      </c>
      <c r="F715" s="8">
        <f>31</f>
        <v>31</v>
      </c>
      <c r="G715" s="2">
        <v>44945</v>
      </c>
      <c r="H715" s="7" t="s">
        <v>23</v>
      </c>
      <c r="I715" s="7" t="s">
        <v>24</v>
      </c>
      <c r="J715" s="24">
        <v>0.99</v>
      </c>
      <c r="K715" s="9">
        <v>0.75</v>
      </c>
      <c r="L715" s="7" t="s">
        <v>30</v>
      </c>
      <c r="M715" s="8">
        <v>4</v>
      </c>
      <c r="N715" s="1" t="str">
        <f t="shared" si="45"/>
        <v>Normal</v>
      </c>
      <c r="O715" s="9">
        <f t="shared" si="46"/>
        <v>99.75</v>
      </c>
      <c r="P715" s="1" t="str">
        <f t="shared" si="47"/>
        <v>Mid Career</v>
      </c>
      <c r="Q715" s="1" t="str">
        <f t="shared" si="48"/>
        <v>High</v>
      </c>
      <c r="R715" s="1" t="s">
        <v>3488</v>
      </c>
      <c r="S715" s="8">
        <v>8</v>
      </c>
    </row>
    <row r="716" spans="1:19" x14ac:dyDescent="0.3">
      <c r="A716" s="1" t="s">
        <v>3490</v>
      </c>
      <c r="B716" s="7" t="s">
        <v>3494</v>
      </c>
      <c r="C716" s="1" t="s">
        <v>3492</v>
      </c>
      <c r="D716" s="7" t="s">
        <v>40</v>
      </c>
      <c r="E716" s="7" t="s">
        <v>35</v>
      </c>
      <c r="F716" s="8">
        <v>21</v>
      </c>
      <c r="G716" s="2">
        <v>45670</v>
      </c>
      <c r="H716" s="7" t="s">
        <v>53</v>
      </c>
      <c r="I716" s="7" t="s">
        <v>24</v>
      </c>
      <c r="J716" s="24">
        <v>0.67</v>
      </c>
      <c r="K716" s="9">
        <v>0.75</v>
      </c>
      <c r="L716" s="7" t="s">
        <v>38</v>
      </c>
      <c r="M716" s="8">
        <v>3</v>
      </c>
      <c r="N716" s="1" t="str">
        <f t="shared" si="45"/>
        <v>Normal</v>
      </c>
      <c r="O716" s="9">
        <f t="shared" si="46"/>
        <v>67.75</v>
      </c>
      <c r="P716" s="1" t="str">
        <f t="shared" si="47"/>
        <v>Student</v>
      </c>
      <c r="Q716" s="1" t="str">
        <f t="shared" si="48"/>
        <v>High</v>
      </c>
      <c r="R716" s="1" t="s">
        <v>3493</v>
      </c>
      <c r="S716" s="8">
        <v>8</v>
      </c>
    </row>
    <row r="717" spans="1:19" x14ac:dyDescent="0.3">
      <c r="A717" s="1" t="s">
        <v>3495</v>
      </c>
      <c r="B717" s="7" t="s">
        <v>3498</v>
      </c>
      <c r="C717" s="1" t="s">
        <v>3497</v>
      </c>
      <c r="D717" s="7" t="s">
        <v>21</v>
      </c>
      <c r="E717" s="7" t="s">
        <v>105</v>
      </c>
      <c r="F717" s="8">
        <v>35</v>
      </c>
      <c r="G717" s="2">
        <v>45671</v>
      </c>
      <c r="H717" s="7" t="s">
        <v>200</v>
      </c>
      <c r="I717" s="7" t="s">
        <v>173</v>
      </c>
      <c r="J717" s="24">
        <v>0.35</v>
      </c>
      <c r="K717" s="9">
        <v>1</v>
      </c>
      <c r="L717" s="7" t="s">
        <v>38</v>
      </c>
      <c r="M717" s="8">
        <v>2</v>
      </c>
      <c r="N717" s="1" t="str">
        <f t="shared" si="45"/>
        <v>Normal</v>
      </c>
      <c r="O717" s="9">
        <f t="shared" si="46"/>
        <v>36</v>
      </c>
      <c r="P717" s="1" t="str">
        <f t="shared" si="47"/>
        <v>Mid Career</v>
      </c>
      <c r="Q717" s="1" t="str">
        <f t="shared" si="48"/>
        <v>High</v>
      </c>
      <c r="R717" s="2">
        <v>45671</v>
      </c>
      <c r="S717" s="8">
        <v>1</v>
      </c>
    </row>
    <row r="718" spans="1:19" x14ac:dyDescent="0.3">
      <c r="A718" s="1" t="s">
        <v>3499</v>
      </c>
      <c r="B718" s="7" t="s">
        <v>3503</v>
      </c>
      <c r="C718" s="1" t="s">
        <v>3501</v>
      </c>
      <c r="D718" s="7" t="s">
        <v>40</v>
      </c>
      <c r="E718" s="7" t="s">
        <v>35</v>
      </c>
      <c r="F718" s="8">
        <f>31</f>
        <v>31</v>
      </c>
      <c r="G718" s="2">
        <v>44658</v>
      </c>
      <c r="H718" s="7" t="s">
        <v>82</v>
      </c>
      <c r="I718" s="7" t="s">
        <v>37</v>
      </c>
      <c r="J718" s="24">
        <v>0.7</v>
      </c>
      <c r="K718" s="9">
        <v>1.5</v>
      </c>
      <c r="L718" s="7" t="s">
        <v>38</v>
      </c>
      <c r="M718" s="8">
        <v>3</v>
      </c>
      <c r="N718" s="1" t="str">
        <f t="shared" si="45"/>
        <v>Normal</v>
      </c>
      <c r="O718" s="9">
        <f t="shared" si="46"/>
        <v>71.5</v>
      </c>
      <c r="P718" s="1" t="str">
        <f t="shared" si="47"/>
        <v>Mid Career</v>
      </c>
      <c r="Q718" s="1" t="str">
        <f t="shared" si="48"/>
        <v>High</v>
      </c>
      <c r="R718" s="1" t="s">
        <v>3502</v>
      </c>
      <c r="S718" s="8">
        <v>6</v>
      </c>
    </row>
    <row r="719" spans="1:19" x14ac:dyDescent="0.3">
      <c r="A719" s="1" t="s">
        <v>3504</v>
      </c>
      <c r="B719" s="7" t="s">
        <v>3508</v>
      </c>
      <c r="C719" s="1" t="s">
        <v>3506</v>
      </c>
      <c r="D719" s="7" t="s">
        <v>21</v>
      </c>
      <c r="E719" s="7" t="s">
        <v>29</v>
      </c>
      <c r="F719" s="8">
        <f>31</f>
        <v>31</v>
      </c>
      <c r="G719" s="2">
        <v>45204</v>
      </c>
      <c r="H719" s="7" t="s">
        <v>172</v>
      </c>
      <c r="I719" s="7" t="s">
        <v>173</v>
      </c>
      <c r="J719" s="24">
        <v>0.02</v>
      </c>
      <c r="K719" s="9">
        <v>1.5</v>
      </c>
      <c r="L719" s="7" t="s">
        <v>30</v>
      </c>
      <c r="M719" s="8">
        <v>5</v>
      </c>
      <c r="N719" s="1" t="str">
        <f t="shared" si="45"/>
        <v>Normal</v>
      </c>
      <c r="O719" s="9">
        <f t="shared" si="46"/>
        <v>3.5</v>
      </c>
      <c r="P719" s="1" t="str">
        <f t="shared" si="47"/>
        <v>Mid Career</v>
      </c>
      <c r="Q719" s="1" t="str">
        <f t="shared" si="48"/>
        <v>Low</v>
      </c>
      <c r="R719" s="1" t="s">
        <v>3507</v>
      </c>
      <c r="S719" s="8">
        <v>5</v>
      </c>
    </row>
    <row r="720" spans="1:19" x14ac:dyDescent="0.3">
      <c r="A720" s="1" t="s">
        <v>3509</v>
      </c>
      <c r="B720" s="7" t="s">
        <v>3513</v>
      </c>
      <c r="C720" s="1" t="s">
        <v>3511</v>
      </c>
      <c r="D720" s="7" t="s">
        <v>40</v>
      </c>
      <c r="E720" s="7" t="s">
        <v>60</v>
      </c>
      <c r="F720" s="8">
        <v>32</v>
      </c>
      <c r="G720" s="2">
        <v>44993</v>
      </c>
      <c r="H720" s="7" t="s">
        <v>36</v>
      </c>
      <c r="I720" s="7" t="s">
        <v>37</v>
      </c>
      <c r="J720" s="24">
        <v>0.34</v>
      </c>
      <c r="K720" s="9">
        <v>2</v>
      </c>
      <c r="L720" s="7" t="s">
        <v>30</v>
      </c>
      <c r="M720" s="8">
        <v>2</v>
      </c>
      <c r="N720" s="1" t="str">
        <f t="shared" si="45"/>
        <v>Normal</v>
      </c>
      <c r="O720" s="9">
        <f t="shared" si="46"/>
        <v>36</v>
      </c>
      <c r="P720" s="1" t="str">
        <f t="shared" si="47"/>
        <v>Mid Career</v>
      </c>
      <c r="Q720" s="1" t="str">
        <f t="shared" si="48"/>
        <v>High</v>
      </c>
      <c r="R720" s="1" t="s">
        <v>3512</v>
      </c>
      <c r="S720" s="8">
        <v>4</v>
      </c>
    </row>
    <row r="721" spans="1:19" x14ac:dyDescent="0.3">
      <c r="A721" s="1" t="s">
        <v>3514</v>
      </c>
      <c r="B721" s="7" t="s">
        <v>3518</v>
      </c>
      <c r="C721" s="1" t="s">
        <v>3516</v>
      </c>
      <c r="D721" s="7" t="s">
        <v>21</v>
      </c>
      <c r="E721" s="7" t="s">
        <v>60</v>
      </c>
      <c r="F721" s="8">
        <f>31</f>
        <v>31</v>
      </c>
      <c r="G721" s="2">
        <v>45366</v>
      </c>
      <c r="H721" s="7" t="s">
        <v>44</v>
      </c>
      <c r="I721" s="7" t="s">
        <v>45</v>
      </c>
      <c r="J721" s="24">
        <v>0.57999999999999996</v>
      </c>
      <c r="K721" s="9">
        <v>1.5</v>
      </c>
      <c r="L721" s="7" t="s">
        <v>30</v>
      </c>
      <c r="M721" s="8">
        <v>2</v>
      </c>
      <c r="N721" s="1" t="str">
        <f t="shared" si="45"/>
        <v>Normal</v>
      </c>
      <c r="O721" s="9">
        <f t="shared" si="46"/>
        <v>59.499999999999993</v>
      </c>
      <c r="P721" s="1" t="str">
        <f t="shared" si="47"/>
        <v>Mid Career</v>
      </c>
      <c r="Q721" s="1" t="str">
        <f t="shared" si="48"/>
        <v>High</v>
      </c>
      <c r="R721" s="1" t="s">
        <v>3517</v>
      </c>
      <c r="S721" s="8">
        <v>8</v>
      </c>
    </row>
    <row r="722" spans="1:19" x14ac:dyDescent="0.3">
      <c r="A722" s="1" t="s">
        <v>3519</v>
      </c>
      <c r="B722" s="7" t="s">
        <v>3523</v>
      </c>
      <c r="C722" s="1" t="s">
        <v>3521</v>
      </c>
      <c r="D722" s="7" t="s">
        <v>40</v>
      </c>
      <c r="E722" s="7" t="s">
        <v>29</v>
      </c>
      <c r="F722" s="8">
        <f>31</f>
        <v>31</v>
      </c>
      <c r="G722" s="2">
        <v>44896</v>
      </c>
      <c r="H722" s="7" t="s">
        <v>200</v>
      </c>
      <c r="I722" s="7" t="s">
        <v>173</v>
      </c>
      <c r="J722" s="24">
        <v>0.54</v>
      </c>
      <c r="K722" s="9">
        <v>1.5</v>
      </c>
      <c r="L722" s="7" t="s">
        <v>38</v>
      </c>
      <c r="M722" s="8">
        <v>2</v>
      </c>
      <c r="N722" s="1" t="str">
        <f t="shared" si="45"/>
        <v>Normal</v>
      </c>
      <c r="O722" s="9">
        <f t="shared" si="46"/>
        <v>55.5</v>
      </c>
      <c r="P722" s="1" t="str">
        <f t="shared" si="47"/>
        <v>Mid Career</v>
      </c>
      <c r="Q722" s="1" t="str">
        <f t="shared" si="48"/>
        <v>High</v>
      </c>
      <c r="R722" s="1" t="s">
        <v>3522</v>
      </c>
      <c r="S722" s="8">
        <v>4</v>
      </c>
    </row>
    <row r="723" spans="1:19" x14ac:dyDescent="0.3">
      <c r="A723" s="1" t="s">
        <v>3524</v>
      </c>
      <c r="B723" s="7" t="s">
        <v>3528</v>
      </c>
      <c r="C723" s="1" t="s">
        <v>3526</v>
      </c>
      <c r="D723" s="7" t="s">
        <v>40</v>
      </c>
      <c r="E723" s="7" t="s">
        <v>105</v>
      </c>
      <c r="F723" s="8">
        <v>42</v>
      </c>
      <c r="G723" s="2">
        <v>44760</v>
      </c>
      <c r="H723" s="7" t="s">
        <v>106</v>
      </c>
      <c r="I723" s="7" t="s">
        <v>37</v>
      </c>
      <c r="J723" s="24">
        <v>0.01</v>
      </c>
      <c r="K723" s="9">
        <v>2</v>
      </c>
      <c r="L723" s="7" t="s">
        <v>30</v>
      </c>
      <c r="M723" s="8">
        <v>5</v>
      </c>
      <c r="N723" s="1" t="str">
        <f t="shared" si="45"/>
        <v>Normal</v>
      </c>
      <c r="O723" s="9">
        <f t="shared" si="46"/>
        <v>3</v>
      </c>
      <c r="P723" s="1" t="str">
        <f t="shared" si="47"/>
        <v>Senior</v>
      </c>
      <c r="Q723" s="1" t="str">
        <f t="shared" si="48"/>
        <v>Low</v>
      </c>
      <c r="R723" s="1" t="s">
        <v>3527</v>
      </c>
      <c r="S723" s="8">
        <v>7</v>
      </c>
    </row>
    <row r="724" spans="1:19" x14ac:dyDescent="0.3">
      <c r="A724" s="1" t="s">
        <v>3529</v>
      </c>
      <c r="B724" s="7" t="s">
        <v>3532</v>
      </c>
      <c r="C724" s="1" t="s">
        <v>3531</v>
      </c>
      <c r="D724" s="7" t="s">
        <v>21</v>
      </c>
      <c r="E724" s="7" t="s">
        <v>60</v>
      </c>
      <c r="F724" s="8">
        <v>44</v>
      </c>
      <c r="G724" s="2">
        <v>44930</v>
      </c>
      <c r="H724" s="7" t="s">
        <v>106</v>
      </c>
      <c r="I724" s="7" t="s">
        <v>37</v>
      </c>
      <c r="J724" s="24">
        <v>0.43</v>
      </c>
      <c r="K724" s="9">
        <v>1.5</v>
      </c>
      <c r="L724" s="7" t="s">
        <v>30</v>
      </c>
      <c r="M724" s="8">
        <v>5</v>
      </c>
      <c r="N724" s="1" t="str">
        <f t="shared" si="45"/>
        <v>Normal</v>
      </c>
      <c r="O724" s="9">
        <f t="shared" si="46"/>
        <v>44.5</v>
      </c>
      <c r="P724" s="1" t="str">
        <f t="shared" si="47"/>
        <v>Senior</v>
      </c>
      <c r="Q724" s="1" t="str">
        <f t="shared" si="48"/>
        <v>High</v>
      </c>
      <c r="R724" s="2">
        <v>44930</v>
      </c>
      <c r="S724" s="8">
        <v>1</v>
      </c>
    </row>
    <row r="725" spans="1:19" x14ac:dyDescent="0.3">
      <c r="A725" s="1" t="s">
        <v>3533</v>
      </c>
      <c r="B725" s="7" t="s">
        <v>3536</v>
      </c>
      <c r="C725" s="1" t="s">
        <v>3535</v>
      </c>
      <c r="D725" s="7" t="s">
        <v>21</v>
      </c>
      <c r="E725" s="7" t="s">
        <v>35</v>
      </c>
      <c r="F725" s="8">
        <v>27</v>
      </c>
      <c r="G725" s="2">
        <v>44923</v>
      </c>
      <c r="H725" s="7" t="s">
        <v>279</v>
      </c>
      <c r="I725" s="7" t="s">
        <v>173</v>
      </c>
      <c r="J725" s="24">
        <v>0.8</v>
      </c>
      <c r="K725" s="9">
        <v>0.75</v>
      </c>
      <c r="L725" s="7" t="s">
        <v>30</v>
      </c>
      <c r="M725" s="8">
        <v>5</v>
      </c>
      <c r="N725" s="1" t="str">
        <f t="shared" si="45"/>
        <v>Normal</v>
      </c>
      <c r="O725" s="9">
        <f t="shared" si="46"/>
        <v>80.75</v>
      </c>
      <c r="P725" s="1" t="str">
        <f t="shared" si="47"/>
        <v>Early Career</v>
      </c>
      <c r="Q725" s="1" t="str">
        <f t="shared" si="48"/>
        <v>High</v>
      </c>
      <c r="R725" s="2">
        <v>44923</v>
      </c>
      <c r="S725" s="8">
        <v>1</v>
      </c>
    </row>
    <row r="726" spans="1:19" x14ac:dyDescent="0.3">
      <c r="A726" s="1" t="s">
        <v>3537</v>
      </c>
      <c r="B726" s="7" t="s">
        <v>3541</v>
      </c>
      <c r="C726" s="1" t="s">
        <v>3539</v>
      </c>
      <c r="D726" s="7" t="s">
        <v>40</v>
      </c>
      <c r="E726" s="7" t="s">
        <v>29</v>
      </c>
      <c r="F726" s="8">
        <v>33</v>
      </c>
      <c r="G726" s="2">
        <v>45724</v>
      </c>
      <c r="H726" s="7" t="s">
        <v>279</v>
      </c>
      <c r="I726" s="7" t="s">
        <v>173</v>
      </c>
      <c r="J726" s="24">
        <v>0.49</v>
      </c>
      <c r="K726" s="9">
        <v>1.5</v>
      </c>
      <c r="L726" s="7" t="s">
        <v>30</v>
      </c>
      <c r="M726" s="8">
        <v>2</v>
      </c>
      <c r="N726" s="1" t="str">
        <f t="shared" si="45"/>
        <v>Normal</v>
      </c>
      <c r="O726" s="9">
        <f t="shared" si="46"/>
        <v>50.5</v>
      </c>
      <c r="P726" s="1" t="str">
        <f t="shared" si="47"/>
        <v>Mid Career</v>
      </c>
      <c r="Q726" s="1" t="str">
        <f t="shared" si="48"/>
        <v>High</v>
      </c>
      <c r="R726" s="1" t="s">
        <v>3540</v>
      </c>
      <c r="S726" s="8">
        <v>4</v>
      </c>
    </row>
    <row r="727" spans="1:19" x14ac:dyDescent="0.3">
      <c r="A727" s="1" t="s">
        <v>3542</v>
      </c>
      <c r="B727" s="7" t="s">
        <v>3546</v>
      </c>
      <c r="C727" s="1" t="s">
        <v>3544</v>
      </c>
      <c r="D727" s="7" t="s">
        <v>40</v>
      </c>
      <c r="E727" s="7" t="s">
        <v>60</v>
      </c>
      <c r="F727" s="8">
        <f>31</f>
        <v>31</v>
      </c>
      <c r="G727" s="2">
        <v>45386</v>
      </c>
      <c r="H727" s="7" t="s">
        <v>359</v>
      </c>
      <c r="I727" s="7" t="s">
        <v>24</v>
      </c>
      <c r="J727" s="24">
        <v>0.15</v>
      </c>
      <c r="K727" s="9">
        <v>1.5</v>
      </c>
      <c r="L727" s="7" t="s">
        <v>38</v>
      </c>
      <c r="M727" s="8">
        <v>3</v>
      </c>
      <c r="N727" s="1" t="str">
        <f t="shared" si="45"/>
        <v>Normal</v>
      </c>
      <c r="O727" s="9">
        <f t="shared" si="46"/>
        <v>16.5</v>
      </c>
      <c r="P727" s="1" t="str">
        <f t="shared" si="47"/>
        <v>Mid Career</v>
      </c>
      <c r="Q727" s="1" t="str">
        <f t="shared" si="48"/>
        <v>High</v>
      </c>
      <c r="R727" s="1" t="s">
        <v>3545</v>
      </c>
      <c r="S727" s="8">
        <v>6</v>
      </c>
    </row>
    <row r="728" spans="1:19" x14ac:dyDescent="0.3">
      <c r="A728" s="1" t="s">
        <v>3547</v>
      </c>
      <c r="B728" s="7" t="s">
        <v>3551</v>
      </c>
      <c r="C728" s="1" t="s">
        <v>3549</v>
      </c>
      <c r="D728" s="7" t="s">
        <v>21</v>
      </c>
      <c r="E728" s="7" t="s">
        <v>52</v>
      </c>
      <c r="F728" s="8">
        <f>31</f>
        <v>31</v>
      </c>
      <c r="G728" s="2">
        <v>44777</v>
      </c>
      <c r="H728" s="7" t="s">
        <v>172</v>
      </c>
      <c r="I728" s="7" t="s">
        <v>173</v>
      </c>
      <c r="J728" s="24">
        <v>0.87</v>
      </c>
      <c r="K728" s="9">
        <v>1.5</v>
      </c>
      <c r="L728" s="7" t="s">
        <v>38</v>
      </c>
      <c r="M728" s="8">
        <v>3</v>
      </c>
      <c r="N728" s="1" t="str">
        <f t="shared" si="45"/>
        <v>Normal</v>
      </c>
      <c r="O728" s="9">
        <f t="shared" si="46"/>
        <v>88.5</v>
      </c>
      <c r="P728" s="1" t="str">
        <f t="shared" si="47"/>
        <v>Mid Career</v>
      </c>
      <c r="Q728" s="1" t="str">
        <f t="shared" si="48"/>
        <v>High</v>
      </c>
      <c r="R728" s="1" t="s">
        <v>3550</v>
      </c>
      <c r="S728" s="8">
        <v>7</v>
      </c>
    </row>
    <row r="729" spans="1:19" x14ac:dyDescent="0.3">
      <c r="A729" s="1" t="s">
        <v>3552</v>
      </c>
      <c r="B729" s="7" t="s">
        <v>3556</v>
      </c>
      <c r="C729" s="1" t="s">
        <v>3554</v>
      </c>
      <c r="D729" s="7" t="s">
        <v>21</v>
      </c>
      <c r="E729" s="7" t="s">
        <v>29</v>
      </c>
      <c r="F729" s="8">
        <f>31</f>
        <v>31</v>
      </c>
      <c r="G729" s="2">
        <v>44869</v>
      </c>
      <c r="H729" s="7" t="s">
        <v>23</v>
      </c>
      <c r="I729" s="7" t="s">
        <v>24</v>
      </c>
      <c r="J729" s="24">
        <v>0.18</v>
      </c>
      <c r="K729" s="9">
        <v>1</v>
      </c>
      <c r="L729" s="7" t="s">
        <v>30</v>
      </c>
      <c r="M729" s="8">
        <v>4</v>
      </c>
      <c r="N729" s="1" t="str">
        <f t="shared" si="45"/>
        <v>Normal</v>
      </c>
      <c r="O729" s="9">
        <f t="shared" si="46"/>
        <v>19</v>
      </c>
      <c r="P729" s="1" t="str">
        <f t="shared" si="47"/>
        <v>Mid Career</v>
      </c>
      <c r="Q729" s="1" t="str">
        <f t="shared" si="48"/>
        <v>High</v>
      </c>
      <c r="R729" s="1" t="s">
        <v>3555</v>
      </c>
      <c r="S729" s="8">
        <v>3</v>
      </c>
    </row>
    <row r="730" spans="1:19" x14ac:dyDescent="0.3">
      <c r="A730" s="1" t="s">
        <v>3557</v>
      </c>
      <c r="B730" s="7" t="s">
        <v>3561</v>
      </c>
      <c r="C730" s="1" t="s">
        <v>3559</v>
      </c>
      <c r="D730" s="7" t="s">
        <v>40</v>
      </c>
      <c r="E730" s="7" t="s">
        <v>60</v>
      </c>
      <c r="F730" s="8">
        <f>31</f>
        <v>31</v>
      </c>
      <c r="G730" s="2">
        <v>45720</v>
      </c>
      <c r="H730" s="7" t="s">
        <v>44</v>
      </c>
      <c r="I730" s="7" t="s">
        <v>45</v>
      </c>
      <c r="J730" s="24">
        <v>0.23</v>
      </c>
      <c r="K730" s="9">
        <v>2</v>
      </c>
      <c r="L730" s="7" t="s">
        <v>30</v>
      </c>
      <c r="M730" s="8">
        <v>5</v>
      </c>
      <c r="N730" s="1" t="str">
        <f t="shared" si="45"/>
        <v>Normal</v>
      </c>
      <c r="O730" s="9">
        <f t="shared" si="46"/>
        <v>25</v>
      </c>
      <c r="P730" s="1" t="str">
        <f t="shared" si="47"/>
        <v>Mid Career</v>
      </c>
      <c r="Q730" s="1" t="str">
        <f t="shared" si="48"/>
        <v>High</v>
      </c>
      <c r="R730" s="1" t="s">
        <v>3560</v>
      </c>
      <c r="S730" s="8">
        <v>2</v>
      </c>
    </row>
    <row r="731" spans="1:19" x14ac:dyDescent="0.3">
      <c r="A731" s="1" t="s">
        <v>3562</v>
      </c>
      <c r="B731" s="7" t="s">
        <v>3566</v>
      </c>
      <c r="C731" s="1" t="s">
        <v>3564</v>
      </c>
      <c r="D731" s="7" t="s">
        <v>21</v>
      </c>
      <c r="E731" s="7" t="s">
        <v>29</v>
      </c>
      <c r="F731" s="8">
        <f>31</f>
        <v>31</v>
      </c>
      <c r="G731" s="2">
        <v>45237</v>
      </c>
      <c r="H731" s="7" t="s">
        <v>44</v>
      </c>
      <c r="I731" s="7" t="s">
        <v>45</v>
      </c>
      <c r="J731" s="24">
        <v>0.63</v>
      </c>
      <c r="K731" s="9">
        <v>2</v>
      </c>
      <c r="L731" s="7" t="s">
        <v>38</v>
      </c>
      <c r="M731" s="8">
        <v>5</v>
      </c>
      <c r="N731" s="1" t="str">
        <f t="shared" si="45"/>
        <v>High Performer</v>
      </c>
      <c r="O731" s="9">
        <f t="shared" si="46"/>
        <v>65</v>
      </c>
      <c r="P731" s="1" t="str">
        <f t="shared" si="47"/>
        <v>Mid Career</v>
      </c>
      <c r="Q731" s="1" t="str">
        <f t="shared" si="48"/>
        <v>High</v>
      </c>
      <c r="R731" s="1" t="s">
        <v>3565</v>
      </c>
      <c r="S731" s="8">
        <v>4</v>
      </c>
    </row>
    <row r="732" spans="1:19" x14ac:dyDescent="0.3">
      <c r="A732" s="1" t="s">
        <v>3567</v>
      </c>
      <c r="B732" s="7" t="s">
        <v>3571</v>
      </c>
      <c r="C732" s="1" t="s">
        <v>3569</v>
      </c>
      <c r="D732" s="7" t="s">
        <v>21</v>
      </c>
      <c r="E732" s="7" t="s">
        <v>35</v>
      </c>
      <c r="F732" s="8">
        <v>33</v>
      </c>
      <c r="G732" s="2">
        <v>45269</v>
      </c>
      <c r="H732" s="7" t="s">
        <v>36</v>
      </c>
      <c r="I732" s="7" t="s">
        <v>37</v>
      </c>
      <c r="J732" s="24">
        <v>0.46</v>
      </c>
      <c r="K732" s="9">
        <v>1</v>
      </c>
      <c r="L732" s="7" t="s">
        <v>38</v>
      </c>
      <c r="M732" s="8">
        <v>1</v>
      </c>
      <c r="N732" s="1" t="str">
        <f t="shared" si="45"/>
        <v>Normal</v>
      </c>
      <c r="O732" s="9">
        <f t="shared" si="46"/>
        <v>47</v>
      </c>
      <c r="P732" s="1" t="str">
        <f t="shared" si="47"/>
        <v>Mid Career</v>
      </c>
      <c r="Q732" s="1" t="str">
        <f t="shared" si="48"/>
        <v>High</v>
      </c>
      <c r="R732" s="1" t="s">
        <v>3570</v>
      </c>
      <c r="S732" s="8">
        <v>4</v>
      </c>
    </row>
    <row r="733" spans="1:19" x14ac:dyDescent="0.3">
      <c r="A733" s="1" t="s">
        <v>3572</v>
      </c>
      <c r="B733" s="7" t="s">
        <v>3576</v>
      </c>
      <c r="C733" s="1" t="s">
        <v>3574</v>
      </c>
      <c r="D733" s="7" t="s">
        <v>40</v>
      </c>
      <c r="E733" s="7" t="s">
        <v>60</v>
      </c>
      <c r="F733" s="8">
        <f>31</f>
        <v>31</v>
      </c>
      <c r="G733" s="2">
        <v>45168</v>
      </c>
      <c r="H733" s="7" t="s">
        <v>61</v>
      </c>
      <c r="I733" s="7" t="s">
        <v>45</v>
      </c>
      <c r="J733" s="24">
        <v>0.7</v>
      </c>
      <c r="K733" s="9">
        <v>2</v>
      </c>
      <c r="L733" s="7" t="s">
        <v>30</v>
      </c>
      <c r="M733" s="8">
        <v>4</v>
      </c>
      <c r="N733" s="1" t="str">
        <f t="shared" si="45"/>
        <v>Normal</v>
      </c>
      <c r="O733" s="9">
        <f t="shared" si="46"/>
        <v>72</v>
      </c>
      <c r="P733" s="1" t="str">
        <f t="shared" si="47"/>
        <v>Mid Career</v>
      </c>
      <c r="Q733" s="1" t="str">
        <f t="shared" si="48"/>
        <v>High</v>
      </c>
      <c r="R733" s="1" t="s">
        <v>3575</v>
      </c>
      <c r="S733" s="8">
        <v>3</v>
      </c>
    </row>
    <row r="734" spans="1:19" x14ac:dyDescent="0.3">
      <c r="A734" s="1" t="s">
        <v>3577</v>
      </c>
      <c r="B734" s="7" t="s">
        <v>3581</v>
      </c>
      <c r="C734" s="1" t="s">
        <v>3579</v>
      </c>
      <c r="D734" s="7" t="s">
        <v>40</v>
      </c>
      <c r="E734" s="7" t="s">
        <v>35</v>
      </c>
      <c r="F734" s="8">
        <f>31</f>
        <v>31</v>
      </c>
      <c r="G734" s="2">
        <v>44668</v>
      </c>
      <c r="H734" s="7" t="s">
        <v>53</v>
      </c>
      <c r="I734" s="7" t="s">
        <v>24</v>
      </c>
      <c r="J734" s="24">
        <v>0.13</v>
      </c>
      <c r="K734" s="9">
        <v>2</v>
      </c>
      <c r="L734" s="7" t="s">
        <v>30</v>
      </c>
      <c r="M734" s="8">
        <v>4</v>
      </c>
      <c r="N734" s="1" t="str">
        <f t="shared" si="45"/>
        <v>Normal</v>
      </c>
      <c r="O734" s="9">
        <f t="shared" si="46"/>
        <v>15</v>
      </c>
      <c r="P734" s="1" t="str">
        <f t="shared" si="47"/>
        <v>Mid Career</v>
      </c>
      <c r="Q734" s="1" t="str">
        <f t="shared" si="48"/>
        <v>Medium</v>
      </c>
      <c r="R734" s="1" t="s">
        <v>3580</v>
      </c>
      <c r="S734" s="8">
        <v>7</v>
      </c>
    </row>
    <row r="735" spans="1:19" x14ac:dyDescent="0.3">
      <c r="A735" s="1" t="s">
        <v>3582</v>
      </c>
      <c r="B735" s="7" t="s">
        <v>3586</v>
      </c>
      <c r="C735" s="1" t="s">
        <v>3584</v>
      </c>
      <c r="D735" s="7" t="s">
        <v>40</v>
      </c>
      <c r="E735" s="7" t="s">
        <v>60</v>
      </c>
      <c r="F735" s="8">
        <f>31</f>
        <v>31</v>
      </c>
      <c r="G735" s="2">
        <v>45677</v>
      </c>
      <c r="H735" s="7" t="s">
        <v>23</v>
      </c>
      <c r="I735" s="7" t="s">
        <v>24</v>
      </c>
      <c r="J735" s="24">
        <v>0.6</v>
      </c>
      <c r="K735" s="9">
        <v>1.5</v>
      </c>
      <c r="L735" s="7" t="s">
        <v>30</v>
      </c>
      <c r="M735" s="8">
        <v>4</v>
      </c>
      <c r="N735" s="1" t="str">
        <f t="shared" si="45"/>
        <v>Normal</v>
      </c>
      <c r="O735" s="9">
        <f t="shared" si="46"/>
        <v>61.5</v>
      </c>
      <c r="P735" s="1" t="str">
        <f t="shared" si="47"/>
        <v>Mid Career</v>
      </c>
      <c r="Q735" s="1" t="str">
        <f t="shared" si="48"/>
        <v>High</v>
      </c>
      <c r="R735" s="1" t="s">
        <v>3585</v>
      </c>
      <c r="S735" s="8">
        <v>7</v>
      </c>
    </row>
    <row r="736" spans="1:19" x14ac:dyDescent="0.3">
      <c r="A736" s="1" t="s">
        <v>3587</v>
      </c>
      <c r="B736" s="7" t="s">
        <v>3591</v>
      </c>
      <c r="C736" s="1" t="s">
        <v>3589</v>
      </c>
      <c r="D736" s="7" t="s">
        <v>40</v>
      </c>
      <c r="E736" s="7" t="s">
        <v>35</v>
      </c>
      <c r="F736" s="8">
        <f>31</f>
        <v>31</v>
      </c>
      <c r="G736" s="2">
        <v>44907</v>
      </c>
      <c r="H736" s="7" t="s">
        <v>359</v>
      </c>
      <c r="I736" s="7" t="s">
        <v>24</v>
      </c>
      <c r="J736" s="24">
        <v>0.82</v>
      </c>
      <c r="K736" s="9">
        <v>1.5</v>
      </c>
      <c r="L736" s="7" t="s">
        <v>30</v>
      </c>
      <c r="M736" s="8">
        <v>1</v>
      </c>
      <c r="N736" s="1" t="str">
        <f t="shared" si="45"/>
        <v>Normal</v>
      </c>
      <c r="O736" s="9">
        <f t="shared" si="46"/>
        <v>83.5</v>
      </c>
      <c r="P736" s="1" t="str">
        <f t="shared" si="47"/>
        <v>Mid Career</v>
      </c>
      <c r="Q736" s="1" t="str">
        <f t="shared" si="48"/>
        <v>High</v>
      </c>
      <c r="R736" s="1" t="s">
        <v>3590</v>
      </c>
      <c r="S736" s="8">
        <v>2</v>
      </c>
    </row>
    <row r="737" spans="1:19" x14ac:dyDescent="0.3">
      <c r="A737" s="1" t="s">
        <v>3592</v>
      </c>
      <c r="B737" s="7" t="s">
        <v>3596</v>
      </c>
      <c r="C737" s="1" t="s">
        <v>3594</v>
      </c>
      <c r="D737" s="7" t="s">
        <v>21</v>
      </c>
      <c r="E737" s="7" t="s">
        <v>35</v>
      </c>
      <c r="F737" s="8">
        <v>30</v>
      </c>
      <c r="G737" s="2">
        <v>45162</v>
      </c>
      <c r="H737" s="7" t="s">
        <v>36</v>
      </c>
      <c r="I737" s="7" t="s">
        <v>37</v>
      </c>
      <c r="J737" s="24">
        <v>0.9</v>
      </c>
      <c r="K737" s="9">
        <v>0.75</v>
      </c>
      <c r="L737" s="7" t="s">
        <v>30</v>
      </c>
      <c r="M737" s="8">
        <v>2</v>
      </c>
      <c r="N737" s="1" t="str">
        <f t="shared" si="45"/>
        <v>Normal</v>
      </c>
      <c r="O737" s="9">
        <f t="shared" si="46"/>
        <v>90.75</v>
      </c>
      <c r="P737" s="1" t="str">
        <f t="shared" si="47"/>
        <v>Early Career</v>
      </c>
      <c r="Q737" s="1" t="str">
        <f t="shared" si="48"/>
        <v>High</v>
      </c>
      <c r="R737" s="1" t="s">
        <v>3595</v>
      </c>
      <c r="S737" s="8">
        <v>5</v>
      </c>
    </row>
    <row r="738" spans="1:19" x14ac:dyDescent="0.3">
      <c r="A738" s="1" t="s">
        <v>3597</v>
      </c>
      <c r="B738" s="7" t="s">
        <v>3601</v>
      </c>
      <c r="C738" s="1" t="s">
        <v>3599</v>
      </c>
      <c r="D738" s="7" t="s">
        <v>21</v>
      </c>
      <c r="E738" s="7" t="s">
        <v>60</v>
      </c>
      <c r="F738" s="8">
        <f>31</f>
        <v>31</v>
      </c>
      <c r="G738" s="2">
        <v>44853</v>
      </c>
      <c r="H738" s="7" t="s">
        <v>106</v>
      </c>
      <c r="I738" s="7" t="s">
        <v>37</v>
      </c>
      <c r="J738" s="24">
        <v>0.95</v>
      </c>
      <c r="K738" s="9">
        <v>2</v>
      </c>
      <c r="L738" s="7" t="s">
        <v>30</v>
      </c>
      <c r="M738" s="8">
        <v>5</v>
      </c>
      <c r="N738" s="1" t="str">
        <f t="shared" si="45"/>
        <v>Normal</v>
      </c>
      <c r="O738" s="9">
        <f t="shared" si="46"/>
        <v>97</v>
      </c>
      <c r="P738" s="1" t="str">
        <f t="shared" si="47"/>
        <v>Mid Career</v>
      </c>
      <c r="Q738" s="1" t="str">
        <f t="shared" si="48"/>
        <v>High</v>
      </c>
      <c r="R738" s="1" t="s">
        <v>3600</v>
      </c>
      <c r="S738" s="8">
        <v>4</v>
      </c>
    </row>
    <row r="739" spans="1:19" x14ac:dyDescent="0.3">
      <c r="A739" s="1" t="s">
        <v>3602</v>
      </c>
      <c r="B739" s="7" t="s">
        <v>3606</v>
      </c>
      <c r="C739" s="1" t="s">
        <v>3604</v>
      </c>
      <c r="D739" s="7" t="s">
        <v>21</v>
      </c>
      <c r="E739" s="7" t="s">
        <v>35</v>
      </c>
      <c r="F739" s="8">
        <f>31</f>
        <v>31</v>
      </c>
      <c r="G739" s="2">
        <v>45332</v>
      </c>
      <c r="H739" s="7" t="s">
        <v>279</v>
      </c>
      <c r="I739" s="7" t="s">
        <v>173</v>
      </c>
      <c r="J739" s="24">
        <v>0.34</v>
      </c>
      <c r="K739" s="9">
        <v>1</v>
      </c>
      <c r="L739" s="7" t="s">
        <v>38</v>
      </c>
      <c r="M739" s="8">
        <v>1</v>
      </c>
      <c r="N739" s="1" t="str">
        <f t="shared" si="45"/>
        <v>Normal</v>
      </c>
      <c r="O739" s="9">
        <f t="shared" si="46"/>
        <v>35</v>
      </c>
      <c r="P739" s="1" t="str">
        <f t="shared" si="47"/>
        <v>Mid Career</v>
      </c>
      <c r="Q739" s="1" t="str">
        <f t="shared" si="48"/>
        <v>High</v>
      </c>
      <c r="R739" s="1" t="s">
        <v>3605</v>
      </c>
      <c r="S739" s="8">
        <v>6</v>
      </c>
    </row>
    <row r="740" spans="1:19" x14ac:dyDescent="0.3">
      <c r="A740" s="1" t="s">
        <v>3607</v>
      </c>
      <c r="B740" s="7" t="s">
        <v>3610</v>
      </c>
      <c r="C740" s="1" t="s">
        <v>3609</v>
      </c>
      <c r="D740" s="7" t="s">
        <v>21</v>
      </c>
      <c r="E740" s="7" t="s">
        <v>35</v>
      </c>
      <c r="F740" s="8">
        <f>31</f>
        <v>31</v>
      </c>
      <c r="G740" s="2">
        <v>44966</v>
      </c>
      <c r="H740" s="7" t="s">
        <v>23</v>
      </c>
      <c r="I740" s="7" t="s">
        <v>24</v>
      </c>
      <c r="J740" s="24">
        <v>0.25</v>
      </c>
      <c r="K740" s="9">
        <v>2</v>
      </c>
      <c r="L740" s="7" t="s">
        <v>38</v>
      </c>
      <c r="M740" s="8">
        <v>1</v>
      </c>
      <c r="N740" s="1" t="str">
        <f t="shared" si="45"/>
        <v>Normal</v>
      </c>
      <c r="O740" s="9">
        <f t="shared" si="46"/>
        <v>27</v>
      </c>
      <c r="P740" s="1" t="str">
        <f t="shared" si="47"/>
        <v>Mid Career</v>
      </c>
      <c r="Q740" s="1" t="str">
        <f t="shared" si="48"/>
        <v>High</v>
      </c>
      <c r="R740" s="2">
        <v>44966</v>
      </c>
      <c r="S740" s="8">
        <v>1</v>
      </c>
    </row>
    <row r="741" spans="1:19" x14ac:dyDescent="0.3">
      <c r="A741" s="1" t="s">
        <v>3611</v>
      </c>
      <c r="B741" s="7" t="s">
        <v>3614</v>
      </c>
      <c r="C741" s="1" t="s">
        <v>3613</v>
      </c>
      <c r="D741" s="7" t="s">
        <v>21</v>
      </c>
      <c r="E741" s="7" t="s">
        <v>60</v>
      </c>
      <c r="F741" s="8">
        <f>31</f>
        <v>31</v>
      </c>
      <c r="G741" s="2">
        <v>45320</v>
      </c>
      <c r="H741" s="7" t="s">
        <v>359</v>
      </c>
      <c r="I741" s="7" t="s">
        <v>24</v>
      </c>
      <c r="J741" s="24">
        <v>0.5</v>
      </c>
      <c r="K741" s="9">
        <v>2</v>
      </c>
      <c r="L741" s="7" t="s">
        <v>30</v>
      </c>
      <c r="M741" s="8">
        <v>5</v>
      </c>
      <c r="N741" s="1" t="str">
        <f t="shared" si="45"/>
        <v>Normal</v>
      </c>
      <c r="O741" s="9">
        <f t="shared" si="46"/>
        <v>52</v>
      </c>
      <c r="P741" s="1" t="str">
        <f t="shared" si="47"/>
        <v>Mid Career</v>
      </c>
      <c r="Q741" s="1" t="str">
        <f t="shared" si="48"/>
        <v>High</v>
      </c>
      <c r="R741" s="2">
        <v>45320</v>
      </c>
      <c r="S741" s="8">
        <v>1</v>
      </c>
    </row>
    <row r="742" spans="1:19" x14ac:dyDescent="0.3">
      <c r="A742" s="1" t="s">
        <v>3615</v>
      </c>
      <c r="B742" s="7" t="s">
        <v>3618</v>
      </c>
      <c r="C742" s="1" t="s">
        <v>3617</v>
      </c>
      <c r="D742" s="7" t="s">
        <v>40</v>
      </c>
      <c r="E742" s="7" t="s">
        <v>60</v>
      </c>
      <c r="F742" s="8">
        <f>31</f>
        <v>31</v>
      </c>
      <c r="G742" s="2">
        <v>45093</v>
      </c>
      <c r="H742" s="7" t="s">
        <v>106</v>
      </c>
      <c r="I742" s="7" t="s">
        <v>37</v>
      </c>
      <c r="J742" s="24">
        <v>0.48</v>
      </c>
      <c r="K742" s="9">
        <v>1.5</v>
      </c>
      <c r="L742" s="7" t="s">
        <v>30</v>
      </c>
      <c r="M742" s="8">
        <v>4</v>
      </c>
      <c r="N742" s="1" t="str">
        <f t="shared" si="45"/>
        <v>Normal</v>
      </c>
      <c r="O742" s="9">
        <f t="shared" si="46"/>
        <v>49.5</v>
      </c>
      <c r="P742" s="1" t="str">
        <f t="shared" si="47"/>
        <v>Mid Career</v>
      </c>
      <c r="Q742" s="1" t="str">
        <f t="shared" si="48"/>
        <v>High</v>
      </c>
      <c r="R742" s="1" t="s">
        <v>2038</v>
      </c>
      <c r="S742" s="8">
        <v>3</v>
      </c>
    </row>
    <row r="743" spans="1:19" x14ac:dyDescent="0.3">
      <c r="A743" s="1" t="s">
        <v>3619</v>
      </c>
      <c r="B743" s="7" t="s">
        <v>3623</v>
      </c>
      <c r="C743" s="1" t="s">
        <v>3621</v>
      </c>
      <c r="D743" s="7" t="s">
        <v>21</v>
      </c>
      <c r="E743" s="7" t="s">
        <v>60</v>
      </c>
      <c r="F743" s="8">
        <v>43</v>
      </c>
      <c r="G743" s="2">
        <v>45327</v>
      </c>
      <c r="H743" s="7" t="s">
        <v>53</v>
      </c>
      <c r="I743" s="7" t="s">
        <v>24</v>
      </c>
      <c r="J743" s="24">
        <v>0.83</v>
      </c>
      <c r="K743" s="9">
        <v>1.5</v>
      </c>
      <c r="L743" s="7" t="s">
        <v>38</v>
      </c>
      <c r="M743" s="8">
        <v>2</v>
      </c>
      <c r="N743" s="1" t="str">
        <f t="shared" si="45"/>
        <v>Normal</v>
      </c>
      <c r="O743" s="9">
        <f t="shared" si="46"/>
        <v>84.5</v>
      </c>
      <c r="P743" s="1" t="str">
        <f t="shared" si="47"/>
        <v>Senior</v>
      </c>
      <c r="Q743" s="1" t="str">
        <f t="shared" si="48"/>
        <v>High</v>
      </c>
      <c r="R743" s="1" t="s">
        <v>3622</v>
      </c>
      <c r="S743" s="8">
        <v>4</v>
      </c>
    </row>
    <row r="744" spans="1:19" x14ac:dyDescent="0.3">
      <c r="A744" s="1" t="s">
        <v>3624</v>
      </c>
      <c r="B744" s="7" t="s">
        <v>3627</v>
      </c>
      <c r="C744" s="1" t="s">
        <v>3626</v>
      </c>
      <c r="D744" s="7" t="s">
        <v>21</v>
      </c>
      <c r="E744" s="7" t="s">
        <v>60</v>
      </c>
      <c r="F744" s="8">
        <f>31</f>
        <v>31</v>
      </c>
      <c r="G744" s="2">
        <v>45235</v>
      </c>
      <c r="H744" s="7" t="s">
        <v>82</v>
      </c>
      <c r="I744" s="7" t="s">
        <v>37</v>
      </c>
      <c r="J744" s="24">
        <v>0.49</v>
      </c>
      <c r="K744" s="9">
        <v>1</v>
      </c>
      <c r="L744" s="7" t="s">
        <v>38</v>
      </c>
      <c r="M744" s="8">
        <v>2</v>
      </c>
      <c r="N744" s="1" t="str">
        <f t="shared" si="45"/>
        <v>Normal</v>
      </c>
      <c r="O744" s="9">
        <f t="shared" si="46"/>
        <v>50</v>
      </c>
      <c r="P744" s="1" t="str">
        <f t="shared" si="47"/>
        <v>Mid Career</v>
      </c>
      <c r="Q744" s="1" t="str">
        <f t="shared" si="48"/>
        <v>High</v>
      </c>
      <c r="R744" s="2">
        <v>45235</v>
      </c>
      <c r="S744" s="8">
        <v>1</v>
      </c>
    </row>
    <row r="745" spans="1:19" x14ac:dyDescent="0.3">
      <c r="A745" s="1" t="s">
        <v>3628</v>
      </c>
      <c r="B745" s="7" t="s">
        <v>3631</v>
      </c>
      <c r="C745" s="1" t="s">
        <v>3630</v>
      </c>
      <c r="D745" s="7" t="s">
        <v>40</v>
      </c>
      <c r="E745" s="7" t="s">
        <v>52</v>
      </c>
      <c r="F745" s="8">
        <v>23</v>
      </c>
      <c r="G745" s="2">
        <v>44774</v>
      </c>
      <c r="H745" s="7" t="s">
        <v>23</v>
      </c>
      <c r="I745" s="7" t="s">
        <v>24</v>
      </c>
      <c r="J745" s="24">
        <v>1</v>
      </c>
      <c r="K745" s="9">
        <v>0.75</v>
      </c>
      <c r="L745" s="7" t="s">
        <v>38</v>
      </c>
      <c r="M745" s="8">
        <v>1</v>
      </c>
      <c r="N745" s="1" t="str">
        <f t="shared" si="45"/>
        <v>Normal</v>
      </c>
      <c r="O745" s="9">
        <f t="shared" si="46"/>
        <v>100.75</v>
      </c>
      <c r="P745" s="1" t="str">
        <f t="shared" si="47"/>
        <v>Early Career</v>
      </c>
      <c r="Q745" s="1" t="str">
        <f t="shared" si="48"/>
        <v>High</v>
      </c>
      <c r="R745" s="1" t="s">
        <v>354</v>
      </c>
      <c r="S745" s="8">
        <v>5</v>
      </c>
    </row>
    <row r="746" spans="1:19" x14ac:dyDescent="0.3">
      <c r="A746" s="1" t="s">
        <v>3632</v>
      </c>
      <c r="B746" s="7" t="s">
        <v>3636</v>
      </c>
      <c r="C746" s="1" t="s">
        <v>3634</v>
      </c>
      <c r="D746" s="7" t="s">
        <v>21</v>
      </c>
      <c r="E746" s="7" t="s">
        <v>60</v>
      </c>
      <c r="F746" s="8">
        <f>31</f>
        <v>31</v>
      </c>
      <c r="G746" s="2">
        <v>45197</v>
      </c>
      <c r="H746" s="7" t="s">
        <v>44</v>
      </c>
      <c r="I746" s="7" t="s">
        <v>45</v>
      </c>
      <c r="J746" s="24">
        <v>0.57999999999999996</v>
      </c>
      <c r="K746" s="9">
        <v>1.5</v>
      </c>
      <c r="L746" s="7" t="s">
        <v>38</v>
      </c>
      <c r="M746" s="8">
        <v>3</v>
      </c>
      <c r="N746" s="1" t="str">
        <f t="shared" si="45"/>
        <v>Normal</v>
      </c>
      <c r="O746" s="9">
        <f t="shared" si="46"/>
        <v>59.499999999999993</v>
      </c>
      <c r="P746" s="1" t="str">
        <f t="shared" si="47"/>
        <v>Mid Career</v>
      </c>
      <c r="Q746" s="1" t="str">
        <f t="shared" si="48"/>
        <v>High</v>
      </c>
      <c r="R746" s="1" t="s">
        <v>3635</v>
      </c>
      <c r="S746" s="8">
        <v>2</v>
      </c>
    </row>
    <row r="747" spans="1:19" x14ac:dyDescent="0.3">
      <c r="A747" s="1" t="s">
        <v>3637</v>
      </c>
      <c r="B747" s="7" t="s">
        <v>3641</v>
      </c>
      <c r="C747" s="1" t="s">
        <v>3639</v>
      </c>
      <c r="D747" s="7" t="s">
        <v>21</v>
      </c>
      <c r="E747" s="7" t="s">
        <v>35</v>
      </c>
      <c r="F747" s="8">
        <f>31</f>
        <v>31</v>
      </c>
      <c r="G747" s="2">
        <v>45107</v>
      </c>
      <c r="H747" s="7" t="s">
        <v>61</v>
      </c>
      <c r="I747" s="7" t="s">
        <v>45</v>
      </c>
      <c r="J747" s="24">
        <v>0.16</v>
      </c>
      <c r="K747" s="9">
        <v>0.75</v>
      </c>
      <c r="L747" s="7" t="s">
        <v>30</v>
      </c>
      <c r="M747" s="8">
        <v>4</v>
      </c>
      <c r="N747" s="1" t="str">
        <f t="shared" si="45"/>
        <v>Normal</v>
      </c>
      <c r="O747" s="9">
        <f t="shared" si="46"/>
        <v>16.75</v>
      </c>
      <c r="P747" s="1" t="str">
        <f t="shared" si="47"/>
        <v>Mid Career</v>
      </c>
      <c r="Q747" s="1" t="str">
        <f t="shared" si="48"/>
        <v>High</v>
      </c>
      <c r="R747" s="1" t="s">
        <v>3640</v>
      </c>
      <c r="S747" s="8">
        <v>7</v>
      </c>
    </row>
    <row r="748" spans="1:19" x14ac:dyDescent="0.3">
      <c r="A748" s="1" t="s">
        <v>3642</v>
      </c>
      <c r="B748" s="7" t="s">
        <v>3645</v>
      </c>
      <c r="C748" s="1" t="s">
        <v>3644</v>
      </c>
      <c r="D748" s="7" t="s">
        <v>40</v>
      </c>
      <c r="E748" s="7" t="s">
        <v>60</v>
      </c>
      <c r="F748" s="8">
        <v>45</v>
      </c>
      <c r="G748" s="2">
        <v>44915</v>
      </c>
      <c r="H748" s="7" t="s">
        <v>88</v>
      </c>
      <c r="I748" s="7" t="s">
        <v>45</v>
      </c>
      <c r="J748" s="24">
        <v>7.0000000000000007E-2</v>
      </c>
      <c r="K748" s="9">
        <v>0.75</v>
      </c>
      <c r="L748" s="7" t="s">
        <v>30</v>
      </c>
      <c r="M748" s="8">
        <v>4</v>
      </c>
      <c r="N748" s="1" t="str">
        <f t="shared" si="45"/>
        <v>Normal</v>
      </c>
      <c r="O748" s="9">
        <f t="shared" si="46"/>
        <v>7.7500000000000009</v>
      </c>
      <c r="P748" s="1" t="str">
        <f t="shared" si="47"/>
        <v>Senior</v>
      </c>
      <c r="Q748" s="1" t="str">
        <f t="shared" si="48"/>
        <v>Medium</v>
      </c>
      <c r="R748" s="2">
        <v>44915</v>
      </c>
      <c r="S748" s="8">
        <v>1</v>
      </c>
    </row>
    <row r="749" spans="1:19" x14ac:dyDescent="0.3">
      <c r="A749" s="1" t="s">
        <v>3646</v>
      </c>
      <c r="B749" s="7" t="s">
        <v>3650</v>
      </c>
      <c r="C749" s="1" t="s">
        <v>3648</v>
      </c>
      <c r="D749" s="7" t="s">
        <v>21</v>
      </c>
      <c r="E749" s="7" t="s">
        <v>29</v>
      </c>
      <c r="F749" s="8">
        <v>20</v>
      </c>
      <c r="G749" s="2">
        <v>45440</v>
      </c>
      <c r="H749" s="7" t="s">
        <v>82</v>
      </c>
      <c r="I749" s="7" t="s">
        <v>37</v>
      </c>
      <c r="J749" s="24">
        <v>0.59</v>
      </c>
      <c r="K749" s="9">
        <v>1.5</v>
      </c>
      <c r="L749" s="7" t="s">
        <v>30</v>
      </c>
      <c r="M749" s="8">
        <v>4</v>
      </c>
      <c r="N749" s="1" t="str">
        <f t="shared" si="45"/>
        <v>Normal</v>
      </c>
      <c r="O749" s="9">
        <f t="shared" si="46"/>
        <v>60.5</v>
      </c>
      <c r="P749" s="1" t="str">
        <f t="shared" si="47"/>
        <v>Student</v>
      </c>
      <c r="Q749" s="1" t="str">
        <f t="shared" si="48"/>
        <v>High</v>
      </c>
      <c r="R749" s="1" t="s">
        <v>3649</v>
      </c>
      <c r="S749" s="8">
        <v>2</v>
      </c>
    </row>
    <row r="750" spans="1:19" x14ac:dyDescent="0.3">
      <c r="A750" s="1" t="s">
        <v>3651</v>
      </c>
      <c r="B750" s="7" t="s">
        <v>3655</v>
      </c>
      <c r="C750" s="1" t="s">
        <v>3653</v>
      </c>
      <c r="D750" s="7" t="s">
        <v>21</v>
      </c>
      <c r="E750" s="7" t="s">
        <v>29</v>
      </c>
      <c r="F750" s="8">
        <f>31</f>
        <v>31</v>
      </c>
      <c r="G750" s="2">
        <v>44864</v>
      </c>
      <c r="H750" s="7" t="s">
        <v>185</v>
      </c>
      <c r="I750" s="7" t="s">
        <v>69</v>
      </c>
      <c r="J750" s="24">
        <v>0.43</v>
      </c>
      <c r="K750" s="9">
        <v>2</v>
      </c>
      <c r="L750" s="7" t="s">
        <v>30</v>
      </c>
      <c r="M750" s="8">
        <v>5</v>
      </c>
      <c r="N750" s="1" t="str">
        <f t="shared" si="45"/>
        <v>Normal</v>
      </c>
      <c r="O750" s="9">
        <f t="shared" si="46"/>
        <v>45</v>
      </c>
      <c r="P750" s="1" t="str">
        <f t="shared" si="47"/>
        <v>Mid Career</v>
      </c>
      <c r="Q750" s="1" t="str">
        <f t="shared" si="48"/>
        <v>High</v>
      </c>
      <c r="R750" s="1" t="s">
        <v>3654</v>
      </c>
      <c r="S750" s="8">
        <v>7</v>
      </c>
    </row>
    <row r="751" spans="1:19" x14ac:dyDescent="0.3">
      <c r="A751" s="1" t="s">
        <v>3656</v>
      </c>
      <c r="B751" s="7" t="s">
        <v>3660</v>
      </c>
      <c r="C751" s="1" t="s">
        <v>3658</v>
      </c>
      <c r="D751" s="7" t="s">
        <v>21</v>
      </c>
      <c r="E751" s="7" t="s">
        <v>29</v>
      </c>
      <c r="F751" s="8">
        <v>33</v>
      </c>
      <c r="G751" s="2">
        <v>45068</v>
      </c>
      <c r="H751" s="7" t="s">
        <v>185</v>
      </c>
      <c r="I751" s="7" t="s">
        <v>69</v>
      </c>
      <c r="J751" s="24">
        <v>0.76</v>
      </c>
      <c r="K751" s="9">
        <v>2</v>
      </c>
      <c r="L751" s="7" t="s">
        <v>38</v>
      </c>
      <c r="M751" s="8">
        <v>5</v>
      </c>
      <c r="N751" s="1" t="str">
        <f t="shared" si="45"/>
        <v>High Performer</v>
      </c>
      <c r="O751" s="9">
        <f t="shared" si="46"/>
        <v>78</v>
      </c>
      <c r="P751" s="1" t="str">
        <f t="shared" si="47"/>
        <v>Mid Career</v>
      </c>
      <c r="Q751" s="1" t="str">
        <f t="shared" si="48"/>
        <v>High</v>
      </c>
      <c r="R751" s="1" t="s">
        <v>3659</v>
      </c>
      <c r="S751" s="8">
        <v>4</v>
      </c>
    </row>
    <row r="752" spans="1:19" x14ac:dyDescent="0.3">
      <c r="A752" s="1" t="s">
        <v>3661</v>
      </c>
      <c r="B752" s="7" t="s">
        <v>3664</v>
      </c>
      <c r="C752" s="1" t="s">
        <v>3663</v>
      </c>
      <c r="D752" s="7" t="s">
        <v>21</v>
      </c>
      <c r="E752" s="7" t="s">
        <v>29</v>
      </c>
      <c r="F752" s="8">
        <v>34</v>
      </c>
      <c r="G752" s="2">
        <v>44823</v>
      </c>
      <c r="H752" s="7" t="s">
        <v>68</v>
      </c>
      <c r="I752" s="7" t="s">
        <v>69</v>
      </c>
      <c r="J752" s="24">
        <v>0.18</v>
      </c>
      <c r="K752" s="9">
        <v>1</v>
      </c>
      <c r="L752" s="7" t="s">
        <v>38</v>
      </c>
      <c r="M752" s="8">
        <v>1</v>
      </c>
      <c r="N752" s="1" t="str">
        <f t="shared" si="45"/>
        <v>Normal</v>
      </c>
      <c r="O752" s="9">
        <f t="shared" si="46"/>
        <v>19</v>
      </c>
      <c r="P752" s="1" t="str">
        <f t="shared" si="47"/>
        <v>Mid Career</v>
      </c>
      <c r="Q752" s="1" t="str">
        <f t="shared" si="48"/>
        <v>High</v>
      </c>
      <c r="R752" s="1" t="s">
        <v>3438</v>
      </c>
      <c r="S752" s="8">
        <v>5</v>
      </c>
    </row>
    <row r="753" spans="1:19" x14ac:dyDescent="0.3">
      <c r="A753" s="1" t="s">
        <v>3665</v>
      </c>
      <c r="B753" s="7" t="s">
        <v>3669</v>
      </c>
      <c r="C753" s="1" t="s">
        <v>3667</v>
      </c>
      <c r="D753" s="7" t="s">
        <v>40</v>
      </c>
      <c r="E753" s="7" t="s">
        <v>60</v>
      </c>
      <c r="F753" s="8">
        <f>31</f>
        <v>31</v>
      </c>
      <c r="G753" s="2">
        <v>45350</v>
      </c>
      <c r="H753" s="7" t="s">
        <v>279</v>
      </c>
      <c r="I753" s="7" t="s">
        <v>173</v>
      </c>
      <c r="J753" s="24">
        <v>0.96</v>
      </c>
      <c r="K753" s="9">
        <v>2</v>
      </c>
      <c r="L753" s="7" t="s">
        <v>30</v>
      </c>
      <c r="M753" s="8">
        <v>3</v>
      </c>
      <c r="N753" s="1" t="str">
        <f t="shared" si="45"/>
        <v>Normal</v>
      </c>
      <c r="O753" s="9">
        <f t="shared" si="46"/>
        <v>98</v>
      </c>
      <c r="P753" s="1" t="str">
        <f t="shared" si="47"/>
        <v>Mid Career</v>
      </c>
      <c r="Q753" s="1" t="str">
        <f t="shared" si="48"/>
        <v>High</v>
      </c>
      <c r="R753" s="1" t="s">
        <v>3668</v>
      </c>
      <c r="S753" s="8">
        <v>2</v>
      </c>
    </row>
    <row r="754" spans="1:19" x14ac:dyDescent="0.3">
      <c r="A754" s="1" t="s">
        <v>3670</v>
      </c>
      <c r="B754" s="7" t="s">
        <v>3674</v>
      </c>
      <c r="C754" s="1" t="s">
        <v>3672</v>
      </c>
      <c r="D754" s="7" t="s">
        <v>40</v>
      </c>
      <c r="E754" s="7" t="s">
        <v>35</v>
      </c>
      <c r="F754" s="8">
        <f>31</f>
        <v>31</v>
      </c>
      <c r="G754" s="2">
        <v>45663</v>
      </c>
      <c r="H754" s="7" t="s">
        <v>68</v>
      </c>
      <c r="I754" s="7" t="s">
        <v>69</v>
      </c>
      <c r="J754" s="24">
        <v>0.76</v>
      </c>
      <c r="K754" s="9">
        <v>1.5</v>
      </c>
      <c r="L754" s="7" t="s">
        <v>30</v>
      </c>
      <c r="M754" s="8">
        <v>2</v>
      </c>
      <c r="N754" s="1" t="str">
        <f t="shared" si="45"/>
        <v>Normal</v>
      </c>
      <c r="O754" s="9">
        <f t="shared" si="46"/>
        <v>77.5</v>
      </c>
      <c r="P754" s="1" t="str">
        <f t="shared" si="47"/>
        <v>Mid Career</v>
      </c>
      <c r="Q754" s="1" t="str">
        <f t="shared" si="48"/>
        <v>High</v>
      </c>
      <c r="R754" s="1" t="s">
        <v>3673</v>
      </c>
      <c r="S754" s="8">
        <v>7</v>
      </c>
    </row>
    <row r="755" spans="1:19" x14ac:dyDescent="0.3">
      <c r="A755" s="1" t="s">
        <v>3675</v>
      </c>
      <c r="B755" s="7" t="s">
        <v>3679</v>
      </c>
      <c r="C755" s="1" t="s">
        <v>3677</v>
      </c>
      <c r="D755" s="7" t="s">
        <v>40</v>
      </c>
      <c r="E755" s="7" t="s">
        <v>52</v>
      </c>
      <c r="F755" s="8">
        <f>31</f>
        <v>31</v>
      </c>
      <c r="G755" s="2">
        <v>45476</v>
      </c>
      <c r="H755" s="7" t="s">
        <v>44</v>
      </c>
      <c r="I755" s="7" t="s">
        <v>45</v>
      </c>
      <c r="J755" s="24">
        <v>0.63</v>
      </c>
      <c r="K755" s="9">
        <v>2</v>
      </c>
      <c r="L755" s="7" t="s">
        <v>30</v>
      </c>
      <c r="M755" s="8">
        <v>5</v>
      </c>
      <c r="N755" s="1" t="str">
        <f t="shared" si="45"/>
        <v>Normal</v>
      </c>
      <c r="O755" s="9">
        <f t="shared" si="46"/>
        <v>65</v>
      </c>
      <c r="P755" s="1" t="str">
        <f t="shared" si="47"/>
        <v>Mid Career</v>
      </c>
      <c r="Q755" s="1" t="str">
        <f t="shared" si="48"/>
        <v>High</v>
      </c>
      <c r="R755" s="1" t="s">
        <v>3678</v>
      </c>
      <c r="S755" s="8">
        <v>3</v>
      </c>
    </row>
    <row r="756" spans="1:19" x14ac:dyDescent="0.3">
      <c r="A756" s="1" t="s">
        <v>3680</v>
      </c>
      <c r="B756" s="7" t="s">
        <v>3684</v>
      </c>
      <c r="C756" s="1" t="s">
        <v>3682</v>
      </c>
      <c r="D756" s="7" t="s">
        <v>40</v>
      </c>
      <c r="E756" s="7" t="s">
        <v>35</v>
      </c>
      <c r="F756" s="8">
        <v>42</v>
      </c>
      <c r="G756" s="2">
        <v>44879</v>
      </c>
      <c r="H756" s="7" t="s">
        <v>172</v>
      </c>
      <c r="I756" s="7" t="s">
        <v>173</v>
      </c>
      <c r="J756" s="24">
        <v>0.12</v>
      </c>
      <c r="K756" s="9">
        <v>1</v>
      </c>
      <c r="L756" s="7" t="s">
        <v>30</v>
      </c>
      <c r="M756" s="8">
        <v>1</v>
      </c>
      <c r="N756" s="1" t="str">
        <f t="shared" si="45"/>
        <v>Normal</v>
      </c>
      <c r="O756" s="9">
        <f t="shared" si="46"/>
        <v>13</v>
      </c>
      <c r="P756" s="1" t="str">
        <f t="shared" si="47"/>
        <v>Senior</v>
      </c>
      <c r="Q756" s="1" t="str">
        <f t="shared" si="48"/>
        <v>Medium</v>
      </c>
      <c r="R756" s="1" t="s">
        <v>3683</v>
      </c>
      <c r="S756" s="8">
        <v>8</v>
      </c>
    </row>
    <row r="757" spans="1:19" x14ac:dyDescent="0.3">
      <c r="A757" s="1" t="s">
        <v>3685</v>
      </c>
      <c r="B757" s="7" t="s">
        <v>3688</v>
      </c>
      <c r="C757" s="1" t="s">
        <v>152</v>
      </c>
      <c r="D757" s="7" t="s">
        <v>40</v>
      </c>
      <c r="E757" s="7" t="s">
        <v>35</v>
      </c>
      <c r="F757" s="8">
        <v>44</v>
      </c>
      <c r="G757" s="2">
        <v>45348</v>
      </c>
      <c r="H757" s="7" t="s">
        <v>44</v>
      </c>
      <c r="I757" s="7" t="s">
        <v>45</v>
      </c>
      <c r="J757" s="24">
        <v>0.01</v>
      </c>
      <c r="K757" s="9">
        <v>1</v>
      </c>
      <c r="L757" s="7" t="s">
        <v>30</v>
      </c>
      <c r="M757" s="8">
        <v>3</v>
      </c>
      <c r="N757" s="1" t="str">
        <f t="shared" si="45"/>
        <v>Normal</v>
      </c>
      <c r="O757" s="9">
        <f t="shared" si="46"/>
        <v>2</v>
      </c>
      <c r="P757" s="1" t="str">
        <f t="shared" si="47"/>
        <v>Senior</v>
      </c>
      <c r="Q757" s="1" t="str">
        <f t="shared" si="48"/>
        <v>Low</v>
      </c>
      <c r="R757" s="1" t="s">
        <v>3687</v>
      </c>
      <c r="S757" s="8">
        <v>4</v>
      </c>
    </row>
    <row r="758" spans="1:19" x14ac:dyDescent="0.3">
      <c r="A758" s="1" t="s">
        <v>3689</v>
      </c>
      <c r="B758" s="7" t="s">
        <v>3693</v>
      </c>
      <c r="C758" s="1" t="s">
        <v>3691</v>
      </c>
      <c r="D758" s="7" t="s">
        <v>21</v>
      </c>
      <c r="E758" s="7" t="s">
        <v>60</v>
      </c>
      <c r="F758" s="8">
        <f>31</f>
        <v>31</v>
      </c>
      <c r="G758" s="2">
        <v>45073</v>
      </c>
      <c r="H758" s="7" t="s">
        <v>68</v>
      </c>
      <c r="I758" s="7" t="s">
        <v>69</v>
      </c>
      <c r="J758" s="24">
        <v>0.69</v>
      </c>
      <c r="K758" s="9">
        <v>2</v>
      </c>
      <c r="L758" s="7" t="s">
        <v>38</v>
      </c>
      <c r="M758" s="8">
        <v>4</v>
      </c>
      <c r="N758" s="1" t="str">
        <f t="shared" si="45"/>
        <v>High Performer</v>
      </c>
      <c r="O758" s="9">
        <f t="shared" si="46"/>
        <v>71</v>
      </c>
      <c r="P758" s="1" t="str">
        <f t="shared" si="47"/>
        <v>Mid Career</v>
      </c>
      <c r="Q758" s="1" t="str">
        <f t="shared" si="48"/>
        <v>High</v>
      </c>
      <c r="R758" s="1" t="s">
        <v>3692</v>
      </c>
      <c r="S758" s="8">
        <v>7</v>
      </c>
    </row>
    <row r="759" spans="1:19" x14ac:dyDescent="0.3">
      <c r="A759" s="1" t="s">
        <v>3694</v>
      </c>
      <c r="B759" s="7" t="s">
        <v>3698</v>
      </c>
      <c r="C759" s="1" t="s">
        <v>3696</v>
      </c>
      <c r="D759" s="7" t="s">
        <v>21</v>
      </c>
      <c r="E759" s="7" t="s">
        <v>29</v>
      </c>
      <c r="F759" s="8">
        <v>43</v>
      </c>
      <c r="G759" s="2">
        <v>45321</v>
      </c>
      <c r="H759" s="7" t="s">
        <v>106</v>
      </c>
      <c r="I759" s="7" t="s">
        <v>37</v>
      </c>
      <c r="J759" s="24">
        <v>0.84</v>
      </c>
      <c r="K759" s="9">
        <v>2</v>
      </c>
      <c r="L759" s="7" t="s">
        <v>38</v>
      </c>
      <c r="M759" s="8">
        <v>4</v>
      </c>
      <c r="N759" s="1" t="str">
        <f t="shared" si="45"/>
        <v>High Performer</v>
      </c>
      <c r="O759" s="9">
        <f t="shared" si="46"/>
        <v>86</v>
      </c>
      <c r="P759" s="1" t="str">
        <f t="shared" si="47"/>
        <v>Senior</v>
      </c>
      <c r="Q759" s="1" t="str">
        <f t="shared" si="48"/>
        <v>High</v>
      </c>
      <c r="R759" s="1" t="s">
        <v>3697</v>
      </c>
      <c r="S759" s="8">
        <v>7</v>
      </c>
    </row>
    <row r="760" spans="1:19" x14ac:dyDescent="0.3">
      <c r="A760" s="1" t="s">
        <v>3699</v>
      </c>
      <c r="B760" s="7" t="s">
        <v>3702</v>
      </c>
      <c r="C760" s="1" t="s">
        <v>3701</v>
      </c>
      <c r="D760" s="7" t="s">
        <v>40</v>
      </c>
      <c r="E760" s="7" t="s">
        <v>52</v>
      </c>
      <c r="F760" s="8">
        <f>31</f>
        <v>31</v>
      </c>
      <c r="G760" s="2">
        <v>44776</v>
      </c>
      <c r="H760" s="7" t="s">
        <v>82</v>
      </c>
      <c r="I760" s="7" t="s">
        <v>37</v>
      </c>
      <c r="J760" s="24">
        <v>0.79</v>
      </c>
      <c r="K760" s="9">
        <v>2</v>
      </c>
      <c r="L760" s="7" t="s">
        <v>30</v>
      </c>
      <c r="M760" s="8">
        <v>5</v>
      </c>
      <c r="N760" s="1" t="str">
        <f t="shared" si="45"/>
        <v>Normal</v>
      </c>
      <c r="O760" s="9">
        <f t="shared" si="46"/>
        <v>81</v>
      </c>
      <c r="P760" s="1" t="str">
        <f t="shared" si="47"/>
        <v>Mid Career</v>
      </c>
      <c r="Q760" s="1" t="str">
        <f t="shared" si="48"/>
        <v>High</v>
      </c>
      <c r="R760" s="1" t="s">
        <v>576</v>
      </c>
      <c r="S760" s="8">
        <v>2</v>
      </c>
    </row>
    <row r="761" spans="1:19" x14ac:dyDescent="0.3">
      <c r="A761" s="1" t="s">
        <v>3703</v>
      </c>
      <c r="B761" s="7" t="s">
        <v>3707</v>
      </c>
      <c r="C761" s="1" t="s">
        <v>3705</v>
      </c>
      <c r="D761" s="7" t="s">
        <v>40</v>
      </c>
      <c r="E761" s="7" t="s">
        <v>29</v>
      </c>
      <c r="F761" s="8">
        <f>31</f>
        <v>31</v>
      </c>
      <c r="G761" s="2">
        <v>45628</v>
      </c>
      <c r="H761" s="7" t="s">
        <v>82</v>
      </c>
      <c r="I761" s="7" t="s">
        <v>37</v>
      </c>
      <c r="J761" s="24">
        <v>0.15</v>
      </c>
      <c r="K761" s="9">
        <v>1.5</v>
      </c>
      <c r="L761" s="7" t="s">
        <v>38</v>
      </c>
      <c r="M761" s="8">
        <v>3</v>
      </c>
      <c r="N761" s="1" t="str">
        <f t="shared" si="45"/>
        <v>Normal</v>
      </c>
      <c r="O761" s="9">
        <f t="shared" si="46"/>
        <v>16.5</v>
      </c>
      <c r="P761" s="1" t="str">
        <f t="shared" si="47"/>
        <v>Mid Career</v>
      </c>
      <c r="Q761" s="1" t="str">
        <f t="shared" si="48"/>
        <v>High</v>
      </c>
      <c r="R761" s="1" t="s">
        <v>3706</v>
      </c>
      <c r="S761" s="8">
        <v>2</v>
      </c>
    </row>
    <row r="762" spans="1:19" x14ac:dyDescent="0.3">
      <c r="A762" s="1" t="s">
        <v>3708</v>
      </c>
      <c r="B762" s="7" t="s">
        <v>3712</v>
      </c>
      <c r="C762" s="1" t="s">
        <v>3710</v>
      </c>
      <c r="D762" s="7" t="s">
        <v>40</v>
      </c>
      <c r="E762" s="7" t="s">
        <v>35</v>
      </c>
      <c r="F762" s="8">
        <v>18</v>
      </c>
      <c r="G762" s="2">
        <v>45676</v>
      </c>
      <c r="H762" s="7" t="s">
        <v>61</v>
      </c>
      <c r="I762" s="7" t="s">
        <v>45</v>
      </c>
      <c r="J762" s="24">
        <v>0.53</v>
      </c>
      <c r="K762" s="9">
        <v>2</v>
      </c>
      <c r="L762" s="7" t="s">
        <v>38</v>
      </c>
      <c r="M762" s="8">
        <v>3</v>
      </c>
      <c r="N762" s="1" t="str">
        <f t="shared" si="45"/>
        <v>Normal</v>
      </c>
      <c r="O762" s="9">
        <f t="shared" si="46"/>
        <v>55</v>
      </c>
      <c r="P762" s="1" t="str">
        <f t="shared" si="47"/>
        <v>Student</v>
      </c>
      <c r="Q762" s="1" t="str">
        <f t="shared" si="48"/>
        <v>High</v>
      </c>
      <c r="R762" s="1" t="s">
        <v>3711</v>
      </c>
      <c r="S762" s="8">
        <v>5</v>
      </c>
    </row>
    <row r="763" spans="1:19" x14ac:dyDescent="0.3">
      <c r="A763" s="1" t="s">
        <v>3713</v>
      </c>
      <c r="B763" s="7" t="s">
        <v>3717</v>
      </c>
      <c r="C763" s="1" t="s">
        <v>3715</v>
      </c>
      <c r="D763" s="7" t="s">
        <v>21</v>
      </c>
      <c r="E763" s="7" t="s">
        <v>29</v>
      </c>
      <c r="F763" s="8">
        <v>44</v>
      </c>
      <c r="G763" s="2">
        <v>44940</v>
      </c>
      <c r="H763" s="7" t="s">
        <v>36</v>
      </c>
      <c r="I763" s="7" t="s">
        <v>37</v>
      </c>
      <c r="J763" s="24">
        <v>0.73</v>
      </c>
      <c r="K763" s="9">
        <v>2</v>
      </c>
      <c r="L763" s="7" t="s">
        <v>38</v>
      </c>
      <c r="M763" s="8">
        <v>4</v>
      </c>
      <c r="N763" s="1" t="str">
        <f t="shared" si="45"/>
        <v>High Performer</v>
      </c>
      <c r="O763" s="9">
        <f t="shared" si="46"/>
        <v>75</v>
      </c>
      <c r="P763" s="1" t="str">
        <f t="shared" si="47"/>
        <v>Senior</v>
      </c>
      <c r="Q763" s="1" t="str">
        <f t="shared" si="48"/>
        <v>High</v>
      </c>
      <c r="R763" s="1" t="s">
        <v>3716</v>
      </c>
      <c r="S763" s="8">
        <v>6</v>
      </c>
    </row>
    <row r="764" spans="1:19" x14ac:dyDescent="0.3">
      <c r="A764" s="1" t="s">
        <v>3718</v>
      </c>
      <c r="B764" s="7" t="s">
        <v>3722</v>
      </c>
      <c r="C764" s="1" t="s">
        <v>3720</v>
      </c>
      <c r="D764" s="7" t="s">
        <v>40</v>
      </c>
      <c r="E764" s="7" t="s">
        <v>35</v>
      </c>
      <c r="F764" s="8">
        <f>31</f>
        <v>31</v>
      </c>
      <c r="G764" s="2">
        <v>45253</v>
      </c>
      <c r="H764" s="7" t="s">
        <v>185</v>
      </c>
      <c r="I764" s="7" t="s">
        <v>69</v>
      </c>
      <c r="J764" s="24">
        <v>0.4</v>
      </c>
      <c r="K764" s="9">
        <v>1</v>
      </c>
      <c r="L764" s="7" t="s">
        <v>30</v>
      </c>
      <c r="M764" s="8">
        <v>5</v>
      </c>
      <c r="N764" s="1" t="str">
        <f t="shared" si="45"/>
        <v>Normal</v>
      </c>
      <c r="O764" s="9">
        <f t="shared" si="46"/>
        <v>41</v>
      </c>
      <c r="P764" s="1" t="str">
        <f t="shared" si="47"/>
        <v>Mid Career</v>
      </c>
      <c r="Q764" s="1" t="str">
        <f t="shared" si="48"/>
        <v>High</v>
      </c>
      <c r="R764" s="1" t="s">
        <v>3721</v>
      </c>
      <c r="S764" s="8">
        <v>7</v>
      </c>
    </row>
    <row r="765" spans="1:19" x14ac:dyDescent="0.3">
      <c r="A765" s="1" t="s">
        <v>3723</v>
      </c>
      <c r="B765" s="7" t="s">
        <v>3727</v>
      </c>
      <c r="C765" s="1" t="s">
        <v>3725</v>
      </c>
      <c r="D765" s="7" t="s">
        <v>40</v>
      </c>
      <c r="E765" s="7" t="s">
        <v>35</v>
      </c>
      <c r="F765" s="8">
        <f>31</f>
        <v>31</v>
      </c>
      <c r="G765" s="2">
        <v>45735</v>
      </c>
      <c r="H765" s="7" t="s">
        <v>88</v>
      </c>
      <c r="I765" s="7" t="s">
        <v>45</v>
      </c>
      <c r="J765" s="24">
        <v>0.11</v>
      </c>
      <c r="K765" s="9">
        <v>2</v>
      </c>
      <c r="L765" s="7" t="s">
        <v>38</v>
      </c>
      <c r="M765" s="8">
        <v>1</v>
      </c>
      <c r="N765" s="1" t="str">
        <f t="shared" si="45"/>
        <v>Normal</v>
      </c>
      <c r="O765" s="9">
        <f t="shared" si="46"/>
        <v>13</v>
      </c>
      <c r="P765" s="1" t="str">
        <f t="shared" si="47"/>
        <v>Mid Career</v>
      </c>
      <c r="Q765" s="1" t="str">
        <f t="shared" si="48"/>
        <v>Medium</v>
      </c>
      <c r="R765" s="1" t="s">
        <v>3726</v>
      </c>
      <c r="S765" s="8">
        <v>3</v>
      </c>
    </row>
    <row r="766" spans="1:19" x14ac:dyDescent="0.3">
      <c r="A766" s="1" t="s">
        <v>3728</v>
      </c>
      <c r="B766" s="7" t="s">
        <v>3731</v>
      </c>
      <c r="C766" s="1" t="s">
        <v>3730</v>
      </c>
      <c r="D766" s="7" t="s">
        <v>21</v>
      </c>
      <c r="E766" s="7" t="s">
        <v>105</v>
      </c>
      <c r="F766" s="8">
        <v>27</v>
      </c>
      <c r="G766" s="2">
        <v>45115</v>
      </c>
      <c r="H766" s="7" t="s">
        <v>82</v>
      </c>
      <c r="I766" s="7" t="s">
        <v>37</v>
      </c>
      <c r="J766" s="24">
        <v>0.57999999999999996</v>
      </c>
      <c r="K766" s="9">
        <v>1</v>
      </c>
      <c r="L766" s="7" t="s">
        <v>30</v>
      </c>
      <c r="M766" s="8">
        <v>1</v>
      </c>
      <c r="N766" s="1" t="str">
        <f t="shared" si="45"/>
        <v>Normal</v>
      </c>
      <c r="O766" s="9">
        <f t="shared" si="46"/>
        <v>58.999999999999993</v>
      </c>
      <c r="P766" s="1" t="str">
        <f t="shared" si="47"/>
        <v>Early Career</v>
      </c>
      <c r="Q766" s="1" t="str">
        <f t="shared" si="48"/>
        <v>High</v>
      </c>
      <c r="R766" s="2">
        <v>45115</v>
      </c>
      <c r="S766" s="8">
        <v>1</v>
      </c>
    </row>
    <row r="767" spans="1:19" x14ac:dyDescent="0.3">
      <c r="A767" s="1" t="s">
        <v>3732</v>
      </c>
      <c r="B767" s="7" t="s">
        <v>3735</v>
      </c>
      <c r="C767" s="1" t="s">
        <v>3734</v>
      </c>
      <c r="D767" s="7" t="s">
        <v>21</v>
      </c>
      <c r="E767" s="7" t="s">
        <v>29</v>
      </c>
      <c r="F767" s="8">
        <f>31</f>
        <v>31</v>
      </c>
      <c r="G767" s="2">
        <v>45235</v>
      </c>
      <c r="H767" s="7" t="s">
        <v>68</v>
      </c>
      <c r="I767" s="7" t="s">
        <v>69</v>
      </c>
      <c r="J767" s="24">
        <v>0.18</v>
      </c>
      <c r="K767" s="9">
        <v>2</v>
      </c>
      <c r="L767" s="7" t="s">
        <v>30</v>
      </c>
      <c r="M767" s="8">
        <v>1</v>
      </c>
      <c r="N767" s="1" t="str">
        <f t="shared" si="45"/>
        <v>Normal</v>
      </c>
      <c r="O767" s="9">
        <f t="shared" si="46"/>
        <v>20</v>
      </c>
      <c r="P767" s="1" t="str">
        <f t="shared" si="47"/>
        <v>Mid Career</v>
      </c>
      <c r="Q767" s="1" t="str">
        <f t="shared" si="48"/>
        <v>High</v>
      </c>
      <c r="R767" s="2">
        <v>45235</v>
      </c>
      <c r="S767" s="8">
        <v>1</v>
      </c>
    </row>
    <row r="768" spans="1:19" x14ac:dyDescent="0.3">
      <c r="A768" s="1" t="s">
        <v>3736</v>
      </c>
      <c r="B768" s="7" t="s">
        <v>3740</v>
      </c>
      <c r="C768" s="1" t="s">
        <v>3738</v>
      </c>
      <c r="D768" s="7" t="s">
        <v>40</v>
      </c>
      <c r="E768" s="7" t="s">
        <v>29</v>
      </c>
      <c r="F768" s="8">
        <f>31</f>
        <v>31</v>
      </c>
      <c r="G768" s="2">
        <v>44890</v>
      </c>
      <c r="H768" s="7" t="s">
        <v>61</v>
      </c>
      <c r="I768" s="7" t="s">
        <v>45</v>
      </c>
      <c r="J768" s="24">
        <v>0.46</v>
      </c>
      <c r="K768" s="9">
        <v>1.5</v>
      </c>
      <c r="L768" s="7" t="s">
        <v>38</v>
      </c>
      <c r="M768" s="8">
        <v>5</v>
      </c>
      <c r="N768" s="1" t="str">
        <f t="shared" si="45"/>
        <v>High Performer</v>
      </c>
      <c r="O768" s="9">
        <f t="shared" si="46"/>
        <v>47.5</v>
      </c>
      <c r="P768" s="1" t="str">
        <f t="shared" si="47"/>
        <v>Mid Career</v>
      </c>
      <c r="Q768" s="1" t="str">
        <f t="shared" si="48"/>
        <v>High</v>
      </c>
      <c r="R768" s="1" t="s">
        <v>3739</v>
      </c>
      <c r="S768" s="8">
        <v>3</v>
      </c>
    </row>
    <row r="769" spans="1:19" x14ac:dyDescent="0.3">
      <c r="A769" s="1" t="s">
        <v>3741</v>
      </c>
      <c r="B769" s="7" t="s">
        <v>3745</v>
      </c>
      <c r="C769" s="1" t="s">
        <v>3743</v>
      </c>
      <c r="D769" s="7" t="s">
        <v>40</v>
      </c>
      <c r="E769" s="7" t="s">
        <v>60</v>
      </c>
      <c r="F769" s="8">
        <f>31</f>
        <v>31</v>
      </c>
      <c r="G769" s="2">
        <v>45738</v>
      </c>
      <c r="H769" s="7" t="s">
        <v>172</v>
      </c>
      <c r="I769" s="7" t="s">
        <v>173</v>
      </c>
      <c r="J769" s="24">
        <v>0.81</v>
      </c>
      <c r="K769" s="9">
        <v>2</v>
      </c>
      <c r="L769" s="7" t="s">
        <v>38</v>
      </c>
      <c r="M769" s="8">
        <v>4</v>
      </c>
      <c r="N769" s="1" t="str">
        <f t="shared" si="45"/>
        <v>High Performer</v>
      </c>
      <c r="O769" s="9">
        <f t="shared" si="46"/>
        <v>83</v>
      </c>
      <c r="P769" s="1" t="str">
        <f t="shared" si="47"/>
        <v>Mid Career</v>
      </c>
      <c r="Q769" s="1" t="str">
        <f t="shared" si="48"/>
        <v>High</v>
      </c>
      <c r="R769" s="1" t="s">
        <v>3744</v>
      </c>
      <c r="S769" s="8">
        <v>7</v>
      </c>
    </row>
    <row r="770" spans="1:19" x14ac:dyDescent="0.3">
      <c r="A770" s="1" t="s">
        <v>3746</v>
      </c>
      <c r="B770" s="7" t="s">
        <v>3750</v>
      </c>
      <c r="C770" s="1" t="s">
        <v>3748</v>
      </c>
      <c r="D770" s="7" t="s">
        <v>40</v>
      </c>
      <c r="E770" s="7" t="s">
        <v>29</v>
      </c>
      <c r="F770" s="8">
        <f>31</f>
        <v>31</v>
      </c>
      <c r="G770" s="2">
        <v>45546</v>
      </c>
      <c r="H770" s="7" t="s">
        <v>359</v>
      </c>
      <c r="I770" s="7" t="s">
        <v>24</v>
      </c>
      <c r="J770" s="24">
        <v>0.76</v>
      </c>
      <c r="K770" s="9">
        <v>2</v>
      </c>
      <c r="L770" s="7" t="s">
        <v>38</v>
      </c>
      <c r="M770" s="8">
        <v>5</v>
      </c>
      <c r="N770" s="1" t="str">
        <f t="shared" ref="N770:N833" si="49">IF(AND(L770="Yes",M770&gt;=4),"High Performer","Normal")</f>
        <v>High Performer</v>
      </c>
      <c r="O770" s="9">
        <f t="shared" ref="O770:O833" si="50">J770*100+K770</f>
        <v>78</v>
      </c>
      <c r="P770" s="1" t="str">
        <f t="shared" ref="P770:P833" si="51">_xlfn.IFS(AND(F770&gt;=18,F770&lt;=22),"Student",AND(F770&gt;=23,F770&lt;=30),"Early Career",AND(F770&gt;=31,F770&lt;=40),"Mid Career",F770&gt;=41,"Senior")</f>
        <v>Mid Career</v>
      </c>
      <c r="Q770" s="1" t="str">
        <f t="shared" ref="Q770:Q833" si="52">_xlfn.IFS(AND(O770&gt;0,O770&lt;5),"Low",AND(O770&gt;5,O770&lt;15),"Medium",O770=15,"Medium",O770=5,"Low",O770&gt;15,"High")</f>
        <v>High</v>
      </c>
      <c r="R770" s="1" t="s">
        <v>3749</v>
      </c>
      <c r="S770" s="8">
        <v>6</v>
      </c>
    </row>
    <row r="771" spans="1:19" x14ac:dyDescent="0.3">
      <c r="A771" s="1" t="s">
        <v>3751</v>
      </c>
      <c r="B771" s="7" t="s">
        <v>3755</v>
      </c>
      <c r="C771" s="1" t="s">
        <v>3753</v>
      </c>
      <c r="D771" s="7" t="s">
        <v>21</v>
      </c>
      <c r="E771" s="7" t="s">
        <v>60</v>
      </c>
      <c r="F771" s="8">
        <f>31</f>
        <v>31</v>
      </c>
      <c r="G771" s="2">
        <v>44998</v>
      </c>
      <c r="H771" s="7" t="s">
        <v>36</v>
      </c>
      <c r="I771" s="7" t="s">
        <v>37</v>
      </c>
      <c r="J771" s="24">
        <v>0.14000000000000001</v>
      </c>
      <c r="K771" s="9">
        <v>1.5</v>
      </c>
      <c r="L771" s="7" t="s">
        <v>38</v>
      </c>
      <c r="M771" s="8">
        <v>2</v>
      </c>
      <c r="N771" s="1" t="str">
        <f t="shared" si="49"/>
        <v>Normal</v>
      </c>
      <c r="O771" s="9">
        <f t="shared" si="50"/>
        <v>15.500000000000002</v>
      </c>
      <c r="P771" s="1" t="str">
        <f t="shared" si="51"/>
        <v>Mid Career</v>
      </c>
      <c r="Q771" s="1" t="str">
        <f t="shared" si="52"/>
        <v>High</v>
      </c>
      <c r="R771" s="1" t="s">
        <v>3754</v>
      </c>
      <c r="S771" s="8">
        <v>3</v>
      </c>
    </row>
    <row r="772" spans="1:19" x14ac:dyDescent="0.3">
      <c r="A772" s="1" t="s">
        <v>3756</v>
      </c>
      <c r="B772" s="7" t="s">
        <v>3760</v>
      </c>
      <c r="C772" s="1" t="s">
        <v>3758</v>
      </c>
      <c r="D772" s="7" t="s">
        <v>21</v>
      </c>
      <c r="E772" s="7" t="s">
        <v>52</v>
      </c>
      <c r="F772" s="8">
        <v>23</v>
      </c>
      <c r="G772" s="2">
        <v>45249</v>
      </c>
      <c r="H772" s="7" t="s">
        <v>88</v>
      </c>
      <c r="I772" s="7" t="s">
        <v>45</v>
      </c>
      <c r="J772" s="24">
        <v>0.63</v>
      </c>
      <c r="K772" s="9">
        <v>2</v>
      </c>
      <c r="L772" s="7" t="s">
        <v>30</v>
      </c>
      <c r="M772" s="8">
        <v>4</v>
      </c>
      <c r="N772" s="1" t="str">
        <f t="shared" si="49"/>
        <v>Normal</v>
      </c>
      <c r="O772" s="9">
        <f t="shared" si="50"/>
        <v>65</v>
      </c>
      <c r="P772" s="1" t="str">
        <f t="shared" si="51"/>
        <v>Early Career</v>
      </c>
      <c r="Q772" s="1" t="str">
        <f t="shared" si="52"/>
        <v>High</v>
      </c>
      <c r="R772" s="1" t="s">
        <v>3759</v>
      </c>
      <c r="S772" s="8">
        <v>5</v>
      </c>
    </row>
    <row r="773" spans="1:19" x14ac:dyDescent="0.3">
      <c r="A773" s="1" t="s">
        <v>3761</v>
      </c>
      <c r="B773" s="7" t="s">
        <v>3765</v>
      </c>
      <c r="C773" s="1" t="s">
        <v>3763</v>
      </c>
      <c r="D773" s="7" t="s">
        <v>21</v>
      </c>
      <c r="E773" s="7" t="s">
        <v>29</v>
      </c>
      <c r="F773" s="8">
        <f>31</f>
        <v>31</v>
      </c>
      <c r="G773" s="2">
        <v>44759</v>
      </c>
      <c r="H773" s="7" t="s">
        <v>61</v>
      </c>
      <c r="I773" s="7" t="s">
        <v>45</v>
      </c>
      <c r="J773" s="24">
        <v>0.75</v>
      </c>
      <c r="K773" s="9">
        <v>0.75</v>
      </c>
      <c r="L773" s="7" t="s">
        <v>38</v>
      </c>
      <c r="M773" s="8">
        <v>3</v>
      </c>
      <c r="N773" s="1" t="str">
        <f t="shared" si="49"/>
        <v>Normal</v>
      </c>
      <c r="O773" s="9">
        <f t="shared" si="50"/>
        <v>75.75</v>
      </c>
      <c r="P773" s="1" t="str">
        <f t="shared" si="51"/>
        <v>Mid Career</v>
      </c>
      <c r="Q773" s="1" t="str">
        <f t="shared" si="52"/>
        <v>High</v>
      </c>
      <c r="R773" s="1" t="s">
        <v>3764</v>
      </c>
      <c r="S773" s="8">
        <v>2</v>
      </c>
    </row>
    <row r="774" spans="1:19" x14ac:dyDescent="0.3">
      <c r="A774" s="1" t="s">
        <v>3766</v>
      </c>
      <c r="B774" s="7" t="s">
        <v>3770</v>
      </c>
      <c r="C774" s="1" t="s">
        <v>3768</v>
      </c>
      <c r="D774" s="7" t="s">
        <v>21</v>
      </c>
      <c r="E774" s="7" t="s">
        <v>60</v>
      </c>
      <c r="F774" s="8">
        <v>23</v>
      </c>
      <c r="G774" s="2">
        <v>45146</v>
      </c>
      <c r="H774" s="7" t="s">
        <v>88</v>
      </c>
      <c r="I774" s="7" t="s">
        <v>45</v>
      </c>
      <c r="J774" s="24">
        <v>0.25</v>
      </c>
      <c r="K774" s="9">
        <v>0.75</v>
      </c>
      <c r="L774" s="7" t="s">
        <v>38</v>
      </c>
      <c r="M774" s="8">
        <v>5</v>
      </c>
      <c r="N774" s="1" t="str">
        <f t="shared" si="49"/>
        <v>High Performer</v>
      </c>
      <c r="O774" s="9">
        <f t="shared" si="50"/>
        <v>25.75</v>
      </c>
      <c r="P774" s="1" t="str">
        <f t="shared" si="51"/>
        <v>Early Career</v>
      </c>
      <c r="Q774" s="1" t="str">
        <f t="shared" si="52"/>
        <v>High</v>
      </c>
      <c r="R774" s="1" t="s">
        <v>3769</v>
      </c>
      <c r="S774" s="8">
        <v>2</v>
      </c>
    </row>
    <row r="775" spans="1:19" x14ac:dyDescent="0.3">
      <c r="A775" s="1" t="s">
        <v>3771</v>
      </c>
      <c r="B775" s="7" t="s">
        <v>3774</v>
      </c>
      <c r="C775" s="1" t="s">
        <v>152</v>
      </c>
      <c r="D775" s="7" t="s">
        <v>40</v>
      </c>
      <c r="E775" s="7" t="s">
        <v>35</v>
      </c>
      <c r="F775" s="8">
        <v>31</v>
      </c>
      <c r="G775" s="2">
        <v>45706</v>
      </c>
      <c r="H775" s="7" t="s">
        <v>82</v>
      </c>
      <c r="I775" s="7" t="s">
        <v>37</v>
      </c>
      <c r="J775" s="24">
        <v>0.82</v>
      </c>
      <c r="K775" s="9">
        <v>0.75</v>
      </c>
      <c r="L775" s="7" t="s">
        <v>38</v>
      </c>
      <c r="M775" s="8">
        <v>5</v>
      </c>
      <c r="N775" s="1" t="str">
        <f t="shared" si="49"/>
        <v>High Performer</v>
      </c>
      <c r="O775" s="9">
        <f t="shared" si="50"/>
        <v>82.75</v>
      </c>
      <c r="P775" s="1" t="str">
        <f t="shared" si="51"/>
        <v>Mid Career</v>
      </c>
      <c r="Q775" s="1" t="str">
        <f t="shared" si="52"/>
        <v>High</v>
      </c>
      <c r="R775" s="1" t="s">
        <v>3773</v>
      </c>
      <c r="S775" s="8">
        <v>5</v>
      </c>
    </row>
    <row r="776" spans="1:19" x14ac:dyDescent="0.3">
      <c r="A776" s="1" t="s">
        <v>3775</v>
      </c>
      <c r="B776" s="7" t="s">
        <v>3779</v>
      </c>
      <c r="C776" s="1" t="s">
        <v>3777</v>
      </c>
      <c r="D776" s="7" t="s">
        <v>21</v>
      </c>
      <c r="E776" s="7" t="s">
        <v>105</v>
      </c>
      <c r="F776" s="8">
        <f>31</f>
        <v>31</v>
      </c>
      <c r="G776" s="2">
        <v>44891</v>
      </c>
      <c r="H776" s="7" t="s">
        <v>172</v>
      </c>
      <c r="I776" s="7" t="s">
        <v>173</v>
      </c>
      <c r="J776" s="24">
        <v>0.4</v>
      </c>
      <c r="K776" s="9">
        <v>2</v>
      </c>
      <c r="L776" s="7" t="s">
        <v>30</v>
      </c>
      <c r="M776" s="8">
        <v>1</v>
      </c>
      <c r="N776" s="1" t="str">
        <f t="shared" si="49"/>
        <v>Normal</v>
      </c>
      <c r="O776" s="9">
        <f t="shared" si="50"/>
        <v>42</v>
      </c>
      <c r="P776" s="1" t="str">
        <f t="shared" si="51"/>
        <v>Mid Career</v>
      </c>
      <c r="Q776" s="1" t="str">
        <f t="shared" si="52"/>
        <v>High</v>
      </c>
      <c r="R776" s="1" t="s">
        <v>3778</v>
      </c>
      <c r="S776" s="8">
        <v>6</v>
      </c>
    </row>
    <row r="777" spans="1:19" x14ac:dyDescent="0.3">
      <c r="A777" s="1" t="s">
        <v>3780</v>
      </c>
      <c r="B777" s="7" t="s">
        <v>3784</v>
      </c>
      <c r="C777" s="1" t="s">
        <v>3782</v>
      </c>
      <c r="D777" s="7" t="s">
        <v>21</v>
      </c>
      <c r="E777" s="7" t="s">
        <v>29</v>
      </c>
      <c r="F777" s="8">
        <f>31</f>
        <v>31</v>
      </c>
      <c r="G777" s="2">
        <v>44908</v>
      </c>
      <c r="H777" s="7" t="s">
        <v>106</v>
      </c>
      <c r="I777" s="7" t="s">
        <v>37</v>
      </c>
      <c r="J777" s="24">
        <v>0.67</v>
      </c>
      <c r="K777" s="9">
        <v>2</v>
      </c>
      <c r="L777" s="7" t="s">
        <v>38</v>
      </c>
      <c r="M777" s="8">
        <v>2</v>
      </c>
      <c r="N777" s="1" t="str">
        <f t="shared" si="49"/>
        <v>Normal</v>
      </c>
      <c r="O777" s="9">
        <f t="shared" si="50"/>
        <v>69</v>
      </c>
      <c r="P777" s="1" t="str">
        <f t="shared" si="51"/>
        <v>Mid Career</v>
      </c>
      <c r="Q777" s="1" t="str">
        <f t="shared" si="52"/>
        <v>High</v>
      </c>
      <c r="R777" s="1" t="s">
        <v>3783</v>
      </c>
      <c r="S777" s="8">
        <v>7</v>
      </c>
    </row>
    <row r="778" spans="1:19" x14ac:dyDescent="0.3">
      <c r="A778" s="1" t="s">
        <v>3785</v>
      </c>
      <c r="B778" s="7" t="s">
        <v>3788</v>
      </c>
      <c r="C778" s="1" t="s">
        <v>3787</v>
      </c>
      <c r="D778" s="7" t="s">
        <v>21</v>
      </c>
      <c r="E778" s="7" t="s">
        <v>29</v>
      </c>
      <c r="F778" s="8">
        <f>31</f>
        <v>31</v>
      </c>
      <c r="G778" s="2">
        <v>44720</v>
      </c>
      <c r="H778" s="7" t="s">
        <v>279</v>
      </c>
      <c r="I778" s="7" t="s">
        <v>173</v>
      </c>
      <c r="J778" s="24">
        <v>0.35</v>
      </c>
      <c r="K778" s="9">
        <v>2</v>
      </c>
      <c r="L778" s="7" t="s">
        <v>38</v>
      </c>
      <c r="M778" s="8">
        <v>4</v>
      </c>
      <c r="N778" s="1" t="str">
        <f t="shared" si="49"/>
        <v>High Performer</v>
      </c>
      <c r="O778" s="9">
        <f t="shared" si="50"/>
        <v>37</v>
      </c>
      <c r="P778" s="1" t="str">
        <f t="shared" si="51"/>
        <v>Mid Career</v>
      </c>
      <c r="Q778" s="1" t="str">
        <f t="shared" si="52"/>
        <v>High</v>
      </c>
      <c r="R778" s="2">
        <v>44720</v>
      </c>
      <c r="S778" s="8">
        <v>1</v>
      </c>
    </row>
    <row r="779" spans="1:19" x14ac:dyDescent="0.3">
      <c r="A779" s="1" t="s">
        <v>3789</v>
      </c>
      <c r="B779" s="7" t="s">
        <v>3793</v>
      </c>
      <c r="C779" s="1" t="s">
        <v>3791</v>
      </c>
      <c r="D779" s="7" t="s">
        <v>40</v>
      </c>
      <c r="E779" s="7" t="s">
        <v>35</v>
      </c>
      <c r="F779" s="8">
        <v>38</v>
      </c>
      <c r="G779" s="2">
        <v>45507</v>
      </c>
      <c r="H779" s="7" t="s">
        <v>106</v>
      </c>
      <c r="I779" s="7" t="s">
        <v>37</v>
      </c>
      <c r="J779" s="24">
        <v>0.51</v>
      </c>
      <c r="K779" s="9">
        <v>2</v>
      </c>
      <c r="L779" s="7" t="s">
        <v>38</v>
      </c>
      <c r="M779" s="8">
        <v>1</v>
      </c>
      <c r="N779" s="1" t="str">
        <f t="shared" si="49"/>
        <v>Normal</v>
      </c>
      <c r="O779" s="9">
        <f t="shared" si="50"/>
        <v>53</v>
      </c>
      <c r="P779" s="1" t="str">
        <f t="shared" si="51"/>
        <v>Mid Career</v>
      </c>
      <c r="Q779" s="1" t="str">
        <f t="shared" si="52"/>
        <v>High</v>
      </c>
      <c r="R779" s="1" t="s">
        <v>3792</v>
      </c>
      <c r="S779" s="8">
        <v>8</v>
      </c>
    </row>
    <row r="780" spans="1:19" x14ac:dyDescent="0.3">
      <c r="A780" s="1" t="s">
        <v>3794</v>
      </c>
      <c r="B780" s="7" t="s">
        <v>3798</v>
      </c>
      <c r="C780" s="1" t="s">
        <v>3796</v>
      </c>
      <c r="D780" s="7" t="s">
        <v>21</v>
      </c>
      <c r="E780" s="7" t="s">
        <v>35</v>
      </c>
      <c r="F780" s="8">
        <f>31</f>
        <v>31</v>
      </c>
      <c r="G780" s="2">
        <v>45058</v>
      </c>
      <c r="H780" s="7" t="s">
        <v>134</v>
      </c>
      <c r="I780" s="7" t="s">
        <v>69</v>
      </c>
      <c r="J780" s="24">
        <v>0.44</v>
      </c>
      <c r="K780" s="9">
        <v>2</v>
      </c>
      <c r="L780" s="7" t="s">
        <v>30</v>
      </c>
      <c r="M780" s="8">
        <v>4</v>
      </c>
      <c r="N780" s="1" t="str">
        <f t="shared" si="49"/>
        <v>Normal</v>
      </c>
      <c r="O780" s="9">
        <f t="shared" si="50"/>
        <v>46</v>
      </c>
      <c r="P780" s="1" t="str">
        <f t="shared" si="51"/>
        <v>Mid Career</v>
      </c>
      <c r="Q780" s="1" t="str">
        <f t="shared" si="52"/>
        <v>High</v>
      </c>
      <c r="R780" s="1" t="s">
        <v>3797</v>
      </c>
      <c r="S780" s="8">
        <v>5</v>
      </c>
    </row>
    <row r="781" spans="1:19" x14ac:dyDescent="0.3">
      <c r="A781" s="1" t="s">
        <v>3799</v>
      </c>
      <c r="B781" s="7" t="s">
        <v>3803</v>
      </c>
      <c r="C781" s="1" t="s">
        <v>3801</v>
      </c>
      <c r="D781" s="7" t="s">
        <v>40</v>
      </c>
      <c r="E781" s="7" t="s">
        <v>29</v>
      </c>
      <c r="F781" s="8">
        <f>31</f>
        <v>31</v>
      </c>
      <c r="G781" s="2">
        <v>45342</v>
      </c>
      <c r="H781" s="7" t="s">
        <v>134</v>
      </c>
      <c r="I781" s="7" t="s">
        <v>69</v>
      </c>
      <c r="J781" s="24">
        <v>0.13</v>
      </c>
      <c r="K781" s="9">
        <v>2</v>
      </c>
      <c r="L781" s="7" t="s">
        <v>30</v>
      </c>
      <c r="M781" s="8">
        <v>1</v>
      </c>
      <c r="N781" s="1" t="str">
        <f t="shared" si="49"/>
        <v>Normal</v>
      </c>
      <c r="O781" s="9">
        <f t="shared" si="50"/>
        <v>15</v>
      </c>
      <c r="P781" s="1" t="str">
        <f t="shared" si="51"/>
        <v>Mid Career</v>
      </c>
      <c r="Q781" s="1" t="str">
        <f t="shared" si="52"/>
        <v>Medium</v>
      </c>
      <c r="R781" s="1" t="s">
        <v>3802</v>
      </c>
      <c r="S781" s="8">
        <v>2</v>
      </c>
    </row>
    <row r="782" spans="1:19" x14ac:dyDescent="0.3">
      <c r="A782" s="1" t="s">
        <v>3804</v>
      </c>
      <c r="B782" s="7" t="s">
        <v>3808</v>
      </c>
      <c r="C782" s="1" t="s">
        <v>3806</v>
      </c>
      <c r="D782" s="7" t="s">
        <v>40</v>
      </c>
      <c r="E782" s="7" t="s">
        <v>52</v>
      </c>
      <c r="F782" s="8">
        <v>43</v>
      </c>
      <c r="G782" s="2">
        <v>44746</v>
      </c>
      <c r="H782" s="7" t="s">
        <v>279</v>
      </c>
      <c r="I782" s="7" t="s">
        <v>173</v>
      </c>
      <c r="J782" s="24">
        <v>0.47</v>
      </c>
      <c r="K782" s="9">
        <v>1</v>
      </c>
      <c r="L782" s="7" t="s">
        <v>38</v>
      </c>
      <c r="M782" s="8">
        <v>5</v>
      </c>
      <c r="N782" s="1" t="str">
        <f t="shared" si="49"/>
        <v>High Performer</v>
      </c>
      <c r="O782" s="9">
        <f t="shared" si="50"/>
        <v>48</v>
      </c>
      <c r="P782" s="1" t="str">
        <f t="shared" si="51"/>
        <v>Senior</v>
      </c>
      <c r="Q782" s="1" t="str">
        <f t="shared" si="52"/>
        <v>High</v>
      </c>
      <c r="R782" s="1" t="s">
        <v>3807</v>
      </c>
      <c r="S782" s="8">
        <v>4</v>
      </c>
    </row>
    <row r="783" spans="1:19" x14ac:dyDescent="0.3">
      <c r="A783" s="1" t="s">
        <v>3809</v>
      </c>
      <c r="B783" s="7" t="s">
        <v>3812</v>
      </c>
      <c r="C783" s="1" t="s">
        <v>3811</v>
      </c>
      <c r="D783" s="7" t="s">
        <v>21</v>
      </c>
      <c r="E783" s="7" t="s">
        <v>29</v>
      </c>
      <c r="F783" s="8">
        <f>31</f>
        <v>31</v>
      </c>
      <c r="G783" s="2">
        <v>45004</v>
      </c>
      <c r="H783" s="7" t="s">
        <v>359</v>
      </c>
      <c r="I783" s="7" t="s">
        <v>24</v>
      </c>
      <c r="J783" s="24">
        <v>0.48</v>
      </c>
      <c r="K783" s="9">
        <v>1</v>
      </c>
      <c r="L783" s="7" t="s">
        <v>38</v>
      </c>
      <c r="M783" s="8">
        <v>3</v>
      </c>
      <c r="N783" s="1" t="str">
        <f t="shared" si="49"/>
        <v>Normal</v>
      </c>
      <c r="O783" s="9">
        <f t="shared" si="50"/>
        <v>49</v>
      </c>
      <c r="P783" s="1" t="str">
        <f t="shared" si="51"/>
        <v>Mid Career</v>
      </c>
      <c r="Q783" s="1" t="str">
        <f t="shared" si="52"/>
        <v>High</v>
      </c>
      <c r="R783" s="1" t="s">
        <v>1690</v>
      </c>
      <c r="S783" s="8">
        <v>6</v>
      </c>
    </row>
    <row r="784" spans="1:19" x14ac:dyDescent="0.3">
      <c r="A784" s="1" t="s">
        <v>3813</v>
      </c>
      <c r="B784" s="7" t="s">
        <v>3817</v>
      </c>
      <c r="C784" s="1" t="s">
        <v>3815</v>
      </c>
      <c r="D784" s="7" t="s">
        <v>40</v>
      </c>
      <c r="E784" s="7" t="s">
        <v>35</v>
      </c>
      <c r="F784" s="8">
        <f>31</f>
        <v>31</v>
      </c>
      <c r="G784" s="2">
        <v>45330</v>
      </c>
      <c r="H784" s="7" t="s">
        <v>134</v>
      </c>
      <c r="I784" s="7" t="s">
        <v>69</v>
      </c>
      <c r="J784" s="24">
        <v>0.67</v>
      </c>
      <c r="K784" s="9">
        <v>1</v>
      </c>
      <c r="L784" s="7" t="s">
        <v>38</v>
      </c>
      <c r="M784" s="8">
        <v>2</v>
      </c>
      <c r="N784" s="1" t="str">
        <f t="shared" si="49"/>
        <v>Normal</v>
      </c>
      <c r="O784" s="9">
        <f t="shared" si="50"/>
        <v>68</v>
      </c>
      <c r="P784" s="1" t="str">
        <f t="shared" si="51"/>
        <v>Mid Career</v>
      </c>
      <c r="Q784" s="1" t="str">
        <f t="shared" si="52"/>
        <v>High</v>
      </c>
      <c r="R784" s="1" t="s">
        <v>3816</v>
      </c>
      <c r="S784" s="8">
        <v>8</v>
      </c>
    </row>
    <row r="785" spans="1:19" x14ac:dyDescent="0.3">
      <c r="A785" s="1" t="s">
        <v>3818</v>
      </c>
      <c r="B785" s="7" t="s">
        <v>3822</v>
      </c>
      <c r="C785" s="1" t="s">
        <v>3820</v>
      </c>
      <c r="D785" s="7" t="s">
        <v>21</v>
      </c>
      <c r="E785" s="7" t="s">
        <v>29</v>
      </c>
      <c r="F785" s="8">
        <v>33</v>
      </c>
      <c r="G785" s="2">
        <v>45388</v>
      </c>
      <c r="H785" s="7" t="s">
        <v>61</v>
      </c>
      <c r="I785" s="7" t="s">
        <v>45</v>
      </c>
      <c r="J785" s="24">
        <v>0.31</v>
      </c>
      <c r="K785" s="9">
        <v>2</v>
      </c>
      <c r="L785" s="7" t="s">
        <v>30</v>
      </c>
      <c r="M785" s="8">
        <v>2</v>
      </c>
      <c r="N785" s="1" t="str">
        <f t="shared" si="49"/>
        <v>Normal</v>
      </c>
      <c r="O785" s="9">
        <f t="shared" si="50"/>
        <v>33</v>
      </c>
      <c r="P785" s="1" t="str">
        <f t="shared" si="51"/>
        <v>Mid Career</v>
      </c>
      <c r="Q785" s="1" t="str">
        <f t="shared" si="52"/>
        <v>High</v>
      </c>
      <c r="R785" s="1" t="s">
        <v>3821</v>
      </c>
      <c r="S785" s="8">
        <v>2</v>
      </c>
    </row>
    <row r="786" spans="1:19" x14ac:dyDescent="0.3">
      <c r="A786" s="1" t="s">
        <v>3823</v>
      </c>
      <c r="B786" s="7" t="s">
        <v>3827</v>
      </c>
      <c r="C786" s="1" t="s">
        <v>3825</v>
      </c>
      <c r="D786" s="7" t="s">
        <v>21</v>
      </c>
      <c r="E786" s="7" t="s">
        <v>52</v>
      </c>
      <c r="F786" s="8">
        <f>31</f>
        <v>31</v>
      </c>
      <c r="G786" s="2">
        <v>45077</v>
      </c>
      <c r="H786" s="7" t="s">
        <v>200</v>
      </c>
      <c r="I786" s="7" t="s">
        <v>173</v>
      </c>
      <c r="J786" s="24">
        <v>0.43</v>
      </c>
      <c r="K786" s="9">
        <v>1.5</v>
      </c>
      <c r="L786" s="7" t="s">
        <v>38</v>
      </c>
      <c r="M786" s="8">
        <v>2</v>
      </c>
      <c r="N786" s="1" t="str">
        <f t="shared" si="49"/>
        <v>Normal</v>
      </c>
      <c r="O786" s="9">
        <f t="shared" si="50"/>
        <v>44.5</v>
      </c>
      <c r="P786" s="1" t="str">
        <f t="shared" si="51"/>
        <v>Mid Career</v>
      </c>
      <c r="Q786" s="1" t="str">
        <f t="shared" si="52"/>
        <v>High</v>
      </c>
      <c r="R786" s="1" t="s">
        <v>3826</v>
      </c>
      <c r="S786" s="8">
        <v>7</v>
      </c>
    </row>
    <row r="787" spans="1:19" x14ac:dyDescent="0.3">
      <c r="A787" s="1" t="s">
        <v>3828</v>
      </c>
      <c r="B787" s="7" t="s">
        <v>3832</v>
      </c>
      <c r="C787" s="1" t="s">
        <v>3830</v>
      </c>
      <c r="D787" s="7" t="s">
        <v>40</v>
      </c>
      <c r="E787" s="7" t="s">
        <v>105</v>
      </c>
      <c r="F787" s="8">
        <f>31</f>
        <v>31</v>
      </c>
      <c r="G787" s="2">
        <v>44943</v>
      </c>
      <c r="H787" s="7" t="s">
        <v>23</v>
      </c>
      <c r="I787" s="7" t="s">
        <v>24</v>
      </c>
      <c r="J787" s="24">
        <v>0.56999999999999995</v>
      </c>
      <c r="K787" s="9">
        <v>2</v>
      </c>
      <c r="L787" s="7" t="s">
        <v>30</v>
      </c>
      <c r="M787" s="8">
        <v>5</v>
      </c>
      <c r="N787" s="1" t="str">
        <f t="shared" si="49"/>
        <v>Normal</v>
      </c>
      <c r="O787" s="9">
        <f t="shared" si="50"/>
        <v>58.999999999999993</v>
      </c>
      <c r="P787" s="1" t="str">
        <f t="shared" si="51"/>
        <v>Mid Career</v>
      </c>
      <c r="Q787" s="1" t="str">
        <f t="shared" si="52"/>
        <v>High</v>
      </c>
      <c r="R787" s="1" t="s">
        <v>3831</v>
      </c>
      <c r="S787" s="8">
        <v>4</v>
      </c>
    </row>
    <row r="788" spans="1:19" x14ac:dyDescent="0.3">
      <c r="A788" s="1" t="s">
        <v>3833</v>
      </c>
      <c r="B788" s="7" t="s">
        <v>3836</v>
      </c>
      <c r="C788" s="1" t="s">
        <v>152</v>
      </c>
      <c r="D788" s="7" t="s">
        <v>21</v>
      </c>
      <c r="E788" s="7" t="s">
        <v>60</v>
      </c>
      <c r="F788" s="8">
        <v>26</v>
      </c>
      <c r="G788" s="2">
        <v>45208</v>
      </c>
      <c r="H788" s="7" t="s">
        <v>88</v>
      </c>
      <c r="I788" s="7" t="s">
        <v>45</v>
      </c>
      <c r="J788" s="24">
        <v>0.13</v>
      </c>
      <c r="K788" s="9">
        <v>1.5</v>
      </c>
      <c r="L788" s="7" t="s">
        <v>38</v>
      </c>
      <c r="M788" s="8">
        <v>5</v>
      </c>
      <c r="N788" s="1" t="str">
        <f t="shared" si="49"/>
        <v>High Performer</v>
      </c>
      <c r="O788" s="9">
        <f t="shared" si="50"/>
        <v>14.5</v>
      </c>
      <c r="P788" s="1" t="str">
        <f t="shared" si="51"/>
        <v>Early Career</v>
      </c>
      <c r="Q788" s="1" t="str">
        <f t="shared" si="52"/>
        <v>Medium</v>
      </c>
      <c r="R788" s="1" t="s">
        <v>3835</v>
      </c>
      <c r="S788" s="8">
        <v>2</v>
      </c>
    </row>
    <row r="789" spans="1:19" x14ac:dyDescent="0.3">
      <c r="A789" s="1" t="s">
        <v>3837</v>
      </c>
      <c r="B789" s="7" t="s">
        <v>3841</v>
      </c>
      <c r="C789" s="1" t="s">
        <v>3839</v>
      </c>
      <c r="D789" s="7" t="s">
        <v>40</v>
      </c>
      <c r="E789" s="7" t="s">
        <v>35</v>
      </c>
      <c r="F789" s="8">
        <v>28</v>
      </c>
      <c r="G789" s="2">
        <v>44966</v>
      </c>
      <c r="H789" s="7" t="s">
        <v>68</v>
      </c>
      <c r="I789" s="7" t="s">
        <v>69</v>
      </c>
      <c r="J789" s="24">
        <v>0.1</v>
      </c>
      <c r="K789" s="9">
        <v>1.5</v>
      </c>
      <c r="L789" s="7" t="s">
        <v>38</v>
      </c>
      <c r="M789" s="8">
        <v>3</v>
      </c>
      <c r="N789" s="1" t="str">
        <f t="shared" si="49"/>
        <v>Normal</v>
      </c>
      <c r="O789" s="9">
        <f t="shared" si="50"/>
        <v>11.5</v>
      </c>
      <c r="P789" s="1" t="str">
        <f t="shared" si="51"/>
        <v>Early Career</v>
      </c>
      <c r="Q789" s="1" t="str">
        <f t="shared" si="52"/>
        <v>Medium</v>
      </c>
      <c r="R789" s="1" t="s">
        <v>3840</v>
      </c>
      <c r="S789" s="8">
        <v>5</v>
      </c>
    </row>
    <row r="790" spans="1:19" x14ac:dyDescent="0.3">
      <c r="A790" s="1" t="s">
        <v>3842</v>
      </c>
      <c r="B790" s="7" t="s">
        <v>3846</v>
      </c>
      <c r="C790" s="1" t="s">
        <v>3844</v>
      </c>
      <c r="D790" s="7" t="s">
        <v>40</v>
      </c>
      <c r="E790" s="7" t="s">
        <v>35</v>
      </c>
      <c r="F790" s="8">
        <f>31</f>
        <v>31</v>
      </c>
      <c r="G790" s="2">
        <v>45433</v>
      </c>
      <c r="H790" s="7" t="s">
        <v>23</v>
      </c>
      <c r="I790" s="7" t="s">
        <v>24</v>
      </c>
      <c r="J790" s="24">
        <v>0.24</v>
      </c>
      <c r="K790" s="9">
        <v>1</v>
      </c>
      <c r="L790" s="7" t="s">
        <v>38</v>
      </c>
      <c r="M790" s="8">
        <v>3</v>
      </c>
      <c r="N790" s="1" t="str">
        <f t="shared" si="49"/>
        <v>Normal</v>
      </c>
      <c r="O790" s="9">
        <f t="shared" si="50"/>
        <v>25</v>
      </c>
      <c r="P790" s="1" t="str">
        <f t="shared" si="51"/>
        <v>Mid Career</v>
      </c>
      <c r="Q790" s="1" t="str">
        <f t="shared" si="52"/>
        <v>High</v>
      </c>
      <c r="R790" s="1" t="s">
        <v>3845</v>
      </c>
      <c r="S790" s="8">
        <v>7</v>
      </c>
    </row>
    <row r="791" spans="1:19" x14ac:dyDescent="0.3">
      <c r="A791" s="1" t="s">
        <v>3847</v>
      </c>
      <c r="B791" s="7" t="s">
        <v>3851</v>
      </c>
      <c r="C791" s="1" t="s">
        <v>3849</v>
      </c>
      <c r="D791" s="7" t="s">
        <v>21</v>
      </c>
      <c r="E791" s="7" t="s">
        <v>52</v>
      </c>
      <c r="F791" s="8">
        <f>31</f>
        <v>31</v>
      </c>
      <c r="G791" s="2">
        <v>44949</v>
      </c>
      <c r="H791" s="7" t="s">
        <v>53</v>
      </c>
      <c r="I791" s="7" t="s">
        <v>24</v>
      </c>
      <c r="J791" s="24">
        <v>0.06</v>
      </c>
      <c r="K791" s="9">
        <v>1.5</v>
      </c>
      <c r="L791" s="7" t="s">
        <v>30</v>
      </c>
      <c r="M791" s="8">
        <v>1</v>
      </c>
      <c r="N791" s="1" t="str">
        <f t="shared" si="49"/>
        <v>Normal</v>
      </c>
      <c r="O791" s="9">
        <f t="shared" si="50"/>
        <v>7.5</v>
      </c>
      <c r="P791" s="1" t="str">
        <f t="shared" si="51"/>
        <v>Mid Career</v>
      </c>
      <c r="Q791" s="1" t="str">
        <f t="shared" si="52"/>
        <v>Medium</v>
      </c>
      <c r="R791" s="1" t="s">
        <v>3850</v>
      </c>
      <c r="S791" s="8">
        <v>4</v>
      </c>
    </row>
    <row r="792" spans="1:19" x14ac:dyDescent="0.3">
      <c r="A792" s="1" t="s">
        <v>3852</v>
      </c>
      <c r="B792" s="7" t="s">
        <v>3856</v>
      </c>
      <c r="C792" s="1" t="s">
        <v>3854</v>
      </c>
      <c r="D792" s="7" t="s">
        <v>21</v>
      </c>
      <c r="E792" s="7" t="s">
        <v>35</v>
      </c>
      <c r="F792" s="8">
        <f>31</f>
        <v>31</v>
      </c>
      <c r="G792" s="2">
        <v>45744</v>
      </c>
      <c r="H792" s="7" t="s">
        <v>68</v>
      </c>
      <c r="I792" s="7" t="s">
        <v>69</v>
      </c>
      <c r="J792" s="24">
        <v>0.88</v>
      </c>
      <c r="K792" s="9">
        <v>1.5</v>
      </c>
      <c r="L792" s="7" t="s">
        <v>38</v>
      </c>
      <c r="M792" s="8">
        <v>3</v>
      </c>
      <c r="N792" s="1" t="str">
        <f t="shared" si="49"/>
        <v>Normal</v>
      </c>
      <c r="O792" s="9">
        <f t="shared" si="50"/>
        <v>89.5</v>
      </c>
      <c r="P792" s="1" t="str">
        <f t="shared" si="51"/>
        <v>Mid Career</v>
      </c>
      <c r="Q792" s="1" t="str">
        <f t="shared" si="52"/>
        <v>High</v>
      </c>
      <c r="R792" s="1" t="s">
        <v>3855</v>
      </c>
      <c r="S792" s="8">
        <v>2</v>
      </c>
    </row>
    <row r="793" spans="1:19" x14ac:dyDescent="0.3">
      <c r="A793" s="1" t="s">
        <v>3857</v>
      </c>
      <c r="B793" s="7" t="s">
        <v>3861</v>
      </c>
      <c r="C793" s="1" t="s">
        <v>3859</v>
      </c>
      <c r="D793" s="7" t="s">
        <v>21</v>
      </c>
      <c r="E793" s="7" t="s">
        <v>60</v>
      </c>
      <c r="F793" s="8">
        <f>31</f>
        <v>31</v>
      </c>
      <c r="G793" s="2">
        <v>45237</v>
      </c>
      <c r="H793" s="7" t="s">
        <v>23</v>
      </c>
      <c r="I793" s="7" t="s">
        <v>24</v>
      </c>
      <c r="J793" s="24">
        <v>0.79</v>
      </c>
      <c r="K793" s="9">
        <v>0.75</v>
      </c>
      <c r="L793" s="7" t="s">
        <v>30</v>
      </c>
      <c r="M793" s="8">
        <v>4</v>
      </c>
      <c r="N793" s="1" t="str">
        <f t="shared" si="49"/>
        <v>Normal</v>
      </c>
      <c r="O793" s="9">
        <f t="shared" si="50"/>
        <v>79.75</v>
      </c>
      <c r="P793" s="1" t="str">
        <f t="shared" si="51"/>
        <v>Mid Career</v>
      </c>
      <c r="Q793" s="1" t="str">
        <f t="shared" si="52"/>
        <v>High</v>
      </c>
      <c r="R793" s="1" t="s">
        <v>3860</v>
      </c>
      <c r="S793" s="8">
        <v>3</v>
      </c>
    </row>
    <row r="794" spans="1:19" x14ac:dyDescent="0.3">
      <c r="A794" s="1" t="s">
        <v>3862</v>
      </c>
      <c r="B794" s="7" t="s">
        <v>3866</v>
      </c>
      <c r="C794" s="1" t="s">
        <v>3864</v>
      </c>
      <c r="D794" s="7" t="s">
        <v>21</v>
      </c>
      <c r="E794" s="7" t="s">
        <v>60</v>
      </c>
      <c r="F794" s="8">
        <v>39</v>
      </c>
      <c r="G794" s="2">
        <v>44797</v>
      </c>
      <c r="H794" s="7" t="s">
        <v>61</v>
      </c>
      <c r="I794" s="7" t="s">
        <v>45</v>
      </c>
      <c r="J794" s="24">
        <v>0.54</v>
      </c>
      <c r="K794" s="9">
        <v>1.5</v>
      </c>
      <c r="L794" s="7" t="s">
        <v>30</v>
      </c>
      <c r="M794" s="8">
        <v>3</v>
      </c>
      <c r="N794" s="1" t="str">
        <f t="shared" si="49"/>
        <v>Normal</v>
      </c>
      <c r="O794" s="9">
        <f t="shared" si="50"/>
        <v>55.5</v>
      </c>
      <c r="P794" s="1" t="str">
        <f t="shared" si="51"/>
        <v>Mid Career</v>
      </c>
      <c r="Q794" s="1" t="str">
        <f t="shared" si="52"/>
        <v>High</v>
      </c>
      <c r="R794" s="1" t="s">
        <v>3865</v>
      </c>
      <c r="S794" s="8">
        <v>3</v>
      </c>
    </row>
    <row r="795" spans="1:19" x14ac:dyDescent="0.3">
      <c r="A795" s="1" t="s">
        <v>3867</v>
      </c>
      <c r="B795" s="7" t="s">
        <v>3871</v>
      </c>
      <c r="C795" s="1" t="s">
        <v>3869</v>
      </c>
      <c r="D795" s="7" t="s">
        <v>40</v>
      </c>
      <c r="E795" s="7" t="s">
        <v>105</v>
      </c>
      <c r="F795" s="8">
        <f>31</f>
        <v>31</v>
      </c>
      <c r="G795" s="2">
        <v>45004</v>
      </c>
      <c r="H795" s="7" t="s">
        <v>106</v>
      </c>
      <c r="I795" s="7" t="s">
        <v>37</v>
      </c>
      <c r="J795" s="24">
        <v>0.05</v>
      </c>
      <c r="K795" s="9">
        <v>1.5</v>
      </c>
      <c r="L795" s="7" t="s">
        <v>30</v>
      </c>
      <c r="M795" s="8">
        <v>5</v>
      </c>
      <c r="N795" s="1" t="str">
        <f t="shared" si="49"/>
        <v>Normal</v>
      </c>
      <c r="O795" s="9">
        <f t="shared" si="50"/>
        <v>6.5</v>
      </c>
      <c r="P795" s="1" t="str">
        <f t="shared" si="51"/>
        <v>Mid Career</v>
      </c>
      <c r="Q795" s="1" t="str">
        <f t="shared" si="52"/>
        <v>Medium</v>
      </c>
      <c r="R795" s="1" t="s">
        <v>3870</v>
      </c>
      <c r="S795" s="8">
        <v>8</v>
      </c>
    </row>
    <row r="796" spans="1:19" x14ac:dyDescent="0.3">
      <c r="A796" s="1" t="s">
        <v>3872</v>
      </c>
      <c r="B796" s="7" t="s">
        <v>3876</v>
      </c>
      <c r="C796" s="1" t="s">
        <v>3874</v>
      </c>
      <c r="D796" s="7" t="s">
        <v>21</v>
      </c>
      <c r="E796" s="7" t="s">
        <v>52</v>
      </c>
      <c r="F796" s="8">
        <f>31</f>
        <v>31</v>
      </c>
      <c r="G796" s="2">
        <v>45272</v>
      </c>
      <c r="H796" s="7" t="s">
        <v>23</v>
      </c>
      <c r="I796" s="7" t="s">
        <v>24</v>
      </c>
      <c r="J796" s="24">
        <v>0.62</v>
      </c>
      <c r="K796" s="9">
        <v>1</v>
      </c>
      <c r="L796" s="7" t="s">
        <v>38</v>
      </c>
      <c r="M796" s="8">
        <v>5</v>
      </c>
      <c r="N796" s="1" t="str">
        <f t="shared" si="49"/>
        <v>High Performer</v>
      </c>
      <c r="O796" s="9">
        <f t="shared" si="50"/>
        <v>63</v>
      </c>
      <c r="P796" s="1" t="str">
        <f t="shared" si="51"/>
        <v>Mid Career</v>
      </c>
      <c r="Q796" s="1" t="str">
        <f t="shared" si="52"/>
        <v>High</v>
      </c>
      <c r="R796" s="1" t="s">
        <v>3875</v>
      </c>
      <c r="S796" s="8">
        <v>5</v>
      </c>
    </row>
    <row r="797" spans="1:19" x14ac:dyDescent="0.3">
      <c r="A797" s="1" t="s">
        <v>3877</v>
      </c>
      <c r="B797" s="7" t="s">
        <v>3881</v>
      </c>
      <c r="C797" s="1" t="s">
        <v>3879</v>
      </c>
      <c r="D797" s="7" t="s">
        <v>40</v>
      </c>
      <c r="E797" s="7" t="s">
        <v>60</v>
      </c>
      <c r="F797" s="8">
        <v>31</v>
      </c>
      <c r="G797" s="2">
        <v>45301</v>
      </c>
      <c r="H797" s="7" t="s">
        <v>88</v>
      </c>
      <c r="I797" s="7" t="s">
        <v>45</v>
      </c>
      <c r="J797" s="24">
        <v>0.76</v>
      </c>
      <c r="K797" s="9">
        <v>0.75</v>
      </c>
      <c r="L797" s="7" t="s">
        <v>30</v>
      </c>
      <c r="M797" s="8">
        <v>4</v>
      </c>
      <c r="N797" s="1" t="str">
        <f t="shared" si="49"/>
        <v>Normal</v>
      </c>
      <c r="O797" s="9">
        <f t="shared" si="50"/>
        <v>76.75</v>
      </c>
      <c r="P797" s="1" t="str">
        <f t="shared" si="51"/>
        <v>Mid Career</v>
      </c>
      <c r="Q797" s="1" t="str">
        <f t="shared" si="52"/>
        <v>High</v>
      </c>
      <c r="R797" s="1" t="s">
        <v>3880</v>
      </c>
      <c r="S797" s="8">
        <v>6</v>
      </c>
    </row>
    <row r="798" spans="1:19" x14ac:dyDescent="0.3">
      <c r="A798" s="1" t="s">
        <v>3882</v>
      </c>
      <c r="B798" s="7" t="s">
        <v>3885</v>
      </c>
      <c r="C798" s="1" t="s">
        <v>3884</v>
      </c>
      <c r="D798" s="7" t="s">
        <v>21</v>
      </c>
      <c r="E798" s="7" t="s">
        <v>29</v>
      </c>
      <c r="F798" s="8">
        <v>38</v>
      </c>
      <c r="G798" s="2">
        <v>45521</v>
      </c>
      <c r="H798" s="7" t="s">
        <v>61</v>
      </c>
      <c r="I798" s="7" t="s">
        <v>45</v>
      </c>
      <c r="J798" s="24">
        <v>0.89</v>
      </c>
      <c r="K798" s="9">
        <v>1.5</v>
      </c>
      <c r="L798" s="7" t="s">
        <v>30</v>
      </c>
      <c r="M798" s="8">
        <v>4</v>
      </c>
      <c r="N798" s="1" t="str">
        <f t="shared" si="49"/>
        <v>Normal</v>
      </c>
      <c r="O798" s="9">
        <f t="shared" si="50"/>
        <v>90.5</v>
      </c>
      <c r="P798" s="1" t="str">
        <f t="shared" si="51"/>
        <v>Mid Career</v>
      </c>
      <c r="Q798" s="1" t="str">
        <f t="shared" si="52"/>
        <v>High</v>
      </c>
      <c r="R798" s="2">
        <v>45521</v>
      </c>
      <c r="S798" s="8">
        <v>1</v>
      </c>
    </row>
    <row r="799" spans="1:19" x14ac:dyDescent="0.3">
      <c r="A799" s="1" t="s">
        <v>3886</v>
      </c>
      <c r="B799" s="7" t="s">
        <v>3890</v>
      </c>
      <c r="C799" s="1" t="s">
        <v>3888</v>
      </c>
      <c r="D799" s="7" t="s">
        <v>40</v>
      </c>
      <c r="E799" s="7" t="s">
        <v>52</v>
      </c>
      <c r="F799" s="8">
        <v>24</v>
      </c>
      <c r="G799" s="2">
        <v>44927</v>
      </c>
      <c r="H799" s="7" t="s">
        <v>82</v>
      </c>
      <c r="I799" s="7" t="s">
        <v>37</v>
      </c>
      <c r="J799" s="24">
        <v>0.44</v>
      </c>
      <c r="K799" s="9">
        <v>2</v>
      </c>
      <c r="L799" s="7" t="s">
        <v>30</v>
      </c>
      <c r="M799" s="8">
        <v>3</v>
      </c>
      <c r="N799" s="1" t="str">
        <f t="shared" si="49"/>
        <v>Normal</v>
      </c>
      <c r="O799" s="9">
        <f t="shared" si="50"/>
        <v>46</v>
      </c>
      <c r="P799" s="1" t="str">
        <f t="shared" si="51"/>
        <v>Early Career</v>
      </c>
      <c r="Q799" s="1" t="str">
        <f t="shared" si="52"/>
        <v>High</v>
      </c>
      <c r="R799" s="1" t="s">
        <v>3889</v>
      </c>
      <c r="S799" s="8">
        <v>3</v>
      </c>
    </row>
    <row r="800" spans="1:19" x14ac:dyDescent="0.3">
      <c r="A800" s="1" t="s">
        <v>3891</v>
      </c>
      <c r="B800" s="7" t="s">
        <v>3895</v>
      </c>
      <c r="C800" s="1" t="s">
        <v>3893</v>
      </c>
      <c r="D800" s="7" t="s">
        <v>40</v>
      </c>
      <c r="E800" s="7" t="s">
        <v>60</v>
      </c>
      <c r="F800" s="8">
        <v>39</v>
      </c>
      <c r="G800" s="2">
        <v>44974</v>
      </c>
      <c r="H800" s="7" t="s">
        <v>88</v>
      </c>
      <c r="I800" s="7" t="s">
        <v>45</v>
      </c>
      <c r="J800" s="24">
        <v>0.72</v>
      </c>
      <c r="K800" s="9">
        <v>2</v>
      </c>
      <c r="L800" s="7" t="s">
        <v>30</v>
      </c>
      <c r="M800" s="8">
        <v>5</v>
      </c>
      <c r="N800" s="1" t="str">
        <f t="shared" si="49"/>
        <v>Normal</v>
      </c>
      <c r="O800" s="9">
        <f t="shared" si="50"/>
        <v>74</v>
      </c>
      <c r="P800" s="1" t="str">
        <f t="shared" si="51"/>
        <v>Mid Career</v>
      </c>
      <c r="Q800" s="1" t="str">
        <f t="shared" si="52"/>
        <v>High</v>
      </c>
      <c r="R800" s="1" t="s">
        <v>3894</v>
      </c>
      <c r="S800" s="8">
        <v>2</v>
      </c>
    </row>
    <row r="801" spans="1:19" x14ac:dyDescent="0.3">
      <c r="A801" s="1" t="s">
        <v>3896</v>
      </c>
      <c r="B801" s="7" t="s">
        <v>3900</v>
      </c>
      <c r="C801" s="1" t="s">
        <v>3898</v>
      </c>
      <c r="D801" s="7" t="s">
        <v>21</v>
      </c>
      <c r="E801" s="7" t="s">
        <v>52</v>
      </c>
      <c r="F801" s="8">
        <f>31</f>
        <v>31</v>
      </c>
      <c r="G801" s="2">
        <v>44947</v>
      </c>
      <c r="H801" s="7" t="s">
        <v>82</v>
      </c>
      <c r="I801" s="7" t="s">
        <v>37</v>
      </c>
      <c r="J801" s="24">
        <v>0.08</v>
      </c>
      <c r="K801" s="9">
        <v>2</v>
      </c>
      <c r="L801" s="7" t="s">
        <v>30</v>
      </c>
      <c r="M801" s="8">
        <v>5</v>
      </c>
      <c r="N801" s="1" t="str">
        <f t="shared" si="49"/>
        <v>Normal</v>
      </c>
      <c r="O801" s="9">
        <f t="shared" si="50"/>
        <v>10</v>
      </c>
      <c r="P801" s="1" t="str">
        <f t="shared" si="51"/>
        <v>Mid Career</v>
      </c>
      <c r="Q801" s="1" t="str">
        <f t="shared" si="52"/>
        <v>Medium</v>
      </c>
      <c r="R801" s="1" t="s">
        <v>3899</v>
      </c>
      <c r="S801" s="8">
        <v>3</v>
      </c>
    </row>
    <row r="802" spans="1:19" x14ac:dyDescent="0.3">
      <c r="A802" s="1" t="s">
        <v>3901</v>
      </c>
      <c r="B802" s="7" t="s">
        <v>3905</v>
      </c>
      <c r="C802" s="1" t="s">
        <v>3903</v>
      </c>
      <c r="D802" s="7" t="s">
        <v>40</v>
      </c>
      <c r="E802" s="7" t="s">
        <v>35</v>
      </c>
      <c r="F802" s="8">
        <f>31</f>
        <v>31</v>
      </c>
      <c r="G802" s="2">
        <v>45632</v>
      </c>
      <c r="H802" s="7" t="s">
        <v>44</v>
      </c>
      <c r="I802" s="7" t="s">
        <v>45</v>
      </c>
      <c r="J802" s="24">
        <v>0</v>
      </c>
      <c r="K802" s="9">
        <v>2</v>
      </c>
      <c r="L802" s="7" t="s">
        <v>38</v>
      </c>
      <c r="M802" s="8">
        <v>1</v>
      </c>
      <c r="N802" s="1" t="str">
        <f t="shared" si="49"/>
        <v>Normal</v>
      </c>
      <c r="O802" s="9">
        <f t="shared" si="50"/>
        <v>2</v>
      </c>
      <c r="P802" s="1" t="str">
        <f t="shared" si="51"/>
        <v>Mid Career</v>
      </c>
      <c r="Q802" s="1" t="str">
        <f t="shared" si="52"/>
        <v>Low</v>
      </c>
      <c r="R802" s="1" t="s">
        <v>3904</v>
      </c>
      <c r="S802" s="8">
        <v>7</v>
      </c>
    </row>
    <row r="803" spans="1:19" x14ac:dyDescent="0.3">
      <c r="A803" s="1" t="s">
        <v>3906</v>
      </c>
      <c r="B803" s="7" t="s">
        <v>3910</v>
      </c>
      <c r="C803" s="1" t="s">
        <v>3908</v>
      </c>
      <c r="D803" s="7" t="s">
        <v>21</v>
      </c>
      <c r="E803" s="7" t="s">
        <v>105</v>
      </c>
      <c r="F803" s="8">
        <f>31</f>
        <v>31</v>
      </c>
      <c r="G803" s="2">
        <v>44981</v>
      </c>
      <c r="H803" s="7" t="s">
        <v>44</v>
      </c>
      <c r="I803" s="7" t="s">
        <v>45</v>
      </c>
      <c r="J803" s="24">
        <v>0.1</v>
      </c>
      <c r="K803" s="9">
        <v>2</v>
      </c>
      <c r="L803" s="7" t="s">
        <v>30</v>
      </c>
      <c r="M803" s="8">
        <v>3</v>
      </c>
      <c r="N803" s="1" t="str">
        <f t="shared" si="49"/>
        <v>Normal</v>
      </c>
      <c r="O803" s="9">
        <f t="shared" si="50"/>
        <v>12</v>
      </c>
      <c r="P803" s="1" t="str">
        <f t="shared" si="51"/>
        <v>Mid Career</v>
      </c>
      <c r="Q803" s="1" t="str">
        <f t="shared" si="52"/>
        <v>Medium</v>
      </c>
      <c r="R803" s="1" t="s">
        <v>3909</v>
      </c>
      <c r="S803" s="8">
        <v>4</v>
      </c>
    </row>
    <row r="804" spans="1:19" x14ac:dyDescent="0.3">
      <c r="A804" s="1" t="s">
        <v>3911</v>
      </c>
      <c r="B804" s="7" t="s">
        <v>3915</v>
      </c>
      <c r="C804" s="1" t="s">
        <v>3913</v>
      </c>
      <c r="D804" s="7" t="s">
        <v>40</v>
      </c>
      <c r="E804" s="7" t="s">
        <v>105</v>
      </c>
      <c r="F804" s="8">
        <v>26</v>
      </c>
      <c r="G804" s="2">
        <v>44937</v>
      </c>
      <c r="H804" s="7" t="s">
        <v>185</v>
      </c>
      <c r="I804" s="7" t="s">
        <v>69</v>
      </c>
      <c r="J804" s="24">
        <v>0.22</v>
      </c>
      <c r="K804" s="9">
        <v>2</v>
      </c>
      <c r="L804" s="7" t="s">
        <v>30</v>
      </c>
      <c r="M804" s="8">
        <v>5</v>
      </c>
      <c r="N804" s="1" t="str">
        <f t="shared" si="49"/>
        <v>Normal</v>
      </c>
      <c r="O804" s="9">
        <f t="shared" si="50"/>
        <v>24</v>
      </c>
      <c r="P804" s="1" t="str">
        <f t="shared" si="51"/>
        <v>Early Career</v>
      </c>
      <c r="Q804" s="1" t="str">
        <f t="shared" si="52"/>
        <v>High</v>
      </c>
      <c r="R804" s="1" t="s">
        <v>3914</v>
      </c>
      <c r="S804" s="8">
        <v>5</v>
      </c>
    </row>
    <row r="805" spans="1:19" x14ac:dyDescent="0.3">
      <c r="A805" s="1" t="s">
        <v>3916</v>
      </c>
      <c r="B805" s="7" t="s">
        <v>3920</v>
      </c>
      <c r="C805" s="1" t="s">
        <v>3918</v>
      </c>
      <c r="D805" s="7" t="s">
        <v>40</v>
      </c>
      <c r="E805" s="7" t="s">
        <v>29</v>
      </c>
      <c r="F805" s="8">
        <f>31</f>
        <v>31</v>
      </c>
      <c r="G805" s="2">
        <v>44957</v>
      </c>
      <c r="H805" s="7" t="s">
        <v>61</v>
      </c>
      <c r="I805" s="7" t="s">
        <v>45</v>
      </c>
      <c r="J805" s="24">
        <v>0.8</v>
      </c>
      <c r="K805" s="9">
        <v>2</v>
      </c>
      <c r="L805" s="7" t="s">
        <v>38</v>
      </c>
      <c r="M805" s="8">
        <v>4</v>
      </c>
      <c r="N805" s="1" t="str">
        <f t="shared" si="49"/>
        <v>High Performer</v>
      </c>
      <c r="O805" s="9">
        <f t="shared" si="50"/>
        <v>82</v>
      </c>
      <c r="P805" s="1" t="str">
        <f t="shared" si="51"/>
        <v>Mid Career</v>
      </c>
      <c r="Q805" s="1" t="str">
        <f t="shared" si="52"/>
        <v>High</v>
      </c>
      <c r="R805" s="1" t="s">
        <v>3919</v>
      </c>
      <c r="S805" s="8">
        <v>2</v>
      </c>
    </row>
    <row r="806" spans="1:19" x14ac:dyDescent="0.3">
      <c r="A806" s="1" t="s">
        <v>3921</v>
      </c>
      <c r="B806" s="7" t="s">
        <v>3925</v>
      </c>
      <c r="C806" s="1" t="s">
        <v>3923</v>
      </c>
      <c r="D806" s="7" t="s">
        <v>40</v>
      </c>
      <c r="E806" s="7" t="s">
        <v>29</v>
      </c>
      <c r="F806" s="8">
        <v>20</v>
      </c>
      <c r="G806" s="2">
        <v>44999</v>
      </c>
      <c r="H806" s="7" t="s">
        <v>36</v>
      </c>
      <c r="I806" s="7" t="s">
        <v>37</v>
      </c>
      <c r="J806" s="24">
        <v>0.59</v>
      </c>
      <c r="K806" s="9">
        <v>2</v>
      </c>
      <c r="L806" s="7" t="s">
        <v>38</v>
      </c>
      <c r="M806" s="8">
        <v>4</v>
      </c>
      <c r="N806" s="1" t="str">
        <f t="shared" si="49"/>
        <v>High Performer</v>
      </c>
      <c r="O806" s="9">
        <f t="shared" si="50"/>
        <v>61</v>
      </c>
      <c r="P806" s="1" t="str">
        <f t="shared" si="51"/>
        <v>Student</v>
      </c>
      <c r="Q806" s="1" t="str">
        <f t="shared" si="52"/>
        <v>High</v>
      </c>
      <c r="R806" s="1" t="s">
        <v>3924</v>
      </c>
      <c r="S806" s="8">
        <v>6</v>
      </c>
    </row>
    <row r="807" spans="1:19" x14ac:dyDescent="0.3">
      <c r="A807" s="1" t="s">
        <v>3926</v>
      </c>
      <c r="B807" s="7" t="s">
        <v>3930</v>
      </c>
      <c r="C807" s="1" t="s">
        <v>3928</v>
      </c>
      <c r="D807" s="7" t="s">
        <v>40</v>
      </c>
      <c r="E807" s="7" t="s">
        <v>29</v>
      </c>
      <c r="F807" s="8">
        <v>39</v>
      </c>
      <c r="G807" s="2">
        <v>45046</v>
      </c>
      <c r="H807" s="7" t="s">
        <v>172</v>
      </c>
      <c r="I807" s="7" t="s">
        <v>173</v>
      </c>
      <c r="J807" s="24">
        <v>0.72</v>
      </c>
      <c r="K807" s="9">
        <v>1.5</v>
      </c>
      <c r="L807" s="7" t="s">
        <v>38</v>
      </c>
      <c r="M807" s="8">
        <v>3</v>
      </c>
      <c r="N807" s="1" t="str">
        <f t="shared" si="49"/>
        <v>Normal</v>
      </c>
      <c r="O807" s="9">
        <f t="shared" si="50"/>
        <v>73.5</v>
      </c>
      <c r="P807" s="1" t="str">
        <f t="shared" si="51"/>
        <v>Mid Career</v>
      </c>
      <c r="Q807" s="1" t="str">
        <f t="shared" si="52"/>
        <v>High</v>
      </c>
      <c r="R807" s="1" t="s">
        <v>3929</v>
      </c>
      <c r="S807" s="8">
        <v>6</v>
      </c>
    </row>
    <row r="808" spans="1:19" x14ac:dyDescent="0.3">
      <c r="A808" s="1" t="s">
        <v>3931</v>
      </c>
      <c r="B808" s="7" t="s">
        <v>3934</v>
      </c>
      <c r="C808" s="1" t="s">
        <v>3933</v>
      </c>
      <c r="D808" s="7" t="s">
        <v>40</v>
      </c>
      <c r="E808" s="7" t="s">
        <v>60</v>
      </c>
      <c r="F808" s="8">
        <f>31</f>
        <v>31</v>
      </c>
      <c r="G808" s="2">
        <v>45331</v>
      </c>
      <c r="H808" s="7" t="s">
        <v>185</v>
      </c>
      <c r="I808" s="7" t="s">
        <v>69</v>
      </c>
      <c r="J808" s="24">
        <v>0.83</v>
      </c>
      <c r="K808" s="9">
        <v>1.5</v>
      </c>
      <c r="L808" s="7" t="s">
        <v>38</v>
      </c>
      <c r="M808" s="8">
        <v>1</v>
      </c>
      <c r="N808" s="1" t="str">
        <f t="shared" si="49"/>
        <v>Normal</v>
      </c>
      <c r="O808" s="9">
        <f t="shared" si="50"/>
        <v>84.5</v>
      </c>
      <c r="P808" s="1" t="str">
        <f t="shared" si="51"/>
        <v>Mid Career</v>
      </c>
      <c r="Q808" s="1" t="str">
        <f t="shared" si="52"/>
        <v>High</v>
      </c>
      <c r="R808" s="1" t="s">
        <v>2682</v>
      </c>
      <c r="S808" s="8">
        <v>2</v>
      </c>
    </row>
    <row r="809" spans="1:19" x14ac:dyDescent="0.3">
      <c r="A809" s="1" t="s">
        <v>3935</v>
      </c>
      <c r="B809" s="7" t="s">
        <v>3938</v>
      </c>
      <c r="C809" s="1" t="s">
        <v>3937</v>
      </c>
      <c r="D809" s="7" t="s">
        <v>21</v>
      </c>
      <c r="E809" s="7" t="s">
        <v>60</v>
      </c>
      <c r="F809" s="8">
        <f>31</f>
        <v>31</v>
      </c>
      <c r="G809" s="2">
        <v>45640</v>
      </c>
      <c r="H809" s="7" t="s">
        <v>36</v>
      </c>
      <c r="I809" s="7" t="s">
        <v>37</v>
      </c>
      <c r="J809" s="24">
        <v>0.18</v>
      </c>
      <c r="K809" s="9">
        <v>1</v>
      </c>
      <c r="L809" s="7" t="s">
        <v>38</v>
      </c>
      <c r="M809" s="8">
        <v>5</v>
      </c>
      <c r="N809" s="1" t="str">
        <f t="shared" si="49"/>
        <v>High Performer</v>
      </c>
      <c r="O809" s="9">
        <f t="shared" si="50"/>
        <v>19</v>
      </c>
      <c r="P809" s="1" t="str">
        <f t="shared" si="51"/>
        <v>Mid Career</v>
      </c>
      <c r="Q809" s="1" t="str">
        <f t="shared" si="52"/>
        <v>High</v>
      </c>
      <c r="R809" s="2">
        <v>45640</v>
      </c>
      <c r="S809" s="8">
        <v>1</v>
      </c>
    </row>
    <row r="810" spans="1:19" x14ac:dyDescent="0.3">
      <c r="A810" s="1" t="s">
        <v>3939</v>
      </c>
      <c r="B810" s="7" t="s">
        <v>3943</v>
      </c>
      <c r="C810" s="1" t="s">
        <v>3941</v>
      </c>
      <c r="D810" s="7" t="s">
        <v>21</v>
      </c>
      <c r="E810" s="7" t="s">
        <v>105</v>
      </c>
      <c r="F810" s="8">
        <f>31</f>
        <v>31</v>
      </c>
      <c r="G810" s="2">
        <v>44704</v>
      </c>
      <c r="H810" s="7" t="s">
        <v>134</v>
      </c>
      <c r="I810" s="7" t="s">
        <v>69</v>
      </c>
      <c r="J810" s="24">
        <v>0.19</v>
      </c>
      <c r="K810" s="9">
        <v>1.5</v>
      </c>
      <c r="L810" s="7" t="s">
        <v>38</v>
      </c>
      <c r="M810" s="8">
        <v>5</v>
      </c>
      <c r="N810" s="1" t="str">
        <f t="shared" si="49"/>
        <v>High Performer</v>
      </c>
      <c r="O810" s="9">
        <f t="shared" si="50"/>
        <v>20.5</v>
      </c>
      <c r="P810" s="1" t="str">
        <f t="shared" si="51"/>
        <v>Mid Career</v>
      </c>
      <c r="Q810" s="1" t="str">
        <f t="shared" si="52"/>
        <v>High</v>
      </c>
      <c r="R810" s="1" t="s">
        <v>3942</v>
      </c>
      <c r="S810" s="8">
        <v>4</v>
      </c>
    </row>
    <row r="811" spans="1:19" x14ac:dyDescent="0.3">
      <c r="A811" s="1" t="s">
        <v>3944</v>
      </c>
      <c r="B811" s="7" t="s">
        <v>3947</v>
      </c>
      <c r="C811" s="1" t="s">
        <v>3946</v>
      </c>
      <c r="D811" s="7" t="s">
        <v>40</v>
      </c>
      <c r="E811" s="7" t="s">
        <v>60</v>
      </c>
      <c r="F811" s="8">
        <f>31</f>
        <v>31</v>
      </c>
      <c r="G811" s="2">
        <v>44990</v>
      </c>
      <c r="H811" s="7" t="s">
        <v>68</v>
      </c>
      <c r="I811" s="7" t="s">
        <v>69</v>
      </c>
      <c r="J811" s="24">
        <v>0.61</v>
      </c>
      <c r="K811" s="9">
        <v>1.5</v>
      </c>
      <c r="L811" s="7" t="s">
        <v>30</v>
      </c>
      <c r="M811" s="8">
        <v>2</v>
      </c>
      <c r="N811" s="1" t="str">
        <f t="shared" si="49"/>
        <v>Normal</v>
      </c>
      <c r="O811" s="9">
        <f t="shared" si="50"/>
        <v>62.5</v>
      </c>
      <c r="P811" s="1" t="str">
        <f t="shared" si="51"/>
        <v>Mid Career</v>
      </c>
      <c r="Q811" s="1" t="str">
        <f t="shared" si="52"/>
        <v>High</v>
      </c>
      <c r="R811" s="2">
        <v>44990</v>
      </c>
      <c r="S811" s="8">
        <v>1</v>
      </c>
    </row>
    <row r="812" spans="1:19" x14ac:dyDescent="0.3">
      <c r="A812" s="1" t="s">
        <v>3948</v>
      </c>
      <c r="B812" s="7" t="s">
        <v>3951</v>
      </c>
      <c r="C812" s="1" t="s">
        <v>3950</v>
      </c>
      <c r="D812" s="7" t="s">
        <v>21</v>
      </c>
      <c r="E812" s="7" t="s">
        <v>60</v>
      </c>
      <c r="F812" s="8">
        <f>31</f>
        <v>31</v>
      </c>
      <c r="G812" s="2">
        <v>45661</v>
      </c>
      <c r="H812" s="7" t="s">
        <v>172</v>
      </c>
      <c r="I812" s="7" t="s">
        <v>173</v>
      </c>
      <c r="J812" s="24">
        <v>0.95</v>
      </c>
      <c r="K812" s="9">
        <v>1.5</v>
      </c>
      <c r="L812" s="7" t="s">
        <v>38</v>
      </c>
      <c r="M812" s="8">
        <v>2</v>
      </c>
      <c r="N812" s="1" t="str">
        <f t="shared" si="49"/>
        <v>Normal</v>
      </c>
      <c r="O812" s="9">
        <f t="shared" si="50"/>
        <v>96.5</v>
      </c>
      <c r="P812" s="1" t="str">
        <f t="shared" si="51"/>
        <v>Mid Career</v>
      </c>
      <c r="Q812" s="1" t="str">
        <f t="shared" si="52"/>
        <v>High</v>
      </c>
      <c r="R812" s="2">
        <v>45661</v>
      </c>
      <c r="S812" s="8">
        <v>1</v>
      </c>
    </row>
    <row r="813" spans="1:19" x14ac:dyDescent="0.3">
      <c r="A813" s="1" t="s">
        <v>3952</v>
      </c>
      <c r="B813" s="7" t="s">
        <v>3956</v>
      </c>
      <c r="C813" s="1" t="s">
        <v>3954</v>
      </c>
      <c r="D813" s="7" t="s">
        <v>40</v>
      </c>
      <c r="E813" s="7" t="s">
        <v>60</v>
      </c>
      <c r="F813" s="8">
        <f>31</f>
        <v>31</v>
      </c>
      <c r="G813" s="2">
        <v>44843</v>
      </c>
      <c r="H813" s="7" t="s">
        <v>82</v>
      </c>
      <c r="I813" s="7" t="s">
        <v>37</v>
      </c>
      <c r="J813" s="24">
        <v>0.49</v>
      </c>
      <c r="K813" s="9">
        <v>1</v>
      </c>
      <c r="L813" s="7" t="s">
        <v>38</v>
      </c>
      <c r="M813" s="8">
        <v>2</v>
      </c>
      <c r="N813" s="1" t="str">
        <f t="shared" si="49"/>
        <v>Normal</v>
      </c>
      <c r="O813" s="9">
        <f t="shared" si="50"/>
        <v>50</v>
      </c>
      <c r="P813" s="1" t="str">
        <f t="shared" si="51"/>
        <v>Mid Career</v>
      </c>
      <c r="Q813" s="1" t="str">
        <f t="shared" si="52"/>
        <v>High</v>
      </c>
      <c r="R813" s="1" t="s">
        <v>3955</v>
      </c>
      <c r="S813" s="8">
        <v>6</v>
      </c>
    </row>
    <row r="814" spans="1:19" x14ac:dyDescent="0.3">
      <c r="A814" s="1" t="s">
        <v>3957</v>
      </c>
      <c r="B814" s="7" t="s">
        <v>3961</v>
      </c>
      <c r="C814" s="1" t="s">
        <v>3959</v>
      </c>
      <c r="D814" s="7" t="s">
        <v>21</v>
      </c>
      <c r="E814" s="7" t="s">
        <v>60</v>
      </c>
      <c r="F814" s="8">
        <f>31</f>
        <v>31</v>
      </c>
      <c r="G814" s="2">
        <v>45375</v>
      </c>
      <c r="H814" s="7" t="s">
        <v>185</v>
      </c>
      <c r="I814" s="7" t="s">
        <v>69</v>
      </c>
      <c r="J814" s="24">
        <v>0.84</v>
      </c>
      <c r="K814" s="9">
        <v>1.5</v>
      </c>
      <c r="L814" s="7" t="s">
        <v>38</v>
      </c>
      <c r="M814" s="8">
        <v>5</v>
      </c>
      <c r="N814" s="1" t="str">
        <f t="shared" si="49"/>
        <v>High Performer</v>
      </c>
      <c r="O814" s="9">
        <f t="shared" si="50"/>
        <v>85.5</v>
      </c>
      <c r="P814" s="1" t="str">
        <f t="shared" si="51"/>
        <v>Mid Career</v>
      </c>
      <c r="Q814" s="1" t="str">
        <f t="shared" si="52"/>
        <v>High</v>
      </c>
      <c r="R814" s="1" t="s">
        <v>3960</v>
      </c>
      <c r="S814" s="8">
        <v>5</v>
      </c>
    </row>
    <row r="815" spans="1:19" x14ac:dyDescent="0.3">
      <c r="A815" s="1" t="s">
        <v>3962</v>
      </c>
      <c r="B815" s="7" t="s">
        <v>3966</v>
      </c>
      <c r="C815" s="1" t="s">
        <v>3964</v>
      </c>
      <c r="D815" s="7" t="s">
        <v>40</v>
      </c>
      <c r="E815" s="7" t="s">
        <v>35</v>
      </c>
      <c r="F815" s="8">
        <f>31</f>
        <v>31</v>
      </c>
      <c r="G815" s="2">
        <v>45084</v>
      </c>
      <c r="H815" s="7" t="s">
        <v>200</v>
      </c>
      <c r="I815" s="7" t="s">
        <v>173</v>
      </c>
      <c r="J815" s="24">
        <v>0.67</v>
      </c>
      <c r="K815" s="9">
        <v>2</v>
      </c>
      <c r="L815" s="7" t="s">
        <v>30</v>
      </c>
      <c r="M815" s="8">
        <v>4</v>
      </c>
      <c r="N815" s="1" t="str">
        <f t="shared" si="49"/>
        <v>Normal</v>
      </c>
      <c r="O815" s="9">
        <f t="shared" si="50"/>
        <v>69</v>
      </c>
      <c r="P815" s="1" t="str">
        <f t="shared" si="51"/>
        <v>Mid Career</v>
      </c>
      <c r="Q815" s="1" t="str">
        <f t="shared" si="52"/>
        <v>High</v>
      </c>
      <c r="R815" s="1" t="s">
        <v>3965</v>
      </c>
      <c r="S815" s="8">
        <v>4</v>
      </c>
    </row>
    <row r="816" spans="1:19" x14ac:dyDescent="0.3">
      <c r="A816" s="1" t="s">
        <v>3967</v>
      </c>
      <c r="B816" s="7" t="s">
        <v>3971</v>
      </c>
      <c r="C816" s="1" t="s">
        <v>3969</v>
      </c>
      <c r="D816" s="7" t="s">
        <v>40</v>
      </c>
      <c r="E816" s="7" t="s">
        <v>35</v>
      </c>
      <c r="F816" s="8">
        <f>31</f>
        <v>31</v>
      </c>
      <c r="G816" s="2">
        <v>45238</v>
      </c>
      <c r="H816" s="7" t="s">
        <v>200</v>
      </c>
      <c r="I816" s="7" t="s">
        <v>173</v>
      </c>
      <c r="J816" s="24">
        <v>0.82</v>
      </c>
      <c r="K816" s="9">
        <v>2</v>
      </c>
      <c r="L816" s="7" t="s">
        <v>30</v>
      </c>
      <c r="M816" s="8">
        <v>4</v>
      </c>
      <c r="N816" s="1" t="str">
        <f t="shared" si="49"/>
        <v>Normal</v>
      </c>
      <c r="O816" s="9">
        <f t="shared" si="50"/>
        <v>84</v>
      </c>
      <c r="P816" s="1" t="str">
        <f t="shared" si="51"/>
        <v>Mid Career</v>
      </c>
      <c r="Q816" s="1" t="str">
        <f t="shared" si="52"/>
        <v>High</v>
      </c>
      <c r="R816" s="1" t="s">
        <v>3970</v>
      </c>
      <c r="S816" s="8">
        <v>5</v>
      </c>
    </row>
    <row r="817" spans="1:19" x14ac:dyDescent="0.3">
      <c r="A817" s="1" t="s">
        <v>3972</v>
      </c>
      <c r="B817" s="7" t="s">
        <v>3976</v>
      </c>
      <c r="C817" s="1" t="s">
        <v>3974</v>
      </c>
      <c r="D817" s="7" t="s">
        <v>40</v>
      </c>
      <c r="E817" s="7" t="s">
        <v>105</v>
      </c>
      <c r="F817" s="8">
        <f>31</f>
        <v>31</v>
      </c>
      <c r="G817" s="2">
        <v>45231</v>
      </c>
      <c r="H817" s="7" t="s">
        <v>88</v>
      </c>
      <c r="I817" s="7" t="s">
        <v>45</v>
      </c>
      <c r="J817" s="24">
        <v>0.51</v>
      </c>
      <c r="K817" s="9">
        <v>0.75</v>
      </c>
      <c r="L817" s="7" t="s">
        <v>30</v>
      </c>
      <c r="M817" s="8">
        <v>1</v>
      </c>
      <c r="N817" s="1" t="str">
        <f t="shared" si="49"/>
        <v>Normal</v>
      </c>
      <c r="O817" s="9">
        <f t="shared" si="50"/>
        <v>51.75</v>
      </c>
      <c r="P817" s="1" t="str">
        <f t="shared" si="51"/>
        <v>Mid Career</v>
      </c>
      <c r="Q817" s="1" t="str">
        <f t="shared" si="52"/>
        <v>High</v>
      </c>
      <c r="R817" s="1" t="s">
        <v>3975</v>
      </c>
      <c r="S817" s="8">
        <v>6</v>
      </c>
    </row>
    <row r="818" spans="1:19" x14ac:dyDescent="0.3">
      <c r="A818" s="1" t="s">
        <v>3977</v>
      </c>
      <c r="B818" s="7" t="s">
        <v>3981</v>
      </c>
      <c r="C818" s="1" t="s">
        <v>3979</v>
      </c>
      <c r="D818" s="7" t="s">
        <v>40</v>
      </c>
      <c r="E818" s="7" t="s">
        <v>29</v>
      </c>
      <c r="F818" s="8">
        <f>31</f>
        <v>31</v>
      </c>
      <c r="G818" s="2">
        <v>45077</v>
      </c>
      <c r="H818" s="7" t="s">
        <v>68</v>
      </c>
      <c r="I818" s="7" t="s">
        <v>69</v>
      </c>
      <c r="J818" s="24">
        <v>0.13</v>
      </c>
      <c r="K818" s="9">
        <v>1</v>
      </c>
      <c r="L818" s="7" t="s">
        <v>38</v>
      </c>
      <c r="M818" s="8">
        <v>2</v>
      </c>
      <c r="N818" s="1" t="str">
        <f t="shared" si="49"/>
        <v>Normal</v>
      </c>
      <c r="O818" s="9">
        <f t="shared" si="50"/>
        <v>14</v>
      </c>
      <c r="P818" s="1" t="str">
        <f t="shared" si="51"/>
        <v>Mid Career</v>
      </c>
      <c r="Q818" s="1" t="str">
        <f t="shared" si="52"/>
        <v>Medium</v>
      </c>
      <c r="R818" s="1" t="s">
        <v>3980</v>
      </c>
      <c r="S818" s="8">
        <v>4</v>
      </c>
    </row>
    <row r="819" spans="1:19" x14ac:dyDescent="0.3">
      <c r="A819" s="1" t="s">
        <v>3982</v>
      </c>
      <c r="B819" s="7" t="s">
        <v>3985</v>
      </c>
      <c r="C819" s="1" t="s">
        <v>3984</v>
      </c>
      <c r="D819" s="7" t="s">
        <v>40</v>
      </c>
      <c r="E819" s="7" t="s">
        <v>60</v>
      </c>
      <c r="F819" s="8">
        <f>31</f>
        <v>31</v>
      </c>
      <c r="G819" s="2">
        <v>45400</v>
      </c>
      <c r="H819" s="7" t="s">
        <v>359</v>
      </c>
      <c r="I819" s="7" t="s">
        <v>24</v>
      </c>
      <c r="J819" s="24">
        <v>0.03</v>
      </c>
      <c r="K819" s="9">
        <v>0.75</v>
      </c>
      <c r="L819" s="7" t="s">
        <v>30</v>
      </c>
      <c r="M819" s="8">
        <v>2</v>
      </c>
      <c r="N819" s="1" t="str">
        <f t="shared" si="49"/>
        <v>Normal</v>
      </c>
      <c r="O819" s="9">
        <f t="shared" si="50"/>
        <v>3.75</v>
      </c>
      <c r="P819" s="1" t="str">
        <f t="shared" si="51"/>
        <v>Mid Career</v>
      </c>
      <c r="Q819" s="1" t="str">
        <f t="shared" si="52"/>
        <v>Low</v>
      </c>
      <c r="R819" s="1" t="s">
        <v>2335</v>
      </c>
      <c r="S819" s="8">
        <v>6</v>
      </c>
    </row>
    <row r="820" spans="1:19" x14ac:dyDescent="0.3">
      <c r="A820" s="1" t="s">
        <v>3986</v>
      </c>
      <c r="B820" s="7" t="s">
        <v>3990</v>
      </c>
      <c r="C820" s="1" t="s">
        <v>3988</v>
      </c>
      <c r="D820" s="7" t="s">
        <v>21</v>
      </c>
      <c r="E820" s="7" t="s">
        <v>29</v>
      </c>
      <c r="F820" s="8">
        <v>36</v>
      </c>
      <c r="G820" s="2">
        <v>45682</v>
      </c>
      <c r="H820" s="7" t="s">
        <v>61</v>
      </c>
      <c r="I820" s="7" t="s">
        <v>45</v>
      </c>
      <c r="J820" s="24">
        <v>0.25</v>
      </c>
      <c r="K820" s="9">
        <v>1</v>
      </c>
      <c r="L820" s="7" t="s">
        <v>30</v>
      </c>
      <c r="M820" s="8">
        <v>2</v>
      </c>
      <c r="N820" s="1" t="str">
        <f t="shared" si="49"/>
        <v>Normal</v>
      </c>
      <c r="O820" s="9">
        <f t="shared" si="50"/>
        <v>26</v>
      </c>
      <c r="P820" s="1" t="str">
        <f t="shared" si="51"/>
        <v>Mid Career</v>
      </c>
      <c r="Q820" s="1" t="str">
        <f t="shared" si="52"/>
        <v>High</v>
      </c>
      <c r="R820" s="1" t="s">
        <v>3989</v>
      </c>
      <c r="S820" s="8">
        <v>8</v>
      </c>
    </row>
    <row r="821" spans="1:19" x14ac:dyDescent="0.3">
      <c r="A821" s="1" t="s">
        <v>3991</v>
      </c>
      <c r="B821" s="7" t="s">
        <v>3994</v>
      </c>
      <c r="C821" s="1" t="s">
        <v>3993</v>
      </c>
      <c r="D821" s="7" t="s">
        <v>21</v>
      </c>
      <c r="E821" s="7" t="s">
        <v>35</v>
      </c>
      <c r="F821" s="8">
        <f>31</f>
        <v>31</v>
      </c>
      <c r="G821" s="2">
        <v>45575</v>
      </c>
      <c r="H821" s="7" t="s">
        <v>23</v>
      </c>
      <c r="I821" s="7" t="s">
        <v>24</v>
      </c>
      <c r="J821" s="24">
        <v>0.46</v>
      </c>
      <c r="K821" s="9">
        <v>1.5</v>
      </c>
      <c r="L821" s="7" t="s">
        <v>30</v>
      </c>
      <c r="M821" s="8">
        <v>5</v>
      </c>
      <c r="N821" s="1" t="str">
        <f t="shared" si="49"/>
        <v>Normal</v>
      </c>
      <c r="O821" s="9">
        <f t="shared" si="50"/>
        <v>47.5</v>
      </c>
      <c r="P821" s="1" t="str">
        <f t="shared" si="51"/>
        <v>Mid Career</v>
      </c>
      <c r="Q821" s="1" t="str">
        <f t="shared" si="52"/>
        <v>High</v>
      </c>
      <c r="R821" s="2">
        <v>45575</v>
      </c>
      <c r="S821" s="8">
        <v>1</v>
      </c>
    </row>
    <row r="822" spans="1:19" x14ac:dyDescent="0.3">
      <c r="A822" s="1" t="s">
        <v>3995</v>
      </c>
      <c r="B822" s="7" t="s">
        <v>3999</v>
      </c>
      <c r="C822" s="1" t="s">
        <v>3997</v>
      </c>
      <c r="D822" s="7" t="s">
        <v>40</v>
      </c>
      <c r="E822" s="7" t="s">
        <v>29</v>
      </c>
      <c r="F822" s="8">
        <f>31</f>
        <v>31</v>
      </c>
      <c r="G822" s="2">
        <v>45455</v>
      </c>
      <c r="H822" s="7" t="s">
        <v>82</v>
      </c>
      <c r="I822" s="7" t="s">
        <v>37</v>
      </c>
      <c r="J822" s="24">
        <v>0.6</v>
      </c>
      <c r="K822" s="9">
        <v>1.5</v>
      </c>
      <c r="L822" s="7" t="s">
        <v>38</v>
      </c>
      <c r="M822" s="8">
        <v>5</v>
      </c>
      <c r="N822" s="1" t="str">
        <f t="shared" si="49"/>
        <v>High Performer</v>
      </c>
      <c r="O822" s="9">
        <f t="shared" si="50"/>
        <v>61.5</v>
      </c>
      <c r="P822" s="1" t="str">
        <f t="shared" si="51"/>
        <v>Mid Career</v>
      </c>
      <c r="Q822" s="1" t="str">
        <f t="shared" si="52"/>
        <v>High</v>
      </c>
      <c r="R822" s="1" t="s">
        <v>3998</v>
      </c>
      <c r="S822" s="8">
        <v>4</v>
      </c>
    </row>
    <row r="823" spans="1:19" x14ac:dyDescent="0.3">
      <c r="A823" s="1" t="s">
        <v>4000</v>
      </c>
      <c r="B823" s="7" t="s">
        <v>4004</v>
      </c>
      <c r="C823" s="1" t="s">
        <v>4002</v>
      </c>
      <c r="D823" s="7" t="s">
        <v>21</v>
      </c>
      <c r="E823" s="7" t="s">
        <v>35</v>
      </c>
      <c r="F823" s="8">
        <f>31</f>
        <v>31</v>
      </c>
      <c r="G823" s="2">
        <v>45072</v>
      </c>
      <c r="H823" s="7" t="s">
        <v>106</v>
      </c>
      <c r="I823" s="7" t="s">
        <v>37</v>
      </c>
      <c r="J823" s="24">
        <v>0.15</v>
      </c>
      <c r="K823" s="9">
        <v>0.75</v>
      </c>
      <c r="L823" s="7" t="s">
        <v>38</v>
      </c>
      <c r="M823" s="8">
        <v>4</v>
      </c>
      <c r="N823" s="1" t="str">
        <f t="shared" si="49"/>
        <v>High Performer</v>
      </c>
      <c r="O823" s="9">
        <f t="shared" si="50"/>
        <v>15.75</v>
      </c>
      <c r="P823" s="1" t="str">
        <f t="shared" si="51"/>
        <v>Mid Career</v>
      </c>
      <c r="Q823" s="1" t="str">
        <f t="shared" si="52"/>
        <v>High</v>
      </c>
      <c r="R823" s="1" t="s">
        <v>4003</v>
      </c>
      <c r="S823" s="8">
        <v>3</v>
      </c>
    </row>
    <row r="824" spans="1:19" x14ac:dyDescent="0.3">
      <c r="A824" s="1" t="s">
        <v>4005</v>
      </c>
      <c r="B824" s="7" t="s">
        <v>4008</v>
      </c>
      <c r="C824" s="1" t="s">
        <v>4007</v>
      </c>
      <c r="D824" s="7" t="s">
        <v>40</v>
      </c>
      <c r="E824" s="7" t="s">
        <v>29</v>
      </c>
      <c r="F824" s="8">
        <v>37</v>
      </c>
      <c r="G824" s="2">
        <v>44809</v>
      </c>
      <c r="H824" s="7" t="s">
        <v>134</v>
      </c>
      <c r="I824" s="7" t="s">
        <v>69</v>
      </c>
      <c r="J824" s="24">
        <v>0.2</v>
      </c>
      <c r="K824" s="9">
        <v>1.5</v>
      </c>
      <c r="L824" s="7" t="s">
        <v>38</v>
      </c>
      <c r="M824" s="8">
        <v>3</v>
      </c>
      <c r="N824" s="1" t="str">
        <f t="shared" si="49"/>
        <v>Normal</v>
      </c>
      <c r="O824" s="9">
        <f t="shared" si="50"/>
        <v>21.5</v>
      </c>
      <c r="P824" s="1" t="str">
        <f t="shared" si="51"/>
        <v>Mid Career</v>
      </c>
      <c r="Q824" s="1" t="str">
        <f t="shared" si="52"/>
        <v>High</v>
      </c>
      <c r="R824" s="1" t="s">
        <v>2218</v>
      </c>
      <c r="S824" s="8">
        <v>6</v>
      </c>
    </row>
    <row r="825" spans="1:19" x14ac:dyDescent="0.3">
      <c r="A825" s="1" t="s">
        <v>4009</v>
      </c>
      <c r="B825" s="7" t="s">
        <v>4013</v>
      </c>
      <c r="C825" s="1" t="s">
        <v>4011</v>
      </c>
      <c r="D825" s="7" t="s">
        <v>40</v>
      </c>
      <c r="E825" s="7" t="s">
        <v>60</v>
      </c>
      <c r="F825" s="8">
        <f>31</f>
        <v>31</v>
      </c>
      <c r="G825" s="2">
        <v>44830</v>
      </c>
      <c r="H825" s="7" t="s">
        <v>82</v>
      </c>
      <c r="I825" s="7" t="s">
        <v>37</v>
      </c>
      <c r="J825" s="24">
        <v>0.43</v>
      </c>
      <c r="K825" s="9">
        <v>1</v>
      </c>
      <c r="L825" s="7" t="s">
        <v>38</v>
      </c>
      <c r="M825" s="8">
        <v>4</v>
      </c>
      <c r="N825" s="1" t="str">
        <f t="shared" si="49"/>
        <v>High Performer</v>
      </c>
      <c r="O825" s="9">
        <f t="shared" si="50"/>
        <v>44</v>
      </c>
      <c r="P825" s="1" t="str">
        <f t="shared" si="51"/>
        <v>Mid Career</v>
      </c>
      <c r="Q825" s="1" t="str">
        <f t="shared" si="52"/>
        <v>High</v>
      </c>
      <c r="R825" s="1" t="s">
        <v>4012</v>
      </c>
      <c r="S825" s="8">
        <v>5</v>
      </c>
    </row>
    <row r="826" spans="1:19" x14ac:dyDescent="0.3">
      <c r="A826" s="1" t="s">
        <v>4014</v>
      </c>
      <c r="B826" s="7" t="s">
        <v>4018</v>
      </c>
      <c r="C826" s="1" t="s">
        <v>4016</v>
      </c>
      <c r="D826" s="7" t="s">
        <v>40</v>
      </c>
      <c r="E826" s="7" t="s">
        <v>35</v>
      </c>
      <c r="F826" s="8">
        <f>31</f>
        <v>31</v>
      </c>
      <c r="G826" s="2">
        <v>45427</v>
      </c>
      <c r="H826" s="7" t="s">
        <v>23</v>
      </c>
      <c r="I826" s="7" t="s">
        <v>24</v>
      </c>
      <c r="J826" s="24">
        <v>0.72</v>
      </c>
      <c r="K826" s="9">
        <v>1.5</v>
      </c>
      <c r="L826" s="7" t="s">
        <v>38</v>
      </c>
      <c r="M826" s="8">
        <v>5</v>
      </c>
      <c r="N826" s="1" t="str">
        <f t="shared" si="49"/>
        <v>High Performer</v>
      </c>
      <c r="O826" s="9">
        <f t="shared" si="50"/>
        <v>73.5</v>
      </c>
      <c r="P826" s="1" t="str">
        <f t="shared" si="51"/>
        <v>Mid Career</v>
      </c>
      <c r="Q826" s="1" t="str">
        <f t="shared" si="52"/>
        <v>High</v>
      </c>
      <c r="R826" s="1" t="s">
        <v>4017</v>
      </c>
      <c r="S826" s="8">
        <v>8</v>
      </c>
    </row>
    <row r="827" spans="1:19" x14ac:dyDescent="0.3">
      <c r="A827" s="1" t="s">
        <v>4019</v>
      </c>
      <c r="B827" s="7" t="s">
        <v>4023</v>
      </c>
      <c r="C827" s="1" t="s">
        <v>4021</v>
      </c>
      <c r="D827" s="7" t="s">
        <v>21</v>
      </c>
      <c r="E827" s="7" t="s">
        <v>29</v>
      </c>
      <c r="F827" s="8">
        <f>31</f>
        <v>31</v>
      </c>
      <c r="G827" s="2">
        <v>44922</v>
      </c>
      <c r="H827" s="7" t="s">
        <v>53</v>
      </c>
      <c r="I827" s="7" t="s">
        <v>24</v>
      </c>
      <c r="J827" s="24">
        <v>0.05</v>
      </c>
      <c r="K827" s="9">
        <v>1.5</v>
      </c>
      <c r="L827" s="7" t="s">
        <v>30</v>
      </c>
      <c r="M827" s="8">
        <v>1</v>
      </c>
      <c r="N827" s="1" t="str">
        <f t="shared" si="49"/>
        <v>Normal</v>
      </c>
      <c r="O827" s="9">
        <f t="shared" si="50"/>
        <v>6.5</v>
      </c>
      <c r="P827" s="1" t="str">
        <f t="shared" si="51"/>
        <v>Mid Career</v>
      </c>
      <c r="Q827" s="1" t="str">
        <f t="shared" si="52"/>
        <v>Medium</v>
      </c>
      <c r="R827" s="1" t="s">
        <v>4022</v>
      </c>
      <c r="S827" s="8">
        <v>8</v>
      </c>
    </row>
    <row r="828" spans="1:19" x14ac:dyDescent="0.3">
      <c r="A828" s="1" t="s">
        <v>4024</v>
      </c>
      <c r="B828" s="7" t="s">
        <v>4026</v>
      </c>
      <c r="C828" s="1" t="s">
        <v>152</v>
      </c>
      <c r="D828" s="7" t="s">
        <v>21</v>
      </c>
      <c r="E828" s="7" t="s">
        <v>35</v>
      </c>
      <c r="F828" s="8">
        <f>31</f>
        <v>31</v>
      </c>
      <c r="G828" s="2">
        <v>45713</v>
      </c>
      <c r="H828" s="7" t="s">
        <v>23</v>
      </c>
      <c r="I828" s="7" t="s">
        <v>24</v>
      </c>
      <c r="J828" s="24">
        <v>0.48</v>
      </c>
      <c r="K828" s="9">
        <v>1.5</v>
      </c>
      <c r="L828" s="7" t="s">
        <v>30</v>
      </c>
      <c r="M828" s="8">
        <v>1</v>
      </c>
      <c r="N828" s="1" t="str">
        <f t="shared" si="49"/>
        <v>Normal</v>
      </c>
      <c r="O828" s="9">
        <f t="shared" si="50"/>
        <v>49.5</v>
      </c>
      <c r="P828" s="1" t="str">
        <f t="shared" si="51"/>
        <v>Mid Career</v>
      </c>
      <c r="Q828" s="1" t="str">
        <f t="shared" si="52"/>
        <v>High</v>
      </c>
      <c r="R828" s="2">
        <v>45713</v>
      </c>
      <c r="S828" s="8">
        <v>1</v>
      </c>
    </row>
    <row r="829" spans="1:19" x14ac:dyDescent="0.3">
      <c r="A829" s="1" t="s">
        <v>4027</v>
      </c>
      <c r="B829" s="7" t="s">
        <v>4031</v>
      </c>
      <c r="C829" s="1" t="s">
        <v>4029</v>
      </c>
      <c r="D829" s="7" t="s">
        <v>40</v>
      </c>
      <c r="E829" s="7" t="s">
        <v>105</v>
      </c>
      <c r="F829" s="8">
        <v>25</v>
      </c>
      <c r="G829" s="2">
        <v>45042</v>
      </c>
      <c r="H829" s="7" t="s">
        <v>134</v>
      </c>
      <c r="I829" s="7" t="s">
        <v>69</v>
      </c>
      <c r="J829" s="24">
        <v>0.78</v>
      </c>
      <c r="K829" s="9">
        <v>1.5</v>
      </c>
      <c r="L829" s="7" t="s">
        <v>30</v>
      </c>
      <c r="M829" s="8">
        <v>3</v>
      </c>
      <c r="N829" s="1" t="str">
        <f t="shared" si="49"/>
        <v>Normal</v>
      </c>
      <c r="O829" s="9">
        <f t="shared" si="50"/>
        <v>79.5</v>
      </c>
      <c r="P829" s="1" t="str">
        <f t="shared" si="51"/>
        <v>Early Career</v>
      </c>
      <c r="Q829" s="1" t="str">
        <f t="shared" si="52"/>
        <v>High</v>
      </c>
      <c r="R829" s="1" t="s">
        <v>4030</v>
      </c>
      <c r="S829" s="8">
        <v>3</v>
      </c>
    </row>
    <row r="830" spans="1:19" x14ac:dyDescent="0.3">
      <c r="A830" s="1" t="s">
        <v>4032</v>
      </c>
      <c r="B830" s="7" t="s">
        <v>4035</v>
      </c>
      <c r="C830" s="1" t="s">
        <v>4034</v>
      </c>
      <c r="D830" s="7" t="s">
        <v>21</v>
      </c>
      <c r="E830" s="7" t="s">
        <v>60</v>
      </c>
      <c r="F830" s="8">
        <v>27</v>
      </c>
      <c r="G830" s="2">
        <v>45361</v>
      </c>
      <c r="H830" s="7" t="s">
        <v>134</v>
      </c>
      <c r="I830" s="7" t="s">
        <v>69</v>
      </c>
      <c r="J830" s="24">
        <v>0.31</v>
      </c>
      <c r="K830" s="9">
        <v>1.5</v>
      </c>
      <c r="L830" s="7" t="s">
        <v>38</v>
      </c>
      <c r="M830" s="8">
        <v>5</v>
      </c>
      <c r="N830" s="1" t="str">
        <f t="shared" si="49"/>
        <v>High Performer</v>
      </c>
      <c r="O830" s="9">
        <f t="shared" si="50"/>
        <v>32.5</v>
      </c>
      <c r="P830" s="1" t="str">
        <f t="shared" si="51"/>
        <v>Early Career</v>
      </c>
      <c r="Q830" s="1" t="str">
        <f t="shared" si="52"/>
        <v>High</v>
      </c>
      <c r="R830" s="2">
        <v>45361</v>
      </c>
      <c r="S830" s="8">
        <v>1</v>
      </c>
    </row>
    <row r="831" spans="1:19" x14ac:dyDescent="0.3">
      <c r="A831" s="1" t="s">
        <v>4036</v>
      </c>
      <c r="B831" s="7" t="s">
        <v>4040</v>
      </c>
      <c r="C831" s="1" t="s">
        <v>4038</v>
      </c>
      <c r="D831" s="7" t="s">
        <v>21</v>
      </c>
      <c r="E831" s="7" t="s">
        <v>60</v>
      </c>
      <c r="F831" s="8">
        <f>31</f>
        <v>31</v>
      </c>
      <c r="G831" s="2">
        <v>45462</v>
      </c>
      <c r="H831" s="7" t="s">
        <v>200</v>
      </c>
      <c r="I831" s="7" t="s">
        <v>173</v>
      </c>
      <c r="J831" s="24">
        <v>0.84</v>
      </c>
      <c r="K831" s="9">
        <v>0.75</v>
      </c>
      <c r="L831" s="7" t="s">
        <v>30</v>
      </c>
      <c r="M831" s="8">
        <v>1</v>
      </c>
      <c r="N831" s="1" t="str">
        <f t="shared" si="49"/>
        <v>Normal</v>
      </c>
      <c r="O831" s="9">
        <f t="shared" si="50"/>
        <v>84.75</v>
      </c>
      <c r="P831" s="1" t="str">
        <f t="shared" si="51"/>
        <v>Mid Career</v>
      </c>
      <c r="Q831" s="1" t="str">
        <f t="shared" si="52"/>
        <v>High</v>
      </c>
      <c r="R831" s="1" t="s">
        <v>4039</v>
      </c>
      <c r="S831" s="8">
        <v>3</v>
      </c>
    </row>
    <row r="832" spans="1:19" x14ac:dyDescent="0.3">
      <c r="A832" s="1" t="s">
        <v>4041</v>
      </c>
      <c r="B832" s="7" t="s">
        <v>4045</v>
      </c>
      <c r="C832" s="1" t="s">
        <v>4043</v>
      </c>
      <c r="D832" s="7" t="s">
        <v>40</v>
      </c>
      <c r="E832" s="7" t="s">
        <v>35</v>
      </c>
      <c r="F832" s="8">
        <f>31</f>
        <v>31</v>
      </c>
      <c r="G832" s="2">
        <v>45738</v>
      </c>
      <c r="H832" s="7" t="s">
        <v>134</v>
      </c>
      <c r="I832" s="7" t="s">
        <v>69</v>
      </c>
      <c r="J832" s="24">
        <v>0.37</v>
      </c>
      <c r="K832" s="9">
        <v>2</v>
      </c>
      <c r="L832" s="7" t="s">
        <v>38</v>
      </c>
      <c r="M832" s="8">
        <v>5</v>
      </c>
      <c r="N832" s="1" t="str">
        <f t="shared" si="49"/>
        <v>High Performer</v>
      </c>
      <c r="O832" s="9">
        <f t="shared" si="50"/>
        <v>39</v>
      </c>
      <c r="P832" s="1" t="str">
        <f t="shared" si="51"/>
        <v>Mid Career</v>
      </c>
      <c r="Q832" s="1" t="str">
        <f t="shared" si="52"/>
        <v>High</v>
      </c>
      <c r="R832" s="1" t="s">
        <v>4044</v>
      </c>
      <c r="S832" s="8">
        <v>5</v>
      </c>
    </row>
    <row r="833" spans="1:19" x14ac:dyDescent="0.3">
      <c r="A833" s="1" t="s">
        <v>4046</v>
      </c>
      <c r="B833" s="7" t="s">
        <v>4050</v>
      </c>
      <c r="C833" s="1" t="s">
        <v>4048</v>
      </c>
      <c r="D833" s="7" t="s">
        <v>21</v>
      </c>
      <c r="E833" s="7" t="s">
        <v>29</v>
      </c>
      <c r="F833" s="8">
        <f>31</f>
        <v>31</v>
      </c>
      <c r="G833" s="2">
        <v>45265</v>
      </c>
      <c r="H833" s="7" t="s">
        <v>61</v>
      </c>
      <c r="I833" s="7" t="s">
        <v>45</v>
      </c>
      <c r="J833" s="24">
        <v>0.17</v>
      </c>
      <c r="K833" s="9">
        <v>2</v>
      </c>
      <c r="L833" s="7" t="s">
        <v>30</v>
      </c>
      <c r="M833" s="8">
        <v>5</v>
      </c>
      <c r="N833" s="1" t="str">
        <f t="shared" si="49"/>
        <v>Normal</v>
      </c>
      <c r="O833" s="9">
        <f t="shared" si="50"/>
        <v>19</v>
      </c>
      <c r="P833" s="1" t="str">
        <f t="shared" si="51"/>
        <v>Mid Career</v>
      </c>
      <c r="Q833" s="1" t="str">
        <f t="shared" si="52"/>
        <v>High</v>
      </c>
      <c r="R833" s="1" t="s">
        <v>4049</v>
      </c>
      <c r="S833" s="8">
        <v>8</v>
      </c>
    </row>
    <row r="834" spans="1:19" x14ac:dyDescent="0.3">
      <c r="A834" s="1" t="s">
        <v>4051</v>
      </c>
      <c r="B834" s="7" t="s">
        <v>4053</v>
      </c>
      <c r="C834" s="1" t="s">
        <v>152</v>
      </c>
      <c r="D834" s="7" t="s">
        <v>40</v>
      </c>
      <c r="E834" s="7" t="s">
        <v>29</v>
      </c>
      <c r="F834" s="8">
        <v>27</v>
      </c>
      <c r="G834" s="2">
        <v>45106</v>
      </c>
      <c r="H834" s="7" t="s">
        <v>23</v>
      </c>
      <c r="I834" s="7" t="s">
        <v>24</v>
      </c>
      <c r="J834" s="24">
        <v>0.14000000000000001</v>
      </c>
      <c r="K834" s="9">
        <v>1</v>
      </c>
      <c r="L834" s="7" t="s">
        <v>38</v>
      </c>
      <c r="M834" s="8">
        <v>1</v>
      </c>
      <c r="N834" s="1" t="str">
        <f t="shared" ref="N834:N897" si="53">IF(AND(L834="Yes",M834&gt;=4),"High Performer","Normal")</f>
        <v>Normal</v>
      </c>
      <c r="O834" s="9">
        <f t="shared" ref="O834:O897" si="54">J834*100+K834</f>
        <v>15.000000000000002</v>
      </c>
      <c r="P834" s="1" t="str">
        <f t="shared" ref="P834:P897" si="55">_xlfn.IFS(AND(F834&gt;=18,F834&lt;=22),"Student",AND(F834&gt;=23,F834&lt;=30),"Early Career",AND(F834&gt;=31,F834&lt;=40),"Mid Career",F834&gt;=41,"Senior")</f>
        <v>Early Career</v>
      </c>
      <c r="Q834" s="1" t="str">
        <f t="shared" ref="Q834:Q897" si="56">_xlfn.IFS(AND(O834&gt;0,O834&lt;5),"Low",AND(O834&gt;5,O834&lt;15),"Medium",O834=15,"Medium",O834=5,"Low",O834&gt;15,"High")</f>
        <v>Medium</v>
      </c>
      <c r="R834" s="1" t="s">
        <v>2098</v>
      </c>
      <c r="S834" s="8">
        <v>8</v>
      </c>
    </row>
    <row r="835" spans="1:19" x14ac:dyDescent="0.3">
      <c r="A835" s="1" t="s">
        <v>4054</v>
      </c>
      <c r="B835" s="7" t="s">
        <v>4057</v>
      </c>
      <c r="C835" s="1" t="s">
        <v>4056</v>
      </c>
      <c r="D835" s="7" t="s">
        <v>40</v>
      </c>
      <c r="E835" s="7" t="s">
        <v>35</v>
      </c>
      <c r="F835" s="8">
        <f>31</f>
        <v>31</v>
      </c>
      <c r="G835" s="2">
        <v>45470</v>
      </c>
      <c r="H835" s="7" t="s">
        <v>68</v>
      </c>
      <c r="I835" s="7" t="s">
        <v>69</v>
      </c>
      <c r="J835" s="24">
        <v>0.05</v>
      </c>
      <c r="K835" s="9">
        <v>2</v>
      </c>
      <c r="L835" s="7" t="s">
        <v>38</v>
      </c>
      <c r="M835" s="8">
        <v>2</v>
      </c>
      <c r="N835" s="1" t="str">
        <f t="shared" si="53"/>
        <v>Normal</v>
      </c>
      <c r="O835" s="9">
        <f t="shared" si="54"/>
        <v>7</v>
      </c>
      <c r="P835" s="1" t="str">
        <f t="shared" si="55"/>
        <v>Mid Career</v>
      </c>
      <c r="Q835" s="1" t="str">
        <f t="shared" si="56"/>
        <v>Medium</v>
      </c>
      <c r="R835" s="2">
        <v>45470</v>
      </c>
      <c r="S835" s="8">
        <v>1</v>
      </c>
    </row>
    <row r="836" spans="1:19" x14ac:dyDescent="0.3">
      <c r="A836" s="1" t="s">
        <v>4058</v>
      </c>
      <c r="B836" s="7" t="s">
        <v>301</v>
      </c>
      <c r="C836" s="1" t="s">
        <v>4059</v>
      </c>
      <c r="D836" s="7" t="s">
        <v>40</v>
      </c>
      <c r="E836" s="7" t="s">
        <v>29</v>
      </c>
      <c r="F836" s="8">
        <f>31</f>
        <v>31</v>
      </c>
      <c r="G836" s="2">
        <v>44849</v>
      </c>
      <c r="H836" s="7" t="s">
        <v>44</v>
      </c>
      <c r="I836" s="7" t="s">
        <v>45</v>
      </c>
      <c r="J836" s="24">
        <v>0.75</v>
      </c>
      <c r="K836" s="9">
        <v>2</v>
      </c>
      <c r="L836" s="7" t="s">
        <v>38</v>
      </c>
      <c r="M836" s="8">
        <v>2</v>
      </c>
      <c r="N836" s="1" t="str">
        <f t="shared" si="53"/>
        <v>Normal</v>
      </c>
      <c r="O836" s="9">
        <f t="shared" si="54"/>
        <v>77</v>
      </c>
      <c r="P836" s="1" t="str">
        <f t="shared" si="55"/>
        <v>Mid Career</v>
      </c>
      <c r="Q836" s="1" t="str">
        <f t="shared" si="56"/>
        <v>High</v>
      </c>
      <c r="R836" s="1" t="s">
        <v>4060</v>
      </c>
      <c r="S836" s="8">
        <v>6</v>
      </c>
    </row>
    <row r="837" spans="1:19" x14ac:dyDescent="0.3">
      <c r="A837" s="1" t="s">
        <v>4061</v>
      </c>
      <c r="B837" s="7" t="s">
        <v>4065</v>
      </c>
      <c r="C837" s="1" t="s">
        <v>4063</v>
      </c>
      <c r="D837" s="7" t="s">
        <v>40</v>
      </c>
      <c r="E837" s="7" t="s">
        <v>35</v>
      </c>
      <c r="F837" s="8">
        <v>26</v>
      </c>
      <c r="G837" s="2">
        <v>45691</v>
      </c>
      <c r="H837" s="7" t="s">
        <v>53</v>
      </c>
      <c r="I837" s="7" t="s">
        <v>24</v>
      </c>
      <c r="J837" s="24">
        <v>0.36</v>
      </c>
      <c r="K837" s="9">
        <v>1</v>
      </c>
      <c r="L837" s="7" t="s">
        <v>30</v>
      </c>
      <c r="M837" s="8">
        <v>5</v>
      </c>
      <c r="N837" s="1" t="str">
        <f t="shared" si="53"/>
        <v>Normal</v>
      </c>
      <c r="O837" s="9">
        <f t="shared" si="54"/>
        <v>37</v>
      </c>
      <c r="P837" s="1" t="str">
        <f t="shared" si="55"/>
        <v>Early Career</v>
      </c>
      <c r="Q837" s="1" t="str">
        <f t="shared" si="56"/>
        <v>High</v>
      </c>
      <c r="R837" s="1" t="s">
        <v>4064</v>
      </c>
      <c r="S837" s="8">
        <v>7</v>
      </c>
    </row>
    <row r="838" spans="1:19" x14ac:dyDescent="0.3">
      <c r="A838" s="1" t="s">
        <v>4066</v>
      </c>
      <c r="B838" s="7" t="s">
        <v>4069</v>
      </c>
      <c r="C838" s="1" t="s">
        <v>4068</v>
      </c>
      <c r="D838" s="7" t="s">
        <v>40</v>
      </c>
      <c r="E838" s="7" t="s">
        <v>35</v>
      </c>
      <c r="F838" s="8">
        <f>31</f>
        <v>31</v>
      </c>
      <c r="G838" s="2">
        <v>45044</v>
      </c>
      <c r="H838" s="7" t="s">
        <v>279</v>
      </c>
      <c r="I838" s="7" t="s">
        <v>173</v>
      </c>
      <c r="J838" s="24">
        <v>0.35</v>
      </c>
      <c r="K838" s="9">
        <v>2</v>
      </c>
      <c r="L838" s="7" t="s">
        <v>38</v>
      </c>
      <c r="M838" s="8">
        <v>1</v>
      </c>
      <c r="N838" s="1" t="str">
        <f t="shared" si="53"/>
        <v>Normal</v>
      </c>
      <c r="O838" s="9">
        <f t="shared" si="54"/>
        <v>37</v>
      </c>
      <c r="P838" s="1" t="str">
        <f t="shared" si="55"/>
        <v>Mid Career</v>
      </c>
      <c r="Q838" s="1" t="str">
        <f t="shared" si="56"/>
        <v>High</v>
      </c>
      <c r="R838" s="2">
        <v>45044</v>
      </c>
      <c r="S838" s="8">
        <v>1</v>
      </c>
    </row>
    <row r="839" spans="1:19" x14ac:dyDescent="0.3">
      <c r="A839" s="1" t="s">
        <v>4070</v>
      </c>
      <c r="B839" s="7" t="s">
        <v>4074</v>
      </c>
      <c r="C839" s="1" t="s">
        <v>4072</v>
      </c>
      <c r="D839" s="7" t="s">
        <v>21</v>
      </c>
      <c r="E839" s="7" t="s">
        <v>52</v>
      </c>
      <c r="F839" s="8">
        <v>45</v>
      </c>
      <c r="G839" s="2">
        <v>45712</v>
      </c>
      <c r="H839" s="7" t="s">
        <v>61</v>
      </c>
      <c r="I839" s="7" t="s">
        <v>45</v>
      </c>
      <c r="J839" s="24">
        <v>0.77</v>
      </c>
      <c r="K839" s="9">
        <v>1</v>
      </c>
      <c r="L839" s="7" t="s">
        <v>38</v>
      </c>
      <c r="M839" s="8">
        <v>1</v>
      </c>
      <c r="N839" s="1" t="str">
        <f t="shared" si="53"/>
        <v>Normal</v>
      </c>
      <c r="O839" s="9">
        <f t="shared" si="54"/>
        <v>78</v>
      </c>
      <c r="P839" s="1" t="str">
        <f t="shared" si="55"/>
        <v>Senior</v>
      </c>
      <c r="Q839" s="1" t="str">
        <f t="shared" si="56"/>
        <v>High</v>
      </c>
      <c r="R839" s="1" t="s">
        <v>4073</v>
      </c>
      <c r="S839" s="8">
        <v>5</v>
      </c>
    </row>
    <row r="840" spans="1:19" x14ac:dyDescent="0.3">
      <c r="A840" s="1" t="s">
        <v>4075</v>
      </c>
      <c r="B840" s="7" t="s">
        <v>4079</v>
      </c>
      <c r="C840" s="1" t="s">
        <v>4077</v>
      </c>
      <c r="D840" s="7" t="s">
        <v>40</v>
      </c>
      <c r="E840" s="7" t="s">
        <v>29</v>
      </c>
      <c r="F840" s="8">
        <f>31</f>
        <v>31</v>
      </c>
      <c r="G840" s="2">
        <v>45634</v>
      </c>
      <c r="H840" s="7" t="s">
        <v>185</v>
      </c>
      <c r="I840" s="7" t="s">
        <v>69</v>
      </c>
      <c r="J840" s="24">
        <v>0.61</v>
      </c>
      <c r="K840" s="9">
        <v>1.5</v>
      </c>
      <c r="L840" s="7" t="s">
        <v>38</v>
      </c>
      <c r="M840" s="8">
        <v>1</v>
      </c>
      <c r="N840" s="1" t="str">
        <f t="shared" si="53"/>
        <v>Normal</v>
      </c>
      <c r="O840" s="9">
        <f t="shared" si="54"/>
        <v>62.5</v>
      </c>
      <c r="P840" s="1" t="str">
        <f t="shared" si="55"/>
        <v>Mid Career</v>
      </c>
      <c r="Q840" s="1" t="str">
        <f t="shared" si="56"/>
        <v>High</v>
      </c>
      <c r="R840" s="1" t="s">
        <v>4078</v>
      </c>
      <c r="S840" s="8">
        <v>8</v>
      </c>
    </row>
    <row r="841" spans="1:19" x14ac:dyDescent="0.3">
      <c r="A841" s="1" t="s">
        <v>4080</v>
      </c>
      <c r="B841" s="7" t="s">
        <v>4083</v>
      </c>
      <c r="C841" s="1" t="s">
        <v>4082</v>
      </c>
      <c r="D841" s="7" t="s">
        <v>40</v>
      </c>
      <c r="E841" s="7" t="s">
        <v>105</v>
      </c>
      <c r="F841" s="8">
        <f>31</f>
        <v>31</v>
      </c>
      <c r="G841" s="2">
        <v>45322</v>
      </c>
      <c r="H841" s="7" t="s">
        <v>185</v>
      </c>
      <c r="I841" s="7" t="s">
        <v>69</v>
      </c>
      <c r="J841" s="24">
        <v>0.63</v>
      </c>
      <c r="K841" s="9">
        <v>2</v>
      </c>
      <c r="L841" s="7" t="s">
        <v>30</v>
      </c>
      <c r="M841" s="8">
        <v>2</v>
      </c>
      <c r="N841" s="1" t="str">
        <f t="shared" si="53"/>
        <v>Normal</v>
      </c>
      <c r="O841" s="9">
        <f t="shared" si="54"/>
        <v>65</v>
      </c>
      <c r="P841" s="1" t="str">
        <f t="shared" si="55"/>
        <v>Mid Career</v>
      </c>
      <c r="Q841" s="1" t="str">
        <f t="shared" si="56"/>
        <v>High</v>
      </c>
      <c r="R841" s="1" t="s">
        <v>851</v>
      </c>
      <c r="S841" s="8">
        <v>5</v>
      </c>
    </row>
    <row r="842" spans="1:19" x14ac:dyDescent="0.3">
      <c r="A842" s="1" t="s">
        <v>4084</v>
      </c>
      <c r="B842" s="7" t="s">
        <v>4088</v>
      </c>
      <c r="C842" s="1" t="s">
        <v>4086</v>
      </c>
      <c r="D842" s="7" t="s">
        <v>40</v>
      </c>
      <c r="E842" s="7" t="s">
        <v>35</v>
      </c>
      <c r="F842" s="8">
        <f>31</f>
        <v>31</v>
      </c>
      <c r="G842" s="2">
        <v>45034</v>
      </c>
      <c r="H842" s="7" t="s">
        <v>82</v>
      </c>
      <c r="I842" s="7" t="s">
        <v>37</v>
      </c>
      <c r="J842" s="24">
        <v>0.28999999999999998</v>
      </c>
      <c r="K842" s="9">
        <v>1.5</v>
      </c>
      <c r="L842" s="7" t="s">
        <v>38</v>
      </c>
      <c r="M842" s="8">
        <v>1</v>
      </c>
      <c r="N842" s="1" t="str">
        <f t="shared" si="53"/>
        <v>Normal</v>
      </c>
      <c r="O842" s="9">
        <f t="shared" si="54"/>
        <v>30.499999999999996</v>
      </c>
      <c r="P842" s="1" t="str">
        <f t="shared" si="55"/>
        <v>Mid Career</v>
      </c>
      <c r="Q842" s="1" t="str">
        <f t="shared" si="56"/>
        <v>High</v>
      </c>
      <c r="R842" s="1" t="s">
        <v>4087</v>
      </c>
      <c r="S842" s="8">
        <v>6</v>
      </c>
    </row>
    <row r="843" spans="1:19" x14ac:dyDescent="0.3">
      <c r="A843" s="1" t="s">
        <v>4089</v>
      </c>
      <c r="B843" s="7" t="s">
        <v>4093</v>
      </c>
      <c r="C843" s="1" t="s">
        <v>4091</v>
      </c>
      <c r="D843" s="7" t="s">
        <v>21</v>
      </c>
      <c r="E843" s="7" t="s">
        <v>35</v>
      </c>
      <c r="F843" s="8">
        <f>31</f>
        <v>31</v>
      </c>
      <c r="G843" s="2">
        <v>44742</v>
      </c>
      <c r="H843" s="7" t="s">
        <v>106</v>
      </c>
      <c r="I843" s="7" t="s">
        <v>37</v>
      </c>
      <c r="J843" s="24">
        <v>0.56000000000000005</v>
      </c>
      <c r="K843" s="9">
        <v>1.5</v>
      </c>
      <c r="L843" s="7" t="s">
        <v>30</v>
      </c>
      <c r="M843" s="8">
        <v>1</v>
      </c>
      <c r="N843" s="1" t="str">
        <f t="shared" si="53"/>
        <v>Normal</v>
      </c>
      <c r="O843" s="9">
        <f t="shared" si="54"/>
        <v>57.500000000000007</v>
      </c>
      <c r="P843" s="1" t="str">
        <f t="shared" si="55"/>
        <v>Mid Career</v>
      </c>
      <c r="Q843" s="1" t="str">
        <f t="shared" si="56"/>
        <v>High</v>
      </c>
      <c r="R843" s="1" t="s">
        <v>4092</v>
      </c>
      <c r="S843" s="8">
        <v>6</v>
      </c>
    </row>
    <row r="844" spans="1:19" x14ac:dyDescent="0.3">
      <c r="A844" s="1" t="s">
        <v>4094</v>
      </c>
      <c r="B844" s="7" t="s">
        <v>4098</v>
      </c>
      <c r="C844" s="1" t="s">
        <v>4096</v>
      </c>
      <c r="D844" s="7" t="s">
        <v>21</v>
      </c>
      <c r="E844" s="7" t="s">
        <v>60</v>
      </c>
      <c r="F844" s="8">
        <f>31</f>
        <v>31</v>
      </c>
      <c r="G844" s="2">
        <v>45451</v>
      </c>
      <c r="H844" s="7" t="s">
        <v>68</v>
      </c>
      <c r="I844" s="7" t="s">
        <v>69</v>
      </c>
      <c r="J844" s="24">
        <v>1</v>
      </c>
      <c r="K844" s="9">
        <v>1.5</v>
      </c>
      <c r="L844" s="7" t="s">
        <v>38</v>
      </c>
      <c r="M844" s="8">
        <v>3</v>
      </c>
      <c r="N844" s="1" t="str">
        <f t="shared" si="53"/>
        <v>Normal</v>
      </c>
      <c r="O844" s="9">
        <f t="shared" si="54"/>
        <v>101.5</v>
      </c>
      <c r="P844" s="1" t="str">
        <f t="shared" si="55"/>
        <v>Mid Career</v>
      </c>
      <c r="Q844" s="1" t="str">
        <f t="shared" si="56"/>
        <v>High</v>
      </c>
      <c r="R844" s="1" t="s">
        <v>4097</v>
      </c>
      <c r="S844" s="8">
        <v>3</v>
      </c>
    </row>
    <row r="845" spans="1:19" x14ac:dyDescent="0.3">
      <c r="A845" s="1" t="s">
        <v>4099</v>
      </c>
      <c r="B845" s="7" t="s">
        <v>4103</v>
      </c>
      <c r="C845" s="1" t="s">
        <v>4101</v>
      </c>
      <c r="D845" s="7" t="s">
        <v>21</v>
      </c>
      <c r="E845" s="7" t="s">
        <v>105</v>
      </c>
      <c r="F845" s="8">
        <f>31</f>
        <v>31</v>
      </c>
      <c r="G845" s="2">
        <v>45125</v>
      </c>
      <c r="H845" s="7" t="s">
        <v>359</v>
      </c>
      <c r="I845" s="7" t="s">
        <v>24</v>
      </c>
      <c r="J845" s="24">
        <v>0.77</v>
      </c>
      <c r="K845" s="9">
        <v>0.75</v>
      </c>
      <c r="L845" s="7" t="s">
        <v>30</v>
      </c>
      <c r="M845" s="8">
        <v>2</v>
      </c>
      <c r="N845" s="1" t="str">
        <f t="shared" si="53"/>
        <v>Normal</v>
      </c>
      <c r="O845" s="9">
        <f t="shared" si="54"/>
        <v>77.75</v>
      </c>
      <c r="P845" s="1" t="str">
        <f t="shared" si="55"/>
        <v>Mid Career</v>
      </c>
      <c r="Q845" s="1" t="str">
        <f t="shared" si="56"/>
        <v>High</v>
      </c>
      <c r="R845" s="1" t="s">
        <v>4102</v>
      </c>
      <c r="S845" s="8">
        <v>3</v>
      </c>
    </row>
    <row r="846" spans="1:19" x14ac:dyDescent="0.3">
      <c r="A846" s="1" t="s">
        <v>4104</v>
      </c>
      <c r="B846" s="7" t="s">
        <v>4108</v>
      </c>
      <c r="C846" s="1" t="s">
        <v>4106</v>
      </c>
      <c r="D846" s="7" t="s">
        <v>40</v>
      </c>
      <c r="E846" s="7" t="s">
        <v>35</v>
      </c>
      <c r="F846" s="8">
        <v>41</v>
      </c>
      <c r="G846" s="2">
        <v>44818</v>
      </c>
      <c r="H846" s="7" t="s">
        <v>200</v>
      </c>
      <c r="I846" s="7" t="s">
        <v>173</v>
      </c>
      <c r="J846" s="24">
        <v>0.28000000000000003</v>
      </c>
      <c r="K846" s="9">
        <v>1.5</v>
      </c>
      <c r="L846" s="7" t="s">
        <v>38</v>
      </c>
      <c r="M846" s="8">
        <v>5</v>
      </c>
      <c r="N846" s="1" t="str">
        <f t="shared" si="53"/>
        <v>High Performer</v>
      </c>
      <c r="O846" s="9">
        <f t="shared" si="54"/>
        <v>29.500000000000004</v>
      </c>
      <c r="P846" s="1" t="str">
        <f t="shared" si="55"/>
        <v>Senior</v>
      </c>
      <c r="Q846" s="1" t="str">
        <f t="shared" si="56"/>
        <v>High</v>
      </c>
      <c r="R846" s="1" t="s">
        <v>4107</v>
      </c>
      <c r="S846" s="8">
        <v>2</v>
      </c>
    </row>
    <row r="847" spans="1:19" x14ac:dyDescent="0.3">
      <c r="A847" s="1" t="s">
        <v>4109</v>
      </c>
      <c r="B847" s="7" t="s">
        <v>4113</v>
      </c>
      <c r="C847" s="1" t="s">
        <v>4111</v>
      </c>
      <c r="D847" s="7" t="s">
        <v>40</v>
      </c>
      <c r="E847" s="7" t="s">
        <v>105</v>
      </c>
      <c r="F847" s="8">
        <v>28</v>
      </c>
      <c r="G847" s="2">
        <v>45062</v>
      </c>
      <c r="H847" s="7" t="s">
        <v>53</v>
      </c>
      <c r="I847" s="7" t="s">
        <v>24</v>
      </c>
      <c r="J847" s="24">
        <v>0.56000000000000005</v>
      </c>
      <c r="K847" s="9">
        <v>1</v>
      </c>
      <c r="L847" s="7" t="s">
        <v>38</v>
      </c>
      <c r="M847" s="8">
        <v>3</v>
      </c>
      <c r="N847" s="1" t="str">
        <f t="shared" si="53"/>
        <v>Normal</v>
      </c>
      <c r="O847" s="9">
        <f t="shared" si="54"/>
        <v>57.000000000000007</v>
      </c>
      <c r="P847" s="1" t="str">
        <f t="shared" si="55"/>
        <v>Early Career</v>
      </c>
      <c r="Q847" s="1" t="str">
        <f t="shared" si="56"/>
        <v>High</v>
      </c>
      <c r="R847" s="1" t="s">
        <v>4112</v>
      </c>
      <c r="S847" s="8">
        <v>8</v>
      </c>
    </row>
    <row r="848" spans="1:19" x14ac:dyDescent="0.3">
      <c r="A848" s="1" t="s">
        <v>4114</v>
      </c>
      <c r="B848" s="7" t="s">
        <v>4118</v>
      </c>
      <c r="C848" s="1" t="s">
        <v>4116</v>
      </c>
      <c r="D848" s="7" t="s">
        <v>40</v>
      </c>
      <c r="E848" s="7" t="s">
        <v>35</v>
      </c>
      <c r="F848" s="8">
        <f>31</f>
        <v>31</v>
      </c>
      <c r="G848" s="2">
        <v>44969</v>
      </c>
      <c r="H848" s="7" t="s">
        <v>200</v>
      </c>
      <c r="I848" s="7" t="s">
        <v>173</v>
      </c>
      <c r="J848" s="24">
        <v>0.88</v>
      </c>
      <c r="K848" s="9">
        <v>1</v>
      </c>
      <c r="L848" s="7" t="s">
        <v>38</v>
      </c>
      <c r="M848" s="8">
        <v>2</v>
      </c>
      <c r="N848" s="1" t="str">
        <f t="shared" si="53"/>
        <v>Normal</v>
      </c>
      <c r="O848" s="9">
        <f t="shared" si="54"/>
        <v>89</v>
      </c>
      <c r="P848" s="1" t="str">
        <f t="shared" si="55"/>
        <v>Mid Career</v>
      </c>
      <c r="Q848" s="1" t="str">
        <f t="shared" si="56"/>
        <v>High</v>
      </c>
      <c r="R848" s="1" t="s">
        <v>4117</v>
      </c>
      <c r="S848" s="8">
        <v>6</v>
      </c>
    </row>
    <row r="849" spans="1:19" x14ac:dyDescent="0.3">
      <c r="A849" s="1" t="s">
        <v>4119</v>
      </c>
      <c r="B849" s="7" t="s">
        <v>4123</v>
      </c>
      <c r="C849" s="1" t="s">
        <v>4121</v>
      </c>
      <c r="D849" s="7" t="s">
        <v>40</v>
      </c>
      <c r="E849" s="7" t="s">
        <v>35</v>
      </c>
      <c r="F849" s="8">
        <f>31</f>
        <v>31</v>
      </c>
      <c r="G849" s="2">
        <v>45378</v>
      </c>
      <c r="H849" s="7" t="s">
        <v>88</v>
      </c>
      <c r="I849" s="7" t="s">
        <v>45</v>
      </c>
      <c r="J849" s="24">
        <v>1</v>
      </c>
      <c r="K849" s="9">
        <v>0.75</v>
      </c>
      <c r="L849" s="7" t="s">
        <v>30</v>
      </c>
      <c r="M849" s="8">
        <v>4</v>
      </c>
      <c r="N849" s="1" t="str">
        <f t="shared" si="53"/>
        <v>Normal</v>
      </c>
      <c r="O849" s="9">
        <f t="shared" si="54"/>
        <v>100.75</v>
      </c>
      <c r="P849" s="1" t="str">
        <f t="shared" si="55"/>
        <v>Mid Career</v>
      </c>
      <c r="Q849" s="1" t="str">
        <f t="shared" si="56"/>
        <v>High</v>
      </c>
      <c r="R849" s="1" t="s">
        <v>4122</v>
      </c>
      <c r="S849" s="8">
        <v>8</v>
      </c>
    </row>
    <row r="850" spans="1:19" x14ac:dyDescent="0.3">
      <c r="A850" s="1" t="s">
        <v>4124</v>
      </c>
      <c r="B850" s="7" t="s">
        <v>4128</v>
      </c>
      <c r="C850" s="1" t="s">
        <v>4126</v>
      </c>
      <c r="D850" s="7" t="s">
        <v>40</v>
      </c>
      <c r="E850" s="7" t="s">
        <v>60</v>
      </c>
      <c r="F850" s="8">
        <v>38</v>
      </c>
      <c r="G850" s="2">
        <v>45384</v>
      </c>
      <c r="H850" s="7" t="s">
        <v>172</v>
      </c>
      <c r="I850" s="7" t="s">
        <v>173</v>
      </c>
      <c r="J850" s="24">
        <v>0.15</v>
      </c>
      <c r="K850" s="9">
        <v>2</v>
      </c>
      <c r="L850" s="7" t="s">
        <v>30</v>
      </c>
      <c r="M850" s="8">
        <v>1</v>
      </c>
      <c r="N850" s="1" t="str">
        <f t="shared" si="53"/>
        <v>Normal</v>
      </c>
      <c r="O850" s="9">
        <f t="shared" si="54"/>
        <v>17</v>
      </c>
      <c r="P850" s="1" t="str">
        <f t="shared" si="55"/>
        <v>Mid Career</v>
      </c>
      <c r="Q850" s="1" t="str">
        <f t="shared" si="56"/>
        <v>High</v>
      </c>
      <c r="R850" s="1" t="s">
        <v>4127</v>
      </c>
      <c r="S850" s="8">
        <v>5</v>
      </c>
    </row>
    <row r="851" spans="1:19" x14ac:dyDescent="0.3">
      <c r="A851" s="1" t="s">
        <v>4129</v>
      </c>
      <c r="B851" s="7" t="s">
        <v>4133</v>
      </c>
      <c r="C851" s="1" t="s">
        <v>4131</v>
      </c>
      <c r="D851" s="7" t="s">
        <v>40</v>
      </c>
      <c r="E851" s="7" t="s">
        <v>35</v>
      </c>
      <c r="F851" s="8">
        <f>31</f>
        <v>31</v>
      </c>
      <c r="G851" s="2">
        <v>45185</v>
      </c>
      <c r="H851" s="7" t="s">
        <v>23</v>
      </c>
      <c r="I851" s="7" t="s">
        <v>24</v>
      </c>
      <c r="J851" s="24">
        <v>0.7</v>
      </c>
      <c r="K851" s="9">
        <v>2</v>
      </c>
      <c r="L851" s="7" t="s">
        <v>30</v>
      </c>
      <c r="M851" s="8">
        <v>1</v>
      </c>
      <c r="N851" s="1" t="str">
        <f t="shared" si="53"/>
        <v>Normal</v>
      </c>
      <c r="O851" s="9">
        <f t="shared" si="54"/>
        <v>72</v>
      </c>
      <c r="P851" s="1" t="str">
        <f t="shared" si="55"/>
        <v>Mid Career</v>
      </c>
      <c r="Q851" s="1" t="str">
        <f t="shared" si="56"/>
        <v>High</v>
      </c>
      <c r="R851" s="1" t="s">
        <v>4132</v>
      </c>
      <c r="S851" s="8">
        <v>2</v>
      </c>
    </row>
    <row r="852" spans="1:19" x14ac:dyDescent="0.3">
      <c r="A852" s="1" t="s">
        <v>4134</v>
      </c>
      <c r="B852" s="7" t="s">
        <v>4138</v>
      </c>
      <c r="C852" s="1" t="s">
        <v>4136</v>
      </c>
      <c r="D852" s="7" t="s">
        <v>21</v>
      </c>
      <c r="E852" s="7" t="s">
        <v>35</v>
      </c>
      <c r="F852" s="8">
        <f>31</f>
        <v>31</v>
      </c>
      <c r="G852" s="2">
        <v>45390</v>
      </c>
      <c r="H852" s="7" t="s">
        <v>23</v>
      </c>
      <c r="I852" s="7" t="s">
        <v>24</v>
      </c>
      <c r="J852" s="24">
        <v>0.51</v>
      </c>
      <c r="K852" s="9">
        <v>2</v>
      </c>
      <c r="L852" s="7" t="s">
        <v>38</v>
      </c>
      <c r="M852" s="8">
        <v>1</v>
      </c>
      <c r="N852" s="1" t="str">
        <f t="shared" si="53"/>
        <v>Normal</v>
      </c>
      <c r="O852" s="9">
        <f t="shared" si="54"/>
        <v>53</v>
      </c>
      <c r="P852" s="1" t="str">
        <f t="shared" si="55"/>
        <v>Mid Career</v>
      </c>
      <c r="Q852" s="1" t="str">
        <f t="shared" si="56"/>
        <v>High</v>
      </c>
      <c r="R852" s="1" t="s">
        <v>4137</v>
      </c>
      <c r="S852" s="8">
        <v>7</v>
      </c>
    </row>
    <row r="853" spans="1:19" x14ac:dyDescent="0.3">
      <c r="A853" s="1" t="s">
        <v>4139</v>
      </c>
      <c r="B853" s="7" t="s">
        <v>4142</v>
      </c>
      <c r="C853" s="1" t="s">
        <v>4141</v>
      </c>
      <c r="D853" s="7" t="s">
        <v>40</v>
      </c>
      <c r="E853" s="7" t="s">
        <v>52</v>
      </c>
      <c r="F853" s="8">
        <f>31</f>
        <v>31</v>
      </c>
      <c r="G853" s="2">
        <v>45198</v>
      </c>
      <c r="H853" s="7" t="s">
        <v>53</v>
      </c>
      <c r="I853" s="7" t="s">
        <v>24</v>
      </c>
      <c r="J853" s="24">
        <v>0.45</v>
      </c>
      <c r="K853" s="9">
        <v>1.5</v>
      </c>
      <c r="L853" s="7" t="s">
        <v>30</v>
      </c>
      <c r="M853" s="8">
        <v>4</v>
      </c>
      <c r="N853" s="1" t="str">
        <f t="shared" si="53"/>
        <v>Normal</v>
      </c>
      <c r="O853" s="9">
        <f t="shared" si="54"/>
        <v>46.5</v>
      </c>
      <c r="P853" s="1" t="str">
        <f t="shared" si="55"/>
        <v>Mid Career</v>
      </c>
      <c r="Q853" s="1" t="str">
        <f t="shared" si="56"/>
        <v>High</v>
      </c>
      <c r="R853" s="2">
        <v>45198</v>
      </c>
      <c r="S853" s="8">
        <v>1</v>
      </c>
    </row>
    <row r="854" spans="1:19" x14ac:dyDescent="0.3">
      <c r="A854" s="1" t="s">
        <v>4143</v>
      </c>
      <c r="B854" s="7" t="s">
        <v>4147</v>
      </c>
      <c r="C854" s="1" t="s">
        <v>4145</v>
      </c>
      <c r="D854" s="7" t="s">
        <v>40</v>
      </c>
      <c r="E854" s="7" t="s">
        <v>35</v>
      </c>
      <c r="F854" s="8">
        <v>32</v>
      </c>
      <c r="G854" s="2">
        <v>44821</v>
      </c>
      <c r="H854" s="7" t="s">
        <v>172</v>
      </c>
      <c r="I854" s="7" t="s">
        <v>173</v>
      </c>
      <c r="J854" s="24">
        <v>0.75</v>
      </c>
      <c r="K854" s="9">
        <v>1.5</v>
      </c>
      <c r="L854" s="7" t="s">
        <v>38</v>
      </c>
      <c r="M854" s="8">
        <v>5</v>
      </c>
      <c r="N854" s="1" t="str">
        <f t="shared" si="53"/>
        <v>High Performer</v>
      </c>
      <c r="O854" s="9">
        <f t="shared" si="54"/>
        <v>76.5</v>
      </c>
      <c r="P854" s="1" t="str">
        <f t="shared" si="55"/>
        <v>Mid Career</v>
      </c>
      <c r="Q854" s="1" t="str">
        <f t="shared" si="56"/>
        <v>High</v>
      </c>
      <c r="R854" s="1" t="s">
        <v>4146</v>
      </c>
      <c r="S854" s="8">
        <v>2</v>
      </c>
    </row>
    <row r="855" spans="1:19" x14ac:dyDescent="0.3">
      <c r="A855" s="1" t="s">
        <v>4148</v>
      </c>
      <c r="B855" s="7" t="s">
        <v>4152</v>
      </c>
      <c r="C855" s="1" t="s">
        <v>4150</v>
      </c>
      <c r="D855" s="7" t="s">
        <v>40</v>
      </c>
      <c r="E855" s="7" t="s">
        <v>52</v>
      </c>
      <c r="F855" s="8">
        <f>31</f>
        <v>31</v>
      </c>
      <c r="G855" s="2">
        <v>44928</v>
      </c>
      <c r="H855" s="7" t="s">
        <v>44</v>
      </c>
      <c r="I855" s="7" t="s">
        <v>45</v>
      </c>
      <c r="J855" s="24">
        <v>0.06</v>
      </c>
      <c r="K855" s="9">
        <v>2</v>
      </c>
      <c r="L855" s="7" t="s">
        <v>30</v>
      </c>
      <c r="M855" s="8">
        <v>5</v>
      </c>
      <c r="N855" s="1" t="str">
        <f t="shared" si="53"/>
        <v>Normal</v>
      </c>
      <c r="O855" s="9">
        <f t="shared" si="54"/>
        <v>8</v>
      </c>
      <c r="P855" s="1" t="str">
        <f t="shared" si="55"/>
        <v>Mid Career</v>
      </c>
      <c r="Q855" s="1" t="str">
        <f t="shared" si="56"/>
        <v>Medium</v>
      </c>
      <c r="R855" s="1" t="s">
        <v>4151</v>
      </c>
      <c r="S855" s="8">
        <v>4</v>
      </c>
    </row>
    <row r="856" spans="1:19" x14ac:dyDescent="0.3">
      <c r="A856" s="1" t="s">
        <v>4153</v>
      </c>
      <c r="B856" s="7" t="s">
        <v>4157</v>
      </c>
      <c r="C856" s="1" t="s">
        <v>4155</v>
      </c>
      <c r="D856" s="7" t="s">
        <v>40</v>
      </c>
      <c r="E856" s="7" t="s">
        <v>29</v>
      </c>
      <c r="F856" s="8">
        <f>31</f>
        <v>31</v>
      </c>
      <c r="G856" s="2">
        <v>45479</v>
      </c>
      <c r="H856" s="7" t="s">
        <v>279</v>
      </c>
      <c r="I856" s="7" t="s">
        <v>173</v>
      </c>
      <c r="J856" s="24">
        <v>0.73</v>
      </c>
      <c r="K856" s="9">
        <v>2</v>
      </c>
      <c r="L856" s="7" t="s">
        <v>30</v>
      </c>
      <c r="M856" s="8">
        <v>5</v>
      </c>
      <c r="N856" s="1" t="str">
        <f t="shared" si="53"/>
        <v>Normal</v>
      </c>
      <c r="O856" s="9">
        <f t="shared" si="54"/>
        <v>75</v>
      </c>
      <c r="P856" s="1" t="str">
        <f t="shared" si="55"/>
        <v>Mid Career</v>
      </c>
      <c r="Q856" s="1" t="str">
        <f t="shared" si="56"/>
        <v>High</v>
      </c>
      <c r="R856" s="1" t="s">
        <v>4156</v>
      </c>
      <c r="S856" s="8">
        <v>4</v>
      </c>
    </row>
    <row r="857" spans="1:19" x14ac:dyDescent="0.3">
      <c r="A857" s="1" t="s">
        <v>4158</v>
      </c>
      <c r="B857" s="7" t="s">
        <v>4162</v>
      </c>
      <c r="C857" s="1" t="s">
        <v>4160</v>
      </c>
      <c r="D857" s="7" t="s">
        <v>40</v>
      </c>
      <c r="E857" s="7" t="s">
        <v>35</v>
      </c>
      <c r="F857" s="8">
        <v>37</v>
      </c>
      <c r="G857" s="2">
        <v>45187</v>
      </c>
      <c r="H857" s="7" t="s">
        <v>200</v>
      </c>
      <c r="I857" s="7" t="s">
        <v>173</v>
      </c>
      <c r="J857" s="24">
        <v>0.28999999999999998</v>
      </c>
      <c r="K857" s="9">
        <v>0.75</v>
      </c>
      <c r="L857" s="7" t="s">
        <v>38</v>
      </c>
      <c r="M857" s="8">
        <v>5</v>
      </c>
      <c r="N857" s="1" t="str">
        <f t="shared" si="53"/>
        <v>High Performer</v>
      </c>
      <c r="O857" s="9">
        <f t="shared" si="54"/>
        <v>29.749999999999996</v>
      </c>
      <c r="P857" s="1" t="str">
        <f t="shared" si="55"/>
        <v>Mid Career</v>
      </c>
      <c r="Q857" s="1" t="str">
        <f t="shared" si="56"/>
        <v>High</v>
      </c>
      <c r="R857" s="1" t="s">
        <v>4161</v>
      </c>
      <c r="S857" s="8">
        <v>5</v>
      </c>
    </row>
    <row r="858" spans="1:19" x14ac:dyDescent="0.3">
      <c r="A858" s="1" t="s">
        <v>4163</v>
      </c>
      <c r="B858" s="7" t="s">
        <v>4166</v>
      </c>
      <c r="C858" s="1" t="s">
        <v>4165</v>
      </c>
      <c r="D858" s="7" t="s">
        <v>40</v>
      </c>
      <c r="E858" s="7" t="s">
        <v>60</v>
      </c>
      <c r="F858" s="8">
        <v>34</v>
      </c>
      <c r="G858" s="2">
        <v>45322</v>
      </c>
      <c r="H858" s="7" t="s">
        <v>106</v>
      </c>
      <c r="I858" s="7" t="s">
        <v>37</v>
      </c>
      <c r="J858" s="24">
        <v>0.03</v>
      </c>
      <c r="K858" s="9">
        <v>2</v>
      </c>
      <c r="L858" s="7" t="s">
        <v>38</v>
      </c>
      <c r="M858" s="8">
        <v>3</v>
      </c>
      <c r="N858" s="1" t="str">
        <f t="shared" si="53"/>
        <v>Normal</v>
      </c>
      <c r="O858" s="9">
        <f t="shared" si="54"/>
        <v>5</v>
      </c>
      <c r="P858" s="1" t="str">
        <f t="shared" si="55"/>
        <v>Mid Career</v>
      </c>
      <c r="Q858" s="1" t="str">
        <f t="shared" si="56"/>
        <v>Low</v>
      </c>
      <c r="R858" s="2">
        <v>45322</v>
      </c>
      <c r="S858" s="8">
        <v>1</v>
      </c>
    </row>
    <row r="859" spans="1:19" x14ac:dyDescent="0.3">
      <c r="A859" s="1" t="s">
        <v>4167</v>
      </c>
      <c r="B859" s="7" t="s">
        <v>4171</v>
      </c>
      <c r="C859" s="1" t="s">
        <v>4169</v>
      </c>
      <c r="D859" s="7" t="s">
        <v>40</v>
      </c>
      <c r="E859" s="7" t="s">
        <v>29</v>
      </c>
      <c r="F859" s="8">
        <v>29</v>
      </c>
      <c r="G859" s="2">
        <v>45264</v>
      </c>
      <c r="H859" s="7" t="s">
        <v>53</v>
      </c>
      <c r="I859" s="7" t="s">
        <v>24</v>
      </c>
      <c r="J859" s="24">
        <v>0.63</v>
      </c>
      <c r="K859" s="9">
        <v>2</v>
      </c>
      <c r="L859" s="7" t="s">
        <v>30</v>
      </c>
      <c r="M859" s="8">
        <v>3</v>
      </c>
      <c r="N859" s="1" t="str">
        <f t="shared" si="53"/>
        <v>Normal</v>
      </c>
      <c r="O859" s="9">
        <f t="shared" si="54"/>
        <v>65</v>
      </c>
      <c r="P859" s="1" t="str">
        <f t="shared" si="55"/>
        <v>Early Career</v>
      </c>
      <c r="Q859" s="1" t="str">
        <f t="shared" si="56"/>
        <v>High</v>
      </c>
      <c r="R859" s="1" t="s">
        <v>4170</v>
      </c>
      <c r="S859" s="8">
        <v>2</v>
      </c>
    </row>
    <row r="860" spans="1:19" x14ac:dyDescent="0.3">
      <c r="A860" s="1" t="s">
        <v>4172</v>
      </c>
      <c r="B860" s="7" t="s">
        <v>4176</v>
      </c>
      <c r="C860" s="1" t="s">
        <v>4174</v>
      </c>
      <c r="D860" s="7" t="s">
        <v>21</v>
      </c>
      <c r="E860" s="7" t="s">
        <v>35</v>
      </c>
      <c r="F860" s="8">
        <f>31</f>
        <v>31</v>
      </c>
      <c r="G860" s="2">
        <v>45672</v>
      </c>
      <c r="H860" s="7" t="s">
        <v>359</v>
      </c>
      <c r="I860" s="7" t="s">
        <v>24</v>
      </c>
      <c r="J860" s="24">
        <v>0.57999999999999996</v>
      </c>
      <c r="K860" s="9">
        <v>0.75</v>
      </c>
      <c r="L860" s="7" t="s">
        <v>30</v>
      </c>
      <c r="M860" s="8">
        <v>3</v>
      </c>
      <c r="N860" s="1" t="str">
        <f t="shared" si="53"/>
        <v>Normal</v>
      </c>
      <c r="O860" s="9">
        <f t="shared" si="54"/>
        <v>58.749999999999993</v>
      </c>
      <c r="P860" s="1" t="str">
        <f t="shared" si="55"/>
        <v>Mid Career</v>
      </c>
      <c r="Q860" s="1" t="str">
        <f t="shared" si="56"/>
        <v>High</v>
      </c>
      <c r="R860" s="1" t="s">
        <v>4175</v>
      </c>
      <c r="S860" s="8">
        <v>3</v>
      </c>
    </row>
    <row r="861" spans="1:19" x14ac:dyDescent="0.3">
      <c r="A861" s="1" t="s">
        <v>4177</v>
      </c>
      <c r="B861" s="7" t="s">
        <v>4181</v>
      </c>
      <c r="C861" s="1" t="s">
        <v>4179</v>
      </c>
      <c r="D861" s="7" t="s">
        <v>21</v>
      </c>
      <c r="E861" s="7" t="s">
        <v>60</v>
      </c>
      <c r="F861" s="8">
        <f>31</f>
        <v>31</v>
      </c>
      <c r="G861" s="2">
        <v>45605</v>
      </c>
      <c r="H861" s="7" t="s">
        <v>82</v>
      </c>
      <c r="I861" s="7" t="s">
        <v>37</v>
      </c>
      <c r="J861" s="24">
        <v>0.8</v>
      </c>
      <c r="K861" s="9">
        <v>0.75</v>
      </c>
      <c r="L861" s="7" t="s">
        <v>30</v>
      </c>
      <c r="M861" s="8">
        <v>1</v>
      </c>
      <c r="N861" s="1" t="str">
        <f t="shared" si="53"/>
        <v>Normal</v>
      </c>
      <c r="O861" s="9">
        <f t="shared" si="54"/>
        <v>80.75</v>
      </c>
      <c r="P861" s="1" t="str">
        <f t="shared" si="55"/>
        <v>Mid Career</v>
      </c>
      <c r="Q861" s="1" t="str">
        <f t="shared" si="56"/>
        <v>High</v>
      </c>
      <c r="R861" s="1" t="s">
        <v>4180</v>
      </c>
      <c r="S861" s="8">
        <v>4</v>
      </c>
    </row>
    <row r="862" spans="1:19" x14ac:dyDescent="0.3">
      <c r="A862" s="1" t="s">
        <v>4182</v>
      </c>
      <c r="B862" s="7" t="s">
        <v>4186</v>
      </c>
      <c r="C862" s="1" t="s">
        <v>4184</v>
      </c>
      <c r="D862" s="7" t="s">
        <v>21</v>
      </c>
      <c r="E862" s="7" t="s">
        <v>35</v>
      </c>
      <c r="F862" s="8">
        <f>31</f>
        <v>31</v>
      </c>
      <c r="G862" s="2">
        <v>45328</v>
      </c>
      <c r="H862" s="7" t="s">
        <v>200</v>
      </c>
      <c r="I862" s="7" t="s">
        <v>173</v>
      </c>
      <c r="J862" s="24">
        <v>0.23</v>
      </c>
      <c r="K862" s="9">
        <v>1.5</v>
      </c>
      <c r="L862" s="7" t="s">
        <v>38</v>
      </c>
      <c r="M862" s="8">
        <v>1</v>
      </c>
      <c r="N862" s="1" t="str">
        <f t="shared" si="53"/>
        <v>Normal</v>
      </c>
      <c r="O862" s="9">
        <f t="shared" si="54"/>
        <v>24.5</v>
      </c>
      <c r="P862" s="1" t="str">
        <f t="shared" si="55"/>
        <v>Mid Career</v>
      </c>
      <c r="Q862" s="1" t="str">
        <f t="shared" si="56"/>
        <v>High</v>
      </c>
      <c r="R862" s="1" t="s">
        <v>4185</v>
      </c>
      <c r="S862" s="8">
        <v>8</v>
      </c>
    </row>
    <row r="863" spans="1:19" x14ac:dyDescent="0.3">
      <c r="A863" s="1" t="s">
        <v>4187</v>
      </c>
      <c r="B863" s="7" t="s">
        <v>4191</v>
      </c>
      <c r="C863" s="1" t="s">
        <v>4189</v>
      </c>
      <c r="D863" s="7" t="s">
        <v>40</v>
      </c>
      <c r="E863" s="7" t="s">
        <v>105</v>
      </c>
      <c r="F863" s="8">
        <f>31</f>
        <v>31</v>
      </c>
      <c r="G863" s="2">
        <v>45244</v>
      </c>
      <c r="H863" s="7" t="s">
        <v>185</v>
      </c>
      <c r="I863" s="7" t="s">
        <v>69</v>
      </c>
      <c r="J863" s="24">
        <v>0.9</v>
      </c>
      <c r="K863" s="9">
        <v>0.75</v>
      </c>
      <c r="L863" s="7" t="s">
        <v>30</v>
      </c>
      <c r="M863" s="8">
        <v>2</v>
      </c>
      <c r="N863" s="1" t="str">
        <f t="shared" si="53"/>
        <v>Normal</v>
      </c>
      <c r="O863" s="9">
        <f t="shared" si="54"/>
        <v>90.75</v>
      </c>
      <c r="P863" s="1" t="str">
        <f t="shared" si="55"/>
        <v>Mid Career</v>
      </c>
      <c r="Q863" s="1" t="str">
        <f t="shared" si="56"/>
        <v>High</v>
      </c>
      <c r="R863" s="1" t="s">
        <v>4190</v>
      </c>
      <c r="S863" s="8">
        <v>8</v>
      </c>
    </row>
    <row r="864" spans="1:19" x14ac:dyDescent="0.3">
      <c r="A864" s="1" t="s">
        <v>4192</v>
      </c>
      <c r="B864" s="7" t="s">
        <v>4196</v>
      </c>
      <c r="C864" s="1" t="s">
        <v>4194</v>
      </c>
      <c r="D864" s="7" t="s">
        <v>21</v>
      </c>
      <c r="E864" s="7" t="s">
        <v>52</v>
      </c>
      <c r="F864" s="8">
        <v>21</v>
      </c>
      <c r="G864" s="2">
        <v>45018</v>
      </c>
      <c r="H864" s="7" t="s">
        <v>200</v>
      </c>
      <c r="I864" s="7" t="s">
        <v>173</v>
      </c>
      <c r="J864" s="24">
        <v>0.62</v>
      </c>
      <c r="K864" s="9">
        <v>2</v>
      </c>
      <c r="L864" s="7" t="s">
        <v>38</v>
      </c>
      <c r="M864" s="8">
        <v>5</v>
      </c>
      <c r="N864" s="1" t="str">
        <f t="shared" si="53"/>
        <v>High Performer</v>
      </c>
      <c r="O864" s="9">
        <f t="shared" si="54"/>
        <v>64</v>
      </c>
      <c r="P864" s="1" t="str">
        <f t="shared" si="55"/>
        <v>Student</v>
      </c>
      <c r="Q864" s="1" t="str">
        <f t="shared" si="56"/>
        <v>High</v>
      </c>
      <c r="R864" s="1" t="s">
        <v>4195</v>
      </c>
      <c r="S864" s="8">
        <v>4</v>
      </c>
    </row>
    <row r="865" spans="1:19" x14ac:dyDescent="0.3">
      <c r="A865" s="1" t="s">
        <v>4197</v>
      </c>
      <c r="B865" s="7" t="s">
        <v>4201</v>
      </c>
      <c r="C865" s="1" t="s">
        <v>4199</v>
      </c>
      <c r="D865" s="7" t="s">
        <v>21</v>
      </c>
      <c r="E865" s="7" t="s">
        <v>35</v>
      </c>
      <c r="F865" s="8">
        <f>31</f>
        <v>31</v>
      </c>
      <c r="G865" s="2">
        <v>44938</v>
      </c>
      <c r="H865" s="7" t="s">
        <v>68</v>
      </c>
      <c r="I865" s="7" t="s">
        <v>69</v>
      </c>
      <c r="J865" s="24">
        <v>0.14000000000000001</v>
      </c>
      <c r="K865" s="9">
        <v>1.5</v>
      </c>
      <c r="L865" s="7" t="s">
        <v>30</v>
      </c>
      <c r="M865" s="8">
        <v>2</v>
      </c>
      <c r="N865" s="1" t="str">
        <f t="shared" si="53"/>
        <v>Normal</v>
      </c>
      <c r="O865" s="9">
        <f t="shared" si="54"/>
        <v>15.500000000000002</v>
      </c>
      <c r="P865" s="1" t="str">
        <f t="shared" si="55"/>
        <v>Mid Career</v>
      </c>
      <c r="Q865" s="1" t="str">
        <f t="shared" si="56"/>
        <v>High</v>
      </c>
      <c r="R865" s="1" t="s">
        <v>4200</v>
      </c>
      <c r="S865" s="8">
        <v>6</v>
      </c>
    </row>
    <row r="866" spans="1:19" x14ac:dyDescent="0.3">
      <c r="A866" s="1" t="s">
        <v>4202</v>
      </c>
      <c r="B866" s="7" t="s">
        <v>4206</v>
      </c>
      <c r="C866" s="1" t="s">
        <v>4204</v>
      </c>
      <c r="D866" s="7" t="s">
        <v>40</v>
      </c>
      <c r="E866" s="7" t="s">
        <v>35</v>
      </c>
      <c r="F866" s="8">
        <f>31</f>
        <v>31</v>
      </c>
      <c r="G866" s="2">
        <v>45753</v>
      </c>
      <c r="H866" s="7" t="s">
        <v>134</v>
      </c>
      <c r="I866" s="7" t="s">
        <v>69</v>
      </c>
      <c r="J866" s="24">
        <v>0.37</v>
      </c>
      <c r="K866" s="9">
        <v>1</v>
      </c>
      <c r="L866" s="7" t="s">
        <v>38</v>
      </c>
      <c r="M866" s="8">
        <v>3</v>
      </c>
      <c r="N866" s="1" t="str">
        <f t="shared" si="53"/>
        <v>Normal</v>
      </c>
      <c r="O866" s="9">
        <f t="shared" si="54"/>
        <v>38</v>
      </c>
      <c r="P866" s="1" t="str">
        <f t="shared" si="55"/>
        <v>Mid Career</v>
      </c>
      <c r="Q866" s="1" t="str">
        <f t="shared" si="56"/>
        <v>High</v>
      </c>
      <c r="R866" s="1" t="s">
        <v>4205</v>
      </c>
      <c r="S866" s="8">
        <v>7</v>
      </c>
    </row>
    <row r="867" spans="1:19" x14ac:dyDescent="0.3">
      <c r="A867" s="1" t="s">
        <v>4207</v>
      </c>
      <c r="B867" s="7" t="s">
        <v>4211</v>
      </c>
      <c r="C867" s="1" t="s">
        <v>4209</v>
      </c>
      <c r="D867" s="7" t="s">
        <v>40</v>
      </c>
      <c r="E867" s="7" t="s">
        <v>52</v>
      </c>
      <c r="F867" s="8">
        <f>31</f>
        <v>31</v>
      </c>
      <c r="G867" s="2">
        <v>45153</v>
      </c>
      <c r="H867" s="7" t="s">
        <v>68</v>
      </c>
      <c r="I867" s="7" t="s">
        <v>69</v>
      </c>
      <c r="J867" s="24">
        <v>0.06</v>
      </c>
      <c r="K867" s="9">
        <v>2</v>
      </c>
      <c r="L867" s="7" t="s">
        <v>30</v>
      </c>
      <c r="M867" s="8">
        <v>3</v>
      </c>
      <c r="N867" s="1" t="str">
        <f t="shared" si="53"/>
        <v>Normal</v>
      </c>
      <c r="O867" s="9">
        <f t="shared" si="54"/>
        <v>8</v>
      </c>
      <c r="P867" s="1" t="str">
        <f t="shared" si="55"/>
        <v>Mid Career</v>
      </c>
      <c r="Q867" s="1" t="str">
        <f t="shared" si="56"/>
        <v>Medium</v>
      </c>
      <c r="R867" s="1" t="s">
        <v>4210</v>
      </c>
      <c r="S867" s="8">
        <v>8</v>
      </c>
    </row>
    <row r="868" spans="1:19" x14ac:dyDescent="0.3">
      <c r="A868" s="1" t="s">
        <v>4212</v>
      </c>
      <c r="B868" s="7" t="s">
        <v>4216</v>
      </c>
      <c r="C868" s="1" t="s">
        <v>4214</v>
      </c>
      <c r="D868" s="7" t="s">
        <v>40</v>
      </c>
      <c r="E868" s="7" t="s">
        <v>29</v>
      </c>
      <c r="F868" s="8">
        <f>31</f>
        <v>31</v>
      </c>
      <c r="G868" s="2">
        <v>45131</v>
      </c>
      <c r="H868" s="7" t="s">
        <v>106</v>
      </c>
      <c r="I868" s="7" t="s">
        <v>37</v>
      </c>
      <c r="J868" s="24">
        <v>0.16</v>
      </c>
      <c r="K868" s="9">
        <v>0.75</v>
      </c>
      <c r="L868" s="7" t="s">
        <v>38</v>
      </c>
      <c r="M868" s="8">
        <v>5</v>
      </c>
      <c r="N868" s="1" t="str">
        <f t="shared" si="53"/>
        <v>High Performer</v>
      </c>
      <c r="O868" s="9">
        <f t="shared" si="54"/>
        <v>16.75</v>
      </c>
      <c r="P868" s="1" t="str">
        <f t="shared" si="55"/>
        <v>Mid Career</v>
      </c>
      <c r="Q868" s="1" t="str">
        <f t="shared" si="56"/>
        <v>High</v>
      </c>
      <c r="R868" s="1" t="s">
        <v>4215</v>
      </c>
      <c r="S868" s="8">
        <v>2</v>
      </c>
    </row>
    <row r="869" spans="1:19" x14ac:dyDescent="0.3">
      <c r="A869" s="1" t="s">
        <v>4217</v>
      </c>
      <c r="B869" s="7" t="s">
        <v>4220</v>
      </c>
      <c r="C869" s="1" t="s">
        <v>4219</v>
      </c>
      <c r="D869" s="7" t="s">
        <v>40</v>
      </c>
      <c r="E869" s="7" t="s">
        <v>105</v>
      </c>
      <c r="F869" s="8">
        <v>27</v>
      </c>
      <c r="G869" s="2">
        <v>45089</v>
      </c>
      <c r="H869" s="7" t="s">
        <v>106</v>
      </c>
      <c r="I869" s="7" t="s">
        <v>37</v>
      </c>
      <c r="J869" s="24">
        <v>0.68</v>
      </c>
      <c r="K869" s="9">
        <v>0.75</v>
      </c>
      <c r="L869" s="7" t="s">
        <v>38</v>
      </c>
      <c r="M869" s="8">
        <v>2</v>
      </c>
      <c r="N869" s="1" t="str">
        <f t="shared" si="53"/>
        <v>Normal</v>
      </c>
      <c r="O869" s="9">
        <f t="shared" si="54"/>
        <v>68.75</v>
      </c>
      <c r="P869" s="1" t="str">
        <f t="shared" si="55"/>
        <v>Early Career</v>
      </c>
      <c r="Q869" s="1" t="str">
        <f t="shared" si="56"/>
        <v>High</v>
      </c>
      <c r="R869" s="2">
        <v>45089</v>
      </c>
      <c r="S869" s="8">
        <v>1</v>
      </c>
    </row>
    <row r="870" spans="1:19" x14ac:dyDescent="0.3">
      <c r="A870" s="1" t="s">
        <v>4221</v>
      </c>
      <c r="B870" s="7" t="s">
        <v>4225</v>
      </c>
      <c r="C870" s="1" t="s">
        <v>4223</v>
      </c>
      <c r="D870" s="7" t="s">
        <v>40</v>
      </c>
      <c r="E870" s="7" t="s">
        <v>60</v>
      </c>
      <c r="F870" s="8">
        <v>19</v>
      </c>
      <c r="G870" s="2">
        <v>45347</v>
      </c>
      <c r="H870" s="7" t="s">
        <v>185</v>
      </c>
      <c r="I870" s="7" t="s">
        <v>69</v>
      </c>
      <c r="J870" s="24">
        <v>0.02</v>
      </c>
      <c r="K870" s="9">
        <v>1.5</v>
      </c>
      <c r="L870" s="7" t="s">
        <v>38</v>
      </c>
      <c r="M870" s="8">
        <v>5</v>
      </c>
      <c r="N870" s="1" t="str">
        <f t="shared" si="53"/>
        <v>High Performer</v>
      </c>
      <c r="O870" s="9">
        <f t="shared" si="54"/>
        <v>3.5</v>
      </c>
      <c r="P870" s="1" t="str">
        <f t="shared" si="55"/>
        <v>Student</v>
      </c>
      <c r="Q870" s="1" t="str">
        <f t="shared" si="56"/>
        <v>Low</v>
      </c>
      <c r="R870" s="1" t="s">
        <v>4224</v>
      </c>
      <c r="S870" s="8">
        <v>4</v>
      </c>
    </row>
    <row r="871" spans="1:19" x14ac:dyDescent="0.3">
      <c r="A871" s="1" t="s">
        <v>4226</v>
      </c>
      <c r="B871" s="7" t="s">
        <v>4230</v>
      </c>
      <c r="C871" s="1" t="s">
        <v>4228</v>
      </c>
      <c r="D871" s="7" t="s">
        <v>40</v>
      </c>
      <c r="E871" s="7" t="s">
        <v>52</v>
      </c>
      <c r="F871" s="8">
        <v>45</v>
      </c>
      <c r="G871" s="2">
        <v>45603</v>
      </c>
      <c r="H871" s="7" t="s">
        <v>172</v>
      </c>
      <c r="I871" s="7" t="s">
        <v>173</v>
      </c>
      <c r="J871" s="24">
        <v>0.15</v>
      </c>
      <c r="K871" s="9">
        <v>1.5</v>
      </c>
      <c r="L871" s="7" t="s">
        <v>38</v>
      </c>
      <c r="M871" s="8">
        <v>5</v>
      </c>
      <c r="N871" s="1" t="str">
        <f t="shared" si="53"/>
        <v>High Performer</v>
      </c>
      <c r="O871" s="9">
        <f t="shared" si="54"/>
        <v>16.5</v>
      </c>
      <c r="P871" s="1" t="str">
        <f t="shared" si="55"/>
        <v>Senior</v>
      </c>
      <c r="Q871" s="1" t="str">
        <f t="shared" si="56"/>
        <v>High</v>
      </c>
      <c r="R871" s="1" t="s">
        <v>4229</v>
      </c>
      <c r="S871" s="8">
        <v>4</v>
      </c>
    </row>
    <row r="872" spans="1:19" x14ac:dyDescent="0.3">
      <c r="A872" s="1" t="s">
        <v>4231</v>
      </c>
      <c r="B872" s="7" t="s">
        <v>4234</v>
      </c>
      <c r="C872" s="1" t="s">
        <v>4233</v>
      </c>
      <c r="D872" s="7" t="s">
        <v>40</v>
      </c>
      <c r="E872" s="7" t="s">
        <v>105</v>
      </c>
      <c r="F872" s="8">
        <f>31</f>
        <v>31</v>
      </c>
      <c r="G872" s="2">
        <v>44827</v>
      </c>
      <c r="H872" s="7" t="s">
        <v>185</v>
      </c>
      <c r="I872" s="7" t="s">
        <v>69</v>
      </c>
      <c r="J872" s="24">
        <v>0.77</v>
      </c>
      <c r="K872" s="9">
        <v>1</v>
      </c>
      <c r="L872" s="7" t="s">
        <v>38</v>
      </c>
      <c r="M872" s="8">
        <v>2</v>
      </c>
      <c r="N872" s="1" t="str">
        <f t="shared" si="53"/>
        <v>Normal</v>
      </c>
      <c r="O872" s="9">
        <f t="shared" si="54"/>
        <v>78</v>
      </c>
      <c r="P872" s="1" t="str">
        <f t="shared" si="55"/>
        <v>Mid Career</v>
      </c>
      <c r="Q872" s="1" t="str">
        <f t="shared" si="56"/>
        <v>High</v>
      </c>
      <c r="R872" s="2">
        <v>44827</v>
      </c>
      <c r="S872" s="8">
        <v>1</v>
      </c>
    </row>
    <row r="873" spans="1:19" x14ac:dyDescent="0.3">
      <c r="A873" s="1" t="s">
        <v>4235</v>
      </c>
      <c r="B873" s="7" t="s">
        <v>4238</v>
      </c>
      <c r="C873" s="1" t="s">
        <v>4237</v>
      </c>
      <c r="D873" s="7" t="s">
        <v>21</v>
      </c>
      <c r="E873" s="7" t="s">
        <v>29</v>
      </c>
      <c r="F873" s="8">
        <f>31</f>
        <v>31</v>
      </c>
      <c r="G873" s="2">
        <v>45062</v>
      </c>
      <c r="H873" s="7" t="s">
        <v>134</v>
      </c>
      <c r="I873" s="7" t="s">
        <v>69</v>
      </c>
      <c r="J873" s="24">
        <v>0.25</v>
      </c>
      <c r="K873" s="9">
        <v>2</v>
      </c>
      <c r="L873" s="7" t="s">
        <v>30</v>
      </c>
      <c r="M873" s="8">
        <v>1</v>
      </c>
      <c r="N873" s="1" t="str">
        <f t="shared" si="53"/>
        <v>Normal</v>
      </c>
      <c r="O873" s="9">
        <f t="shared" si="54"/>
        <v>27</v>
      </c>
      <c r="P873" s="1" t="str">
        <f t="shared" si="55"/>
        <v>Mid Career</v>
      </c>
      <c r="Q873" s="1" t="str">
        <f t="shared" si="56"/>
        <v>High</v>
      </c>
      <c r="R873" s="2">
        <v>45062</v>
      </c>
      <c r="S873" s="8">
        <v>1</v>
      </c>
    </row>
    <row r="874" spans="1:19" x14ac:dyDescent="0.3">
      <c r="A874" s="1" t="s">
        <v>4239</v>
      </c>
      <c r="B874" s="7" t="s">
        <v>4242</v>
      </c>
      <c r="C874" s="1" t="s">
        <v>152</v>
      </c>
      <c r="D874" s="7" t="s">
        <v>21</v>
      </c>
      <c r="E874" s="7" t="s">
        <v>29</v>
      </c>
      <c r="F874" s="8">
        <f>31</f>
        <v>31</v>
      </c>
      <c r="G874" s="2">
        <v>45545</v>
      </c>
      <c r="H874" s="7" t="s">
        <v>82</v>
      </c>
      <c r="I874" s="7" t="s">
        <v>37</v>
      </c>
      <c r="J874" s="24">
        <v>0.68</v>
      </c>
      <c r="K874" s="9">
        <v>2</v>
      </c>
      <c r="L874" s="7" t="s">
        <v>30</v>
      </c>
      <c r="M874" s="8">
        <v>5</v>
      </c>
      <c r="N874" s="1" t="str">
        <f t="shared" si="53"/>
        <v>Normal</v>
      </c>
      <c r="O874" s="9">
        <f t="shared" si="54"/>
        <v>70</v>
      </c>
      <c r="P874" s="1" t="str">
        <f t="shared" si="55"/>
        <v>Mid Career</v>
      </c>
      <c r="Q874" s="1" t="str">
        <f t="shared" si="56"/>
        <v>High</v>
      </c>
      <c r="R874" s="1" t="s">
        <v>4241</v>
      </c>
      <c r="S874" s="8">
        <v>8</v>
      </c>
    </row>
    <row r="875" spans="1:19" x14ac:dyDescent="0.3">
      <c r="A875" s="1" t="s">
        <v>4243</v>
      </c>
      <c r="B875" s="7" t="s">
        <v>4246</v>
      </c>
      <c r="C875" s="1" t="s">
        <v>4245</v>
      </c>
      <c r="D875" s="7" t="s">
        <v>40</v>
      </c>
      <c r="E875" s="7" t="s">
        <v>35</v>
      </c>
      <c r="F875" s="8">
        <f>31</f>
        <v>31</v>
      </c>
      <c r="G875" s="2">
        <v>45602</v>
      </c>
      <c r="H875" s="7" t="s">
        <v>172</v>
      </c>
      <c r="I875" s="7" t="s">
        <v>173</v>
      </c>
      <c r="J875" s="24">
        <v>0.56999999999999995</v>
      </c>
      <c r="K875" s="9">
        <v>2</v>
      </c>
      <c r="L875" s="7" t="s">
        <v>38</v>
      </c>
      <c r="M875" s="8">
        <v>3</v>
      </c>
      <c r="N875" s="1" t="str">
        <f t="shared" si="53"/>
        <v>Normal</v>
      </c>
      <c r="O875" s="9">
        <f t="shared" si="54"/>
        <v>58.999999999999993</v>
      </c>
      <c r="P875" s="1" t="str">
        <f t="shared" si="55"/>
        <v>Mid Career</v>
      </c>
      <c r="Q875" s="1" t="str">
        <f t="shared" si="56"/>
        <v>High</v>
      </c>
      <c r="R875" s="2">
        <v>45602</v>
      </c>
      <c r="S875" s="8">
        <v>1</v>
      </c>
    </row>
    <row r="876" spans="1:19" x14ac:dyDescent="0.3">
      <c r="A876" s="1" t="s">
        <v>4247</v>
      </c>
      <c r="B876" s="7" t="s">
        <v>4251</v>
      </c>
      <c r="C876" s="1" t="s">
        <v>4249</v>
      </c>
      <c r="D876" s="7" t="s">
        <v>21</v>
      </c>
      <c r="E876" s="7" t="s">
        <v>35</v>
      </c>
      <c r="F876" s="8">
        <f>31</f>
        <v>31</v>
      </c>
      <c r="G876" s="2">
        <v>44715</v>
      </c>
      <c r="H876" s="7" t="s">
        <v>106</v>
      </c>
      <c r="I876" s="7" t="s">
        <v>37</v>
      </c>
      <c r="J876" s="24">
        <v>0.1</v>
      </c>
      <c r="K876" s="9">
        <v>2</v>
      </c>
      <c r="L876" s="7" t="s">
        <v>38</v>
      </c>
      <c r="M876" s="8">
        <v>2</v>
      </c>
      <c r="N876" s="1" t="str">
        <f t="shared" si="53"/>
        <v>Normal</v>
      </c>
      <c r="O876" s="9">
        <f t="shared" si="54"/>
        <v>12</v>
      </c>
      <c r="P876" s="1" t="str">
        <f t="shared" si="55"/>
        <v>Mid Career</v>
      </c>
      <c r="Q876" s="1" t="str">
        <f t="shared" si="56"/>
        <v>Medium</v>
      </c>
      <c r="R876" s="1" t="s">
        <v>4250</v>
      </c>
      <c r="S876" s="8">
        <v>4</v>
      </c>
    </row>
    <row r="877" spans="1:19" x14ac:dyDescent="0.3">
      <c r="A877" s="1" t="s">
        <v>4252</v>
      </c>
      <c r="B877" s="7" t="s">
        <v>4255</v>
      </c>
      <c r="C877" s="1" t="s">
        <v>4254</v>
      </c>
      <c r="D877" s="7" t="s">
        <v>21</v>
      </c>
      <c r="E877" s="7" t="s">
        <v>35</v>
      </c>
      <c r="F877" s="8">
        <f>31</f>
        <v>31</v>
      </c>
      <c r="G877" s="2">
        <v>45061</v>
      </c>
      <c r="H877" s="7" t="s">
        <v>44</v>
      </c>
      <c r="I877" s="7" t="s">
        <v>45</v>
      </c>
      <c r="J877" s="24">
        <v>0.76</v>
      </c>
      <c r="K877" s="9">
        <v>2</v>
      </c>
      <c r="L877" s="7" t="s">
        <v>38</v>
      </c>
      <c r="M877" s="8">
        <v>4</v>
      </c>
      <c r="N877" s="1" t="str">
        <f t="shared" si="53"/>
        <v>High Performer</v>
      </c>
      <c r="O877" s="9">
        <f t="shared" si="54"/>
        <v>78</v>
      </c>
      <c r="P877" s="1" t="str">
        <f t="shared" si="55"/>
        <v>Mid Career</v>
      </c>
      <c r="Q877" s="1" t="str">
        <f t="shared" si="56"/>
        <v>High</v>
      </c>
      <c r="R877" s="2">
        <v>45061</v>
      </c>
      <c r="S877" s="8">
        <v>1</v>
      </c>
    </row>
    <row r="878" spans="1:19" x14ac:dyDescent="0.3">
      <c r="A878" s="1" t="s">
        <v>4256</v>
      </c>
      <c r="B878" s="7" t="s">
        <v>4260</v>
      </c>
      <c r="C878" s="1" t="s">
        <v>4258</v>
      </c>
      <c r="D878" s="7" t="s">
        <v>21</v>
      </c>
      <c r="E878" s="7" t="s">
        <v>29</v>
      </c>
      <c r="F878" s="8">
        <v>40</v>
      </c>
      <c r="G878" s="2">
        <v>45012</v>
      </c>
      <c r="H878" s="7" t="s">
        <v>200</v>
      </c>
      <c r="I878" s="7" t="s">
        <v>173</v>
      </c>
      <c r="J878" s="24">
        <v>0.71</v>
      </c>
      <c r="K878" s="9">
        <v>1</v>
      </c>
      <c r="L878" s="7" t="s">
        <v>38</v>
      </c>
      <c r="M878" s="8">
        <v>5</v>
      </c>
      <c r="N878" s="1" t="str">
        <f t="shared" si="53"/>
        <v>High Performer</v>
      </c>
      <c r="O878" s="9">
        <f t="shared" si="54"/>
        <v>72</v>
      </c>
      <c r="P878" s="1" t="str">
        <f t="shared" si="55"/>
        <v>Mid Career</v>
      </c>
      <c r="Q878" s="1" t="str">
        <f t="shared" si="56"/>
        <v>High</v>
      </c>
      <c r="R878" s="1" t="s">
        <v>4259</v>
      </c>
      <c r="S878" s="8">
        <v>8</v>
      </c>
    </row>
    <row r="879" spans="1:19" x14ac:dyDescent="0.3">
      <c r="A879" s="1" t="s">
        <v>4261</v>
      </c>
      <c r="B879" s="7" t="s">
        <v>4265</v>
      </c>
      <c r="C879" s="1" t="s">
        <v>4263</v>
      </c>
      <c r="D879" s="7" t="s">
        <v>21</v>
      </c>
      <c r="E879" s="7" t="s">
        <v>60</v>
      </c>
      <c r="F879" s="8">
        <f>31</f>
        <v>31</v>
      </c>
      <c r="G879" s="2">
        <v>45445</v>
      </c>
      <c r="H879" s="7" t="s">
        <v>172</v>
      </c>
      <c r="I879" s="7" t="s">
        <v>173</v>
      </c>
      <c r="J879" s="24">
        <v>0.14000000000000001</v>
      </c>
      <c r="K879" s="9">
        <v>1.5</v>
      </c>
      <c r="L879" s="7" t="s">
        <v>38</v>
      </c>
      <c r="M879" s="8">
        <v>1</v>
      </c>
      <c r="N879" s="1" t="str">
        <f t="shared" si="53"/>
        <v>Normal</v>
      </c>
      <c r="O879" s="9">
        <f t="shared" si="54"/>
        <v>15.500000000000002</v>
      </c>
      <c r="P879" s="1" t="str">
        <f t="shared" si="55"/>
        <v>Mid Career</v>
      </c>
      <c r="Q879" s="1" t="str">
        <f t="shared" si="56"/>
        <v>High</v>
      </c>
      <c r="R879" s="1" t="s">
        <v>4264</v>
      </c>
      <c r="S879" s="8">
        <v>2</v>
      </c>
    </row>
    <row r="880" spans="1:19" x14ac:dyDescent="0.3">
      <c r="A880" s="1" t="s">
        <v>4266</v>
      </c>
      <c r="B880" s="7" t="s">
        <v>4270</v>
      </c>
      <c r="C880" s="1" t="s">
        <v>4268</v>
      </c>
      <c r="D880" s="7" t="s">
        <v>21</v>
      </c>
      <c r="E880" s="7" t="s">
        <v>60</v>
      </c>
      <c r="F880" s="8">
        <f>31</f>
        <v>31</v>
      </c>
      <c r="G880" s="2">
        <v>44696</v>
      </c>
      <c r="H880" s="7" t="s">
        <v>44</v>
      </c>
      <c r="I880" s="7" t="s">
        <v>45</v>
      </c>
      <c r="J880" s="24">
        <v>0.86</v>
      </c>
      <c r="K880" s="9">
        <v>2</v>
      </c>
      <c r="L880" s="7" t="s">
        <v>30</v>
      </c>
      <c r="M880" s="8">
        <v>3</v>
      </c>
      <c r="N880" s="1" t="str">
        <f t="shared" si="53"/>
        <v>Normal</v>
      </c>
      <c r="O880" s="9">
        <f t="shared" si="54"/>
        <v>88</v>
      </c>
      <c r="P880" s="1" t="str">
        <f t="shared" si="55"/>
        <v>Mid Career</v>
      </c>
      <c r="Q880" s="1" t="str">
        <f t="shared" si="56"/>
        <v>High</v>
      </c>
      <c r="R880" s="1" t="s">
        <v>4269</v>
      </c>
      <c r="S880" s="8">
        <v>7</v>
      </c>
    </row>
    <row r="881" spans="1:19" x14ac:dyDescent="0.3">
      <c r="A881" s="1" t="s">
        <v>4271</v>
      </c>
      <c r="B881" s="7" t="s">
        <v>4275</v>
      </c>
      <c r="C881" s="1" t="s">
        <v>4273</v>
      </c>
      <c r="D881" s="7" t="s">
        <v>40</v>
      </c>
      <c r="E881" s="7" t="s">
        <v>60</v>
      </c>
      <c r="F881" s="8">
        <f>31</f>
        <v>31</v>
      </c>
      <c r="G881" s="2">
        <v>45109</v>
      </c>
      <c r="H881" s="7" t="s">
        <v>36</v>
      </c>
      <c r="I881" s="7" t="s">
        <v>37</v>
      </c>
      <c r="J881" s="24">
        <v>0.6</v>
      </c>
      <c r="K881" s="9">
        <v>0.75</v>
      </c>
      <c r="L881" s="7" t="s">
        <v>38</v>
      </c>
      <c r="M881" s="8">
        <v>4</v>
      </c>
      <c r="N881" s="1" t="str">
        <f t="shared" si="53"/>
        <v>High Performer</v>
      </c>
      <c r="O881" s="9">
        <f t="shared" si="54"/>
        <v>60.75</v>
      </c>
      <c r="P881" s="1" t="str">
        <f t="shared" si="55"/>
        <v>Mid Career</v>
      </c>
      <c r="Q881" s="1" t="str">
        <f t="shared" si="56"/>
        <v>High</v>
      </c>
      <c r="R881" s="1" t="s">
        <v>4274</v>
      </c>
      <c r="S881" s="8">
        <v>6</v>
      </c>
    </row>
    <row r="882" spans="1:19" x14ac:dyDescent="0.3">
      <c r="A882" s="1" t="s">
        <v>4276</v>
      </c>
      <c r="B882" s="7" t="s">
        <v>4280</v>
      </c>
      <c r="C882" s="1" t="s">
        <v>4278</v>
      </c>
      <c r="D882" s="7" t="s">
        <v>21</v>
      </c>
      <c r="E882" s="7" t="s">
        <v>35</v>
      </c>
      <c r="F882" s="8">
        <f>31</f>
        <v>31</v>
      </c>
      <c r="G882" s="2">
        <v>44891</v>
      </c>
      <c r="H882" s="7" t="s">
        <v>61</v>
      </c>
      <c r="I882" s="7" t="s">
        <v>45</v>
      </c>
      <c r="J882" s="24">
        <v>0</v>
      </c>
      <c r="K882" s="9">
        <v>1.5</v>
      </c>
      <c r="L882" s="7" t="s">
        <v>38</v>
      </c>
      <c r="M882" s="8">
        <v>3</v>
      </c>
      <c r="N882" s="1" t="str">
        <f t="shared" si="53"/>
        <v>Normal</v>
      </c>
      <c r="O882" s="9">
        <f t="shared" si="54"/>
        <v>1.5</v>
      </c>
      <c r="P882" s="1" t="str">
        <f t="shared" si="55"/>
        <v>Mid Career</v>
      </c>
      <c r="Q882" s="1" t="str">
        <f t="shared" si="56"/>
        <v>Low</v>
      </c>
      <c r="R882" s="1" t="s">
        <v>4279</v>
      </c>
      <c r="S882" s="8">
        <v>3</v>
      </c>
    </row>
    <row r="883" spans="1:19" x14ac:dyDescent="0.3">
      <c r="A883" s="1" t="s">
        <v>4281</v>
      </c>
      <c r="B883" s="7" t="s">
        <v>4284</v>
      </c>
      <c r="C883" s="1" t="s">
        <v>152</v>
      </c>
      <c r="D883" s="7" t="s">
        <v>21</v>
      </c>
      <c r="E883" s="7" t="s">
        <v>52</v>
      </c>
      <c r="F883" s="8">
        <f>31</f>
        <v>31</v>
      </c>
      <c r="G883" s="2">
        <v>45343</v>
      </c>
      <c r="H883" s="7" t="s">
        <v>134</v>
      </c>
      <c r="I883" s="7" t="s">
        <v>69</v>
      </c>
      <c r="J883" s="24">
        <v>0.71</v>
      </c>
      <c r="K883" s="9">
        <v>1.5</v>
      </c>
      <c r="L883" s="7" t="s">
        <v>38</v>
      </c>
      <c r="M883" s="8">
        <v>2</v>
      </c>
      <c r="N883" s="1" t="str">
        <f t="shared" si="53"/>
        <v>Normal</v>
      </c>
      <c r="O883" s="9">
        <f t="shared" si="54"/>
        <v>72.5</v>
      </c>
      <c r="P883" s="1" t="str">
        <f t="shared" si="55"/>
        <v>Mid Career</v>
      </c>
      <c r="Q883" s="1" t="str">
        <f t="shared" si="56"/>
        <v>High</v>
      </c>
      <c r="R883" s="1" t="s">
        <v>4283</v>
      </c>
      <c r="S883" s="8">
        <v>3</v>
      </c>
    </row>
    <row r="884" spans="1:19" x14ac:dyDescent="0.3">
      <c r="A884" s="1" t="s">
        <v>4285</v>
      </c>
      <c r="B884" s="7" t="s">
        <v>4289</v>
      </c>
      <c r="C884" s="1" t="s">
        <v>4287</v>
      </c>
      <c r="D884" s="7" t="s">
        <v>21</v>
      </c>
      <c r="E884" s="7" t="s">
        <v>105</v>
      </c>
      <c r="F884" s="8">
        <v>26</v>
      </c>
      <c r="G884" s="2">
        <v>45220</v>
      </c>
      <c r="H884" s="7" t="s">
        <v>88</v>
      </c>
      <c r="I884" s="7" t="s">
        <v>45</v>
      </c>
      <c r="J884" s="24">
        <v>0.82</v>
      </c>
      <c r="K884" s="9">
        <v>2</v>
      </c>
      <c r="L884" s="7" t="s">
        <v>38</v>
      </c>
      <c r="M884" s="8">
        <v>2</v>
      </c>
      <c r="N884" s="1" t="str">
        <f t="shared" si="53"/>
        <v>Normal</v>
      </c>
      <c r="O884" s="9">
        <f t="shared" si="54"/>
        <v>84</v>
      </c>
      <c r="P884" s="1" t="str">
        <f t="shared" si="55"/>
        <v>Early Career</v>
      </c>
      <c r="Q884" s="1" t="str">
        <f t="shared" si="56"/>
        <v>High</v>
      </c>
      <c r="R884" s="1" t="s">
        <v>4288</v>
      </c>
      <c r="S884" s="8">
        <v>7</v>
      </c>
    </row>
    <row r="885" spans="1:19" x14ac:dyDescent="0.3">
      <c r="A885" s="1" t="s">
        <v>4290</v>
      </c>
      <c r="B885" s="7" t="s">
        <v>4293</v>
      </c>
      <c r="C885" s="1" t="s">
        <v>4292</v>
      </c>
      <c r="D885" s="7" t="s">
        <v>21</v>
      </c>
      <c r="E885" s="7" t="s">
        <v>105</v>
      </c>
      <c r="F885" s="8">
        <v>23</v>
      </c>
      <c r="G885" s="2">
        <v>45220</v>
      </c>
      <c r="H885" s="7" t="s">
        <v>172</v>
      </c>
      <c r="I885" s="7" t="s">
        <v>173</v>
      </c>
      <c r="J885" s="24">
        <v>0.75</v>
      </c>
      <c r="K885" s="9">
        <v>2</v>
      </c>
      <c r="L885" s="7" t="s">
        <v>30</v>
      </c>
      <c r="M885" s="8">
        <v>5</v>
      </c>
      <c r="N885" s="1" t="str">
        <f t="shared" si="53"/>
        <v>Normal</v>
      </c>
      <c r="O885" s="9">
        <f t="shared" si="54"/>
        <v>77</v>
      </c>
      <c r="P885" s="1" t="str">
        <f t="shared" si="55"/>
        <v>Early Career</v>
      </c>
      <c r="Q885" s="1" t="str">
        <f t="shared" si="56"/>
        <v>High</v>
      </c>
      <c r="R885" s="1" t="s">
        <v>4288</v>
      </c>
      <c r="S885" s="8">
        <v>7</v>
      </c>
    </row>
    <row r="886" spans="1:19" x14ac:dyDescent="0.3">
      <c r="A886" s="1" t="s">
        <v>4294</v>
      </c>
      <c r="B886" s="7" t="s">
        <v>4298</v>
      </c>
      <c r="C886" s="1" t="s">
        <v>4296</v>
      </c>
      <c r="D886" s="7" t="s">
        <v>40</v>
      </c>
      <c r="E886" s="7" t="s">
        <v>35</v>
      </c>
      <c r="F886" s="8">
        <f>31</f>
        <v>31</v>
      </c>
      <c r="G886" s="2">
        <v>45145</v>
      </c>
      <c r="H886" s="7" t="s">
        <v>53</v>
      </c>
      <c r="I886" s="7" t="s">
        <v>24</v>
      </c>
      <c r="J886" s="24">
        <v>0</v>
      </c>
      <c r="K886" s="9">
        <v>1.5</v>
      </c>
      <c r="L886" s="7" t="s">
        <v>30</v>
      </c>
      <c r="M886" s="8">
        <v>3</v>
      </c>
      <c r="N886" s="1" t="str">
        <f t="shared" si="53"/>
        <v>Normal</v>
      </c>
      <c r="O886" s="9">
        <f t="shared" si="54"/>
        <v>1.5</v>
      </c>
      <c r="P886" s="1" t="str">
        <f t="shared" si="55"/>
        <v>Mid Career</v>
      </c>
      <c r="Q886" s="1" t="str">
        <f t="shared" si="56"/>
        <v>Low</v>
      </c>
      <c r="R886" s="1" t="s">
        <v>4297</v>
      </c>
      <c r="S886" s="8">
        <v>3</v>
      </c>
    </row>
    <row r="887" spans="1:19" x14ac:dyDescent="0.3">
      <c r="A887" s="1" t="s">
        <v>4299</v>
      </c>
      <c r="B887" s="7" t="s">
        <v>4303</v>
      </c>
      <c r="C887" s="1" t="s">
        <v>4301</v>
      </c>
      <c r="D887" s="7" t="s">
        <v>40</v>
      </c>
      <c r="E887" s="7" t="s">
        <v>35</v>
      </c>
      <c r="F887" s="8">
        <f>31</f>
        <v>31</v>
      </c>
      <c r="G887" s="2">
        <v>44814</v>
      </c>
      <c r="H887" s="7" t="s">
        <v>61</v>
      </c>
      <c r="I887" s="7" t="s">
        <v>45</v>
      </c>
      <c r="J887" s="24">
        <v>0.48</v>
      </c>
      <c r="K887" s="9">
        <v>1.5</v>
      </c>
      <c r="L887" s="7" t="s">
        <v>38</v>
      </c>
      <c r="M887" s="8">
        <v>5</v>
      </c>
      <c r="N887" s="1" t="str">
        <f t="shared" si="53"/>
        <v>High Performer</v>
      </c>
      <c r="O887" s="9">
        <f t="shared" si="54"/>
        <v>49.5</v>
      </c>
      <c r="P887" s="1" t="str">
        <f t="shared" si="55"/>
        <v>Mid Career</v>
      </c>
      <c r="Q887" s="1" t="str">
        <f t="shared" si="56"/>
        <v>High</v>
      </c>
      <c r="R887" s="1" t="s">
        <v>4302</v>
      </c>
      <c r="S887" s="8">
        <v>2</v>
      </c>
    </row>
    <row r="888" spans="1:19" x14ac:dyDescent="0.3">
      <c r="A888" s="1" t="s">
        <v>4304</v>
      </c>
      <c r="B888" s="7" t="s">
        <v>4307</v>
      </c>
      <c r="C888" s="1" t="s">
        <v>4306</v>
      </c>
      <c r="D888" s="7" t="s">
        <v>40</v>
      </c>
      <c r="E888" s="7" t="s">
        <v>29</v>
      </c>
      <c r="F888" s="8">
        <f>31</f>
        <v>31</v>
      </c>
      <c r="G888" s="2">
        <v>45113</v>
      </c>
      <c r="H888" s="7" t="s">
        <v>279</v>
      </c>
      <c r="I888" s="7" t="s">
        <v>173</v>
      </c>
      <c r="J888" s="24">
        <v>0.55000000000000004</v>
      </c>
      <c r="K888" s="9">
        <v>1</v>
      </c>
      <c r="L888" s="7" t="s">
        <v>30</v>
      </c>
      <c r="M888" s="8">
        <v>5</v>
      </c>
      <c r="N888" s="1" t="str">
        <f t="shared" si="53"/>
        <v>Normal</v>
      </c>
      <c r="O888" s="9">
        <f t="shared" si="54"/>
        <v>56.000000000000007</v>
      </c>
      <c r="P888" s="1" t="str">
        <f t="shared" si="55"/>
        <v>Mid Career</v>
      </c>
      <c r="Q888" s="1" t="str">
        <f t="shared" si="56"/>
        <v>High</v>
      </c>
      <c r="R888" s="1" t="s">
        <v>55</v>
      </c>
      <c r="S888" s="8">
        <v>5</v>
      </c>
    </row>
    <row r="889" spans="1:19" x14ac:dyDescent="0.3">
      <c r="A889" s="1" t="s">
        <v>4308</v>
      </c>
      <c r="B889" s="7" t="s">
        <v>4312</v>
      </c>
      <c r="C889" s="1" t="s">
        <v>4310</v>
      </c>
      <c r="D889" s="7" t="s">
        <v>21</v>
      </c>
      <c r="E889" s="7" t="s">
        <v>29</v>
      </c>
      <c r="F889" s="8">
        <v>29</v>
      </c>
      <c r="G889" s="2">
        <v>45107</v>
      </c>
      <c r="H889" s="7" t="s">
        <v>359</v>
      </c>
      <c r="I889" s="7" t="s">
        <v>24</v>
      </c>
      <c r="J889" s="24">
        <v>0.54</v>
      </c>
      <c r="K889" s="9">
        <v>1</v>
      </c>
      <c r="L889" s="7" t="s">
        <v>38</v>
      </c>
      <c r="M889" s="8">
        <v>2</v>
      </c>
      <c r="N889" s="1" t="str">
        <f t="shared" si="53"/>
        <v>Normal</v>
      </c>
      <c r="O889" s="9">
        <f t="shared" si="54"/>
        <v>55</v>
      </c>
      <c r="P889" s="1" t="str">
        <f t="shared" si="55"/>
        <v>Early Career</v>
      </c>
      <c r="Q889" s="1" t="str">
        <f t="shared" si="56"/>
        <v>High</v>
      </c>
      <c r="R889" s="1" t="s">
        <v>4311</v>
      </c>
      <c r="S889" s="8">
        <v>8</v>
      </c>
    </row>
    <row r="890" spans="1:19" x14ac:dyDescent="0.3">
      <c r="A890" s="1" t="s">
        <v>4313</v>
      </c>
      <c r="B890" s="7" t="s">
        <v>4317</v>
      </c>
      <c r="C890" s="1" t="s">
        <v>4315</v>
      </c>
      <c r="D890" s="7" t="s">
        <v>40</v>
      </c>
      <c r="E890" s="7" t="s">
        <v>35</v>
      </c>
      <c r="F890" s="8">
        <f>31</f>
        <v>31</v>
      </c>
      <c r="G890" s="2">
        <v>45339</v>
      </c>
      <c r="H890" s="7" t="s">
        <v>200</v>
      </c>
      <c r="I890" s="7" t="s">
        <v>173</v>
      </c>
      <c r="J890" s="24">
        <v>0.75</v>
      </c>
      <c r="K890" s="9">
        <v>0.75</v>
      </c>
      <c r="L890" s="7" t="s">
        <v>30</v>
      </c>
      <c r="M890" s="8">
        <v>3</v>
      </c>
      <c r="N890" s="1" t="str">
        <f t="shared" si="53"/>
        <v>Normal</v>
      </c>
      <c r="O890" s="9">
        <f t="shared" si="54"/>
        <v>75.75</v>
      </c>
      <c r="P890" s="1" t="str">
        <f t="shared" si="55"/>
        <v>Mid Career</v>
      </c>
      <c r="Q890" s="1" t="str">
        <f t="shared" si="56"/>
        <v>High</v>
      </c>
      <c r="R890" s="1" t="s">
        <v>4316</v>
      </c>
      <c r="S890" s="8">
        <v>6</v>
      </c>
    </row>
    <row r="891" spans="1:19" x14ac:dyDescent="0.3">
      <c r="A891" s="1" t="s">
        <v>4318</v>
      </c>
      <c r="B891" s="7" t="s">
        <v>4322</v>
      </c>
      <c r="C891" s="1" t="s">
        <v>4320</v>
      </c>
      <c r="D891" s="7" t="s">
        <v>40</v>
      </c>
      <c r="E891" s="7" t="s">
        <v>60</v>
      </c>
      <c r="F891" s="8">
        <f>31</f>
        <v>31</v>
      </c>
      <c r="G891" s="2">
        <v>45447</v>
      </c>
      <c r="H891" s="7" t="s">
        <v>88</v>
      </c>
      <c r="I891" s="7" t="s">
        <v>45</v>
      </c>
      <c r="J891" s="24">
        <v>0.89</v>
      </c>
      <c r="K891" s="9">
        <v>2</v>
      </c>
      <c r="L891" s="7" t="s">
        <v>30</v>
      </c>
      <c r="M891" s="8">
        <v>3</v>
      </c>
      <c r="N891" s="1" t="str">
        <f t="shared" si="53"/>
        <v>Normal</v>
      </c>
      <c r="O891" s="9">
        <f t="shared" si="54"/>
        <v>91</v>
      </c>
      <c r="P891" s="1" t="str">
        <f t="shared" si="55"/>
        <v>Mid Career</v>
      </c>
      <c r="Q891" s="1" t="str">
        <f t="shared" si="56"/>
        <v>High</v>
      </c>
      <c r="R891" s="1" t="s">
        <v>4321</v>
      </c>
      <c r="S891" s="8">
        <v>8</v>
      </c>
    </row>
    <row r="892" spans="1:19" x14ac:dyDescent="0.3">
      <c r="A892" s="1" t="s">
        <v>4323</v>
      </c>
      <c r="B892" s="7" t="s">
        <v>4326</v>
      </c>
      <c r="C892" s="1" t="s">
        <v>4325</v>
      </c>
      <c r="D892" s="7" t="s">
        <v>40</v>
      </c>
      <c r="E892" s="7" t="s">
        <v>29</v>
      </c>
      <c r="F892" s="8">
        <v>31</v>
      </c>
      <c r="G892" s="2">
        <v>45146</v>
      </c>
      <c r="H892" s="7" t="s">
        <v>134</v>
      </c>
      <c r="I892" s="7" t="s">
        <v>69</v>
      </c>
      <c r="J892" s="24">
        <v>0.78</v>
      </c>
      <c r="K892" s="9">
        <v>1.5</v>
      </c>
      <c r="L892" s="7" t="s">
        <v>30</v>
      </c>
      <c r="M892" s="8">
        <v>3</v>
      </c>
      <c r="N892" s="1" t="str">
        <f t="shared" si="53"/>
        <v>Normal</v>
      </c>
      <c r="O892" s="9">
        <f t="shared" si="54"/>
        <v>79.5</v>
      </c>
      <c r="P892" s="1" t="str">
        <f t="shared" si="55"/>
        <v>Mid Career</v>
      </c>
      <c r="Q892" s="1" t="str">
        <f t="shared" si="56"/>
        <v>High</v>
      </c>
      <c r="R892" s="1" t="s">
        <v>3769</v>
      </c>
      <c r="S892" s="8">
        <v>2</v>
      </c>
    </row>
    <row r="893" spans="1:19" x14ac:dyDescent="0.3">
      <c r="A893" s="1" t="s">
        <v>4327</v>
      </c>
      <c r="B893" s="7" t="s">
        <v>4330</v>
      </c>
      <c r="C893" s="1" t="s">
        <v>152</v>
      </c>
      <c r="D893" s="7" t="s">
        <v>21</v>
      </c>
      <c r="E893" s="7" t="s">
        <v>60</v>
      </c>
      <c r="F893" s="8">
        <f>31</f>
        <v>31</v>
      </c>
      <c r="G893" s="2">
        <v>44877</v>
      </c>
      <c r="H893" s="7" t="s">
        <v>359</v>
      </c>
      <c r="I893" s="7" t="s">
        <v>24</v>
      </c>
      <c r="J893" s="24">
        <v>0.24</v>
      </c>
      <c r="K893" s="9">
        <v>0.75</v>
      </c>
      <c r="L893" s="7" t="s">
        <v>38</v>
      </c>
      <c r="M893" s="8">
        <v>3</v>
      </c>
      <c r="N893" s="1" t="str">
        <f t="shared" si="53"/>
        <v>Normal</v>
      </c>
      <c r="O893" s="9">
        <f t="shared" si="54"/>
        <v>24.75</v>
      </c>
      <c r="P893" s="1" t="str">
        <f t="shared" si="55"/>
        <v>Mid Career</v>
      </c>
      <c r="Q893" s="1" t="str">
        <f t="shared" si="56"/>
        <v>High</v>
      </c>
      <c r="R893" s="1" t="s">
        <v>4329</v>
      </c>
      <c r="S893" s="8">
        <v>2</v>
      </c>
    </row>
    <row r="894" spans="1:19" x14ac:dyDescent="0.3">
      <c r="A894" s="1" t="s">
        <v>4331</v>
      </c>
      <c r="B894" s="7" t="s">
        <v>4335</v>
      </c>
      <c r="C894" s="1" t="s">
        <v>4333</v>
      </c>
      <c r="D894" s="7" t="s">
        <v>40</v>
      </c>
      <c r="E894" s="7" t="s">
        <v>52</v>
      </c>
      <c r="F894" s="8">
        <v>20</v>
      </c>
      <c r="G894" s="2">
        <v>44719</v>
      </c>
      <c r="H894" s="7" t="s">
        <v>53</v>
      </c>
      <c r="I894" s="7" t="s">
        <v>24</v>
      </c>
      <c r="J894" s="24">
        <v>0.85</v>
      </c>
      <c r="K894" s="9">
        <v>2</v>
      </c>
      <c r="L894" s="7" t="s">
        <v>38</v>
      </c>
      <c r="M894" s="8">
        <v>1</v>
      </c>
      <c r="N894" s="1" t="str">
        <f t="shared" si="53"/>
        <v>Normal</v>
      </c>
      <c r="O894" s="9">
        <f t="shared" si="54"/>
        <v>87</v>
      </c>
      <c r="P894" s="1" t="str">
        <f t="shared" si="55"/>
        <v>Student</v>
      </c>
      <c r="Q894" s="1" t="str">
        <f t="shared" si="56"/>
        <v>High</v>
      </c>
      <c r="R894" s="1" t="s">
        <v>4334</v>
      </c>
      <c r="S894" s="8">
        <v>7</v>
      </c>
    </row>
    <row r="895" spans="1:19" x14ac:dyDescent="0.3">
      <c r="A895" s="1" t="s">
        <v>4336</v>
      </c>
      <c r="B895" s="7" t="s">
        <v>4340</v>
      </c>
      <c r="C895" s="1" t="s">
        <v>4338</v>
      </c>
      <c r="D895" s="7" t="s">
        <v>21</v>
      </c>
      <c r="E895" s="7" t="s">
        <v>60</v>
      </c>
      <c r="F895" s="8">
        <f>31</f>
        <v>31</v>
      </c>
      <c r="G895" s="2">
        <v>44844</v>
      </c>
      <c r="H895" s="7" t="s">
        <v>106</v>
      </c>
      <c r="I895" s="7" t="s">
        <v>37</v>
      </c>
      <c r="J895" s="24">
        <v>0</v>
      </c>
      <c r="K895" s="9">
        <v>1.5</v>
      </c>
      <c r="L895" s="7" t="s">
        <v>30</v>
      </c>
      <c r="M895" s="8">
        <v>3</v>
      </c>
      <c r="N895" s="1" t="str">
        <f t="shared" si="53"/>
        <v>Normal</v>
      </c>
      <c r="O895" s="9">
        <f t="shared" si="54"/>
        <v>1.5</v>
      </c>
      <c r="P895" s="1" t="str">
        <f t="shared" si="55"/>
        <v>Mid Career</v>
      </c>
      <c r="Q895" s="1" t="str">
        <f t="shared" si="56"/>
        <v>Low</v>
      </c>
      <c r="R895" s="1" t="s">
        <v>4339</v>
      </c>
      <c r="S895" s="8">
        <v>7</v>
      </c>
    </row>
    <row r="896" spans="1:19" x14ac:dyDescent="0.3">
      <c r="A896" s="1" t="s">
        <v>4341</v>
      </c>
      <c r="B896" s="7" t="s">
        <v>4345</v>
      </c>
      <c r="C896" s="1" t="s">
        <v>4343</v>
      </c>
      <c r="D896" s="7" t="s">
        <v>40</v>
      </c>
      <c r="E896" s="7" t="s">
        <v>35</v>
      </c>
      <c r="F896" s="8">
        <f>31</f>
        <v>31</v>
      </c>
      <c r="G896" s="2">
        <v>45637</v>
      </c>
      <c r="H896" s="7" t="s">
        <v>23</v>
      </c>
      <c r="I896" s="7" t="s">
        <v>24</v>
      </c>
      <c r="J896" s="24">
        <v>0.23</v>
      </c>
      <c r="K896" s="9">
        <v>1.5</v>
      </c>
      <c r="L896" s="7" t="s">
        <v>38</v>
      </c>
      <c r="M896" s="8">
        <v>3</v>
      </c>
      <c r="N896" s="1" t="str">
        <f t="shared" si="53"/>
        <v>Normal</v>
      </c>
      <c r="O896" s="9">
        <f t="shared" si="54"/>
        <v>24.5</v>
      </c>
      <c r="P896" s="1" t="str">
        <f t="shared" si="55"/>
        <v>Mid Career</v>
      </c>
      <c r="Q896" s="1" t="str">
        <f t="shared" si="56"/>
        <v>High</v>
      </c>
      <c r="R896" s="1" t="s">
        <v>4344</v>
      </c>
      <c r="S896" s="8">
        <v>2</v>
      </c>
    </row>
    <row r="897" spans="1:19" x14ac:dyDescent="0.3">
      <c r="A897" s="1" t="s">
        <v>4346</v>
      </c>
      <c r="B897" s="7" t="s">
        <v>4349</v>
      </c>
      <c r="C897" s="1" t="s">
        <v>4348</v>
      </c>
      <c r="D897" s="7" t="s">
        <v>40</v>
      </c>
      <c r="E897" s="7" t="s">
        <v>52</v>
      </c>
      <c r="F897" s="8">
        <f>31</f>
        <v>31</v>
      </c>
      <c r="G897" s="2">
        <v>45643</v>
      </c>
      <c r="H897" s="7" t="s">
        <v>200</v>
      </c>
      <c r="I897" s="7" t="s">
        <v>173</v>
      </c>
      <c r="J897" s="24">
        <v>0.16</v>
      </c>
      <c r="K897" s="9">
        <v>1</v>
      </c>
      <c r="L897" s="7" t="s">
        <v>30</v>
      </c>
      <c r="M897" s="8">
        <v>3</v>
      </c>
      <c r="N897" s="1" t="str">
        <f t="shared" si="53"/>
        <v>Normal</v>
      </c>
      <c r="O897" s="9">
        <f t="shared" si="54"/>
        <v>17</v>
      </c>
      <c r="P897" s="1" t="str">
        <f t="shared" si="55"/>
        <v>Mid Career</v>
      </c>
      <c r="Q897" s="1" t="str">
        <f t="shared" si="56"/>
        <v>High</v>
      </c>
      <c r="R897" s="1" t="s">
        <v>991</v>
      </c>
      <c r="S897" s="8">
        <v>4</v>
      </c>
    </row>
    <row r="898" spans="1:19" x14ac:dyDescent="0.3">
      <c r="A898" s="1" t="s">
        <v>4350</v>
      </c>
      <c r="B898" s="7" t="s">
        <v>4354</v>
      </c>
      <c r="C898" s="1" t="s">
        <v>4352</v>
      </c>
      <c r="D898" s="7" t="s">
        <v>21</v>
      </c>
      <c r="E898" s="7" t="s">
        <v>35</v>
      </c>
      <c r="F898" s="8">
        <f>31</f>
        <v>31</v>
      </c>
      <c r="G898" s="2">
        <v>45460</v>
      </c>
      <c r="H898" s="7" t="s">
        <v>200</v>
      </c>
      <c r="I898" s="7" t="s">
        <v>173</v>
      </c>
      <c r="J898" s="24">
        <v>0.33</v>
      </c>
      <c r="K898" s="9">
        <v>1.5</v>
      </c>
      <c r="L898" s="7" t="s">
        <v>30</v>
      </c>
      <c r="M898" s="8">
        <v>3</v>
      </c>
      <c r="N898" s="1" t="str">
        <f t="shared" ref="N898:N961" si="57">IF(AND(L898="Yes",M898&gt;=4),"High Performer","Normal")</f>
        <v>Normal</v>
      </c>
      <c r="O898" s="9">
        <f t="shared" ref="O898:O961" si="58">J898*100+K898</f>
        <v>34.5</v>
      </c>
      <c r="P898" s="1" t="str">
        <f t="shared" ref="P898:P961" si="59">_xlfn.IFS(AND(F898&gt;=18,F898&lt;=22),"Student",AND(F898&gt;=23,F898&lt;=30),"Early Career",AND(F898&gt;=31,F898&lt;=40),"Mid Career",F898&gt;=41,"Senior")</f>
        <v>Mid Career</v>
      </c>
      <c r="Q898" s="1" t="str">
        <f t="shared" ref="Q898:Q961" si="60">_xlfn.IFS(AND(O898&gt;0,O898&lt;5),"Low",AND(O898&gt;5,O898&lt;15),"Medium",O898=15,"Medium",O898=5,"Low",O898&gt;15,"High")</f>
        <v>High</v>
      </c>
      <c r="R898" s="1" t="s">
        <v>4353</v>
      </c>
      <c r="S898" s="8">
        <v>4</v>
      </c>
    </row>
    <row r="899" spans="1:19" x14ac:dyDescent="0.3">
      <c r="A899" s="1" t="s">
        <v>4355</v>
      </c>
      <c r="B899" s="7" t="s">
        <v>4359</v>
      </c>
      <c r="C899" s="1" t="s">
        <v>4357</v>
      </c>
      <c r="D899" s="7" t="s">
        <v>40</v>
      </c>
      <c r="E899" s="7" t="s">
        <v>105</v>
      </c>
      <c r="F899" s="8">
        <f>31</f>
        <v>31</v>
      </c>
      <c r="G899" s="2">
        <v>45482</v>
      </c>
      <c r="H899" s="7" t="s">
        <v>279</v>
      </c>
      <c r="I899" s="7" t="s">
        <v>173</v>
      </c>
      <c r="J899" s="24">
        <v>0.26</v>
      </c>
      <c r="K899" s="9">
        <v>1.5</v>
      </c>
      <c r="L899" s="7" t="s">
        <v>38</v>
      </c>
      <c r="M899" s="8">
        <v>3</v>
      </c>
      <c r="N899" s="1" t="str">
        <f t="shared" si="57"/>
        <v>Normal</v>
      </c>
      <c r="O899" s="9">
        <f t="shared" si="58"/>
        <v>27.5</v>
      </c>
      <c r="P899" s="1" t="str">
        <f t="shared" si="59"/>
        <v>Mid Career</v>
      </c>
      <c r="Q899" s="1" t="str">
        <f t="shared" si="60"/>
        <v>High</v>
      </c>
      <c r="R899" s="1" t="s">
        <v>4358</v>
      </c>
      <c r="S899" s="8">
        <v>7</v>
      </c>
    </row>
    <row r="900" spans="1:19" x14ac:dyDescent="0.3">
      <c r="A900" s="1" t="s">
        <v>4360</v>
      </c>
      <c r="B900" s="7" t="s">
        <v>4364</v>
      </c>
      <c r="C900" s="1" t="s">
        <v>4362</v>
      </c>
      <c r="D900" s="7" t="s">
        <v>40</v>
      </c>
      <c r="E900" s="7" t="s">
        <v>60</v>
      </c>
      <c r="F900" s="8">
        <f>31</f>
        <v>31</v>
      </c>
      <c r="G900" s="2">
        <v>45212</v>
      </c>
      <c r="H900" s="7" t="s">
        <v>44</v>
      </c>
      <c r="I900" s="7" t="s">
        <v>45</v>
      </c>
      <c r="J900" s="24">
        <v>0.33</v>
      </c>
      <c r="K900" s="9">
        <v>2</v>
      </c>
      <c r="L900" s="7" t="s">
        <v>38</v>
      </c>
      <c r="M900" s="8">
        <v>1</v>
      </c>
      <c r="N900" s="1" t="str">
        <f t="shared" si="57"/>
        <v>Normal</v>
      </c>
      <c r="O900" s="9">
        <f t="shared" si="58"/>
        <v>35</v>
      </c>
      <c r="P900" s="1" t="str">
        <f t="shared" si="59"/>
        <v>Mid Career</v>
      </c>
      <c r="Q900" s="1" t="str">
        <f t="shared" si="60"/>
        <v>High</v>
      </c>
      <c r="R900" s="1" t="s">
        <v>4363</v>
      </c>
      <c r="S900" s="8">
        <v>4</v>
      </c>
    </row>
    <row r="901" spans="1:19" x14ac:dyDescent="0.3">
      <c r="A901" s="1" t="s">
        <v>4365</v>
      </c>
      <c r="B901" s="7" t="s">
        <v>4367</v>
      </c>
      <c r="C901" s="1" t="s">
        <v>152</v>
      </c>
      <c r="D901" s="7" t="s">
        <v>40</v>
      </c>
      <c r="E901" s="7" t="s">
        <v>60</v>
      </c>
      <c r="F901" s="8">
        <f>31</f>
        <v>31</v>
      </c>
      <c r="G901" s="2">
        <v>45687</v>
      </c>
      <c r="H901" s="7" t="s">
        <v>82</v>
      </c>
      <c r="I901" s="7" t="s">
        <v>37</v>
      </c>
      <c r="J901" s="24">
        <v>0.8</v>
      </c>
      <c r="K901" s="9">
        <v>2</v>
      </c>
      <c r="L901" s="7" t="s">
        <v>38</v>
      </c>
      <c r="M901" s="8">
        <v>3</v>
      </c>
      <c r="N901" s="1" t="str">
        <f t="shared" si="57"/>
        <v>Normal</v>
      </c>
      <c r="O901" s="9">
        <f t="shared" si="58"/>
        <v>82</v>
      </c>
      <c r="P901" s="1" t="str">
        <f t="shared" si="59"/>
        <v>Mid Career</v>
      </c>
      <c r="Q901" s="1" t="str">
        <f t="shared" si="60"/>
        <v>High</v>
      </c>
      <c r="R901" s="2">
        <v>45687</v>
      </c>
      <c r="S901" s="8">
        <v>1</v>
      </c>
    </row>
    <row r="902" spans="1:19" x14ac:dyDescent="0.3">
      <c r="A902" s="1" t="s">
        <v>4368</v>
      </c>
      <c r="B902" s="7" t="s">
        <v>4372</v>
      </c>
      <c r="C902" s="1" t="s">
        <v>4370</v>
      </c>
      <c r="D902" s="7" t="s">
        <v>21</v>
      </c>
      <c r="E902" s="7" t="s">
        <v>29</v>
      </c>
      <c r="F902" s="8">
        <f>31</f>
        <v>31</v>
      </c>
      <c r="G902" s="2">
        <v>45276</v>
      </c>
      <c r="H902" s="7" t="s">
        <v>200</v>
      </c>
      <c r="I902" s="7" t="s">
        <v>173</v>
      </c>
      <c r="J902" s="24">
        <v>0.23</v>
      </c>
      <c r="K902" s="9">
        <v>1.5</v>
      </c>
      <c r="L902" s="7" t="s">
        <v>30</v>
      </c>
      <c r="M902" s="8">
        <v>5</v>
      </c>
      <c r="N902" s="1" t="str">
        <f t="shared" si="57"/>
        <v>Normal</v>
      </c>
      <c r="O902" s="9">
        <f t="shared" si="58"/>
        <v>24.5</v>
      </c>
      <c r="P902" s="1" t="str">
        <f t="shared" si="59"/>
        <v>Mid Career</v>
      </c>
      <c r="Q902" s="1" t="str">
        <f t="shared" si="60"/>
        <v>High</v>
      </c>
      <c r="R902" s="1" t="s">
        <v>4371</v>
      </c>
      <c r="S902" s="8">
        <v>5</v>
      </c>
    </row>
    <row r="903" spans="1:19" x14ac:dyDescent="0.3">
      <c r="A903" s="1" t="s">
        <v>4373</v>
      </c>
      <c r="B903" s="7" t="s">
        <v>4377</v>
      </c>
      <c r="C903" s="1" t="s">
        <v>4375</v>
      </c>
      <c r="D903" s="7" t="s">
        <v>21</v>
      </c>
      <c r="E903" s="7" t="s">
        <v>35</v>
      </c>
      <c r="F903" s="8">
        <f>31</f>
        <v>31</v>
      </c>
      <c r="G903" s="2">
        <v>45706</v>
      </c>
      <c r="H903" s="7" t="s">
        <v>88</v>
      </c>
      <c r="I903" s="7" t="s">
        <v>45</v>
      </c>
      <c r="J903" s="24">
        <v>0.86</v>
      </c>
      <c r="K903" s="9">
        <v>0.75</v>
      </c>
      <c r="L903" s="7" t="s">
        <v>38</v>
      </c>
      <c r="M903" s="8">
        <v>4</v>
      </c>
      <c r="N903" s="1" t="str">
        <f t="shared" si="57"/>
        <v>High Performer</v>
      </c>
      <c r="O903" s="9">
        <f t="shared" si="58"/>
        <v>86.75</v>
      </c>
      <c r="P903" s="1" t="str">
        <f t="shared" si="59"/>
        <v>Mid Career</v>
      </c>
      <c r="Q903" s="1" t="str">
        <f t="shared" si="60"/>
        <v>High</v>
      </c>
      <c r="R903" s="1" t="s">
        <v>4376</v>
      </c>
      <c r="S903" s="8">
        <v>6</v>
      </c>
    </row>
    <row r="904" spans="1:19" x14ac:dyDescent="0.3">
      <c r="A904" s="1" t="s">
        <v>4378</v>
      </c>
      <c r="B904" s="7" t="s">
        <v>4381</v>
      </c>
      <c r="C904" s="1" t="s">
        <v>4380</v>
      </c>
      <c r="D904" s="7" t="s">
        <v>21</v>
      </c>
      <c r="E904" s="7" t="s">
        <v>60</v>
      </c>
      <c r="F904" s="8">
        <f>31</f>
        <v>31</v>
      </c>
      <c r="G904" s="2">
        <v>44728</v>
      </c>
      <c r="H904" s="7" t="s">
        <v>82</v>
      </c>
      <c r="I904" s="7" t="s">
        <v>37</v>
      </c>
      <c r="J904" s="24">
        <v>0.38</v>
      </c>
      <c r="K904" s="9">
        <v>1.5</v>
      </c>
      <c r="L904" s="7" t="s">
        <v>38</v>
      </c>
      <c r="M904" s="8">
        <v>5</v>
      </c>
      <c r="N904" s="1" t="str">
        <f t="shared" si="57"/>
        <v>High Performer</v>
      </c>
      <c r="O904" s="9">
        <f t="shared" si="58"/>
        <v>39.5</v>
      </c>
      <c r="P904" s="1" t="str">
        <f t="shared" si="59"/>
        <v>Mid Career</v>
      </c>
      <c r="Q904" s="1" t="str">
        <f t="shared" si="60"/>
        <v>High</v>
      </c>
      <c r="R904" s="2">
        <v>44728</v>
      </c>
      <c r="S904" s="8">
        <v>1</v>
      </c>
    </row>
    <row r="905" spans="1:19" x14ac:dyDescent="0.3">
      <c r="A905" s="1" t="s">
        <v>4382</v>
      </c>
      <c r="B905" s="7" t="s">
        <v>4386</v>
      </c>
      <c r="C905" s="1" t="s">
        <v>4384</v>
      </c>
      <c r="D905" s="7" t="s">
        <v>40</v>
      </c>
      <c r="E905" s="7" t="s">
        <v>52</v>
      </c>
      <c r="F905" s="8">
        <v>27</v>
      </c>
      <c r="G905" s="2">
        <v>45205</v>
      </c>
      <c r="H905" s="7" t="s">
        <v>359</v>
      </c>
      <c r="I905" s="7" t="s">
        <v>24</v>
      </c>
      <c r="J905" s="24">
        <v>0.21</v>
      </c>
      <c r="K905" s="9">
        <v>2</v>
      </c>
      <c r="L905" s="7" t="s">
        <v>30</v>
      </c>
      <c r="M905" s="8">
        <v>4</v>
      </c>
      <c r="N905" s="1" t="str">
        <f t="shared" si="57"/>
        <v>Normal</v>
      </c>
      <c r="O905" s="9">
        <f t="shared" si="58"/>
        <v>23</v>
      </c>
      <c r="P905" s="1" t="str">
        <f t="shared" si="59"/>
        <v>Early Career</v>
      </c>
      <c r="Q905" s="1" t="str">
        <f t="shared" si="60"/>
        <v>High</v>
      </c>
      <c r="R905" s="1" t="s">
        <v>4385</v>
      </c>
      <c r="S905" s="8">
        <v>3</v>
      </c>
    </row>
    <row r="906" spans="1:19" x14ac:dyDescent="0.3">
      <c r="A906" s="1" t="s">
        <v>4387</v>
      </c>
      <c r="B906" s="7" t="s">
        <v>4391</v>
      </c>
      <c r="C906" s="1" t="s">
        <v>4389</v>
      </c>
      <c r="D906" s="7" t="s">
        <v>21</v>
      </c>
      <c r="E906" s="7" t="s">
        <v>60</v>
      </c>
      <c r="F906" s="8">
        <f>31</f>
        <v>31</v>
      </c>
      <c r="G906" s="2">
        <v>45300</v>
      </c>
      <c r="H906" s="7" t="s">
        <v>185</v>
      </c>
      <c r="I906" s="7" t="s">
        <v>69</v>
      </c>
      <c r="J906" s="24">
        <v>0.99</v>
      </c>
      <c r="K906" s="9">
        <v>1.5</v>
      </c>
      <c r="L906" s="7" t="s">
        <v>30</v>
      </c>
      <c r="M906" s="8">
        <v>3</v>
      </c>
      <c r="N906" s="1" t="str">
        <f t="shared" si="57"/>
        <v>Normal</v>
      </c>
      <c r="O906" s="9">
        <f t="shared" si="58"/>
        <v>100.5</v>
      </c>
      <c r="P906" s="1" t="str">
        <f t="shared" si="59"/>
        <v>Mid Career</v>
      </c>
      <c r="Q906" s="1" t="str">
        <f t="shared" si="60"/>
        <v>High</v>
      </c>
      <c r="R906" s="1" t="s">
        <v>4390</v>
      </c>
      <c r="S906" s="8">
        <v>4</v>
      </c>
    </row>
    <row r="907" spans="1:19" x14ac:dyDescent="0.3">
      <c r="A907" s="1" t="s">
        <v>4392</v>
      </c>
      <c r="B907" s="7" t="s">
        <v>4396</v>
      </c>
      <c r="C907" s="1" t="s">
        <v>4394</v>
      </c>
      <c r="D907" s="7" t="s">
        <v>40</v>
      </c>
      <c r="E907" s="7" t="s">
        <v>29</v>
      </c>
      <c r="F907" s="8">
        <f>31</f>
        <v>31</v>
      </c>
      <c r="G907" s="2">
        <v>45639</v>
      </c>
      <c r="H907" s="7" t="s">
        <v>134</v>
      </c>
      <c r="I907" s="7" t="s">
        <v>69</v>
      </c>
      <c r="J907" s="24">
        <v>0.97</v>
      </c>
      <c r="K907" s="9">
        <v>2</v>
      </c>
      <c r="L907" s="7" t="s">
        <v>30</v>
      </c>
      <c r="M907" s="8">
        <v>1</v>
      </c>
      <c r="N907" s="1" t="str">
        <f t="shared" si="57"/>
        <v>Normal</v>
      </c>
      <c r="O907" s="9">
        <f t="shared" si="58"/>
        <v>99</v>
      </c>
      <c r="P907" s="1" t="str">
        <f t="shared" si="59"/>
        <v>Mid Career</v>
      </c>
      <c r="Q907" s="1" t="str">
        <f t="shared" si="60"/>
        <v>High</v>
      </c>
      <c r="R907" s="1" t="s">
        <v>4395</v>
      </c>
      <c r="S907" s="8">
        <v>7</v>
      </c>
    </row>
    <row r="908" spans="1:19" x14ac:dyDescent="0.3">
      <c r="A908" s="1" t="s">
        <v>4397</v>
      </c>
      <c r="B908" s="7" t="s">
        <v>4401</v>
      </c>
      <c r="C908" s="1" t="s">
        <v>4399</v>
      </c>
      <c r="D908" s="7" t="s">
        <v>21</v>
      </c>
      <c r="E908" s="7" t="s">
        <v>60</v>
      </c>
      <c r="F908" s="8">
        <v>42</v>
      </c>
      <c r="G908" s="2">
        <v>44776</v>
      </c>
      <c r="H908" s="7" t="s">
        <v>134</v>
      </c>
      <c r="I908" s="7" t="s">
        <v>69</v>
      </c>
      <c r="J908" s="24">
        <v>0.62</v>
      </c>
      <c r="K908" s="9">
        <v>0.75</v>
      </c>
      <c r="L908" s="7" t="s">
        <v>38</v>
      </c>
      <c r="M908" s="8">
        <v>1</v>
      </c>
      <c r="N908" s="1" t="str">
        <f t="shared" si="57"/>
        <v>Normal</v>
      </c>
      <c r="O908" s="9">
        <f t="shared" si="58"/>
        <v>62.75</v>
      </c>
      <c r="P908" s="1" t="str">
        <f t="shared" si="59"/>
        <v>Senior</v>
      </c>
      <c r="Q908" s="1" t="str">
        <f t="shared" si="60"/>
        <v>High</v>
      </c>
      <c r="R908" s="1" t="s">
        <v>4400</v>
      </c>
      <c r="S908" s="8">
        <v>7</v>
      </c>
    </row>
    <row r="909" spans="1:19" x14ac:dyDescent="0.3">
      <c r="A909" s="1" t="s">
        <v>4402</v>
      </c>
      <c r="B909" s="7" t="s">
        <v>4406</v>
      </c>
      <c r="C909" s="1" t="s">
        <v>4404</v>
      </c>
      <c r="D909" s="7" t="s">
        <v>40</v>
      </c>
      <c r="E909" s="7" t="s">
        <v>29</v>
      </c>
      <c r="F909" s="8">
        <f>31</f>
        <v>31</v>
      </c>
      <c r="G909" s="2">
        <v>45318</v>
      </c>
      <c r="H909" s="7" t="s">
        <v>106</v>
      </c>
      <c r="I909" s="7" t="s">
        <v>37</v>
      </c>
      <c r="J909" s="24">
        <v>0.17</v>
      </c>
      <c r="K909" s="9">
        <v>1.5</v>
      </c>
      <c r="L909" s="7" t="s">
        <v>30</v>
      </c>
      <c r="M909" s="8">
        <v>4</v>
      </c>
      <c r="N909" s="1" t="str">
        <f t="shared" si="57"/>
        <v>Normal</v>
      </c>
      <c r="O909" s="9">
        <f t="shared" si="58"/>
        <v>18.5</v>
      </c>
      <c r="P909" s="1" t="str">
        <f t="shared" si="59"/>
        <v>Mid Career</v>
      </c>
      <c r="Q909" s="1" t="str">
        <f t="shared" si="60"/>
        <v>High</v>
      </c>
      <c r="R909" s="1" t="s">
        <v>4405</v>
      </c>
      <c r="S909" s="8">
        <v>7</v>
      </c>
    </row>
    <row r="910" spans="1:19" x14ac:dyDescent="0.3">
      <c r="A910" s="1" t="s">
        <v>4407</v>
      </c>
      <c r="B910" s="7" t="s">
        <v>4411</v>
      </c>
      <c r="C910" s="1" t="s">
        <v>4409</v>
      </c>
      <c r="D910" s="7" t="s">
        <v>40</v>
      </c>
      <c r="E910" s="7" t="s">
        <v>60</v>
      </c>
      <c r="F910" s="8">
        <f>31</f>
        <v>31</v>
      </c>
      <c r="G910" s="2">
        <v>45289</v>
      </c>
      <c r="H910" s="7" t="s">
        <v>200</v>
      </c>
      <c r="I910" s="7" t="s">
        <v>173</v>
      </c>
      <c r="J910" s="24">
        <v>0.61</v>
      </c>
      <c r="K910" s="9">
        <v>2</v>
      </c>
      <c r="L910" s="7" t="s">
        <v>38</v>
      </c>
      <c r="M910" s="8">
        <v>1</v>
      </c>
      <c r="N910" s="1" t="str">
        <f t="shared" si="57"/>
        <v>Normal</v>
      </c>
      <c r="O910" s="9">
        <f t="shared" si="58"/>
        <v>63</v>
      </c>
      <c r="P910" s="1" t="str">
        <f t="shared" si="59"/>
        <v>Mid Career</v>
      </c>
      <c r="Q910" s="1" t="str">
        <f t="shared" si="60"/>
        <v>High</v>
      </c>
      <c r="R910" s="1" t="s">
        <v>4410</v>
      </c>
      <c r="S910" s="8">
        <v>5</v>
      </c>
    </row>
    <row r="911" spans="1:19" x14ac:dyDescent="0.3">
      <c r="A911" s="1" t="s">
        <v>4412</v>
      </c>
      <c r="B911" s="7" t="s">
        <v>4416</v>
      </c>
      <c r="C911" s="1" t="s">
        <v>4414</v>
      </c>
      <c r="D911" s="7" t="s">
        <v>40</v>
      </c>
      <c r="E911" s="7" t="s">
        <v>35</v>
      </c>
      <c r="F911" s="8">
        <f>31</f>
        <v>31</v>
      </c>
      <c r="G911" s="2">
        <v>45275</v>
      </c>
      <c r="H911" s="7" t="s">
        <v>185</v>
      </c>
      <c r="I911" s="7" t="s">
        <v>69</v>
      </c>
      <c r="J911" s="24">
        <v>0.83</v>
      </c>
      <c r="K911" s="9">
        <v>1</v>
      </c>
      <c r="L911" s="7" t="s">
        <v>30</v>
      </c>
      <c r="M911" s="8">
        <v>5</v>
      </c>
      <c r="N911" s="1" t="str">
        <f t="shared" si="57"/>
        <v>Normal</v>
      </c>
      <c r="O911" s="9">
        <f t="shared" si="58"/>
        <v>84</v>
      </c>
      <c r="P911" s="1" t="str">
        <f t="shared" si="59"/>
        <v>Mid Career</v>
      </c>
      <c r="Q911" s="1" t="str">
        <f t="shared" si="60"/>
        <v>High</v>
      </c>
      <c r="R911" s="1" t="s">
        <v>4415</v>
      </c>
      <c r="S911" s="8">
        <v>6</v>
      </c>
    </row>
    <row r="912" spans="1:19" x14ac:dyDescent="0.3">
      <c r="A912" s="1" t="s">
        <v>4417</v>
      </c>
      <c r="B912" s="7" t="s">
        <v>4421</v>
      </c>
      <c r="C912" s="1" t="s">
        <v>4419</v>
      </c>
      <c r="D912" s="7" t="s">
        <v>40</v>
      </c>
      <c r="E912" s="7" t="s">
        <v>29</v>
      </c>
      <c r="F912" s="8">
        <f>31</f>
        <v>31</v>
      </c>
      <c r="G912" s="2">
        <v>45615</v>
      </c>
      <c r="H912" s="7" t="s">
        <v>185</v>
      </c>
      <c r="I912" s="7" t="s">
        <v>69</v>
      </c>
      <c r="J912" s="24">
        <v>0.51</v>
      </c>
      <c r="K912" s="9">
        <v>1</v>
      </c>
      <c r="L912" s="7" t="s">
        <v>30</v>
      </c>
      <c r="M912" s="8">
        <v>4</v>
      </c>
      <c r="N912" s="1" t="str">
        <f t="shared" si="57"/>
        <v>Normal</v>
      </c>
      <c r="O912" s="9">
        <f t="shared" si="58"/>
        <v>52</v>
      </c>
      <c r="P912" s="1" t="str">
        <f t="shared" si="59"/>
        <v>Mid Career</v>
      </c>
      <c r="Q912" s="1" t="str">
        <f t="shared" si="60"/>
        <v>High</v>
      </c>
      <c r="R912" s="1" t="s">
        <v>4420</v>
      </c>
      <c r="S912" s="8">
        <v>8</v>
      </c>
    </row>
    <row r="913" spans="1:19" x14ac:dyDescent="0.3">
      <c r="A913" s="1" t="s">
        <v>4422</v>
      </c>
      <c r="B913" s="7" t="s">
        <v>4426</v>
      </c>
      <c r="C913" s="1" t="s">
        <v>4424</v>
      </c>
      <c r="D913" s="7" t="s">
        <v>21</v>
      </c>
      <c r="E913" s="7" t="s">
        <v>60</v>
      </c>
      <c r="F913" s="8">
        <f>31</f>
        <v>31</v>
      </c>
      <c r="G913" s="2">
        <v>45157</v>
      </c>
      <c r="H913" s="7" t="s">
        <v>88</v>
      </c>
      <c r="I913" s="7" t="s">
        <v>45</v>
      </c>
      <c r="J913" s="24">
        <v>0.54</v>
      </c>
      <c r="K913" s="9">
        <v>1.5</v>
      </c>
      <c r="L913" s="7" t="s">
        <v>30</v>
      </c>
      <c r="M913" s="8">
        <v>5</v>
      </c>
      <c r="N913" s="1" t="str">
        <f t="shared" si="57"/>
        <v>Normal</v>
      </c>
      <c r="O913" s="9">
        <f t="shared" si="58"/>
        <v>55.5</v>
      </c>
      <c r="P913" s="1" t="str">
        <f t="shared" si="59"/>
        <v>Mid Career</v>
      </c>
      <c r="Q913" s="1" t="str">
        <f t="shared" si="60"/>
        <v>High</v>
      </c>
      <c r="R913" s="1" t="s">
        <v>4425</v>
      </c>
      <c r="S913" s="8">
        <v>6</v>
      </c>
    </row>
    <row r="914" spans="1:19" x14ac:dyDescent="0.3">
      <c r="A914" s="1" t="s">
        <v>4427</v>
      </c>
      <c r="B914" s="7" t="s">
        <v>4430</v>
      </c>
      <c r="C914" s="1" t="s">
        <v>152</v>
      </c>
      <c r="D914" s="7" t="s">
        <v>40</v>
      </c>
      <c r="E914" s="7" t="s">
        <v>35</v>
      </c>
      <c r="F914" s="8">
        <f>31</f>
        <v>31</v>
      </c>
      <c r="G914" s="2">
        <v>45157</v>
      </c>
      <c r="H914" s="7" t="s">
        <v>82</v>
      </c>
      <c r="I914" s="7" t="s">
        <v>37</v>
      </c>
      <c r="J914" s="24">
        <v>0.93</v>
      </c>
      <c r="K914" s="9">
        <v>0.75</v>
      </c>
      <c r="L914" s="7" t="s">
        <v>38</v>
      </c>
      <c r="M914" s="8">
        <v>5</v>
      </c>
      <c r="N914" s="1" t="str">
        <f t="shared" si="57"/>
        <v>High Performer</v>
      </c>
      <c r="O914" s="9">
        <f t="shared" si="58"/>
        <v>93.75</v>
      </c>
      <c r="P914" s="1" t="str">
        <f t="shared" si="59"/>
        <v>Mid Career</v>
      </c>
      <c r="Q914" s="1" t="str">
        <f t="shared" si="60"/>
        <v>High</v>
      </c>
      <c r="R914" s="1" t="s">
        <v>4429</v>
      </c>
      <c r="S914" s="8">
        <v>4</v>
      </c>
    </row>
    <row r="915" spans="1:19" x14ac:dyDescent="0.3">
      <c r="A915" s="1" t="s">
        <v>4431</v>
      </c>
      <c r="B915" s="7" t="s">
        <v>4434</v>
      </c>
      <c r="C915" s="1" t="s">
        <v>152</v>
      </c>
      <c r="D915" s="7" t="s">
        <v>40</v>
      </c>
      <c r="E915" s="7" t="s">
        <v>60</v>
      </c>
      <c r="F915" s="8">
        <f>31</f>
        <v>31</v>
      </c>
      <c r="G915" s="2">
        <v>44821</v>
      </c>
      <c r="H915" s="7" t="s">
        <v>36</v>
      </c>
      <c r="I915" s="7" t="s">
        <v>37</v>
      </c>
      <c r="J915" s="24">
        <v>0.86</v>
      </c>
      <c r="K915" s="9">
        <v>2</v>
      </c>
      <c r="L915" s="7" t="s">
        <v>30</v>
      </c>
      <c r="M915" s="8">
        <v>3</v>
      </c>
      <c r="N915" s="1" t="str">
        <f t="shared" si="57"/>
        <v>Normal</v>
      </c>
      <c r="O915" s="9">
        <f t="shared" si="58"/>
        <v>88</v>
      </c>
      <c r="P915" s="1" t="str">
        <f t="shared" si="59"/>
        <v>Mid Career</v>
      </c>
      <c r="Q915" s="1" t="str">
        <f t="shared" si="60"/>
        <v>High</v>
      </c>
      <c r="R915" s="1" t="s">
        <v>4433</v>
      </c>
      <c r="S915" s="8">
        <v>6</v>
      </c>
    </row>
    <row r="916" spans="1:19" x14ac:dyDescent="0.3">
      <c r="A916" s="1" t="s">
        <v>4435</v>
      </c>
      <c r="B916" s="7" t="s">
        <v>4438</v>
      </c>
      <c r="C916" s="1" t="s">
        <v>4437</v>
      </c>
      <c r="D916" s="7" t="s">
        <v>40</v>
      </c>
      <c r="E916" s="7" t="s">
        <v>29</v>
      </c>
      <c r="F916" s="8">
        <v>35</v>
      </c>
      <c r="G916" s="2">
        <v>44846</v>
      </c>
      <c r="H916" s="7" t="s">
        <v>61</v>
      </c>
      <c r="I916" s="7" t="s">
        <v>45</v>
      </c>
      <c r="J916" s="24">
        <v>0.93</v>
      </c>
      <c r="K916" s="9">
        <v>0.75</v>
      </c>
      <c r="L916" s="7" t="s">
        <v>30</v>
      </c>
      <c r="M916" s="8">
        <v>1</v>
      </c>
      <c r="N916" s="1" t="str">
        <f t="shared" si="57"/>
        <v>Normal</v>
      </c>
      <c r="O916" s="9">
        <f t="shared" si="58"/>
        <v>93.75</v>
      </c>
      <c r="P916" s="1" t="str">
        <f t="shared" si="59"/>
        <v>Mid Career</v>
      </c>
      <c r="Q916" s="1" t="str">
        <f t="shared" si="60"/>
        <v>High</v>
      </c>
      <c r="R916" s="2">
        <v>44846</v>
      </c>
      <c r="S916" s="8">
        <v>1</v>
      </c>
    </row>
    <row r="917" spans="1:19" x14ac:dyDescent="0.3">
      <c r="A917" s="1" t="s">
        <v>4439</v>
      </c>
      <c r="B917" s="7" t="s">
        <v>4443</v>
      </c>
      <c r="C917" s="1" t="s">
        <v>4441</v>
      </c>
      <c r="D917" s="7" t="s">
        <v>21</v>
      </c>
      <c r="E917" s="7" t="s">
        <v>35</v>
      </c>
      <c r="F917" s="8">
        <f>31</f>
        <v>31</v>
      </c>
      <c r="G917" s="2">
        <v>45115</v>
      </c>
      <c r="H917" s="7" t="s">
        <v>68</v>
      </c>
      <c r="I917" s="7" t="s">
        <v>69</v>
      </c>
      <c r="J917" s="24">
        <v>0.88</v>
      </c>
      <c r="K917" s="9">
        <v>2</v>
      </c>
      <c r="L917" s="7" t="s">
        <v>30</v>
      </c>
      <c r="M917" s="8">
        <v>5</v>
      </c>
      <c r="N917" s="1" t="str">
        <f t="shared" si="57"/>
        <v>Normal</v>
      </c>
      <c r="O917" s="9">
        <f t="shared" si="58"/>
        <v>90</v>
      </c>
      <c r="P917" s="1" t="str">
        <f t="shared" si="59"/>
        <v>Mid Career</v>
      </c>
      <c r="Q917" s="1" t="str">
        <f t="shared" si="60"/>
        <v>High</v>
      </c>
      <c r="R917" s="1" t="s">
        <v>4442</v>
      </c>
      <c r="S917" s="8">
        <v>5</v>
      </c>
    </row>
    <row r="918" spans="1:19" x14ac:dyDescent="0.3">
      <c r="A918" s="1" t="s">
        <v>4444</v>
      </c>
      <c r="B918" s="7" t="s">
        <v>4448</v>
      </c>
      <c r="C918" s="1" t="s">
        <v>4446</v>
      </c>
      <c r="D918" s="7" t="s">
        <v>40</v>
      </c>
      <c r="E918" s="7" t="s">
        <v>29</v>
      </c>
      <c r="F918" s="8">
        <v>30</v>
      </c>
      <c r="G918" s="2">
        <v>45377</v>
      </c>
      <c r="H918" s="7" t="s">
        <v>36</v>
      </c>
      <c r="I918" s="7" t="s">
        <v>37</v>
      </c>
      <c r="J918" s="24">
        <v>0.92</v>
      </c>
      <c r="K918" s="9">
        <v>2</v>
      </c>
      <c r="L918" s="7" t="s">
        <v>30</v>
      </c>
      <c r="M918" s="8">
        <v>1</v>
      </c>
      <c r="N918" s="1" t="str">
        <f t="shared" si="57"/>
        <v>Normal</v>
      </c>
      <c r="O918" s="9">
        <f t="shared" si="58"/>
        <v>94</v>
      </c>
      <c r="P918" s="1" t="str">
        <f t="shared" si="59"/>
        <v>Early Career</v>
      </c>
      <c r="Q918" s="1" t="str">
        <f t="shared" si="60"/>
        <v>High</v>
      </c>
      <c r="R918" s="1" t="s">
        <v>4447</v>
      </c>
      <c r="S918" s="8">
        <v>2</v>
      </c>
    </row>
    <row r="919" spans="1:19" x14ac:dyDescent="0.3">
      <c r="A919" s="1" t="s">
        <v>4449</v>
      </c>
      <c r="B919" s="7" t="s">
        <v>4453</v>
      </c>
      <c r="C919" s="1" t="s">
        <v>4451</v>
      </c>
      <c r="D919" s="7" t="s">
        <v>21</v>
      </c>
      <c r="E919" s="7" t="s">
        <v>35</v>
      </c>
      <c r="F919" s="8">
        <f>31</f>
        <v>31</v>
      </c>
      <c r="G919" s="2">
        <v>45142</v>
      </c>
      <c r="H919" s="7" t="s">
        <v>88</v>
      </c>
      <c r="I919" s="7" t="s">
        <v>45</v>
      </c>
      <c r="J919" s="24">
        <v>0.24</v>
      </c>
      <c r="K919" s="9">
        <v>2</v>
      </c>
      <c r="L919" s="7" t="s">
        <v>30</v>
      </c>
      <c r="M919" s="8">
        <v>5</v>
      </c>
      <c r="N919" s="1" t="str">
        <f t="shared" si="57"/>
        <v>Normal</v>
      </c>
      <c r="O919" s="9">
        <f t="shared" si="58"/>
        <v>26</v>
      </c>
      <c r="P919" s="1" t="str">
        <f t="shared" si="59"/>
        <v>Mid Career</v>
      </c>
      <c r="Q919" s="1" t="str">
        <f t="shared" si="60"/>
        <v>High</v>
      </c>
      <c r="R919" s="1" t="s">
        <v>4452</v>
      </c>
      <c r="S919" s="8">
        <v>2</v>
      </c>
    </row>
    <row r="920" spans="1:19" x14ac:dyDescent="0.3">
      <c r="A920" s="1" t="s">
        <v>4454</v>
      </c>
      <c r="B920" s="7" t="s">
        <v>4458</v>
      </c>
      <c r="C920" s="1" t="s">
        <v>4456</v>
      </c>
      <c r="D920" s="7" t="s">
        <v>40</v>
      </c>
      <c r="E920" s="7" t="s">
        <v>52</v>
      </c>
      <c r="F920" s="8">
        <f>31</f>
        <v>31</v>
      </c>
      <c r="G920" s="2">
        <v>45193</v>
      </c>
      <c r="H920" s="7" t="s">
        <v>88</v>
      </c>
      <c r="I920" s="7" t="s">
        <v>45</v>
      </c>
      <c r="J920" s="24">
        <v>0.05</v>
      </c>
      <c r="K920" s="9">
        <v>2</v>
      </c>
      <c r="L920" s="7" t="s">
        <v>30</v>
      </c>
      <c r="M920" s="8">
        <v>5</v>
      </c>
      <c r="N920" s="1" t="str">
        <f t="shared" si="57"/>
        <v>Normal</v>
      </c>
      <c r="O920" s="9">
        <f t="shared" si="58"/>
        <v>7</v>
      </c>
      <c r="P920" s="1" t="str">
        <f t="shared" si="59"/>
        <v>Mid Career</v>
      </c>
      <c r="Q920" s="1" t="str">
        <f t="shared" si="60"/>
        <v>Medium</v>
      </c>
      <c r="R920" s="1" t="s">
        <v>4457</v>
      </c>
      <c r="S920" s="8">
        <v>3</v>
      </c>
    </row>
    <row r="921" spans="1:19" x14ac:dyDescent="0.3">
      <c r="A921" s="1" t="s">
        <v>4459</v>
      </c>
      <c r="B921" s="7" t="s">
        <v>4463</v>
      </c>
      <c r="C921" s="1" t="s">
        <v>4461</v>
      </c>
      <c r="D921" s="7" t="s">
        <v>21</v>
      </c>
      <c r="E921" s="7" t="s">
        <v>105</v>
      </c>
      <c r="F921" s="8">
        <f>31</f>
        <v>31</v>
      </c>
      <c r="G921" s="2">
        <v>45498</v>
      </c>
      <c r="H921" s="7" t="s">
        <v>200</v>
      </c>
      <c r="I921" s="7" t="s">
        <v>173</v>
      </c>
      <c r="J921" s="24">
        <v>0.81</v>
      </c>
      <c r="K921" s="9">
        <v>2</v>
      </c>
      <c r="L921" s="7" t="s">
        <v>30</v>
      </c>
      <c r="M921" s="8">
        <v>3</v>
      </c>
      <c r="N921" s="1" t="str">
        <f t="shared" si="57"/>
        <v>Normal</v>
      </c>
      <c r="O921" s="9">
        <f t="shared" si="58"/>
        <v>83</v>
      </c>
      <c r="P921" s="1" t="str">
        <f t="shared" si="59"/>
        <v>Mid Career</v>
      </c>
      <c r="Q921" s="1" t="str">
        <f t="shared" si="60"/>
        <v>High</v>
      </c>
      <c r="R921" s="1" t="s">
        <v>4462</v>
      </c>
      <c r="S921" s="8">
        <v>5</v>
      </c>
    </row>
    <row r="922" spans="1:19" x14ac:dyDescent="0.3">
      <c r="A922" s="1" t="s">
        <v>4464</v>
      </c>
      <c r="B922" s="7" t="s">
        <v>4467</v>
      </c>
      <c r="C922" s="1" t="s">
        <v>4466</v>
      </c>
      <c r="D922" s="7" t="s">
        <v>21</v>
      </c>
      <c r="E922" s="7" t="s">
        <v>35</v>
      </c>
      <c r="F922" s="8">
        <f>31</f>
        <v>31</v>
      </c>
      <c r="G922" s="2">
        <v>45597</v>
      </c>
      <c r="H922" s="7" t="s">
        <v>82</v>
      </c>
      <c r="I922" s="7" t="s">
        <v>37</v>
      </c>
      <c r="J922" s="24">
        <v>0.69</v>
      </c>
      <c r="K922" s="9">
        <v>1</v>
      </c>
      <c r="L922" s="7" t="s">
        <v>30</v>
      </c>
      <c r="M922" s="8">
        <v>4</v>
      </c>
      <c r="N922" s="1" t="str">
        <f t="shared" si="57"/>
        <v>Normal</v>
      </c>
      <c r="O922" s="9">
        <f t="shared" si="58"/>
        <v>70</v>
      </c>
      <c r="P922" s="1" t="str">
        <f t="shared" si="59"/>
        <v>Mid Career</v>
      </c>
      <c r="Q922" s="1" t="str">
        <f t="shared" si="60"/>
        <v>High</v>
      </c>
      <c r="R922" s="1" t="s">
        <v>1378</v>
      </c>
      <c r="S922" s="8">
        <v>7</v>
      </c>
    </row>
    <row r="923" spans="1:19" x14ac:dyDescent="0.3">
      <c r="A923" s="1" t="s">
        <v>4468</v>
      </c>
      <c r="B923" s="7" t="s">
        <v>4472</v>
      </c>
      <c r="C923" s="1" t="s">
        <v>4470</v>
      </c>
      <c r="D923" s="7" t="s">
        <v>21</v>
      </c>
      <c r="E923" s="7" t="s">
        <v>60</v>
      </c>
      <c r="F923" s="8">
        <f>31</f>
        <v>31</v>
      </c>
      <c r="G923" s="2">
        <v>44880</v>
      </c>
      <c r="H923" s="7" t="s">
        <v>134</v>
      </c>
      <c r="I923" s="7" t="s">
        <v>69</v>
      </c>
      <c r="J923" s="24">
        <v>0.21</v>
      </c>
      <c r="K923" s="9">
        <v>1.5</v>
      </c>
      <c r="L923" s="7" t="s">
        <v>30</v>
      </c>
      <c r="M923" s="8">
        <v>4</v>
      </c>
      <c r="N923" s="1" t="str">
        <f t="shared" si="57"/>
        <v>Normal</v>
      </c>
      <c r="O923" s="9">
        <f t="shared" si="58"/>
        <v>22.5</v>
      </c>
      <c r="P923" s="1" t="str">
        <f t="shared" si="59"/>
        <v>Mid Career</v>
      </c>
      <c r="Q923" s="1" t="str">
        <f t="shared" si="60"/>
        <v>High</v>
      </c>
      <c r="R923" s="1" t="s">
        <v>4471</v>
      </c>
      <c r="S923" s="8">
        <v>8</v>
      </c>
    </row>
    <row r="924" spans="1:19" x14ac:dyDescent="0.3">
      <c r="A924" s="1" t="s">
        <v>4473</v>
      </c>
      <c r="B924" s="7" t="s">
        <v>4477</v>
      </c>
      <c r="C924" s="1" t="s">
        <v>4475</v>
      </c>
      <c r="D924" s="7" t="s">
        <v>40</v>
      </c>
      <c r="E924" s="7" t="s">
        <v>35</v>
      </c>
      <c r="F924" s="8">
        <f>31</f>
        <v>31</v>
      </c>
      <c r="G924" s="2">
        <v>45435</v>
      </c>
      <c r="H924" s="7" t="s">
        <v>82</v>
      </c>
      <c r="I924" s="7" t="s">
        <v>37</v>
      </c>
      <c r="J924" s="24">
        <v>0.56999999999999995</v>
      </c>
      <c r="K924" s="9">
        <v>2</v>
      </c>
      <c r="L924" s="7" t="s">
        <v>38</v>
      </c>
      <c r="M924" s="8">
        <v>4</v>
      </c>
      <c r="N924" s="1" t="str">
        <f t="shared" si="57"/>
        <v>High Performer</v>
      </c>
      <c r="O924" s="9">
        <f t="shared" si="58"/>
        <v>58.999999999999993</v>
      </c>
      <c r="P924" s="1" t="str">
        <f t="shared" si="59"/>
        <v>Mid Career</v>
      </c>
      <c r="Q924" s="1" t="str">
        <f t="shared" si="60"/>
        <v>High</v>
      </c>
      <c r="R924" s="1" t="s">
        <v>4476</v>
      </c>
      <c r="S924" s="8">
        <v>5</v>
      </c>
    </row>
    <row r="925" spans="1:19" x14ac:dyDescent="0.3">
      <c r="A925" s="1" t="s">
        <v>4478</v>
      </c>
      <c r="B925" s="7" t="s">
        <v>4482</v>
      </c>
      <c r="C925" s="1" t="s">
        <v>4480</v>
      </c>
      <c r="D925" s="7" t="s">
        <v>21</v>
      </c>
      <c r="E925" s="7" t="s">
        <v>29</v>
      </c>
      <c r="F925" s="8">
        <v>30</v>
      </c>
      <c r="G925" s="2">
        <v>45598</v>
      </c>
      <c r="H925" s="7" t="s">
        <v>88</v>
      </c>
      <c r="I925" s="7" t="s">
        <v>45</v>
      </c>
      <c r="J925" s="24">
        <v>0.68</v>
      </c>
      <c r="K925" s="9">
        <v>1.5</v>
      </c>
      <c r="L925" s="7" t="s">
        <v>38</v>
      </c>
      <c r="M925" s="8">
        <v>2</v>
      </c>
      <c r="N925" s="1" t="str">
        <f t="shared" si="57"/>
        <v>Normal</v>
      </c>
      <c r="O925" s="9">
        <f t="shared" si="58"/>
        <v>69.5</v>
      </c>
      <c r="P925" s="1" t="str">
        <f t="shared" si="59"/>
        <v>Early Career</v>
      </c>
      <c r="Q925" s="1" t="str">
        <f t="shared" si="60"/>
        <v>High</v>
      </c>
      <c r="R925" s="1" t="s">
        <v>4481</v>
      </c>
      <c r="S925" s="8">
        <v>8</v>
      </c>
    </row>
    <row r="926" spans="1:19" x14ac:dyDescent="0.3">
      <c r="A926" s="1" t="s">
        <v>4483</v>
      </c>
      <c r="B926" s="7" t="s">
        <v>4487</v>
      </c>
      <c r="C926" s="1" t="s">
        <v>4485</v>
      </c>
      <c r="D926" s="7" t="s">
        <v>21</v>
      </c>
      <c r="E926" s="7" t="s">
        <v>29</v>
      </c>
      <c r="F926" s="8">
        <f>31</f>
        <v>31</v>
      </c>
      <c r="G926" s="2">
        <v>45722</v>
      </c>
      <c r="H926" s="7" t="s">
        <v>82</v>
      </c>
      <c r="I926" s="7" t="s">
        <v>37</v>
      </c>
      <c r="J926" s="24">
        <v>0.94</v>
      </c>
      <c r="K926" s="9">
        <v>1.5</v>
      </c>
      <c r="L926" s="7" t="s">
        <v>38</v>
      </c>
      <c r="M926" s="8">
        <v>4</v>
      </c>
      <c r="N926" s="1" t="str">
        <f t="shared" si="57"/>
        <v>High Performer</v>
      </c>
      <c r="O926" s="9">
        <f t="shared" si="58"/>
        <v>95.5</v>
      </c>
      <c r="P926" s="1" t="str">
        <f t="shared" si="59"/>
        <v>Mid Career</v>
      </c>
      <c r="Q926" s="1" t="str">
        <f t="shared" si="60"/>
        <v>High</v>
      </c>
      <c r="R926" s="1" t="s">
        <v>4486</v>
      </c>
      <c r="S926" s="8">
        <v>3</v>
      </c>
    </row>
    <row r="927" spans="1:19" x14ac:dyDescent="0.3">
      <c r="A927" s="1" t="s">
        <v>4488</v>
      </c>
      <c r="B927" s="7" t="s">
        <v>4492</v>
      </c>
      <c r="C927" s="1" t="s">
        <v>4490</v>
      </c>
      <c r="D927" s="7" t="s">
        <v>21</v>
      </c>
      <c r="E927" s="7" t="s">
        <v>52</v>
      </c>
      <c r="F927" s="8">
        <f>31</f>
        <v>31</v>
      </c>
      <c r="G927" s="2">
        <v>44954</v>
      </c>
      <c r="H927" s="7" t="s">
        <v>53</v>
      </c>
      <c r="I927" s="7" t="s">
        <v>24</v>
      </c>
      <c r="J927" s="24">
        <v>0.5</v>
      </c>
      <c r="K927" s="9">
        <v>0.75</v>
      </c>
      <c r="L927" s="7" t="s">
        <v>30</v>
      </c>
      <c r="M927" s="8">
        <v>2</v>
      </c>
      <c r="N927" s="1" t="str">
        <f t="shared" si="57"/>
        <v>Normal</v>
      </c>
      <c r="O927" s="9">
        <f t="shared" si="58"/>
        <v>50.75</v>
      </c>
      <c r="P927" s="1" t="str">
        <f t="shared" si="59"/>
        <v>Mid Career</v>
      </c>
      <c r="Q927" s="1" t="str">
        <f t="shared" si="60"/>
        <v>High</v>
      </c>
      <c r="R927" s="1" t="s">
        <v>4491</v>
      </c>
      <c r="S927" s="8">
        <v>6</v>
      </c>
    </row>
    <row r="928" spans="1:19" x14ac:dyDescent="0.3">
      <c r="A928" s="1" t="s">
        <v>4493</v>
      </c>
      <c r="B928" s="7" t="s">
        <v>4496</v>
      </c>
      <c r="C928" s="1" t="s">
        <v>4495</v>
      </c>
      <c r="D928" s="7" t="s">
        <v>21</v>
      </c>
      <c r="E928" s="7" t="s">
        <v>29</v>
      </c>
      <c r="F928" s="8">
        <f>31</f>
        <v>31</v>
      </c>
      <c r="G928" s="2">
        <v>45600</v>
      </c>
      <c r="H928" s="7" t="s">
        <v>68</v>
      </c>
      <c r="I928" s="7" t="s">
        <v>69</v>
      </c>
      <c r="J928" s="24">
        <v>0.97</v>
      </c>
      <c r="K928" s="9">
        <v>0.75</v>
      </c>
      <c r="L928" s="7" t="s">
        <v>30</v>
      </c>
      <c r="M928" s="8">
        <v>4</v>
      </c>
      <c r="N928" s="1" t="str">
        <f t="shared" si="57"/>
        <v>Normal</v>
      </c>
      <c r="O928" s="9">
        <f t="shared" si="58"/>
        <v>97.75</v>
      </c>
      <c r="P928" s="1" t="str">
        <f t="shared" si="59"/>
        <v>Mid Career</v>
      </c>
      <c r="Q928" s="1" t="str">
        <f t="shared" si="60"/>
        <v>High</v>
      </c>
      <c r="R928" s="2">
        <v>45600</v>
      </c>
      <c r="S928" s="8">
        <v>1</v>
      </c>
    </row>
    <row r="929" spans="1:19" x14ac:dyDescent="0.3">
      <c r="A929" s="1" t="s">
        <v>4497</v>
      </c>
      <c r="B929" s="7" t="s">
        <v>4500</v>
      </c>
      <c r="C929" s="1" t="s">
        <v>4499</v>
      </c>
      <c r="D929" s="7" t="s">
        <v>40</v>
      </c>
      <c r="E929" s="7" t="s">
        <v>35</v>
      </c>
      <c r="F929" s="8">
        <f>31</f>
        <v>31</v>
      </c>
      <c r="G929" s="2">
        <v>45389</v>
      </c>
      <c r="H929" s="7" t="s">
        <v>185</v>
      </c>
      <c r="I929" s="7" t="s">
        <v>69</v>
      </c>
      <c r="J929" s="24">
        <v>0.78</v>
      </c>
      <c r="K929" s="9">
        <v>0.75</v>
      </c>
      <c r="L929" s="7" t="s">
        <v>38</v>
      </c>
      <c r="M929" s="8">
        <v>5</v>
      </c>
      <c r="N929" s="1" t="str">
        <f t="shared" si="57"/>
        <v>High Performer</v>
      </c>
      <c r="O929" s="9">
        <f t="shared" si="58"/>
        <v>78.75</v>
      </c>
      <c r="P929" s="1" t="str">
        <f t="shared" si="59"/>
        <v>Mid Career</v>
      </c>
      <c r="Q929" s="1" t="str">
        <f t="shared" si="60"/>
        <v>High</v>
      </c>
      <c r="R929" s="2">
        <v>45389</v>
      </c>
      <c r="S929" s="8">
        <v>1</v>
      </c>
    </row>
    <row r="930" spans="1:19" x14ac:dyDescent="0.3">
      <c r="A930" s="1" t="s">
        <v>4501</v>
      </c>
      <c r="B930" s="7" t="s">
        <v>4505</v>
      </c>
      <c r="C930" s="1" t="s">
        <v>4503</v>
      </c>
      <c r="D930" s="7" t="s">
        <v>21</v>
      </c>
      <c r="E930" s="7" t="s">
        <v>60</v>
      </c>
      <c r="F930" s="8">
        <f>31</f>
        <v>31</v>
      </c>
      <c r="G930" s="2">
        <v>44786</v>
      </c>
      <c r="H930" s="7" t="s">
        <v>134</v>
      </c>
      <c r="I930" s="7" t="s">
        <v>69</v>
      </c>
      <c r="J930" s="24">
        <v>0.76</v>
      </c>
      <c r="K930" s="9">
        <v>2</v>
      </c>
      <c r="L930" s="7" t="s">
        <v>30</v>
      </c>
      <c r="M930" s="8">
        <v>5</v>
      </c>
      <c r="N930" s="1" t="str">
        <f t="shared" si="57"/>
        <v>Normal</v>
      </c>
      <c r="O930" s="9">
        <f t="shared" si="58"/>
        <v>78</v>
      </c>
      <c r="P930" s="1" t="str">
        <f t="shared" si="59"/>
        <v>Mid Career</v>
      </c>
      <c r="Q930" s="1" t="str">
        <f t="shared" si="60"/>
        <v>High</v>
      </c>
      <c r="R930" s="1" t="s">
        <v>4504</v>
      </c>
      <c r="S930" s="8">
        <v>2</v>
      </c>
    </row>
    <row r="931" spans="1:19" x14ac:dyDescent="0.3">
      <c r="A931" s="1" t="s">
        <v>4506</v>
      </c>
      <c r="B931" s="7" t="s">
        <v>4510</v>
      </c>
      <c r="C931" s="1" t="s">
        <v>4508</v>
      </c>
      <c r="D931" s="7" t="s">
        <v>21</v>
      </c>
      <c r="E931" s="7" t="s">
        <v>60</v>
      </c>
      <c r="F931" s="8">
        <v>25</v>
      </c>
      <c r="G931" s="2">
        <v>44920</v>
      </c>
      <c r="H931" s="7" t="s">
        <v>200</v>
      </c>
      <c r="I931" s="7" t="s">
        <v>173</v>
      </c>
      <c r="J931" s="24">
        <v>0.08</v>
      </c>
      <c r="K931" s="9">
        <v>2</v>
      </c>
      <c r="L931" s="7" t="s">
        <v>38</v>
      </c>
      <c r="M931" s="8">
        <v>1</v>
      </c>
      <c r="N931" s="1" t="str">
        <f t="shared" si="57"/>
        <v>Normal</v>
      </c>
      <c r="O931" s="9">
        <f t="shared" si="58"/>
        <v>10</v>
      </c>
      <c r="P931" s="1" t="str">
        <f t="shared" si="59"/>
        <v>Early Career</v>
      </c>
      <c r="Q931" s="1" t="str">
        <f t="shared" si="60"/>
        <v>Medium</v>
      </c>
      <c r="R931" s="1" t="s">
        <v>4509</v>
      </c>
      <c r="S931" s="8">
        <v>4</v>
      </c>
    </row>
    <row r="932" spans="1:19" x14ac:dyDescent="0.3">
      <c r="A932" s="1" t="s">
        <v>4511</v>
      </c>
      <c r="B932" s="7" t="s">
        <v>4514</v>
      </c>
      <c r="C932" s="1" t="s">
        <v>152</v>
      </c>
      <c r="D932" s="7" t="s">
        <v>40</v>
      </c>
      <c r="E932" s="7" t="s">
        <v>35</v>
      </c>
      <c r="F932" s="8">
        <f>31</f>
        <v>31</v>
      </c>
      <c r="G932" s="2">
        <v>44758</v>
      </c>
      <c r="H932" s="7" t="s">
        <v>53</v>
      </c>
      <c r="I932" s="7" t="s">
        <v>24</v>
      </c>
      <c r="J932" s="24">
        <v>0.92</v>
      </c>
      <c r="K932" s="9">
        <v>1.5</v>
      </c>
      <c r="L932" s="7" t="s">
        <v>30</v>
      </c>
      <c r="M932" s="8">
        <v>1</v>
      </c>
      <c r="N932" s="1" t="str">
        <f t="shared" si="57"/>
        <v>Normal</v>
      </c>
      <c r="O932" s="9">
        <f t="shared" si="58"/>
        <v>93.5</v>
      </c>
      <c r="P932" s="1" t="str">
        <f t="shared" si="59"/>
        <v>Mid Career</v>
      </c>
      <c r="Q932" s="1" t="str">
        <f t="shared" si="60"/>
        <v>High</v>
      </c>
      <c r="R932" s="1" t="s">
        <v>4513</v>
      </c>
      <c r="S932" s="8">
        <v>6</v>
      </c>
    </row>
    <row r="933" spans="1:19" x14ac:dyDescent="0.3">
      <c r="A933" s="1" t="s">
        <v>4515</v>
      </c>
      <c r="B933" s="7" t="s">
        <v>4519</v>
      </c>
      <c r="C933" s="1" t="s">
        <v>4517</v>
      </c>
      <c r="D933" s="7" t="s">
        <v>40</v>
      </c>
      <c r="E933" s="7" t="s">
        <v>52</v>
      </c>
      <c r="F933" s="8">
        <f>31</f>
        <v>31</v>
      </c>
      <c r="G933" s="2">
        <v>44727</v>
      </c>
      <c r="H933" s="7" t="s">
        <v>88</v>
      </c>
      <c r="I933" s="7" t="s">
        <v>45</v>
      </c>
      <c r="J933" s="24">
        <v>0.82</v>
      </c>
      <c r="K933" s="9">
        <v>1</v>
      </c>
      <c r="L933" s="7" t="s">
        <v>30</v>
      </c>
      <c r="M933" s="8">
        <v>5</v>
      </c>
      <c r="N933" s="1" t="str">
        <f t="shared" si="57"/>
        <v>Normal</v>
      </c>
      <c r="O933" s="9">
        <f t="shared" si="58"/>
        <v>83</v>
      </c>
      <c r="P933" s="1" t="str">
        <f t="shared" si="59"/>
        <v>Mid Career</v>
      </c>
      <c r="Q933" s="1" t="str">
        <f t="shared" si="60"/>
        <v>High</v>
      </c>
      <c r="R933" s="1" t="s">
        <v>4518</v>
      </c>
      <c r="S933" s="8">
        <v>2</v>
      </c>
    </row>
    <row r="934" spans="1:19" x14ac:dyDescent="0.3">
      <c r="A934" s="1" t="s">
        <v>4520</v>
      </c>
      <c r="B934" s="7" t="s">
        <v>4524</v>
      </c>
      <c r="C934" s="1" t="s">
        <v>4522</v>
      </c>
      <c r="D934" s="7" t="s">
        <v>21</v>
      </c>
      <c r="E934" s="7" t="s">
        <v>60</v>
      </c>
      <c r="F934" s="8">
        <f>31</f>
        <v>31</v>
      </c>
      <c r="G934" s="2">
        <v>45537</v>
      </c>
      <c r="H934" s="7" t="s">
        <v>359</v>
      </c>
      <c r="I934" s="7" t="s">
        <v>24</v>
      </c>
      <c r="J934" s="24">
        <v>0.8</v>
      </c>
      <c r="K934" s="9">
        <v>1</v>
      </c>
      <c r="L934" s="7" t="s">
        <v>38</v>
      </c>
      <c r="M934" s="8">
        <v>5</v>
      </c>
      <c r="N934" s="1" t="str">
        <f t="shared" si="57"/>
        <v>High Performer</v>
      </c>
      <c r="O934" s="9">
        <f t="shared" si="58"/>
        <v>81</v>
      </c>
      <c r="P934" s="1" t="str">
        <f t="shared" si="59"/>
        <v>Mid Career</v>
      </c>
      <c r="Q934" s="1" t="str">
        <f t="shared" si="60"/>
        <v>High</v>
      </c>
      <c r="R934" s="1" t="s">
        <v>4523</v>
      </c>
      <c r="S934" s="8">
        <v>7</v>
      </c>
    </row>
    <row r="935" spans="1:19" x14ac:dyDescent="0.3">
      <c r="A935" s="1" t="s">
        <v>4525</v>
      </c>
      <c r="B935" s="7" t="s">
        <v>4529</v>
      </c>
      <c r="C935" s="1" t="s">
        <v>4527</v>
      </c>
      <c r="D935" s="7" t="s">
        <v>21</v>
      </c>
      <c r="E935" s="7" t="s">
        <v>52</v>
      </c>
      <c r="F935" s="8">
        <f>31</f>
        <v>31</v>
      </c>
      <c r="G935" s="2">
        <v>45649</v>
      </c>
      <c r="H935" s="7" t="s">
        <v>53</v>
      </c>
      <c r="I935" s="7" t="s">
        <v>24</v>
      </c>
      <c r="J935" s="24">
        <v>0.43</v>
      </c>
      <c r="K935" s="9">
        <v>2</v>
      </c>
      <c r="L935" s="7" t="s">
        <v>38</v>
      </c>
      <c r="M935" s="8">
        <v>2</v>
      </c>
      <c r="N935" s="1" t="str">
        <f t="shared" si="57"/>
        <v>Normal</v>
      </c>
      <c r="O935" s="9">
        <f t="shared" si="58"/>
        <v>45</v>
      </c>
      <c r="P935" s="1" t="str">
        <f t="shared" si="59"/>
        <v>Mid Career</v>
      </c>
      <c r="Q935" s="1" t="str">
        <f t="shared" si="60"/>
        <v>High</v>
      </c>
      <c r="R935" s="1" t="s">
        <v>4528</v>
      </c>
      <c r="S935" s="8">
        <v>3</v>
      </c>
    </row>
    <row r="936" spans="1:19" x14ac:dyDescent="0.3">
      <c r="A936" s="1" t="s">
        <v>4530</v>
      </c>
      <c r="B936" s="7" t="s">
        <v>4534</v>
      </c>
      <c r="C936" s="1" t="s">
        <v>4532</v>
      </c>
      <c r="D936" s="7" t="s">
        <v>21</v>
      </c>
      <c r="E936" s="7" t="s">
        <v>52</v>
      </c>
      <c r="F936" s="8">
        <f>31</f>
        <v>31</v>
      </c>
      <c r="G936" s="2">
        <v>45301</v>
      </c>
      <c r="H936" s="7" t="s">
        <v>134</v>
      </c>
      <c r="I936" s="7" t="s">
        <v>69</v>
      </c>
      <c r="J936" s="24">
        <v>0.43</v>
      </c>
      <c r="K936" s="9">
        <v>1.5</v>
      </c>
      <c r="L936" s="7" t="s">
        <v>30</v>
      </c>
      <c r="M936" s="8">
        <v>3</v>
      </c>
      <c r="N936" s="1" t="str">
        <f t="shared" si="57"/>
        <v>Normal</v>
      </c>
      <c r="O936" s="9">
        <f t="shared" si="58"/>
        <v>44.5</v>
      </c>
      <c r="P936" s="1" t="str">
        <f t="shared" si="59"/>
        <v>Mid Career</v>
      </c>
      <c r="Q936" s="1" t="str">
        <f t="shared" si="60"/>
        <v>High</v>
      </c>
      <c r="R936" s="1" t="s">
        <v>4533</v>
      </c>
      <c r="S936" s="8">
        <v>8</v>
      </c>
    </row>
    <row r="937" spans="1:19" x14ac:dyDescent="0.3">
      <c r="A937" s="1" t="s">
        <v>4535</v>
      </c>
      <c r="B937" s="7" t="s">
        <v>4539</v>
      </c>
      <c r="C937" s="1" t="s">
        <v>4537</v>
      </c>
      <c r="D937" s="7" t="s">
        <v>40</v>
      </c>
      <c r="E937" s="7" t="s">
        <v>52</v>
      </c>
      <c r="F937" s="8">
        <f>31</f>
        <v>31</v>
      </c>
      <c r="G937" s="2">
        <v>45199</v>
      </c>
      <c r="H937" s="7" t="s">
        <v>172</v>
      </c>
      <c r="I937" s="7" t="s">
        <v>173</v>
      </c>
      <c r="J937" s="24">
        <v>0.47</v>
      </c>
      <c r="K937" s="9">
        <v>1.5</v>
      </c>
      <c r="L937" s="7" t="s">
        <v>38</v>
      </c>
      <c r="M937" s="8">
        <v>5</v>
      </c>
      <c r="N937" s="1" t="str">
        <f t="shared" si="57"/>
        <v>High Performer</v>
      </c>
      <c r="O937" s="9">
        <f t="shared" si="58"/>
        <v>48.5</v>
      </c>
      <c r="P937" s="1" t="str">
        <f t="shared" si="59"/>
        <v>Mid Career</v>
      </c>
      <c r="Q937" s="1" t="str">
        <f t="shared" si="60"/>
        <v>High</v>
      </c>
      <c r="R937" s="1" t="s">
        <v>4538</v>
      </c>
      <c r="S937" s="8">
        <v>5</v>
      </c>
    </row>
    <row r="938" spans="1:19" x14ac:dyDescent="0.3">
      <c r="A938" s="1" t="s">
        <v>4540</v>
      </c>
      <c r="B938" s="7" t="s">
        <v>4543</v>
      </c>
      <c r="C938" s="1" t="s">
        <v>152</v>
      </c>
      <c r="D938" s="7" t="s">
        <v>21</v>
      </c>
      <c r="E938" s="7" t="s">
        <v>52</v>
      </c>
      <c r="F938" s="8">
        <f>31</f>
        <v>31</v>
      </c>
      <c r="G938" s="2">
        <v>45331</v>
      </c>
      <c r="H938" s="7" t="s">
        <v>172</v>
      </c>
      <c r="I938" s="7" t="s">
        <v>173</v>
      </c>
      <c r="J938" s="24">
        <v>0.49</v>
      </c>
      <c r="K938" s="9">
        <v>1.5</v>
      </c>
      <c r="L938" s="7" t="s">
        <v>38</v>
      </c>
      <c r="M938" s="8">
        <v>3</v>
      </c>
      <c r="N938" s="1" t="str">
        <f t="shared" si="57"/>
        <v>Normal</v>
      </c>
      <c r="O938" s="9">
        <f t="shared" si="58"/>
        <v>50.5</v>
      </c>
      <c r="P938" s="1" t="str">
        <f t="shared" si="59"/>
        <v>Mid Career</v>
      </c>
      <c r="Q938" s="1" t="str">
        <f t="shared" si="60"/>
        <v>High</v>
      </c>
      <c r="R938" s="1" t="s">
        <v>4542</v>
      </c>
      <c r="S938" s="8">
        <v>3</v>
      </c>
    </row>
    <row r="939" spans="1:19" x14ac:dyDescent="0.3">
      <c r="A939" s="1" t="s">
        <v>4544</v>
      </c>
      <c r="B939" s="7" t="s">
        <v>4548</v>
      </c>
      <c r="C939" s="1" t="s">
        <v>4546</v>
      </c>
      <c r="D939" s="7" t="s">
        <v>21</v>
      </c>
      <c r="E939" s="7" t="s">
        <v>35</v>
      </c>
      <c r="F939" s="8">
        <f>31</f>
        <v>31</v>
      </c>
      <c r="G939" s="2">
        <v>45440</v>
      </c>
      <c r="H939" s="7" t="s">
        <v>36</v>
      </c>
      <c r="I939" s="7" t="s">
        <v>37</v>
      </c>
      <c r="J939" s="24">
        <v>0.21</v>
      </c>
      <c r="K939" s="9">
        <v>2</v>
      </c>
      <c r="L939" s="7" t="s">
        <v>30</v>
      </c>
      <c r="M939" s="8">
        <v>3</v>
      </c>
      <c r="N939" s="1" t="str">
        <f t="shared" si="57"/>
        <v>Normal</v>
      </c>
      <c r="O939" s="9">
        <f t="shared" si="58"/>
        <v>23</v>
      </c>
      <c r="P939" s="1" t="str">
        <f t="shared" si="59"/>
        <v>Mid Career</v>
      </c>
      <c r="Q939" s="1" t="str">
        <f t="shared" si="60"/>
        <v>High</v>
      </c>
      <c r="R939" s="1" t="s">
        <v>4547</v>
      </c>
      <c r="S939" s="8">
        <v>7</v>
      </c>
    </row>
    <row r="940" spans="1:19" x14ac:dyDescent="0.3">
      <c r="A940" s="1" t="s">
        <v>4549</v>
      </c>
      <c r="B940" s="7" t="s">
        <v>4553</v>
      </c>
      <c r="C940" s="1" t="s">
        <v>4551</v>
      </c>
      <c r="D940" s="7" t="s">
        <v>21</v>
      </c>
      <c r="E940" s="7" t="s">
        <v>52</v>
      </c>
      <c r="F940" s="8">
        <v>24</v>
      </c>
      <c r="G940" s="2">
        <v>45159</v>
      </c>
      <c r="H940" s="7" t="s">
        <v>172</v>
      </c>
      <c r="I940" s="7" t="s">
        <v>173</v>
      </c>
      <c r="J940" s="24">
        <v>0.48</v>
      </c>
      <c r="K940" s="9">
        <v>1.5</v>
      </c>
      <c r="L940" s="7" t="s">
        <v>38</v>
      </c>
      <c r="M940" s="8">
        <v>1</v>
      </c>
      <c r="N940" s="1" t="str">
        <f t="shared" si="57"/>
        <v>Normal</v>
      </c>
      <c r="O940" s="9">
        <f t="shared" si="58"/>
        <v>49.5</v>
      </c>
      <c r="P940" s="1" t="str">
        <f t="shared" si="59"/>
        <v>Early Career</v>
      </c>
      <c r="Q940" s="1" t="str">
        <f t="shared" si="60"/>
        <v>High</v>
      </c>
      <c r="R940" s="1" t="s">
        <v>4552</v>
      </c>
      <c r="S940" s="8">
        <v>8</v>
      </c>
    </row>
    <row r="941" spans="1:19" x14ac:dyDescent="0.3">
      <c r="A941" s="1" t="s">
        <v>4554</v>
      </c>
      <c r="B941" s="7" t="s">
        <v>4558</v>
      </c>
      <c r="C941" s="1" t="s">
        <v>4556</v>
      </c>
      <c r="D941" s="7" t="s">
        <v>21</v>
      </c>
      <c r="E941" s="7" t="s">
        <v>105</v>
      </c>
      <c r="F941" s="8">
        <f>31</f>
        <v>31</v>
      </c>
      <c r="G941" s="2">
        <v>45664</v>
      </c>
      <c r="H941" s="7" t="s">
        <v>53</v>
      </c>
      <c r="I941" s="7" t="s">
        <v>24</v>
      </c>
      <c r="J941" s="24">
        <v>0.72</v>
      </c>
      <c r="K941" s="9">
        <v>2</v>
      </c>
      <c r="L941" s="7" t="s">
        <v>30</v>
      </c>
      <c r="M941" s="8">
        <v>1</v>
      </c>
      <c r="N941" s="1" t="str">
        <f t="shared" si="57"/>
        <v>Normal</v>
      </c>
      <c r="O941" s="9">
        <f t="shared" si="58"/>
        <v>74</v>
      </c>
      <c r="P941" s="1" t="str">
        <f t="shared" si="59"/>
        <v>Mid Career</v>
      </c>
      <c r="Q941" s="1" t="str">
        <f t="shared" si="60"/>
        <v>High</v>
      </c>
      <c r="R941" s="1" t="s">
        <v>4557</v>
      </c>
      <c r="S941" s="8">
        <v>4</v>
      </c>
    </row>
    <row r="942" spans="1:19" x14ac:dyDescent="0.3">
      <c r="A942" s="1" t="s">
        <v>4559</v>
      </c>
      <c r="B942" s="7" t="s">
        <v>4563</v>
      </c>
      <c r="C942" s="1" t="s">
        <v>4561</v>
      </c>
      <c r="D942" s="7" t="s">
        <v>40</v>
      </c>
      <c r="E942" s="7" t="s">
        <v>60</v>
      </c>
      <c r="F942" s="8">
        <f>31</f>
        <v>31</v>
      </c>
      <c r="G942" s="2">
        <v>45050</v>
      </c>
      <c r="H942" s="7" t="s">
        <v>359</v>
      </c>
      <c r="I942" s="7" t="s">
        <v>24</v>
      </c>
      <c r="J942" s="24">
        <v>0.68</v>
      </c>
      <c r="K942" s="9">
        <v>2</v>
      </c>
      <c r="L942" s="7" t="s">
        <v>38</v>
      </c>
      <c r="M942" s="8">
        <v>5</v>
      </c>
      <c r="N942" s="1" t="str">
        <f t="shared" si="57"/>
        <v>High Performer</v>
      </c>
      <c r="O942" s="9">
        <f t="shared" si="58"/>
        <v>70</v>
      </c>
      <c r="P942" s="1" t="str">
        <f t="shared" si="59"/>
        <v>Mid Career</v>
      </c>
      <c r="Q942" s="1" t="str">
        <f t="shared" si="60"/>
        <v>High</v>
      </c>
      <c r="R942" s="1" t="s">
        <v>4562</v>
      </c>
      <c r="S942" s="8">
        <v>2</v>
      </c>
    </row>
    <row r="943" spans="1:19" x14ac:dyDescent="0.3">
      <c r="A943" s="1" t="s">
        <v>4564</v>
      </c>
      <c r="B943" s="7" t="s">
        <v>4567</v>
      </c>
      <c r="C943" s="1" t="s">
        <v>4566</v>
      </c>
      <c r="D943" s="7" t="s">
        <v>40</v>
      </c>
      <c r="E943" s="7" t="s">
        <v>29</v>
      </c>
      <c r="F943" s="8">
        <v>41</v>
      </c>
      <c r="G943" s="2">
        <v>45585</v>
      </c>
      <c r="H943" s="7" t="s">
        <v>172</v>
      </c>
      <c r="I943" s="7" t="s">
        <v>173</v>
      </c>
      <c r="J943" s="24">
        <v>0.57999999999999996</v>
      </c>
      <c r="K943" s="9">
        <v>1.5</v>
      </c>
      <c r="L943" s="7" t="s">
        <v>38</v>
      </c>
      <c r="M943" s="8">
        <v>2</v>
      </c>
      <c r="N943" s="1" t="str">
        <f t="shared" si="57"/>
        <v>Normal</v>
      </c>
      <c r="O943" s="9">
        <f t="shared" si="58"/>
        <v>59.499999999999993</v>
      </c>
      <c r="P943" s="1" t="str">
        <f t="shared" si="59"/>
        <v>Senior</v>
      </c>
      <c r="Q943" s="1" t="str">
        <f t="shared" si="60"/>
        <v>High</v>
      </c>
      <c r="R943" s="1" t="s">
        <v>796</v>
      </c>
      <c r="S943" s="8">
        <v>4</v>
      </c>
    </row>
    <row r="944" spans="1:19" x14ac:dyDescent="0.3">
      <c r="A944" s="1" t="s">
        <v>4568</v>
      </c>
      <c r="B944" s="7" t="s">
        <v>4572</v>
      </c>
      <c r="C944" s="1" t="s">
        <v>4570</v>
      </c>
      <c r="D944" s="7" t="s">
        <v>21</v>
      </c>
      <c r="E944" s="7" t="s">
        <v>35</v>
      </c>
      <c r="F944" s="8">
        <v>43</v>
      </c>
      <c r="G944" s="2">
        <v>45370</v>
      </c>
      <c r="H944" s="7" t="s">
        <v>172</v>
      </c>
      <c r="I944" s="7" t="s">
        <v>173</v>
      </c>
      <c r="J944" s="24">
        <v>0.31</v>
      </c>
      <c r="K944" s="9">
        <v>1.5</v>
      </c>
      <c r="L944" s="7" t="s">
        <v>30</v>
      </c>
      <c r="M944" s="8">
        <v>5</v>
      </c>
      <c r="N944" s="1" t="str">
        <f t="shared" si="57"/>
        <v>Normal</v>
      </c>
      <c r="O944" s="9">
        <f t="shared" si="58"/>
        <v>32.5</v>
      </c>
      <c r="P944" s="1" t="str">
        <f t="shared" si="59"/>
        <v>Senior</v>
      </c>
      <c r="Q944" s="1" t="str">
        <f t="shared" si="60"/>
        <v>High</v>
      </c>
      <c r="R944" s="1" t="s">
        <v>4571</v>
      </c>
      <c r="S944" s="8">
        <v>5</v>
      </c>
    </row>
    <row r="945" spans="1:19" x14ac:dyDescent="0.3">
      <c r="A945" s="1" t="s">
        <v>4573</v>
      </c>
      <c r="B945" s="7" t="s">
        <v>2844</v>
      </c>
      <c r="C945" s="1" t="s">
        <v>4575</v>
      </c>
      <c r="D945" s="7" t="s">
        <v>21</v>
      </c>
      <c r="E945" s="7" t="s">
        <v>52</v>
      </c>
      <c r="F945" s="8">
        <v>36</v>
      </c>
      <c r="G945" s="2">
        <v>44798</v>
      </c>
      <c r="H945" s="7" t="s">
        <v>23</v>
      </c>
      <c r="I945" s="7" t="s">
        <v>24</v>
      </c>
      <c r="J945" s="24">
        <v>0.6</v>
      </c>
      <c r="K945" s="9">
        <v>1.5</v>
      </c>
      <c r="L945" s="7" t="s">
        <v>38</v>
      </c>
      <c r="M945" s="8">
        <v>2</v>
      </c>
      <c r="N945" s="1" t="str">
        <f t="shared" si="57"/>
        <v>Normal</v>
      </c>
      <c r="O945" s="9">
        <f t="shared" si="58"/>
        <v>61.5</v>
      </c>
      <c r="P945" s="1" t="str">
        <f t="shared" si="59"/>
        <v>Mid Career</v>
      </c>
      <c r="Q945" s="1" t="str">
        <f t="shared" si="60"/>
        <v>High</v>
      </c>
      <c r="R945" s="1" t="s">
        <v>4576</v>
      </c>
      <c r="S945" s="8">
        <v>8</v>
      </c>
    </row>
    <row r="946" spans="1:19" x14ac:dyDescent="0.3">
      <c r="A946" s="1" t="s">
        <v>4577</v>
      </c>
      <c r="B946" s="7" t="s">
        <v>4580</v>
      </c>
      <c r="C946" s="1" t="s">
        <v>152</v>
      </c>
      <c r="D946" s="7" t="s">
        <v>40</v>
      </c>
      <c r="E946" s="7" t="s">
        <v>52</v>
      </c>
      <c r="F946" s="8">
        <f>31</f>
        <v>31</v>
      </c>
      <c r="G946" s="2">
        <v>45035</v>
      </c>
      <c r="H946" s="7" t="s">
        <v>134</v>
      </c>
      <c r="I946" s="7" t="s">
        <v>69</v>
      </c>
      <c r="J946" s="24">
        <v>0.78</v>
      </c>
      <c r="K946" s="9">
        <v>0.75</v>
      </c>
      <c r="L946" s="7" t="s">
        <v>38</v>
      </c>
      <c r="M946" s="8">
        <v>5</v>
      </c>
      <c r="N946" s="1" t="str">
        <f t="shared" si="57"/>
        <v>High Performer</v>
      </c>
      <c r="O946" s="9">
        <f t="shared" si="58"/>
        <v>78.75</v>
      </c>
      <c r="P946" s="1" t="str">
        <f t="shared" si="59"/>
        <v>Mid Career</v>
      </c>
      <c r="Q946" s="1" t="str">
        <f t="shared" si="60"/>
        <v>High</v>
      </c>
      <c r="R946" s="1" t="s">
        <v>4579</v>
      </c>
      <c r="S946" s="8">
        <v>4</v>
      </c>
    </row>
    <row r="947" spans="1:19" x14ac:dyDescent="0.3">
      <c r="A947" s="1" t="s">
        <v>4581</v>
      </c>
      <c r="B947" s="7" t="s">
        <v>4585</v>
      </c>
      <c r="C947" s="1" t="s">
        <v>4583</v>
      </c>
      <c r="D947" s="7" t="s">
        <v>40</v>
      </c>
      <c r="E947" s="7" t="s">
        <v>60</v>
      </c>
      <c r="F947" s="8">
        <v>21</v>
      </c>
      <c r="G947" s="2">
        <v>45166</v>
      </c>
      <c r="H947" s="7" t="s">
        <v>134</v>
      </c>
      <c r="I947" s="7" t="s">
        <v>69</v>
      </c>
      <c r="J947" s="24">
        <v>0.68</v>
      </c>
      <c r="K947" s="9">
        <v>1</v>
      </c>
      <c r="L947" s="7" t="s">
        <v>38</v>
      </c>
      <c r="M947" s="8">
        <v>2</v>
      </c>
      <c r="N947" s="1" t="str">
        <f t="shared" si="57"/>
        <v>Normal</v>
      </c>
      <c r="O947" s="9">
        <f t="shared" si="58"/>
        <v>69</v>
      </c>
      <c r="P947" s="1" t="str">
        <f t="shared" si="59"/>
        <v>Student</v>
      </c>
      <c r="Q947" s="1" t="str">
        <f t="shared" si="60"/>
        <v>High</v>
      </c>
      <c r="R947" s="1" t="s">
        <v>4584</v>
      </c>
      <c r="S947" s="8">
        <v>5</v>
      </c>
    </row>
    <row r="948" spans="1:19" x14ac:dyDescent="0.3">
      <c r="A948" s="1" t="s">
        <v>4586</v>
      </c>
      <c r="B948" s="7" t="s">
        <v>4590</v>
      </c>
      <c r="C948" s="1" t="s">
        <v>4588</v>
      </c>
      <c r="D948" s="7" t="s">
        <v>21</v>
      </c>
      <c r="E948" s="7" t="s">
        <v>35</v>
      </c>
      <c r="F948" s="8">
        <f>31</f>
        <v>31</v>
      </c>
      <c r="G948" s="2">
        <v>45231</v>
      </c>
      <c r="H948" s="7" t="s">
        <v>82</v>
      </c>
      <c r="I948" s="7" t="s">
        <v>37</v>
      </c>
      <c r="J948" s="24">
        <v>0.97</v>
      </c>
      <c r="K948" s="9">
        <v>1.5</v>
      </c>
      <c r="L948" s="7" t="s">
        <v>30</v>
      </c>
      <c r="M948" s="8">
        <v>4</v>
      </c>
      <c r="N948" s="1" t="str">
        <f t="shared" si="57"/>
        <v>Normal</v>
      </c>
      <c r="O948" s="9">
        <f t="shared" si="58"/>
        <v>98.5</v>
      </c>
      <c r="P948" s="1" t="str">
        <f t="shared" si="59"/>
        <v>Mid Career</v>
      </c>
      <c r="Q948" s="1" t="str">
        <f t="shared" si="60"/>
        <v>High</v>
      </c>
      <c r="R948" s="1" t="s">
        <v>4589</v>
      </c>
      <c r="S948" s="8">
        <v>8</v>
      </c>
    </row>
    <row r="949" spans="1:19" x14ac:dyDescent="0.3">
      <c r="A949" s="1" t="s">
        <v>4591</v>
      </c>
      <c r="B949" s="7" t="s">
        <v>4595</v>
      </c>
      <c r="C949" s="1" t="s">
        <v>4593</v>
      </c>
      <c r="D949" s="7" t="s">
        <v>40</v>
      </c>
      <c r="E949" s="7" t="s">
        <v>105</v>
      </c>
      <c r="F949" s="8">
        <f>31</f>
        <v>31</v>
      </c>
      <c r="G949" s="2">
        <v>45254</v>
      </c>
      <c r="H949" s="7" t="s">
        <v>279</v>
      </c>
      <c r="I949" s="7" t="s">
        <v>173</v>
      </c>
      <c r="J949" s="24">
        <v>0.39</v>
      </c>
      <c r="K949" s="9">
        <v>1.5</v>
      </c>
      <c r="L949" s="7" t="s">
        <v>30</v>
      </c>
      <c r="M949" s="8">
        <v>3</v>
      </c>
      <c r="N949" s="1" t="str">
        <f t="shared" si="57"/>
        <v>Normal</v>
      </c>
      <c r="O949" s="9">
        <f t="shared" si="58"/>
        <v>40.5</v>
      </c>
      <c r="P949" s="1" t="str">
        <f t="shared" si="59"/>
        <v>Mid Career</v>
      </c>
      <c r="Q949" s="1" t="str">
        <f t="shared" si="60"/>
        <v>High</v>
      </c>
      <c r="R949" s="1" t="s">
        <v>4594</v>
      </c>
      <c r="S949" s="8">
        <v>4</v>
      </c>
    </row>
    <row r="950" spans="1:19" x14ac:dyDescent="0.3">
      <c r="A950" s="1" t="s">
        <v>4596</v>
      </c>
      <c r="B950" s="7" t="s">
        <v>4600</v>
      </c>
      <c r="C950" s="1" t="s">
        <v>4598</v>
      </c>
      <c r="D950" s="7" t="s">
        <v>40</v>
      </c>
      <c r="E950" s="7" t="s">
        <v>52</v>
      </c>
      <c r="F950" s="8">
        <f>31</f>
        <v>31</v>
      </c>
      <c r="G950" s="2">
        <v>45380</v>
      </c>
      <c r="H950" s="7" t="s">
        <v>200</v>
      </c>
      <c r="I950" s="7" t="s">
        <v>173</v>
      </c>
      <c r="J950" s="24">
        <v>0.2</v>
      </c>
      <c r="K950" s="9">
        <v>1.5</v>
      </c>
      <c r="L950" s="7" t="s">
        <v>38</v>
      </c>
      <c r="M950" s="8">
        <v>3</v>
      </c>
      <c r="N950" s="1" t="str">
        <f t="shared" si="57"/>
        <v>Normal</v>
      </c>
      <c r="O950" s="9">
        <f t="shared" si="58"/>
        <v>21.5</v>
      </c>
      <c r="P950" s="1" t="str">
        <f t="shared" si="59"/>
        <v>Mid Career</v>
      </c>
      <c r="Q950" s="1" t="str">
        <f t="shared" si="60"/>
        <v>High</v>
      </c>
      <c r="R950" s="1" t="s">
        <v>4599</v>
      </c>
      <c r="S950" s="8">
        <v>3</v>
      </c>
    </row>
    <row r="951" spans="1:19" x14ac:dyDescent="0.3">
      <c r="A951" s="1" t="s">
        <v>4601</v>
      </c>
      <c r="B951" s="7" t="s">
        <v>4605</v>
      </c>
      <c r="C951" s="1" t="s">
        <v>4603</v>
      </c>
      <c r="D951" s="7" t="s">
        <v>40</v>
      </c>
      <c r="E951" s="7" t="s">
        <v>29</v>
      </c>
      <c r="F951" s="8">
        <f>31</f>
        <v>31</v>
      </c>
      <c r="G951" s="2">
        <v>45314</v>
      </c>
      <c r="H951" s="7" t="s">
        <v>44</v>
      </c>
      <c r="I951" s="7" t="s">
        <v>45</v>
      </c>
      <c r="J951" s="24">
        <v>0.95</v>
      </c>
      <c r="K951" s="9">
        <v>2</v>
      </c>
      <c r="L951" s="7" t="s">
        <v>30</v>
      </c>
      <c r="M951" s="8">
        <v>3</v>
      </c>
      <c r="N951" s="1" t="str">
        <f t="shared" si="57"/>
        <v>Normal</v>
      </c>
      <c r="O951" s="9">
        <f t="shared" si="58"/>
        <v>97</v>
      </c>
      <c r="P951" s="1" t="str">
        <f t="shared" si="59"/>
        <v>Mid Career</v>
      </c>
      <c r="Q951" s="1" t="str">
        <f t="shared" si="60"/>
        <v>High</v>
      </c>
      <c r="R951" s="1" t="s">
        <v>4604</v>
      </c>
      <c r="S951" s="8">
        <v>5</v>
      </c>
    </row>
    <row r="952" spans="1:19" x14ac:dyDescent="0.3">
      <c r="A952" s="1" t="s">
        <v>4606</v>
      </c>
      <c r="B952" s="7" t="s">
        <v>4610</v>
      </c>
      <c r="C952" s="1" t="s">
        <v>4608</v>
      </c>
      <c r="D952" s="7" t="s">
        <v>40</v>
      </c>
      <c r="E952" s="7" t="s">
        <v>52</v>
      </c>
      <c r="F952" s="8">
        <f>31</f>
        <v>31</v>
      </c>
      <c r="G952" s="2">
        <v>44831</v>
      </c>
      <c r="H952" s="7" t="s">
        <v>88</v>
      </c>
      <c r="I952" s="7" t="s">
        <v>45</v>
      </c>
      <c r="J952" s="24">
        <v>0.02</v>
      </c>
      <c r="K952" s="9">
        <v>2</v>
      </c>
      <c r="L952" s="7" t="s">
        <v>30</v>
      </c>
      <c r="M952" s="8">
        <v>5</v>
      </c>
      <c r="N952" s="1" t="str">
        <f t="shared" si="57"/>
        <v>Normal</v>
      </c>
      <c r="O952" s="9">
        <f t="shared" si="58"/>
        <v>4</v>
      </c>
      <c r="P952" s="1" t="str">
        <f t="shared" si="59"/>
        <v>Mid Career</v>
      </c>
      <c r="Q952" s="1" t="str">
        <f t="shared" si="60"/>
        <v>Low</v>
      </c>
      <c r="R952" s="1" t="s">
        <v>4609</v>
      </c>
      <c r="S952" s="8">
        <v>3</v>
      </c>
    </row>
    <row r="953" spans="1:19" x14ac:dyDescent="0.3">
      <c r="A953" s="1" t="s">
        <v>4611</v>
      </c>
      <c r="B953" s="7" t="s">
        <v>4615</v>
      </c>
      <c r="C953" s="1" t="s">
        <v>4613</v>
      </c>
      <c r="D953" s="7" t="s">
        <v>40</v>
      </c>
      <c r="E953" s="7" t="s">
        <v>35</v>
      </c>
      <c r="F953" s="8">
        <f>31</f>
        <v>31</v>
      </c>
      <c r="G953" s="2">
        <v>45333</v>
      </c>
      <c r="H953" s="7" t="s">
        <v>68</v>
      </c>
      <c r="I953" s="7" t="s">
        <v>69</v>
      </c>
      <c r="J953" s="24">
        <v>0.56000000000000005</v>
      </c>
      <c r="K953" s="9">
        <v>1.5</v>
      </c>
      <c r="L953" s="7" t="s">
        <v>38</v>
      </c>
      <c r="M953" s="8">
        <v>5</v>
      </c>
      <c r="N953" s="1" t="str">
        <f t="shared" si="57"/>
        <v>High Performer</v>
      </c>
      <c r="O953" s="9">
        <f t="shared" si="58"/>
        <v>57.500000000000007</v>
      </c>
      <c r="P953" s="1" t="str">
        <f t="shared" si="59"/>
        <v>Mid Career</v>
      </c>
      <c r="Q953" s="1" t="str">
        <f t="shared" si="60"/>
        <v>High</v>
      </c>
      <c r="R953" s="1" t="s">
        <v>4614</v>
      </c>
      <c r="S953" s="8">
        <v>4</v>
      </c>
    </row>
    <row r="954" spans="1:19" x14ac:dyDescent="0.3">
      <c r="A954" s="1" t="s">
        <v>4616</v>
      </c>
      <c r="B954" s="7" t="s">
        <v>4619</v>
      </c>
      <c r="C954" s="1" t="s">
        <v>4618</v>
      </c>
      <c r="D954" s="7" t="s">
        <v>40</v>
      </c>
      <c r="E954" s="7" t="s">
        <v>35</v>
      </c>
      <c r="F954" s="8">
        <v>21</v>
      </c>
      <c r="G954" s="2">
        <v>45073</v>
      </c>
      <c r="H954" s="7" t="s">
        <v>185</v>
      </c>
      <c r="I954" s="7" t="s">
        <v>69</v>
      </c>
      <c r="J954" s="24">
        <v>0.9</v>
      </c>
      <c r="K954" s="9">
        <v>1</v>
      </c>
      <c r="L954" s="7" t="s">
        <v>38</v>
      </c>
      <c r="M954" s="8">
        <v>4</v>
      </c>
      <c r="N954" s="1" t="str">
        <f t="shared" si="57"/>
        <v>High Performer</v>
      </c>
      <c r="O954" s="9">
        <f t="shared" si="58"/>
        <v>91</v>
      </c>
      <c r="P954" s="1" t="str">
        <f t="shared" si="59"/>
        <v>Student</v>
      </c>
      <c r="Q954" s="1" t="str">
        <f t="shared" si="60"/>
        <v>High</v>
      </c>
      <c r="R954" s="1" t="s">
        <v>3692</v>
      </c>
      <c r="S954" s="8">
        <v>7</v>
      </c>
    </row>
    <row r="955" spans="1:19" x14ac:dyDescent="0.3">
      <c r="A955" s="1" t="s">
        <v>4620</v>
      </c>
      <c r="B955" s="7" t="s">
        <v>4624</v>
      </c>
      <c r="C955" s="1" t="s">
        <v>4622</v>
      </c>
      <c r="D955" s="7" t="s">
        <v>40</v>
      </c>
      <c r="E955" s="7" t="s">
        <v>60</v>
      </c>
      <c r="F955" s="8">
        <v>45</v>
      </c>
      <c r="G955" s="2">
        <v>44853</v>
      </c>
      <c r="H955" s="7" t="s">
        <v>82</v>
      </c>
      <c r="I955" s="7" t="s">
        <v>37</v>
      </c>
      <c r="J955" s="24">
        <v>0.17</v>
      </c>
      <c r="K955" s="9">
        <v>2</v>
      </c>
      <c r="L955" s="7" t="s">
        <v>38</v>
      </c>
      <c r="M955" s="8">
        <v>4</v>
      </c>
      <c r="N955" s="1" t="str">
        <f t="shared" si="57"/>
        <v>High Performer</v>
      </c>
      <c r="O955" s="9">
        <f t="shared" si="58"/>
        <v>19</v>
      </c>
      <c r="P955" s="1" t="str">
        <f t="shared" si="59"/>
        <v>Senior</v>
      </c>
      <c r="Q955" s="1" t="str">
        <f t="shared" si="60"/>
        <v>High</v>
      </c>
      <c r="R955" s="1" t="s">
        <v>4623</v>
      </c>
      <c r="S955" s="8">
        <v>8</v>
      </c>
    </row>
    <row r="956" spans="1:19" x14ac:dyDescent="0.3">
      <c r="A956" s="1" t="s">
        <v>4625</v>
      </c>
      <c r="B956" s="7" t="s">
        <v>4629</v>
      </c>
      <c r="C956" s="1" t="s">
        <v>4627</v>
      </c>
      <c r="D956" s="7" t="s">
        <v>40</v>
      </c>
      <c r="E956" s="7" t="s">
        <v>35</v>
      </c>
      <c r="F956" s="8">
        <v>22</v>
      </c>
      <c r="G956" s="2">
        <v>45251</v>
      </c>
      <c r="H956" s="7" t="s">
        <v>172</v>
      </c>
      <c r="I956" s="7" t="s">
        <v>173</v>
      </c>
      <c r="J956" s="24">
        <v>0.73</v>
      </c>
      <c r="K956" s="9">
        <v>2</v>
      </c>
      <c r="L956" s="7" t="s">
        <v>30</v>
      </c>
      <c r="M956" s="8">
        <v>5</v>
      </c>
      <c r="N956" s="1" t="str">
        <f t="shared" si="57"/>
        <v>Normal</v>
      </c>
      <c r="O956" s="9">
        <f t="shared" si="58"/>
        <v>75</v>
      </c>
      <c r="P956" s="1" t="str">
        <f t="shared" si="59"/>
        <v>Student</v>
      </c>
      <c r="Q956" s="1" t="str">
        <f t="shared" si="60"/>
        <v>High</v>
      </c>
      <c r="R956" s="1" t="s">
        <v>4628</v>
      </c>
      <c r="S956" s="8">
        <v>2</v>
      </c>
    </row>
    <row r="957" spans="1:19" x14ac:dyDescent="0.3">
      <c r="A957" s="1" t="s">
        <v>4630</v>
      </c>
      <c r="B957" s="7" t="s">
        <v>4634</v>
      </c>
      <c r="C957" s="1" t="s">
        <v>4632</v>
      </c>
      <c r="D957" s="7" t="s">
        <v>21</v>
      </c>
      <c r="E957" s="7" t="s">
        <v>105</v>
      </c>
      <c r="F957" s="8">
        <f>31</f>
        <v>31</v>
      </c>
      <c r="G957" s="2">
        <v>45672</v>
      </c>
      <c r="H957" s="7" t="s">
        <v>61</v>
      </c>
      <c r="I957" s="7" t="s">
        <v>45</v>
      </c>
      <c r="J957" s="24">
        <v>0.23</v>
      </c>
      <c r="K957" s="9">
        <v>1</v>
      </c>
      <c r="L957" s="7" t="s">
        <v>38</v>
      </c>
      <c r="M957" s="8">
        <v>3</v>
      </c>
      <c r="N957" s="1" t="str">
        <f t="shared" si="57"/>
        <v>Normal</v>
      </c>
      <c r="O957" s="9">
        <f t="shared" si="58"/>
        <v>24</v>
      </c>
      <c r="P957" s="1" t="str">
        <f t="shared" si="59"/>
        <v>Mid Career</v>
      </c>
      <c r="Q957" s="1" t="str">
        <f t="shared" si="60"/>
        <v>High</v>
      </c>
      <c r="R957" s="1" t="s">
        <v>4633</v>
      </c>
      <c r="S957" s="8">
        <v>8</v>
      </c>
    </row>
    <row r="958" spans="1:19" x14ac:dyDescent="0.3">
      <c r="A958" s="1" t="s">
        <v>4635</v>
      </c>
      <c r="B958" s="7" t="s">
        <v>4638</v>
      </c>
      <c r="C958" s="1" t="s">
        <v>152</v>
      </c>
      <c r="D958" s="7" t="s">
        <v>40</v>
      </c>
      <c r="E958" s="7" t="s">
        <v>35</v>
      </c>
      <c r="F958" s="8">
        <v>29</v>
      </c>
      <c r="G958" s="2">
        <v>44733</v>
      </c>
      <c r="H958" s="7" t="s">
        <v>23</v>
      </c>
      <c r="I958" s="7" t="s">
        <v>24</v>
      </c>
      <c r="J958" s="24">
        <v>0.5</v>
      </c>
      <c r="K958" s="9">
        <v>1</v>
      </c>
      <c r="L958" s="7" t="s">
        <v>38</v>
      </c>
      <c r="M958" s="8">
        <v>5</v>
      </c>
      <c r="N958" s="1" t="str">
        <f t="shared" si="57"/>
        <v>High Performer</v>
      </c>
      <c r="O958" s="9">
        <f t="shared" si="58"/>
        <v>51</v>
      </c>
      <c r="P958" s="1" t="str">
        <f t="shared" si="59"/>
        <v>Early Career</v>
      </c>
      <c r="Q958" s="1" t="str">
        <f t="shared" si="60"/>
        <v>High</v>
      </c>
      <c r="R958" s="1" t="s">
        <v>4637</v>
      </c>
      <c r="S958" s="8">
        <v>2</v>
      </c>
    </row>
    <row r="959" spans="1:19" x14ac:dyDescent="0.3">
      <c r="A959" s="1" t="s">
        <v>4639</v>
      </c>
      <c r="B959" s="7" t="s">
        <v>4643</v>
      </c>
      <c r="C959" s="1" t="s">
        <v>4641</v>
      </c>
      <c r="D959" s="7" t="s">
        <v>21</v>
      </c>
      <c r="E959" s="7" t="s">
        <v>35</v>
      </c>
      <c r="F959" s="8">
        <f>31</f>
        <v>31</v>
      </c>
      <c r="G959" s="2">
        <v>44946</v>
      </c>
      <c r="H959" s="7" t="s">
        <v>82</v>
      </c>
      <c r="I959" s="7" t="s">
        <v>37</v>
      </c>
      <c r="J959" s="24">
        <v>0.81</v>
      </c>
      <c r="K959" s="9">
        <v>2</v>
      </c>
      <c r="L959" s="7" t="s">
        <v>38</v>
      </c>
      <c r="M959" s="8">
        <v>1</v>
      </c>
      <c r="N959" s="1" t="str">
        <f t="shared" si="57"/>
        <v>Normal</v>
      </c>
      <c r="O959" s="9">
        <f t="shared" si="58"/>
        <v>83</v>
      </c>
      <c r="P959" s="1" t="str">
        <f t="shared" si="59"/>
        <v>Mid Career</v>
      </c>
      <c r="Q959" s="1" t="str">
        <f t="shared" si="60"/>
        <v>High</v>
      </c>
      <c r="R959" s="1" t="s">
        <v>4642</v>
      </c>
      <c r="S959" s="8">
        <v>8</v>
      </c>
    </row>
    <row r="960" spans="1:19" x14ac:dyDescent="0.3">
      <c r="A960" s="1" t="s">
        <v>4644</v>
      </c>
      <c r="B960" s="7" t="s">
        <v>4648</v>
      </c>
      <c r="C960" s="1" t="s">
        <v>4646</v>
      </c>
      <c r="D960" s="7" t="s">
        <v>40</v>
      </c>
      <c r="E960" s="7" t="s">
        <v>35</v>
      </c>
      <c r="F960" s="8">
        <v>20</v>
      </c>
      <c r="G960" s="2">
        <v>45678</v>
      </c>
      <c r="H960" s="7" t="s">
        <v>82</v>
      </c>
      <c r="I960" s="7" t="s">
        <v>37</v>
      </c>
      <c r="J960" s="24">
        <v>0.55000000000000004</v>
      </c>
      <c r="K960" s="9">
        <v>1.5</v>
      </c>
      <c r="L960" s="7" t="s">
        <v>38</v>
      </c>
      <c r="M960" s="8">
        <v>5</v>
      </c>
      <c r="N960" s="1" t="str">
        <f t="shared" si="57"/>
        <v>High Performer</v>
      </c>
      <c r="O960" s="9">
        <f t="shared" si="58"/>
        <v>56.500000000000007</v>
      </c>
      <c r="P960" s="1" t="str">
        <f t="shared" si="59"/>
        <v>Student</v>
      </c>
      <c r="Q960" s="1" t="str">
        <f t="shared" si="60"/>
        <v>High</v>
      </c>
      <c r="R960" s="1" t="s">
        <v>4647</v>
      </c>
      <c r="S960" s="8">
        <v>4</v>
      </c>
    </row>
    <row r="961" spans="1:19" x14ac:dyDescent="0.3">
      <c r="A961" s="1" t="s">
        <v>4649</v>
      </c>
      <c r="B961" s="7" t="s">
        <v>4652</v>
      </c>
      <c r="C961" s="1" t="s">
        <v>4651</v>
      </c>
      <c r="D961" s="7" t="s">
        <v>40</v>
      </c>
      <c r="E961" s="7" t="s">
        <v>105</v>
      </c>
      <c r="F961" s="8">
        <f>31</f>
        <v>31</v>
      </c>
      <c r="G961" s="2">
        <v>45373</v>
      </c>
      <c r="H961" s="7" t="s">
        <v>134</v>
      </c>
      <c r="I961" s="7" t="s">
        <v>69</v>
      </c>
      <c r="J961" s="24">
        <v>0.37</v>
      </c>
      <c r="K961" s="9">
        <v>1.5</v>
      </c>
      <c r="L961" s="7" t="s">
        <v>30</v>
      </c>
      <c r="M961" s="8">
        <v>1</v>
      </c>
      <c r="N961" s="1" t="str">
        <f t="shared" si="57"/>
        <v>Normal</v>
      </c>
      <c r="O961" s="9">
        <f t="shared" si="58"/>
        <v>38.5</v>
      </c>
      <c r="P961" s="1" t="str">
        <f t="shared" si="59"/>
        <v>Mid Career</v>
      </c>
      <c r="Q961" s="1" t="str">
        <f t="shared" si="60"/>
        <v>High</v>
      </c>
      <c r="R961" s="1" t="s">
        <v>206</v>
      </c>
      <c r="S961" s="8">
        <v>7</v>
      </c>
    </row>
    <row r="962" spans="1:19" x14ac:dyDescent="0.3">
      <c r="A962" s="1" t="s">
        <v>4653</v>
      </c>
      <c r="B962" s="7" t="s">
        <v>4657</v>
      </c>
      <c r="C962" s="1" t="s">
        <v>4655</v>
      </c>
      <c r="D962" s="7" t="s">
        <v>21</v>
      </c>
      <c r="E962" s="7" t="s">
        <v>60</v>
      </c>
      <c r="F962" s="8">
        <v>24</v>
      </c>
      <c r="G962" s="2">
        <v>44985</v>
      </c>
      <c r="H962" s="7" t="s">
        <v>36</v>
      </c>
      <c r="I962" s="7" t="s">
        <v>37</v>
      </c>
      <c r="J962" s="24">
        <v>0.85</v>
      </c>
      <c r="K962" s="9">
        <v>0.75</v>
      </c>
      <c r="L962" s="7" t="s">
        <v>30</v>
      </c>
      <c r="M962" s="8">
        <v>2</v>
      </c>
      <c r="N962" s="1" t="str">
        <f t="shared" ref="N962:N1025" si="61">IF(AND(L962="Yes",M962&gt;=4),"High Performer","Normal")</f>
        <v>Normal</v>
      </c>
      <c r="O962" s="9">
        <f t="shared" ref="O962:O1025" si="62">J962*100+K962</f>
        <v>85.75</v>
      </c>
      <c r="P962" s="1" t="str">
        <f t="shared" ref="P962:P1025" si="63">_xlfn.IFS(AND(F962&gt;=18,F962&lt;=22),"Student",AND(F962&gt;=23,F962&lt;=30),"Early Career",AND(F962&gt;=31,F962&lt;=40),"Mid Career",F962&gt;=41,"Senior")</f>
        <v>Early Career</v>
      </c>
      <c r="Q962" s="1" t="str">
        <f t="shared" ref="Q962:Q1025" si="64">_xlfn.IFS(AND(O962&gt;0,O962&lt;5),"Low",AND(O962&gt;5,O962&lt;15),"Medium",O962=15,"Medium",O962=5,"Low",O962&gt;15,"High")</f>
        <v>High</v>
      </c>
      <c r="R962" s="1" t="s">
        <v>4656</v>
      </c>
      <c r="S962" s="8">
        <v>6</v>
      </c>
    </row>
    <row r="963" spans="1:19" x14ac:dyDescent="0.3">
      <c r="A963" s="1" t="s">
        <v>4658</v>
      </c>
      <c r="B963" s="7" t="s">
        <v>4661</v>
      </c>
      <c r="C963" s="1" t="s">
        <v>4660</v>
      </c>
      <c r="D963" s="7" t="s">
        <v>21</v>
      </c>
      <c r="E963" s="7" t="s">
        <v>105</v>
      </c>
      <c r="F963" s="8">
        <v>27</v>
      </c>
      <c r="G963" s="2">
        <v>45130</v>
      </c>
      <c r="H963" s="7" t="s">
        <v>23</v>
      </c>
      <c r="I963" s="7" t="s">
        <v>24</v>
      </c>
      <c r="J963" s="24">
        <v>0.08</v>
      </c>
      <c r="K963" s="9">
        <v>1.5</v>
      </c>
      <c r="L963" s="7" t="s">
        <v>38</v>
      </c>
      <c r="M963" s="8">
        <v>3</v>
      </c>
      <c r="N963" s="1" t="str">
        <f t="shared" si="61"/>
        <v>Normal</v>
      </c>
      <c r="O963" s="9">
        <f t="shared" si="62"/>
        <v>9.5</v>
      </c>
      <c r="P963" s="1" t="str">
        <f t="shared" si="63"/>
        <v>Early Career</v>
      </c>
      <c r="Q963" s="1" t="str">
        <f t="shared" si="64"/>
        <v>Medium</v>
      </c>
      <c r="R963" s="2">
        <v>45130</v>
      </c>
      <c r="S963" s="8">
        <v>1</v>
      </c>
    </row>
    <row r="964" spans="1:19" x14ac:dyDescent="0.3">
      <c r="A964" s="1" t="s">
        <v>4662</v>
      </c>
      <c r="B964" s="7" t="s">
        <v>4666</v>
      </c>
      <c r="C964" s="1" t="s">
        <v>4664</v>
      </c>
      <c r="D964" s="7" t="s">
        <v>21</v>
      </c>
      <c r="E964" s="7" t="s">
        <v>105</v>
      </c>
      <c r="F964" s="8">
        <v>30</v>
      </c>
      <c r="G964" s="2">
        <v>45240</v>
      </c>
      <c r="H964" s="7" t="s">
        <v>279</v>
      </c>
      <c r="I964" s="7" t="s">
        <v>173</v>
      </c>
      <c r="J964" s="24">
        <v>0.56000000000000005</v>
      </c>
      <c r="K964" s="9">
        <v>1.5</v>
      </c>
      <c r="L964" s="7" t="s">
        <v>30</v>
      </c>
      <c r="M964" s="8">
        <v>1</v>
      </c>
      <c r="N964" s="1" t="str">
        <f t="shared" si="61"/>
        <v>Normal</v>
      </c>
      <c r="O964" s="9">
        <f t="shared" si="62"/>
        <v>57.500000000000007</v>
      </c>
      <c r="P964" s="1" t="str">
        <f t="shared" si="63"/>
        <v>Early Career</v>
      </c>
      <c r="Q964" s="1" t="str">
        <f t="shared" si="64"/>
        <v>High</v>
      </c>
      <c r="R964" s="1" t="s">
        <v>4665</v>
      </c>
      <c r="S964" s="8">
        <v>6</v>
      </c>
    </row>
    <row r="965" spans="1:19" x14ac:dyDescent="0.3">
      <c r="A965" s="1" t="s">
        <v>4667</v>
      </c>
      <c r="B965" s="7" t="s">
        <v>4671</v>
      </c>
      <c r="C965" s="1" t="s">
        <v>4669</v>
      </c>
      <c r="D965" s="7" t="s">
        <v>21</v>
      </c>
      <c r="E965" s="7" t="s">
        <v>60</v>
      </c>
      <c r="F965" s="8">
        <v>42</v>
      </c>
      <c r="G965" s="2">
        <v>45512</v>
      </c>
      <c r="H965" s="7" t="s">
        <v>279</v>
      </c>
      <c r="I965" s="7" t="s">
        <v>173</v>
      </c>
      <c r="J965" s="24">
        <v>0.11</v>
      </c>
      <c r="K965" s="9">
        <v>0.75</v>
      </c>
      <c r="L965" s="7" t="s">
        <v>30</v>
      </c>
      <c r="M965" s="8">
        <v>2</v>
      </c>
      <c r="N965" s="1" t="str">
        <f t="shared" si="61"/>
        <v>Normal</v>
      </c>
      <c r="O965" s="9">
        <f t="shared" si="62"/>
        <v>11.75</v>
      </c>
      <c r="P965" s="1" t="str">
        <f t="shared" si="63"/>
        <v>Senior</v>
      </c>
      <c r="Q965" s="1" t="str">
        <f t="shared" si="64"/>
        <v>Medium</v>
      </c>
      <c r="R965" s="1" t="s">
        <v>4670</v>
      </c>
      <c r="S965" s="8">
        <v>7</v>
      </c>
    </row>
    <row r="966" spans="1:19" x14ac:dyDescent="0.3">
      <c r="A966" s="1" t="s">
        <v>4672</v>
      </c>
      <c r="B966" s="7" t="s">
        <v>4676</v>
      </c>
      <c r="C966" s="1" t="s">
        <v>4674</v>
      </c>
      <c r="D966" s="7" t="s">
        <v>21</v>
      </c>
      <c r="E966" s="7" t="s">
        <v>60</v>
      </c>
      <c r="F966" s="8">
        <v>18</v>
      </c>
      <c r="G966" s="2">
        <v>45646</v>
      </c>
      <c r="H966" s="7" t="s">
        <v>82</v>
      </c>
      <c r="I966" s="7" t="s">
        <v>37</v>
      </c>
      <c r="J966" s="24">
        <v>0.11</v>
      </c>
      <c r="K966" s="9">
        <v>2</v>
      </c>
      <c r="L966" s="7" t="s">
        <v>30</v>
      </c>
      <c r="M966" s="8">
        <v>5</v>
      </c>
      <c r="N966" s="1" t="str">
        <f t="shared" si="61"/>
        <v>Normal</v>
      </c>
      <c r="O966" s="9">
        <f t="shared" si="62"/>
        <v>13</v>
      </c>
      <c r="P966" s="1" t="str">
        <f t="shared" si="63"/>
        <v>Student</v>
      </c>
      <c r="Q966" s="1" t="str">
        <f t="shared" si="64"/>
        <v>Medium</v>
      </c>
      <c r="R966" s="1" t="s">
        <v>4675</v>
      </c>
      <c r="S966" s="8">
        <v>6</v>
      </c>
    </row>
    <row r="967" spans="1:19" x14ac:dyDescent="0.3">
      <c r="A967" s="1" t="s">
        <v>4677</v>
      </c>
      <c r="B967" s="7" t="s">
        <v>4681</v>
      </c>
      <c r="C967" s="1" t="s">
        <v>4679</v>
      </c>
      <c r="D967" s="7" t="s">
        <v>21</v>
      </c>
      <c r="E967" s="7" t="s">
        <v>29</v>
      </c>
      <c r="F967" s="8">
        <f>31</f>
        <v>31</v>
      </c>
      <c r="G967" s="2">
        <v>45279</v>
      </c>
      <c r="H967" s="7" t="s">
        <v>185</v>
      </c>
      <c r="I967" s="7" t="s">
        <v>69</v>
      </c>
      <c r="J967" s="24">
        <v>0.08</v>
      </c>
      <c r="K967" s="9">
        <v>2</v>
      </c>
      <c r="L967" s="7" t="s">
        <v>30</v>
      </c>
      <c r="M967" s="8">
        <v>4</v>
      </c>
      <c r="N967" s="1" t="str">
        <f t="shared" si="61"/>
        <v>Normal</v>
      </c>
      <c r="O967" s="9">
        <f t="shared" si="62"/>
        <v>10</v>
      </c>
      <c r="P967" s="1" t="str">
        <f t="shared" si="63"/>
        <v>Mid Career</v>
      </c>
      <c r="Q967" s="1" t="str">
        <f t="shared" si="64"/>
        <v>Medium</v>
      </c>
      <c r="R967" s="1" t="s">
        <v>4680</v>
      </c>
      <c r="S967" s="8">
        <v>6</v>
      </c>
    </row>
    <row r="968" spans="1:19" x14ac:dyDescent="0.3">
      <c r="A968" s="1" t="s">
        <v>4682</v>
      </c>
      <c r="B968" s="7" t="s">
        <v>4686</v>
      </c>
      <c r="C968" s="1" t="s">
        <v>4684</v>
      </c>
      <c r="D968" s="7" t="s">
        <v>40</v>
      </c>
      <c r="E968" s="7" t="s">
        <v>60</v>
      </c>
      <c r="F968" s="8">
        <f>31</f>
        <v>31</v>
      </c>
      <c r="G968" s="2">
        <v>45006</v>
      </c>
      <c r="H968" s="7" t="s">
        <v>359</v>
      </c>
      <c r="I968" s="7" t="s">
        <v>24</v>
      </c>
      <c r="J968" s="24">
        <v>0.31</v>
      </c>
      <c r="K968" s="9">
        <v>1.5</v>
      </c>
      <c r="L968" s="7" t="s">
        <v>38</v>
      </c>
      <c r="M968" s="8">
        <v>2</v>
      </c>
      <c r="N968" s="1" t="str">
        <f t="shared" si="61"/>
        <v>Normal</v>
      </c>
      <c r="O968" s="9">
        <f t="shared" si="62"/>
        <v>32.5</v>
      </c>
      <c r="P968" s="1" t="str">
        <f t="shared" si="63"/>
        <v>Mid Career</v>
      </c>
      <c r="Q968" s="1" t="str">
        <f t="shared" si="64"/>
        <v>High</v>
      </c>
      <c r="R968" s="1" t="s">
        <v>4685</v>
      </c>
      <c r="S968" s="8">
        <v>6</v>
      </c>
    </row>
    <row r="969" spans="1:19" x14ac:dyDescent="0.3">
      <c r="A969" s="1" t="s">
        <v>4687</v>
      </c>
      <c r="B969" s="7" t="s">
        <v>4691</v>
      </c>
      <c r="C969" s="1" t="s">
        <v>4689</v>
      </c>
      <c r="D969" s="7" t="s">
        <v>40</v>
      </c>
      <c r="E969" s="7" t="s">
        <v>60</v>
      </c>
      <c r="F969" s="8">
        <v>29</v>
      </c>
      <c r="G969" s="2">
        <v>45674</v>
      </c>
      <c r="H969" s="7" t="s">
        <v>106</v>
      </c>
      <c r="I969" s="7" t="s">
        <v>37</v>
      </c>
      <c r="J969" s="24">
        <v>0.2</v>
      </c>
      <c r="K969" s="9">
        <v>2</v>
      </c>
      <c r="L969" s="7" t="s">
        <v>38</v>
      </c>
      <c r="M969" s="8">
        <v>4</v>
      </c>
      <c r="N969" s="1" t="str">
        <f t="shared" si="61"/>
        <v>High Performer</v>
      </c>
      <c r="O969" s="9">
        <f t="shared" si="62"/>
        <v>22</v>
      </c>
      <c r="P969" s="1" t="str">
        <f t="shared" si="63"/>
        <v>Early Career</v>
      </c>
      <c r="Q969" s="1" t="str">
        <f t="shared" si="64"/>
        <v>High</v>
      </c>
      <c r="R969" s="1" t="s">
        <v>4690</v>
      </c>
      <c r="S969" s="8">
        <v>5</v>
      </c>
    </row>
    <row r="970" spans="1:19" x14ac:dyDescent="0.3">
      <c r="A970" s="1" t="s">
        <v>4692</v>
      </c>
      <c r="B970" s="7" t="s">
        <v>4696</v>
      </c>
      <c r="C970" s="1" t="s">
        <v>4694</v>
      </c>
      <c r="D970" s="7" t="s">
        <v>21</v>
      </c>
      <c r="E970" s="7" t="s">
        <v>35</v>
      </c>
      <c r="F970" s="8">
        <v>33</v>
      </c>
      <c r="G970" s="2">
        <v>44705</v>
      </c>
      <c r="H970" s="7" t="s">
        <v>185</v>
      </c>
      <c r="I970" s="7" t="s">
        <v>69</v>
      </c>
      <c r="J970" s="24">
        <v>0.33</v>
      </c>
      <c r="K970" s="9">
        <v>2</v>
      </c>
      <c r="L970" s="7" t="s">
        <v>30</v>
      </c>
      <c r="M970" s="8">
        <v>5</v>
      </c>
      <c r="N970" s="1" t="str">
        <f t="shared" si="61"/>
        <v>Normal</v>
      </c>
      <c r="O970" s="9">
        <f t="shared" si="62"/>
        <v>35</v>
      </c>
      <c r="P970" s="1" t="str">
        <f t="shared" si="63"/>
        <v>Mid Career</v>
      </c>
      <c r="Q970" s="1" t="str">
        <f t="shared" si="64"/>
        <v>High</v>
      </c>
      <c r="R970" s="1" t="s">
        <v>4695</v>
      </c>
      <c r="S970" s="8">
        <v>5</v>
      </c>
    </row>
    <row r="971" spans="1:19" x14ac:dyDescent="0.3">
      <c r="A971" s="1" t="s">
        <v>4697</v>
      </c>
      <c r="B971" s="7" t="s">
        <v>4701</v>
      </c>
      <c r="C971" s="1" t="s">
        <v>4699</v>
      </c>
      <c r="D971" s="7" t="s">
        <v>21</v>
      </c>
      <c r="E971" s="7" t="s">
        <v>29</v>
      </c>
      <c r="F971" s="8">
        <v>31</v>
      </c>
      <c r="G971" s="2">
        <v>45376</v>
      </c>
      <c r="H971" s="7" t="s">
        <v>185</v>
      </c>
      <c r="I971" s="7" t="s">
        <v>69</v>
      </c>
      <c r="J971" s="24">
        <v>0.21</v>
      </c>
      <c r="K971" s="9">
        <v>0.75</v>
      </c>
      <c r="L971" s="7" t="s">
        <v>30</v>
      </c>
      <c r="M971" s="8">
        <v>2</v>
      </c>
      <c r="N971" s="1" t="str">
        <f t="shared" si="61"/>
        <v>Normal</v>
      </c>
      <c r="O971" s="9">
        <f t="shared" si="62"/>
        <v>21.75</v>
      </c>
      <c r="P971" s="1" t="str">
        <f t="shared" si="63"/>
        <v>Mid Career</v>
      </c>
      <c r="Q971" s="1" t="str">
        <f t="shared" si="64"/>
        <v>High</v>
      </c>
      <c r="R971" s="1" t="s">
        <v>4700</v>
      </c>
      <c r="S971" s="8">
        <v>7</v>
      </c>
    </row>
    <row r="972" spans="1:19" x14ac:dyDescent="0.3">
      <c r="A972" s="1" t="s">
        <v>4702</v>
      </c>
      <c r="B972" s="7" t="s">
        <v>4706</v>
      </c>
      <c r="C972" s="1" t="s">
        <v>4704</v>
      </c>
      <c r="D972" s="7" t="s">
        <v>40</v>
      </c>
      <c r="E972" s="7" t="s">
        <v>60</v>
      </c>
      <c r="F972" s="8">
        <f>31</f>
        <v>31</v>
      </c>
      <c r="G972" s="2">
        <v>45492</v>
      </c>
      <c r="H972" s="7" t="s">
        <v>68</v>
      </c>
      <c r="I972" s="7" t="s">
        <v>69</v>
      </c>
      <c r="J972" s="24">
        <v>0.81</v>
      </c>
      <c r="K972" s="9">
        <v>1.5</v>
      </c>
      <c r="L972" s="7" t="s">
        <v>38</v>
      </c>
      <c r="M972" s="8">
        <v>1</v>
      </c>
      <c r="N972" s="1" t="str">
        <f t="shared" si="61"/>
        <v>Normal</v>
      </c>
      <c r="O972" s="9">
        <f t="shared" si="62"/>
        <v>82.5</v>
      </c>
      <c r="P972" s="1" t="str">
        <f t="shared" si="63"/>
        <v>Mid Career</v>
      </c>
      <c r="Q972" s="1" t="str">
        <f t="shared" si="64"/>
        <v>High</v>
      </c>
      <c r="R972" s="1" t="s">
        <v>4705</v>
      </c>
      <c r="S972" s="8">
        <v>8</v>
      </c>
    </row>
    <row r="973" spans="1:19" x14ac:dyDescent="0.3">
      <c r="A973" s="1" t="s">
        <v>4707</v>
      </c>
      <c r="B973" s="7" t="s">
        <v>4710</v>
      </c>
      <c r="C973" s="1" t="s">
        <v>4709</v>
      </c>
      <c r="D973" s="7" t="s">
        <v>40</v>
      </c>
      <c r="E973" s="7" t="s">
        <v>105</v>
      </c>
      <c r="F973" s="8">
        <v>39</v>
      </c>
      <c r="G973" s="2">
        <v>44719</v>
      </c>
      <c r="H973" s="7" t="s">
        <v>359</v>
      </c>
      <c r="I973" s="7" t="s">
        <v>24</v>
      </c>
      <c r="J973" s="24">
        <v>0.73</v>
      </c>
      <c r="K973" s="9">
        <v>1</v>
      </c>
      <c r="L973" s="7" t="s">
        <v>30</v>
      </c>
      <c r="M973" s="8">
        <v>2</v>
      </c>
      <c r="N973" s="1" t="str">
        <f t="shared" si="61"/>
        <v>Normal</v>
      </c>
      <c r="O973" s="9">
        <f t="shared" si="62"/>
        <v>74</v>
      </c>
      <c r="P973" s="1" t="str">
        <f t="shared" si="63"/>
        <v>Mid Career</v>
      </c>
      <c r="Q973" s="1" t="str">
        <f t="shared" si="64"/>
        <v>High</v>
      </c>
      <c r="R973" s="1" t="s">
        <v>1488</v>
      </c>
      <c r="S973" s="8">
        <v>8</v>
      </c>
    </row>
    <row r="974" spans="1:19" x14ac:dyDescent="0.3">
      <c r="A974" s="1" t="s">
        <v>4711</v>
      </c>
      <c r="B974" s="7" t="s">
        <v>4715</v>
      </c>
      <c r="C974" s="1" t="s">
        <v>4713</v>
      </c>
      <c r="D974" s="7" t="s">
        <v>21</v>
      </c>
      <c r="E974" s="7" t="s">
        <v>35</v>
      </c>
      <c r="F974" s="8">
        <f>31</f>
        <v>31</v>
      </c>
      <c r="G974" s="2">
        <v>45677</v>
      </c>
      <c r="H974" s="7" t="s">
        <v>68</v>
      </c>
      <c r="I974" s="7" t="s">
        <v>69</v>
      </c>
      <c r="J974" s="24">
        <v>0.23</v>
      </c>
      <c r="K974" s="9">
        <v>1.5</v>
      </c>
      <c r="L974" s="7" t="s">
        <v>38</v>
      </c>
      <c r="M974" s="8">
        <v>2</v>
      </c>
      <c r="N974" s="1" t="str">
        <f t="shared" si="61"/>
        <v>Normal</v>
      </c>
      <c r="O974" s="9">
        <f t="shared" si="62"/>
        <v>24.5</v>
      </c>
      <c r="P974" s="1" t="str">
        <f t="shared" si="63"/>
        <v>Mid Career</v>
      </c>
      <c r="Q974" s="1" t="str">
        <f t="shared" si="64"/>
        <v>High</v>
      </c>
      <c r="R974" s="1" t="s">
        <v>4714</v>
      </c>
      <c r="S974" s="8">
        <v>2</v>
      </c>
    </row>
    <row r="975" spans="1:19" x14ac:dyDescent="0.3">
      <c r="A975" s="1" t="s">
        <v>4716</v>
      </c>
      <c r="B975" s="7" t="s">
        <v>4719</v>
      </c>
      <c r="C975" s="1" t="s">
        <v>152</v>
      </c>
      <c r="D975" s="7" t="s">
        <v>40</v>
      </c>
      <c r="E975" s="7" t="s">
        <v>35</v>
      </c>
      <c r="F975" s="8">
        <v>43</v>
      </c>
      <c r="G975" s="2">
        <v>45728</v>
      </c>
      <c r="H975" s="7" t="s">
        <v>200</v>
      </c>
      <c r="I975" s="7" t="s">
        <v>173</v>
      </c>
      <c r="J975" s="24">
        <v>0.74</v>
      </c>
      <c r="K975" s="9">
        <v>2</v>
      </c>
      <c r="L975" s="7" t="s">
        <v>38</v>
      </c>
      <c r="M975" s="8">
        <v>2</v>
      </c>
      <c r="N975" s="1" t="str">
        <f t="shared" si="61"/>
        <v>Normal</v>
      </c>
      <c r="O975" s="9">
        <f t="shared" si="62"/>
        <v>76</v>
      </c>
      <c r="P975" s="1" t="str">
        <f t="shared" si="63"/>
        <v>Senior</v>
      </c>
      <c r="Q975" s="1" t="str">
        <f t="shared" si="64"/>
        <v>High</v>
      </c>
      <c r="R975" s="1" t="s">
        <v>4718</v>
      </c>
      <c r="S975" s="8">
        <v>7</v>
      </c>
    </row>
    <row r="976" spans="1:19" x14ac:dyDescent="0.3">
      <c r="A976" s="1" t="s">
        <v>4720</v>
      </c>
      <c r="B976" s="7" t="s">
        <v>4723</v>
      </c>
      <c r="C976" s="1" t="s">
        <v>4722</v>
      </c>
      <c r="D976" s="7" t="s">
        <v>21</v>
      </c>
      <c r="E976" s="7" t="s">
        <v>105</v>
      </c>
      <c r="F976" s="8">
        <f>31</f>
        <v>31</v>
      </c>
      <c r="G976" s="2">
        <v>44875</v>
      </c>
      <c r="H976" s="7" t="s">
        <v>172</v>
      </c>
      <c r="I976" s="7" t="s">
        <v>173</v>
      </c>
      <c r="J976" s="24">
        <v>0.41</v>
      </c>
      <c r="K976" s="9">
        <v>1.5</v>
      </c>
      <c r="L976" s="7" t="s">
        <v>30</v>
      </c>
      <c r="M976" s="8">
        <v>1</v>
      </c>
      <c r="N976" s="1" t="str">
        <f t="shared" si="61"/>
        <v>Normal</v>
      </c>
      <c r="O976" s="9">
        <f t="shared" si="62"/>
        <v>42.5</v>
      </c>
      <c r="P976" s="1" t="str">
        <f t="shared" si="63"/>
        <v>Mid Career</v>
      </c>
      <c r="Q976" s="1" t="str">
        <f t="shared" si="64"/>
        <v>High</v>
      </c>
      <c r="R976" s="2">
        <v>44875</v>
      </c>
      <c r="S976" s="8">
        <v>1</v>
      </c>
    </row>
    <row r="977" spans="1:19" x14ac:dyDescent="0.3">
      <c r="A977" s="1" t="s">
        <v>4724</v>
      </c>
      <c r="B977" s="7" t="s">
        <v>4728</v>
      </c>
      <c r="C977" s="1" t="s">
        <v>4726</v>
      </c>
      <c r="D977" s="7" t="s">
        <v>21</v>
      </c>
      <c r="E977" s="7" t="s">
        <v>35</v>
      </c>
      <c r="F977" s="8">
        <f>31</f>
        <v>31</v>
      </c>
      <c r="G977" s="2">
        <v>45131</v>
      </c>
      <c r="H977" s="7" t="s">
        <v>134</v>
      </c>
      <c r="I977" s="7" t="s">
        <v>69</v>
      </c>
      <c r="J977" s="24">
        <v>0.95</v>
      </c>
      <c r="K977" s="9">
        <v>0.75</v>
      </c>
      <c r="L977" s="7" t="s">
        <v>30</v>
      </c>
      <c r="M977" s="8">
        <v>3</v>
      </c>
      <c r="N977" s="1" t="str">
        <f t="shared" si="61"/>
        <v>Normal</v>
      </c>
      <c r="O977" s="9">
        <f t="shared" si="62"/>
        <v>95.75</v>
      </c>
      <c r="P977" s="1" t="str">
        <f t="shared" si="63"/>
        <v>Mid Career</v>
      </c>
      <c r="Q977" s="1" t="str">
        <f t="shared" si="64"/>
        <v>High</v>
      </c>
      <c r="R977" s="1" t="s">
        <v>4727</v>
      </c>
      <c r="S977" s="8">
        <v>5</v>
      </c>
    </row>
    <row r="978" spans="1:19" x14ac:dyDescent="0.3">
      <c r="A978" s="1" t="s">
        <v>4729</v>
      </c>
      <c r="B978" s="7" t="s">
        <v>4733</v>
      </c>
      <c r="C978" s="1" t="s">
        <v>4731</v>
      </c>
      <c r="D978" s="7" t="s">
        <v>40</v>
      </c>
      <c r="E978" s="7" t="s">
        <v>35</v>
      </c>
      <c r="F978" s="8">
        <v>35</v>
      </c>
      <c r="G978" s="2">
        <v>44888</v>
      </c>
      <c r="H978" s="7" t="s">
        <v>82</v>
      </c>
      <c r="I978" s="7" t="s">
        <v>37</v>
      </c>
      <c r="J978" s="24">
        <v>0.97</v>
      </c>
      <c r="K978" s="9">
        <v>1</v>
      </c>
      <c r="L978" s="7" t="s">
        <v>30</v>
      </c>
      <c r="M978" s="8">
        <v>5</v>
      </c>
      <c r="N978" s="1" t="str">
        <f t="shared" si="61"/>
        <v>Normal</v>
      </c>
      <c r="O978" s="9">
        <f t="shared" si="62"/>
        <v>98</v>
      </c>
      <c r="P978" s="1" t="str">
        <f t="shared" si="63"/>
        <v>Mid Career</v>
      </c>
      <c r="Q978" s="1" t="str">
        <f t="shared" si="64"/>
        <v>High</v>
      </c>
      <c r="R978" s="1" t="s">
        <v>4732</v>
      </c>
      <c r="S978" s="8">
        <v>2</v>
      </c>
    </row>
    <row r="979" spans="1:19" x14ac:dyDescent="0.3">
      <c r="A979" s="1" t="s">
        <v>4734</v>
      </c>
      <c r="B979" s="7" t="s">
        <v>4738</v>
      </c>
      <c r="C979" s="1" t="s">
        <v>4736</v>
      </c>
      <c r="D979" s="7" t="s">
        <v>21</v>
      </c>
      <c r="E979" s="7" t="s">
        <v>35</v>
      </c>
      <c r="F979" s="8">
        <f>31</f>
        <v>31</v>
      </c>
      <c r="G979" s="2">
        <v>45658</v>
      </c>
      <c r="H979" s="7" t="s">
        <v>23</v>
      </c>
      <c r="I979" s="7" t="s">
        <v>24</v>
      </c>
      <c r="J979" s="24">
        <v>0.39</v>
      </c>
      <c r="K979" s="9">
        <v>1.5</v>
      </c>
      <c r="L979" s="7" t="s">
        <v>38</v>
      </c>
      <c r="M979" s="8">
        <v>4</v>
      </c>
      <c r="N979" s="1" t="str">
        <f t="shared" si="61"/>
        <v>High Performer</v>
      </c>
      <c r="O979" s="9">
        <f t="shared" si="62"/>
        <v>40.5</v>
      </c>
      <c r="P979" s="1" t="str">
        <f t="shared" si="63"/>
        <v>Mid Career</v>
      </c>
      <c r="Q979" s="1" t="str">
        <f t="shared" si="64"/>
        <v>High</v>
      </c>
      <c r="R979" s="1" t="s">
        <v>4737</v>
      </c>
      <c r="S979" s="8">
        <v>5</v>
      </c>
    </row>
    <row r="980" spans="1:19" x14ac:dyDescent="0.3">
      <c r="A980" s="1" t="s">
        <v>4739</v>
      </c>
      <c r="B980" s="7" t="s">
        <v>4742</v>
      </c>
      <c r="C980" s="1" t="s">
        <v>4741</v>
      </c>
      <c r="D980" s="7" t="s">
        <v>40</v>
      </c>
      <c r="E980" s="7" t="s">
        <v>35</v>
      </c>
      <c r="F980" s="8">
        <f>31</f>
        <v>31</v>
      </c>
      <c r="G980" s="2">
        <v>45248</v>
      </c>
      <c r="H980" s="7" t="s">
        <v>279</v>
      </c>
      <c r="I980" s="7" t="s">
        <v>173</v>
      </c>
      <c r="J980" s="24">
        <v>0.95</v>
      </c>
      <c r="K980" s="9">
        <v>1.5</v>
      </c>
      <c r="L980" s="7" t="s">
        <v>38</v>
      </c>
      <c r="M980" s="8">
        <v>3</v>
      </c>
      <c r="N980" s="1" t="str">
        <f t="shared" si="61"/>
        <v>Normal</v>
      </c>
      <c r="O980" s="9">
        <f t="shared" si="62"/>
        <v>96.5</v>
      </c>
      <c r="P980" s="1" t="str">
        <f t="shared" si="63"/>
        <v>Mid Career</v>
      </c>
      <c r="Q980" s="1" t="str">
        <f t="shared" si="64"/>
        <v>High</v>
      </c>
      <c r="R980" s="1" t="s">
        <v>269</v>
      </c>
      <c r="S980" s="8">
        <v>4</v>
      </c>
    </row>
    <row r="981" spans="1:19" x14ac:dyDescent="0.3">
      <c r="A981" s="1" t="s">
        <v>4743</v>
      </c>
      <c r="B981" s="7" t="s">
        <v>4747</v>
      </c>
      <c r="C981" s="1" t="s">
        <v>4745</v>
      </c>
      <c r="D981" s="7" t="s">
        <v>40</v>
      </c>
      <c r="E981" s="7" t="s">
        <v>35</v>
      </c>
      <c r="F981" s="8">
        <f>31</f>
        <v>31</v>
      </c>
      <c r="G981" s="2">
        <v>45542</v>
      </c>
      <c r="H981" s="7" t="s">
        <v>200</v>
      </c>
      <c r="I981" s="7" t="s">
        <v>173</v>
      </c>
      <c r="J981" s="24">
        <v>0.81</v>
      </c>
      <c r="K981" s="9">
        <v>1.5</v>
      </c>
      <c r="L981" s="7" t="s">
        <v>38</v>
      </c>
      <c r="M981" s="8">
        <v>3</v>
      </c>
      <c r="N981" s="1" t="str">
        <f t="shared" si="61"/>
        <v>Normal</v>
      </c>
      <c r="O981" s="9">
        <f t="shared" si="62"/>
        <v>82.5</v>
      </c>
      <c r="P981" s="1" t="str">
        <f t="shared" si="63"/>
        <v>Mid Career</v>
      </c>
      <c r="Q981" s="1" t="str">
        <f t="shared" si="64"/>
        <v>High</v>
      </c>
      <c r="R981" s="1" t="s">
        <v>4746</v>
      </c>
      <c r="S981" s="8">
        <v>3</v>
      </c>
    </row>
    <row r="982" spans="1:19" x14ac:dyDescent="0.3">
      <c r="A982" s="1" t="s">
        <v>4748</v>
      </c>
      <c r="B982" s="7" t="s">
        <v>4752</v>
      </c>
      <c r="C982" s="1" t="s">
        <v>4750</v>
      </c>
      <c r="D982" s="7" t="s">
        <v>40</v>
      </c>
      <c r="E982" s="7" t="s">
        <v>35</v>
      </c>
      <c r="F982" s="8">
        <f>31</f>
        <v>31</v>
      </c>
      <c r="G982" s="2">
        <v>45488</v>
      </c>
      <c r="H982" s="7" t="s">
        <v>359</v>
      </c>
      <c r="I982" s="7" t="s">
        <v>24</v>
      </c>
      <c r="J982" s="24">
        <v>0.53</v>
      </c>
      <c r="K982" s="9">
        <v>2</v>
      </c>
      <c r="L982" s="7" t="s">
        <v>30</v>
      </c>
      <c r="M982" s="8">
        <v>4</v>
      </c>
      <c r="N982" s="1" t="str">
        <f t="shared" si="61"/>
        <v>Normal</v>
      </c>
      <c r="O982" s="9">
        <f t="shared" si="62"/>
        <v>55</v>
      </c>
      <c r="P982" s="1" t="str">
        <f t="shared" si="63"/>
        <v>Mid Career</v>
      </c>
      <c r="Q982" s="1" t="str">
        <f t="shared" si="64"/>
        <v>High</v>
      </c>
      <c r="R982" s="1" t="s">
        <v>4751</v>
      </c>
      <c r="S982" s="8">
        <v>5</v>
      </c>
    </row>
    <row r="983" spans="1:19" x14ac:dyDescent="0.3">
      <c r="A983" s="1" t="s">
        <v>4753</v>
      </c>
      <c r="B983" s="7" t="s">
        <v>4757</v>
      </c>
      <c r="C983" s="1" t="s">
        <v>4755</v>
      </c>
      <c r="D983" s="7" t="s">
        <v>21</v>
      </c>
      <c r="E983" s="7" t="s">
        <v>29</v>
      </c>
      <c r="F983" s="8">
        <v>43</v>
      </c>
      <c r="G983" s="2">
        <v>44933</v>
      </c>
      <c r="H983" s="7" t="s">
        <v>44</v>
      </c>
      <c r="I983" s="7" t="s">
        <v>45</v>
      </c>
      <c r="J983" s="24">
        <v>0.17</v>
      </c>
      <c r="K983" s="9">
        <v>1.5</v>
      </c>
      <c r="L983" s="7" t="s">
        <v>30</v>
      </c>
      <c r="M983" s="8">
        <v>2</v>
      </c>
      <c r="N983" s="1" t="str">
        <f t="shared" si="61"/>
        <v>Normal</v>
      </c>
      <c r="O983" s="9">
        <f t="shared" si="62"/>
        <v>18.5</v>
      </c>
      <c r="P983" s="1" t="str">
        <f t="shared" si="63"/>
        <v>Senior</v>
      </c>
      <c r="Q983" s="1" t="str">
        <f t="shared" si="64"/>
        <v>High</v>
      </c>
      <c r="R983" s="1" t="s">
        <v>4756</v>
      </c>
      <c r="S983" s="8">
        <v>2</v>
      </c>
    </row>
    <row r="984" spans="1:19" x14ac:dyDescent="0.3">
      <c r="A984" s="1" t="s">
        <v>4758</v>
      </c>
      <c r="B984" s="7" t="s">
        <v>4762</v>
      </c>
      <c r="C984" s="1" t="s">
        <v>4760</v>
      </c>
      <c r="D984" s="7" t="s">
        <v>40</v>
      </c>
      <c r="E984" s="7" t="s">
        <v>105</v>
      </c>
      <c r="F984" s="8">
        <v>32</v>
      </c>
      <c r="G984" s="2">
        <v>45379</v>
      </c>
      <c r="H984" s="7" t="s">
        <v>106</v>
      </c>
      <c r="I984" s="7" t="s">
        <v>37</v>
      </c>
      <c r="J984" s="24">
        <v>0.35</v>
      </c>
      <c r="K984" s="9">
        <v>2</v>
      </c>
      <c r="L984" s="7" t="s">
        <v>38</v>
      </c>
      <c r="M984" s="8">
        <v>2</v>
      </c>
      <c r="N984" s="1" t="str">
        <f t="shared" si="61"/>
        <v>Normal</v>
      </c>
      <c r="O984" s="9">
        <f t="shared" si="62"/>
        <v>37</v>
      </c>
      <c r="P984" s="1" t="str">
        <f t="shared" si="63"/>
        <v>Mid Career</v>
      </c>
      <c r="Q984" s="1" t="str">
        <f t="shared" si="64"/>
        <v>High</v>
      </c>
      <c r="R984" s="1" t="s">
        <v>4761</v>
      </c>
      <c r="S984" s="8">
        <v>4</v>
      </c>
    </row>
    <row r="985" spans="1:19" x14ac:dyDescent="0.3">
      <c r="A985" s="1" t="s">
        <v>4763</v>
      </c>
      <c r="B985" s="7" t="s">
        <v>4767</v>
      </c>
      <c r="C985" s="1" t="s">
        <v>4765</v>
      </c>
      <c r="D985" s="7" t="s">
        <v>21</v>
      </c>
      <c r="E985" s="7" t="s">
        <v>52</v>
      </c>
      <c r="F985" s="8">
        <v>44</v>
      </c>
      <c r="G985" s="2">
        <v>45500</v>
      </c>
      <c r="H985" s="7" t="s">
        <v>53</v>
      </c>
      <c r="I985" s="7" t="s">
        <v>24</v>
      </c>
      <c r="J985" s="24">
        <v>0.13</v>
      </c>
      <c r="K985" s="9">
        <v>0.75</v>
      </c>
      <c r="L985" s="7" t="s">
        <v>38</v>
      </c>
      <c r="M985" s="8">
        <v>5</v>
      </c>
      <c r="N985" s="1" t="str">
        <f t="shared" si="61"/>
        <v>High Performer</v>
      </c>
      <c r="O985" s="9">
        <f t="shared" si="62"/>
        <v>13.75</v>
      </c>
      <c r="P985" s="1" t="str">
        <f t="shared" si="63"/>
        <v>Senior</v>
      </c>
      <c r="Q985" s="1" t="str">
        <f t="shared" si="64"/>
        <v>Medium</v>
      </c>
      <c r="R985" s="1" t="s">
        <v>4766</v>
      </c>
      <c r="S985" s="8">
        <v>2</v>
      </c>
    </row>
    <row r="986" spans="1:19" x14ac:dyDescent="0.3">
      <c r="A986" s="1" t="s">
        <v>4768</v>
      </c>
      <c r="B986" s="7" t="s">
        <v>4772</v>
      </c>
      <c r="C986" s="1" t="s">
        <v>4770</v>
      </c>
      <c r="D986" s="7" t="s">
        <v>21</v>
      </c>
      <c r="E986" s="7" t="s">
        <v>60</v>
      </c>
      <c r="F986" s="8">
        <f>31</f>
        <v>31</v>
      </c>
      <c r="G986" s="2">
        <v>45049</v>
      </c>
      <c r="H986" s="7" t="s">
        <v>185</v>
      </c>
      <c r="I986" s="7" t="s">
        <v>69</v>
      </c>
      <c r="J986" s="24">
        <v>0.34</v>
      </c>
      <c r="K986" s="9">
        <v>1</v>
      </c>
      <c r="L986" s="7" t="s">
        <v>30</v>
      </c>
      <c r="M986" s="8">
        <v>1</v>
      </c>
      <c r="N986" s="1" t="str">
        <f t="shared" si="61"/>
        <v>Normal</v>
      </c>
      <c r="O986" s="9">
        <f t="shared" si="62"/>
        <v>35</v>
      </c>
      <c r="P986" s="1" t="str">
        <f t="shared" si="63"/>
        <v>Mid Career</v>
      </c>
      <c r="Q986" s="1" t="str">
        <f t="shared" si="64"/>
        <v>High</v>
      </c>
      <c r="R986" s="1" t="s">
        <v>4771</v>
      </c>
      <c r="S986" s="8">
        <v>2</v>
      </c>
    </row>
    <row r="987" spans="1:19" x14ac:dyDescent="0.3">
      <c r="A987" s="1" t="s">
        <v>4773</v>
      </c>
      <c r="B987" s="7" t="s">
        <v>4777</v>
      </c>
      <c r="C987" s="1" t="s">
        <v>4775</v>
      </c>
      <c r="D987" s="7" t="s">
        <v>21</v>
      </c>
      <c r="E987" s="7" t="s">
        <v>60</v>
      </c>
      <c r="F987" s="8">
        <f>31</f>
        <v>31</v>
      </c>
      <c r="G987" s="2">
        <v>45710</v>
      </c>
      <c r="H987" s="7" t="s">
        <v>68</v>
      </c>
      <c r="I987" s="7" t="s">
        <v>69</v>
      </c>
      <c r="J987" s="24">
        <v>0.93</v>
      </c>
      <c r="K987" s="9">
        <v>0.75</v>
      </c>
      <c r="L987" s="7" t="s">
        <v>30</v>
      </c>
      <c r="M987" s="8">
        <v>5</v>
      </c>
      <c r="N987" s="1" t="str">
        <f t="shared" si="61"/>
        <v>Normal</v>
      </c>
      <c r="O987" s="9">
        <f t="shared" si="62"/>
        <v>93.75</v>
      </c>
      <c r="P987" s="1" t="str">
        <f t="shared" si="63"/>
        <v>Mid Career</v>
      </c>
      <c r="Q987" s="1" t="str">
        <f t="shared" si="64"/>
        <v>High</v>
      </c>
      <c r="R987" s="1" t="s">
        <v>4776</v>
      </c>
      <c r="S987" s="8">
        <v>4</v>
      </c>
    </row>
    <row r="988" spans="1:19" x14ac:dyDescent="0.3">
      <c r="A988" s="1" t="s">
        <v>4778</v>
      </c>
      <c r="B988" s="7" t="s">
        <v>4782</v>
      </c>
      <c r="C988" s="1" t="s">
        <v>4780</v>
      </c>
      <c r="D988" s="7" t="s">
        <v>21</v>
      </c>
      <c r="E988" s="7" t="s">
        <v>29</v>
      </c>
      <c r="F988" s="8">
        <f>31</f>
        <v>31</v>
      </c>
      <c r="G988" s="2">
        <v>45428</v>
      </c>
      <c r="H988" s="7" t="s">
        <v>53</v>
      </c>
      <c r="I988" s="7" t="s">
        <v>24</v>
      </c>
      <c r="J988" s="24">
        <v>0.93</v>
      </c>
      <c r="K988" s="9">
        <v>2</v>
      </c>
      <c r="L988" s="7" t="s">
        <v>38</v>
      </c>
      <c r="M988" s="8">
        <v>3</v>
      </c>
      <c r="N988" s="1" t="str">
        <f t="shared" si="61"/>
        <v>Normal</v>
      </c>
      <c r="O988" s="9">
        <f t="shared" si="62"/>
        <v>95</v>
      </c>
      <c r="P988" s="1" t="str">
        <f t="shared" si="63"/>
        <v>Mid Career</v>
      </c>
      <c r="Q988" s="1" t="str">
        <f t="shared" si="64"/>
        <v>High</v>
      </c>
      <c r="R988" s="1" t="s">
        <v>4781</v>
      </c>
      <c r="S988" s="8">
        <v>2</v>
      </c>
    </row>
    <row r="989" spans="1:19" x14ac:dyDescent="0.3">
      <c r="A989" s="1" t="s">
        <v>4783</v>
      </c>
      <c r="B989" s="7" t="s">
        <v>4787</v>
      </c>
      <c r="C989" s="1" t="s">
        <v>4785</v>
      </c>
      <c r="D989" s="7" t="s">
        <v>21</v>
      </c>
      <c r="E989" s="7" t="s">
        <v>35</v>
      </c>
      <c r="F989" s="8">
        <f>31</f>
        <v>31</v>
      </c>
      <c r="G989" s="2">
        <v>44826</v>
      </c>
      <c r="H989" s="7" t="s">
        <v>23</v>
      </c>
      <c r="I989" s="7" t="s">
        <v>24</v>
      </c>
      <c r="J989" s="24">
        <v>0.28000000000000003</v>
      </c>
      <c r="K989" s="9">
        <v>1.5</v>
      </c>
      <c r="L989" s="7" t="s">
        <v>38</v>
      </c>
      <c r="M989" s="8">
        <v>5</v>
      </c>
      <c r="N989" s="1" t="str">
        <f t="shared" si="61"/>
        <v>High Performer</v>
      </c>
      <c r="O989" s="9">
        <f t="shared" si="62"/>
        <v>29.500000000000004</v>
      </c>
      <c r="P989" s="1" t="str">
        <f t="shared" si="63"/>
        <v>Mid Career</v>
      </c>
      <c r="Q989" s="1" t="str">
        <f t="shared" si="64"/>
        <v>High</v>
      </c>
      <c r="R989" s="1" t="s">
        <v>4786</v>
      </c>
      <c r="S989" s="8">
        <v>8</v>
      </c>
    </row>
    <row r="990" spans="1:19" x14ac:dyDescent="0.3">
      <c r="A990" s="1" t="s">
        <v>4788</v>
      </c>
      <c r="B990" s="7" t="s">
        <v>4792</v>
      </c>
      <c r="C990" s="1" t="s">
        <v>4790</v>
      </c>
      <c r="D990" s="7" t="s">
        <v>21</v>
      </c>
      <c r="E990" s="7" t="s">
        <v>35</v>
      </c>
      <c r="F990" s="8">
        <f>31</f>
        <v>31</v>
      </c>
      <c r="G990" s="2">
        <v>44903</v>
      </c>
      <c r="H990" s="7" t="s">
        <v>185</v>
      </c>
      <c r="I990" s="7" t="s">
        <v>69</v>
      </c>
      <c r="J990" s="24">
        <v>0.82</v>
      </c>
      <c r="K990" s="9">
        <v>0.75</v>
      </c>
      <c r="L990" s="7" t="s">
        <v>38</v>
      </c>
      <c r="M990" s="8">
        <v>1</v>
      </c>
      <c r="N990" s="1" t="str">
        <f t="shared" si="61"/>
        <v>Normal</v>
      </c>
      <c r="O990" s="9">
        <f t="shared" si="62"/>
        <v>82.75</v>
      </c>
      <c r="P990" s="1" t="str">
        <f t="shared" si="63"/>
        <v>Mid Career</v>
      </c>
      <c r="Q990" s="1" t="str">
        <f t="shared" si="64"/>
        <v>High</v>
      </c>
      <c r="R990" s="1" t="s">
        <v>4791</v>
      </c>
      <c r="S990" s="8">
        <v>2</v>
      </c>
    </row>
    <row r="991" spans="1:19" x14ac:dyDescent="0.3">
      <c r="A991" s="1" t="s">
        <v>4793</v>
      </c>
      <c r="B991" s="7" t="s">
        <v>4796</v>
      </c>
      <c r="C991" s="1" t="s">
        <v>4795</v>
      </c>
      <c r="D991" s="7" t="s">
        <v>40</v>
      </c>
      <c r="E991" s="7" t="s">
        <v>29</v>
      </c>
      <c r="F991" s="8">
        <f>31</f>
        <v>31</v>
      </c>
      <c r="G991" s="2">
        <v>45234</v>
      </c>
      <c r="H991" s="7" t="s">
        <v>68</v>
      </c>
      <c r="I991" s="7" t="s">
        <v>69</v>
      </c>
      <c r="J991" s="24">
        <v>0.56000000000000005</v>
      </c>
      <c r="K991" s="9">
        <v>2</v>
      </c>
      <c r="L991" s="7" t="s">
        <v>30</v>
      </c>
      <c r="M991" s="8">
        <v>5</v>
      </c>
      <c r="N991" s="1" t="str">
        <f t="shared" si="61"/>
        <v>Normal</v>
      </c>
      <c r="O991" s="9">
        <f t="shared" si="62"/>
        <v>58.000000000000007</v>
      </c>
      <c r="P991" s="1" t="str">
        <f t="shared" si="63"/>
        <v>Mid Career</v>
      </c>
      <c r="Q991" s="1" t="str">
        <f t="shared" si="64"/>
        <v>High</v>
      </c>
      <c r="R991" s="2">
        <v>45234</v>
      </c>
      <c r="S991" s="8">
        <v>1</v>
      </c>
    </row>
    <row r="992" spans="1:19" x14ac:dyDescent="0.3">
      <c r="A992" s="1" t="s">
        <v>4797</v>
      </c>
      <c r="B992" s="7" t="s">
        <v>4801</v>
      </c>
      <c r="C992" s="1" t="s">
        <v>4799</v>
      </c>
      <c r="D992" s="7" t="s">
        <v>40</v>
      </c>
      <c r="E992" s="7" t="s">
        <v>60</v>
      </c>
      <c r="F992" s="8">
        <f>31</f>
        <v>31</v>
      </c>
      <c r="G992" s="2">
        <v>44743</v>
      </c>
      <c r="H992" s="7" t="s">
        <v>23</v>
      </c>
      <c r="I992" s="7" t="s">
        <v>24</v>
      </c>
      <c r="J992" s="24">
        <v>0.42</v>
      </c>
      <c r="K992" s="9">
        <v>1.5</v>
      </c>
      <c r="L992" s="7" t="s">
        <v>30</v>
      </c>
      <c r="M992" s="8">
        <v>1</v>
      </c>
      <c r="N992" s="1" t="str">
        <f t="shared" si="61"/>
        <v>Normal</v>
      </c>
      <c r="O992" s="9">
        <f t="shared" si="62"/>
        <v>43.5</v>
      </c>
      <c r="P992" s="1" t="str">
        <f t="shared" si="63"/>
        <v>Mid Career</v>
      </c>
      <c r="Q992" s="1" t="str">
        <f t="shared" si="64"/>
        <v>High</v>
      </c>
      <c r="R992" s="1" t="s">
        <v>4800</v>
      </c>
      <c r="S992" s="8">
        <v>3</v>
      </c>
    </row>
    <row r="993" spans="1:19" x14ac:dyDescent="0.3">
      <c r="A993" s="1" t="s">
        <v>4802</v>
      </c>
      <c r="B993" s="7" t="s">
        <v>4806</v>
      </c>
      <c r="C993" s="1" t="s">
        <v>4804</v>
      </c>
      <c r="D993" s="7" t="s">
        <v>40</v>
      </c>
      <c r="E993" s="7" t="s">
        <v>60</v>
      </c>
      <c r="F993" s="8">
        <f>31</f>
        <v>31</v>
      </c>
      <c r="G993" s="2">
        <v>45252</v>
      </c>
      <c r="H993" s="7" t="s">
        <v>61</v>
      </c>
      <c r="I993" s="7" t="s">
        <v>45</v>
      </c>
      <c r="J993" s="24">
        <v>0.06</v>
      </c>
      <c r="K993" s="9">
        <v>2</v>
      </c>
      <c r="L993" s="7" t="s">
        <v>38</v>
      </c>
      <c r="M993" s="8">
        <v>3</v>
      </c>
      <c r="N993" s="1" t="str">
        <f t="shared" si="61"/>
        <v>Normal</v>
      </c>
      <c r="O993" s="9">
        <f t="shared" si="62"/>
        <v>8</v>
      </c>
      <c r="P993" s="1" t="str">
        <f t="shared" si="63"/>
        <v>Mid Career</v>
      </c>
      <c r="Q993" s="1" t="str">
        <f t="shared" si="64"/>
        <v>Medium</v>
      </c>
      <c r="R993" s="1" t="s">
        <v>4805</v>
      </c>
      <c r="S993" s="8">
        <v>4</v>
      </c>
    </row>
    <row r="994" spans="1:19" x14ac:dyDescent="0.3">
      <c r="A994" s="1" t="s">
        <v>4807</v>
      </c>
      <c r="B994" s="7" t="s">
        <v>4811</v>
      </c>
      <c r="C994" s="1" t="s">
        <v>4809</v>
      </c>
      <c r="D994" s="7" t="s">
        <v>21</v>
      </c>
      <c r="E994" s="7" t="s">
        <v>35</v>
      </c>
      <c r="F994" s="8">
        <v>41</v>
      </c>
      <c r="G994" s="2">
        <v>45403</v>
      </c>
      <c r="H994" s="7" t="s">
        <v>88</v>
      </c>
      <c r="I994" s="7" t="s">
        <v>45</v>
      </c>
      <c r="J994" s="24">
        <v>0.22</v>
      </c>
      <c r="K994" s="9">
        <v>2</v>
      </c>
      <c r="L994" s="7" t="s">
        <v>38</v>
      </c>
      <c r="M994" s="8">
        <v>5</v>
      </c>
      <c r="N994" s="1" t="str">
        <f t="shared" si="61"/>
        <v>High Performer</v>
      </c>
      <c r="O994" s="9">
        <f t="shared" si="62"/>
        <v>24</v>
      </c>
      <c r="P994" s="1" t="str">
        <f t="shared" si="63"/>
        <v>Senior</v>
      </c>
      <c r="Q994" s="1" t="str">
        <f t="shared" si="64"/>
        <v>High</v>
      </c>
      <c r="R994" s="1" t="s">
        <v>4810</v>
      </c>
      <c r="S994" s="8">
        <v>7</v>
      </c>
    </row>
    <row r="995" spans="1:19" x14ac:dyDescent="0.3">
      <c r="A995" s="1" t="s">
        <v>4812</v>
      </c>
      <c r="B995" s="7" t="s">
        <v>4816</v>
      </c>
      <c r="C995" s="1" t="s">
        <v>4814</v>
      </c>
      <c r="D995" s="7" t="s">
        <v>21</v>
      </c>
      <c r="E995" s="7" t="s">
        <v>52</v>
      </c>
      <c r="F995" s="8">
        <f>31</f>
        <v>31</v>
      </c>
      <c r="G995" s="2">
        <v>45240</v>
      </c>
      <c r="H995" s="7" t="s">
        <v>53</v>
      </c>
      <c r="I995" s="7" t="s">
        <v>24</v>
      </c>
      <c r="J995" s="24">
        <v>0.79</v>
      </c>
      <c r="K995" s="9">
        <v>1</v>
      </c>
      <c r="L995" s="7" t="s">
        <v>38</v>
      </c>
      <c r="M995" s="8">
        <v>4</v>
      </c>
      <c r="N995" s="1" t="str">
        <f t="shared" si="61"/>
        <v>High Performer</v>
      </c>
      <c r="O995" s="9">
        <f t="shared" si="62"/>
        <v>80</v>
      </c>
      <c r="P995" s="1" t="str">
        <f t="shared" si="63"/>
        <v>Mid Career</v>
      </c>
      <c r="Q995" s="1" t="str">
        <f t="shared" si="64"/>
        <v>High</v>
      </c>
      <c r="R995" s="1" t="s">
        <v>4815</v>
      </c>
      <c r="S995" s="8">
        <v>2</v>
      </c>
    </row>
    <row r="996" spans="1:19" x14ac:dyDescent="0.3">
      <c r="A996" s="1" t="s">
        <v>4817</v>
      </c>
      <c r="B996" s="7" t="s">
        <v>4821</v>
      </c>
      <c r="C996" s="1" t="s">
        <v>4819</v>
      </c>
      <c r="D996" s="7" t="s">
        <v>40</v>
      </c>
      <c r="E996" s="7" t="s">
        <v>35</v>
      </c>
      <c r="F996" s="8">
        <v>35</v>
      </c>
      <c r="G996" s="2">
        <v>45162</v>
      </c>
      <c r="H996" s="7" t="s">
        <v>68</v>
      </c>
      <c r="I996" s="7" t="s">
        <v>69</v>
      </c>
      <c r="J996" s="24">
        <v>0.14000000000000001</v>
      </c>
      <c r="K996" s="9">
        <v>1.5</v>
      </c>
      <c r="L996" s="7" t="s">
        <v>30</v>
      </c>
      <c r="M996" s="8">
        <v>2</v>
      </c>
      <c r="N996" s="1" t="str">
        <f t="shared" si="61"/>
        <v>Normal</v>
      </c>
      <c r="O996" s="9">
        <f t="shared" si="62"/>
        <v>15.500000000000002</v>
      </c>
      <c r="P996" s="1" t="str">
        <f t="shared" si="63"/>
        <v>Mid Career</v>
      </c>
      <c r="Q996" s="1" t="str">
        <f t="shared" si="64"/>
        <v>High</v>
      </c>
      <c r="R996" s="1" t="s">
        <v>4820</v>
      </c>
      <c r="S996" s="8">
        <v>3</v>
      </c>
    </row>
    <row r="997" spans="1:19" x14ac:dyDescent="0.3">
      <c r="A997" s="1" t="s">
        <v>4822</v>
      </c>
      <c r="B997" s="7" t="s">
        <v>4826</v>
      </c>
      <c r="C997" s="1" t="s">
        <v>4824</v>
      </c>
      <c r="D997" s="7" t="s">
        <v>21</v>
      </c>
      <c r="E997" s="7" t="s">
        <v>35</v>
      </c>
      <c r="F997" s="8">
        <f>31</f>
        <v>31</v>
      </c>
      <c r="G997" s="2">
        <v>45729</v>
      </c>
      <c r="H997" s="7" t="s">
        <v>23</v>
      </c>
      <c r="I997" s="7" t="s">
        <v>24</v>
      </c>
      <c r="J997" s="24">
        <v>0.84</v>
      </c>
      <c r="K997" s="9">
        <v>1.5</v>
      </c>
      <c r="L997" s="7" t="s">
        <v>30</v>
      </c>
      <c r="M997" s="8">
        <v>4</v>
      </c>
      <c r="N997" s="1" t="str">
        <f t="shared" si="61"/>
        <v>Normal</v>
      </c>
      <c r="O997" s="9">
        <f t="shared" si="62"/>
        <v>85.5</v>
      </c>
      <c r="P997" s="1" t="str">
        <f t="shared" si="63"/>
        <v>Mid Career</v>
      </c>
      <c r="Q997" s="1" t="str">
        <f t="shared" si="64"/>
        <v>High</v>
      </c>
      <c r="R997" s="1" t="s">
        <v>4825</v>
      </c>
      <c r="S997" s="8">
        <v>2</v>
      </c>
    </row>
    <row r="998" spans="1:19" x14ac:dyDescent="0.3">
      <c r="A998" s="1" t="s">
        <v>4827</v>
      </c>
      <c r="B998" s="7" t="s">
        <v>4831</v>
      </c>
      <c r="C998" s="1" t="s">
        <v>4829</v>
      </c>
      <c r="D998" s="7" t="s">
        <v>40</v>
      </c>
      <c r="E998" s="7" t="s">
        <v>105</v>
      </c>
      <c r="F998" s="8">
        <v>35</v>
      </c>
      <c r="G998" s="2">
        <v>45157</v>
      </c>
      <c r="H998" s="7" t="s">
        <v>53</v>
      </c>
      <c r="I998" s="7" t="s">
        <v>24</v>
      </c>
      <c r="J998" s="24">
        <v>0.1</v>
      </c>
      <c r="K998" s="9">
        <v>0.75</v>
      </c>
      <c r="L998" s="7" t="s">
        <v>38</v>
      </c>
      <c r="M998" s="8">
        <v>3</v>
      </c>
      <c r="N998" s="1" t="str">
        <f t="shared" si="61"/>
        <v>Normal</v>
      </c>
      <c r="O998" s="9">
        <f t="shared" si="62"/>
        <v>10.75</v>
      </c>
      <c r="P998" s="1" t="str">
        <f t="shared" si="63"/>
        <v>Mid Career</v>
      </c>
      <c r="Q998" s="1" t="str">
        <f t="shared" si="64"/>
        <v>Medium</v>
      </c>
      <c r="R998" s="1" t="s">
        <v>4830</v>
      </c>
      <c r="S998" s="8">
        <v>5</v>
      </c>
    </row>
    <row r="999" spans="1:19" x14ac:dyDescent="0.3">
      <c r="A999" s="1" t="s">
        <v>4832</v>
      </c>
      <c r="B999" s="7" t="s">
        <v>4836</v>
      </c>
      <c r="C999" s="1" t="s">
        <v>4834</v>
      </c>
      <c r="D999" s="7" t="s">
        <v>40</v>
      </c>
      <c r="E999" s="7" t="s">
        <v>35</v>
      </c>
      <c r="F999" s="8">
        <v>27</v>
      </c>
      <c r="G999" s="2">
        <v>45273</v>
      </c>
      <c r="H999" s="7" t="s">
        <v>359</v>
      </c>
      <c r="I999" s="7" t="s">
        <v>24</v>
      </c>
      <c r="J999" s="24">
        <v>0.31</v>
      </c>
      <c r="K999" s="9">
        <v>1</v>
      </c>
      <c r="L999" s="7" t="s">
        <v>38</v>
      </c>
      <c r="M999" s="8">
        <v>2</v>
      </c>
      <c r="N999" s="1" t="str">
        <f t="shared" si="61"/>
        <v>Normal</v>
      </c>
      <c r="O999" s="9">
        <f t="shared" si="62"/>
        <v>32</v>
      </c>
      <c r="P999" s="1" t="str">
        <f t="shared" si="63"/>
        <v>Early Career</v>
      </c>
      <c r="Q999" s="1" t="str">
        <f t="shared" si="64"/>
        <v>High</v>
      </c>
      <c r="R999" s="1" t="s">
        <v>4835</v>
      </c>
      <c r="S999" s="8">
        <v>4</v>
      </c>
    </row>
    <row r="1000" spans="1:19" x14ac:dyDescent="0.3">
      <c r="A1000" s="1" t="s">
        <v>4837</v>
      </c>
      <c r="B1000" s="7" t="s">
        <v>4841</v>
      </c>
      <c r="C1000" s="1" t="s">
        <v>4839</v>
      </c>
      <c r="D1000" s="7" t="s">
        <v>40</v>
      </c>
      <c r="E1000" s="7" t="s">
        <v>29</v>
      </c>
      <c r="F1000" s="8">
        <f>31</f>
        <v>31</v>
      </c>
      <c r="G1000" s="2">
        <v>45166</v>
      </c>
      <c r="H1000" s="7" t="s">
        <v>68</v>
      </c>
      <c r="I1000" s="7" t="s">
        <v>69</v>
      </c>
      <c r="J1000" s="24">
        <v>0.72</v>
      </c>
      <c r="K1000" s="9">
        <v>0.75</v>
      </c>
      <c r="L1000" s="7" t="s">
        <v>38</v>
      </c>
      <c r="M1000" s="8">
        <v>2</v>
      </c>
      <c r="N1000" s="1" t="str">
        <f t="shared" si="61"/>
        <v>Normal</v>
      </c>
      <c r="O1000" s="9">
        <f t="shared" si="62"/>
        <v>72.75</v>
      </c>
      <c r="P1000" s="1" t="str">
        <f t="shared" si="63"/>
        <v>Mid Career</v>
      </c>
      <c r="Q1000" s="1" t="str">
        <f t="shared" si="64"/>
        <v>High</v>
      </c>
      <c r="R1000" s="1" t="s">
        <v>4840</v>
      </c>
      <c r="S1000" s="8">
        <v>7</v>
      </c>
    </row>
    <row r="1001" spans="1:19" x14ac:dyDescent="0.3">
      <c r="A1001" s="1" t="s">
        <v>4842</v>
      </c>
      <c r="B1001" s="7" t="s">
        <v>4846</v>
      </c>
      <c r="C1001" s="1" t="s">
        <v>4844</v>
      </c>
      <c r="D1001" s="7" t="s">
        <v>40</v>
      </c>
      <c r="E1001" s="7" t="s">
        <v>35</v>
      </c>
      <c r="F1001" s="8">
        <f>31</f>
        <v>31</v>
      </c>
      <c r="G1001" s="2">
        <v>45668</v>
      </c>
      <c r="H1001" s="7" t="s">
        <v>61</v>
      </c>
      <c r="I1001" s="7" t="s">
        <v>45</v>
      </c>
      <c r="J1001" s="24">
        <v>0.3</v>
      </c>
      <c r="K1001" s="9">
        <v>2</v>
      </c>
      <c r="L1001" s="7" t="s">
        <v>38</v>
      </c>
      <c r="M1001" s="8">
        <v>3</v>
      </c>
      <c r="N1001" s="1" t="str">
        <f t="shared" si="61"/>
        <v>Normal</v>
      </c>
      <c r="O1001" s="9">
        <f t="shared" si="62"/>
        <v>32</v>
      </c>
      <c r="P1001" s="1" t="str">
        <f t="shared" si="63"/>
        <v>Mid Career</v>
      </c>
      <c r="Q1001" s="1" t="str">
        <f t="shared" si="64"/>
        <v>High</v>
      </c>
      <c r="R1001" s="1" t="s">
        <v>4845</v>
      </c>
      <c r="S1001" s="8">
        <v>6</v>
      </c>
    </row>
    <row r="1002" spans="1:19" x14ac:dyDescent="0.3">
      <c r="A1002" s="1" t="s">
        <v>4847</v>
      </c>
      <c r="B1002" s="7" t="s">
        <v>4851</v>
      </c>
      <c r="C1002" s="1" t="s">
        <v>4849</v>
      </c>
      <c r="D1002" s="7" t="s">
        <v>21</v>
      </c>
      <c r="E1002" s="7" t="s">
        <v>35</v>
      </c>
      <c r="F1002" s="8">
        <f>31</f>
        <v>31</v>
      </c>
      <c r="G1002" s="2">
        <v>45551</v>
      </c>
      <c r="H1002" s="7" t="s">
        <v>106</v>
      </c>
      <c r="I1002" s="7" t="s">
        <v>37</v>
      </c>
      <c r="J1002" s="24">
        <v>0.68</v>
      </c>
      <c r="K1002" s="9">
        <v>0.75</v>
      </c>
      <c r="L1002" s="7" t="s">
        <v>38</v>
      </c>
      <c r="M1002" s="8">
        <v>3</v>
      </c>
      <c r="N1002" s="1" t="str">
        <f t="shared" si="61"/>
        <v>Normal</v>
      </c>
      <c r="O1002" s="9">
        <f t="shared" si="62"/>
        <v>68.75</v>
      </c>
      <c r="P1002" s="1" t="str">
        <f t="shared" si="63"/>
        <v>Mid Career</v>
      </c>
      <c r="Q1002" s="1" t="str">
        <f t="shared" si="64"/>
        <v>High</v>
      </c>
      <c r="R1002" s="1" t="s">
        <v>4850</v>
      </c>
      <c r="S1002" s="8">
        <v>2</v>
      </c>
    </row>
    <row r="1003" spans="1:19" x14ac:dyDescent="0.3">
      <c r="A1003" s="1" t="s">
        <v>4852</v>
      </c>
      <c r="B1003" s="7" t="s">
        <v>4856</v>
      </c>
      <c r="C1003" s="1" t="s">
        <v>4854</v>
      </c>
      <c r="D1003" s="7" t="s">
        <v>21</v>
      </c>
      <c r="E1003" s="7" t="s">
        <v>60</v>
      </c>
      <c r="F1003" s="8">
        <f>31</f>
        <v>31</v>
      </c>
      <c r="G1003" s="2">
        <v>44891</v>
      </c>
      <c r="H1003" s="7" t="s">
        <v>200</v>
      </c>
      <c r="I1003" s="7" t="s">
        <v>173</v>
      </c>
      <c r="J1003" s="24">
        <v>0.57999999999999996</v>
      </c>
      <c r="K1003" s="9">
        <v>0.75</v>
      </c>
      <c r="L1003" s="7" t="s">
        <v>30</v>
      </c>
      <c r="M1003" s="8">
        <v>5</v>
      </c>
      <c r="N1003" s="1" t="str">
        <f t="shared" si="61"/>
        <v>Normal</v>
      </c>
      <c r="O1003" s="9">
        <f t="shared" si="62"/>
        <v>58.749999999999993</v>
      </c>
      <c r="P1003" s="1" t="str">
        <f t="shared" si="63"/>
        <v>Mid Career</v>
      </c>
      <c r="Q1003" s="1" t="str">
        <f t="shared" si="64"/>
        <v>High</v>
      </c>
      <c r="R1003" s="1" t="s">
        <v>4855</v>
      </c>
      <c r="S1003" s="8">
        <v>5</v>
      </c>
    </row>
    <row r="1004" spans="1:19" x14ac:dyDescent="0.3">
      <c r="A1004" s="1" t="s">
        <v>4857</v>
      </c>
      <c r="B1004" s="7" t="s">
        <v>4861</v>
      </c>
      <c r="C1004" s="1" t="s">
        <v>4859</v>
      </c>
      <c r="D1004" s="7" t="s">
        <v>40</v>
      </c>
      <c r="E1004" s="7" t="s">
        <v>35</v>
      </c>
      <c r="F1004" s="8">
        <f>31</f>
        <v>31</v>
      </c>
      <c r="G1004" s="2">
        <v>44940</v>
      </c>
      <c r="H1004" s="7" t="s">
        <v>359</v>
      </c>
      <c r="I1004" s="7" t="s">
        <v>24</v>
      </c>
      <c r="J1004" s="24">
        <v>0.87</v>
      </c>
      <c r="K1004" s="9">
        <v>1</v>
      </c>
      <c r="L1004" s="7" t="s">
        <v>30</v>
      </c>
      <c r="M1004" s="8">
        <v>3</v>
      </c>
      <c r="N1004" s="1" t="str">
        <f t="shared" si="61"/>
        <v>Normal</v>
      </c>
      <c r="O1004" s="9">
        <f t="shared" si="62"/>
        <v>88</v>
      </c>
      <c r="P1004" s="1" t="str">
        <f t="shared" si="63"/>
        <v>Mid Career</v>
      </c>
      <c r="Q1004" s="1" t="str">
        <f t="shared" si="64"/>
        <v>High</v>
      </c>
      <c r="R1004" s="1" t="s">
        <v>4860</v>
      </c>
      <c r="S1004" s="8">
        <v>8</v>
      </c>
    </row>
    <row r="1005" spans="1:19" x14ac:dyDescent="0.3">
      <c r="A1005" s="1" t="s">
        <v>4862</v>
      </c>
      <c r="B1005" s="7" t="s">
        <v>4866</v>
      </c>
      <c r="C1005" s="1" t="s">
        <v>4864</v>
      </c>
      <c r="D1005" s="7" t="s">
        <v>40</v>
      </c>
      <c r="E1005" s="7" t="s">
        <v>60</v>
      </c>
      <c r="F1005" s="8">
        <f>31</f>
        <v>31</v>
      </c>
      <c r="G1005" s="2">
        <v>45680</v>
      </c>
      <c r="H1005" s="7" t="s">
        <v>200</v>
      </c>
      <c r="I1005" s="7" t="s">
        <v>173</v>
      </c>
      <c r="J1005" s="24">
        <v>0.68</v>
      </c>
      <c r="K1005" s="9">
        <v>1</v>
      </c>
      <c r="L1005" s="7" t="s">
        <v>38</v>
      </c>
      <c r="M1005" s="8">
        <v>3</v>
      </c>
      <c r="N1005" s="1" t="str">
        <f t="shared" si="61"/>
        <v>Normal</v>
      </c>
      <c r="O1005" s="9">
        <f t="shared" si="62"/>
        <v>69</v>
      </c>
      <c r="P1005" s="1" t="str">
        <f t="shared" si="63"/>
        <v>Mid Career</v>
      </c>
      <c r="Q1005" s="1" t="str">
        <f t="shared" si="64"/>
        <v>High</v>
      </c>
      <c r="R1005" s="1" t="s">
        <v>4865</v>
      </c>
      <c r="S1005" s="8">
        <v>4</v>
      </c>
    </row>
    <row r="1006" spans="1:19" x14ac:dyDescent="0.3">
      <c r="A1006" s="1" t="s">
        <v>4867</v>
      </c>
      <c r="B1006" s="7" t="s">
        <v>4870</v>
      </c>
      <c r="C1006" s="1" t="s">
        <v>4869</v>
      </c>
      <c r="D1006" s="7" t="s">
        <v>21</v>
      </c>
      <c r="E1006" s="7" t="s">
        <v>35</v>
      </c>
      <c r="F1006" s="8">
        <f>31</f>
        <v>31</v>
      </c>
      <c r="G1006" s="2">
        <v>45248</v>
      </c>
      <c r="H1006" s="7" t="s">
        <v>44</v>
      </c>
      <c r="I1006" s="7" t="s">
        <v>45</v>
      </c>
      <c r="J1006" s="24">
        <v>0.75</v>
      </c>
      <c r="K1006" s="9">
        <v>1</v>
      </c>
      <c r="L1006" s="7" t="s">
        <v>30</v>
      </c>
      <c r="M1006" s="8">
        <v>1</v>
      </c>
      <c r="N1006" s="1" t="str">
        <f t="shared" si="61"/>
        <v>Normal</v>
      </c>
      <c r="O1006" s="9">
        <f t="shared" si="62"/>
        <v>76</v>
      </c>
      <c r="P1006" s="1" t="str">
        <f t="shared" si="63"/>
        <v>Mid Career</v>
      </c>
      <c r="Q1006" s="1" t="str">
        <f t="shared" si="64"/>
        <v>High</v>
      </c>
      <c r="R1006" s="2">
        <v>45248</v>
      </c>
      <c r="S1006" s="8">
        <v>1</v>
      </c>
    </row>
    <row r="1007" spans="1:19" x14ac:dyDescent="0.3">
      <c r="A1007" s="1" t="s">
        <v>4871</v>
      </c>
      <c r="B1007" s="7" t="s">
        <v>4875</v>
      </c>
      <c r="C1007" s="1" t="s">
        <v>4873</v>
      </c>
      <c r="D1007" s="7" t="s">
        <v>40</v>
      </c>
      <c r="E1007" s="7" t="s">
        <v>29</v>
      </c>
      <c r="F1007" s="8">
        <f>31</f>
        <v>31</v>
      </c>
      <c r="G1007" s="2">
        <v>45417</v>
      </c>
      <c r="H1007" s="7" t="s">
        <v>172</v>
      </c>
      <c r="I1007" s="7" t="s">
        <v>173</v>
      </c>
      <c r="J1007" s="24">
        <v>0.63</v>
      </c>
      <c r="K1007" s="9">
        <v>1.5</v>
      </c>
      <c r="L1007" s="7" t="s">
        <v>30</v>
      </c>
      <c r="M1007" s="8">
        <v>1</v>
      </c>
      <c r="N1007" s="1" t="str">
        <f t="shared" si="61"/>
        <v>Normal</v>
      </c>
      <c r="O1007" s="9">
        <f t="shared" si="62"/>
        <v>64.5</v>
      </c>
      <c r="P1007" s="1" t="str">
        <f t="shared" si="63"/>
        <v>Mid Career</v>
      </c>
      <c r="Q1007" s="1" t="str">
        <f t="shared" si="64"/>
        <v>High</v>
      </c>
      <c r="R1007" s="1" t="s">
        <v>4874</v>
      </c>
      <c r="S1007" s="8">
        <v>3</v>
      </c>
    </row>
    <row r="1008" spans="1:19" x14ac:dyDescent="0.3">
      <c r="A1008" s="1" t="s">
        <v>4876</v>
      </c>
      <c r="B1008" s="7" t="s">
        <v>4880</v>
      </c>
      <c r="C1008" s="1" t="s">
        <v>4878</v>
      </c>
      <c r="D1008" s="7" t="s">
        <v>21</v>
      </c>
      <c r="E1008" s="7" t="s">
        <v>60</v>
      </c>
      <c r="F1008" s="8">
        <f>31</f>
        <v>31</v>
      </c>
      <c r="G1008" s="2">
        <v>44683</v>
      </c>
      <c r="H1008" s="7" t="s">
        <v>200</v>
      </c>
      <c r="I1008" s="7" t="s">
        <v>173</v>
      </c>
      <c r="J1008" s="24">
        <v>0.22</v>
      </c>
      <c r="K1008" s="9">
        <v>1.5</v>
      </c>
      <c r="L1008" s="7" t="s">
        <v>38</v>
      </c>
      <c r="M1008" s="8">
        <v>1</v>
      </c>
      <c r="N1008" s="1" t="str">
        <f t="shared" si="61"/>
        <v>Normal</v>
      </c>
      <c r="O1008" s="9">
        <f t="shared" si="62"/>
        <v>23.5</v>
      </c>
      <c r="P1008" s="1" t="str">
        <f t="shared" si="63"/>
        <v>Mid Career</v>
      </c>
      <c r="Q1008" s="1" t="str">
        <f t="shared" si="64"/>
        <v>High</v>
      </c>
      <c r="R1008" s="1" t="s">
        <v>4879</v>
      </c>
      <c r="S1008" s="8">
        <v>3</v>
      </c>
    </row>
    <row r="1009" spans="1:19" x14ac:dyDescent="0.3">
      <c r="A1009" s="1" t="s">
        <v>4881</v>
      </c>
      <c r="B1009" s="7" t="s">
        <v>4885</v>
      </c>
      <c r="C1009" s="1" t="s">
        <v>4883</v>
      </c>
      <c r="D1009" s="7" t="s">
        <v>21</v>
      </c>
      <c r="E1009" s="7" t="s">
        <v>29</v>
      </c>
      <c r="F1009" s="8">
        <v>23</v>
      </c>
      <c r="G1009" s="2">
        <v>45014</v>
      </c>
      <c r="H1009" s="7" t="s">
        <v>359</v>
      </c>
      <c r="I1009" s="7" t="s">
        <v>24</v>
      </c>
      <c r="J1009" s="24">
        <v>0.02</v>
      </c>
      <c r="K1009" s="9">
        <v>1.5</v>
      </c>
      <c r="L1009" s="7" t="s">
        <v>38</v>
      </c>
      <c r="M1009" s="8">
        <v>5</v>
      </c>
      <c r="N1009" s="1" t="str">
        <f t="shared" si="61"/>
        <v>High Performer</v>
      </c>
      <c r="O1009" s="9">
        <f t="shared" si="62"/>
        <v>3.5</v>
      </c>
      <c r="P1009" s="1" t="str">
        <f t="shared" si="63"/>
        <v>Early Career</v>
      </c>
      <c r="Q1009" s="1" t="str">
        <f t="shared" si="64"/>
        <v>Low</v>
      </c>
      <c r="R1009" s="1" t="s">
        <v>4884</v>
      </c>
      <c r="S1009" s="8">
        <v>8</v>
      </c>
    </row>
    <row r="1010" spans="1:19" x14ac:dyDescent="0.3">
      <c r="A1010" s="1" t="s">
        <v>4886</v>
      </c>
      <c r="B1010" s="7" t="s">
        <v>4890</v>
      </c>
      <c r="C1010" s="1" t="s">
        <v>4888</v>
      </c>
      <c r="D1010" s="7" t="s">
        <v>40</v>
      </c>
      <c r="E1010" s="7" t="s">
        <v>105</v>
      </c>
      <c r="F1010" s="8">
        <f>31</f>
        <v>31</v>
      </c>
      <c r="G1010" s="2">
        <v>44672</v>
      </c>
      <c r="H1010" s="7" t="s">
        <v>23</v>
      </c>
      <c r="I1010" s="7" t="s">
        <v>24</v>
      </c>
      <c r="J1010" s="24">
        <v>0.72</v>
      </c>
      <c r="K1010" s="9">
        <v>2</v>
      </c>
      <c r="L1010" s="7" t="s">
        <v>38</v>
      </c>
      <c r="M1010" s="8">
        <v>5</v>
      </c>
      <c r="N1010" s="1" t="str">
        <f t="shared" si="61"/>
        <v>High Performer</v>
      </c>
      <c r="O1010" s="9">
        <f t="shared" si="62"/>
        <v>74</v>
      </c>
      <c r="P1010" s="1" t="str">
        <f t="shared" si="63"/>
        <v>Mid Career</v>
      </c>
      <c r="Q1010" s="1" t="str">
        <f t="shared" si="64"/>
        <v>High</v>
      </c>
      <c r="R1010" s="1" t="s">
        <v>4889</v>
      </c>
      <c r="S1010" s="8">
        <v>6</v>
      </c>
    </row>
    <row r="1011" spans="1:19" x14ac:dyDescent="0.3">
      <c r="A1011" s="1" t="s">
        <v>4891</v>
      </c>
      <c r="B1011" s="7" t="s">
        <v>4895</v>
      </c>
      <c r="C1011" s="1" t="s">
        <v>4893</v>
      </c>
      <c r="D1011" s="7" t="s">
        <v>40</v>
      </c>
      <c r="E1011" s="7" t="s">
        <v>35</v>
      </c>
      <c r="F1011" s="8">
        <f>31</f>
        <v>31</v>
      </c>
      <c r="G1011" s="2">
        <v>45696</v>
      </c>
      <c r="H1011" s="7" t="s">
        <v>200</v>
      </c>
      <c r="I1011" s="7" t="s">
        <v>173</v>
      </c>
      <c r="J1011" s="24">
        <v>0.76</v>
      </c>
      <c r="K1011" s="9">
        <v>1</v>
      </c>
      <c r="L1011" s="7" t="s">
        <v>38</v>
      </c>
      <c r="M1011" s="8">
        <v>3</v>
      </c>
      <c r="N1011" s="1" t="str">
        <f t="shared" si="61"/>
        <v>Normal</v>
      </c>
      <c r="O1011" s="9">
        <f t="shared" si="62"/>
        <v>77</v>
      </c>
      <c r="P1011" s="1" t="str">
        <f t="shared" si="63"/>
        <v>Mid Career</v>
      </c>
      <c r="Q1011" s="1" t="str">
        <f t="shared" si="64"/>
        <v>High</v>
      </c>
      <c r="R1011" s="1" t="s">
        <v>4894</v>
      </c>
      <c r="S1011" s="8">
        <v>2</v>
      </c>
    </row>
    <row r="1012" spans="1:19" x14ac:dyDescent="0.3">
      <c r="A1012" s="1" t="s">
        <v>4896</v>
      </c>
      <c r="B1012" s="7" t="s">
        <v>4899</v>
      </c>
      <c r="C1012" s="1" t="s">
        <v>4898</v>
      </c>
      <c r="D1012" s="7" t="s">
        <v>21</v>
      </c>
      <c r="E1012" s="7" t="s">
        <v>60</v>
      </c>
      <c r="F1012" s="8">
        <f>31</f>
        <v>31</v>
      </c>
      <c r="G1012" s="2">
        <v>45156</v>
      </c>
      <c r="H1012" s="7" t="s">
        <v>106</v>
      </c>
      <c r="I1012" s="7" t="s">
        <v>37</v>
      </c>
      <c r="J1012" s="24">
        <v>0.87</v>
      </c>
      <c r="K1012" s="9">
        <v>2</v>
      </c>
      <c r="L1012" s="7" t="s">
        <v>38</v>
      </c>
      <c r="M1012" s="8">
        <v>2</v>
      </c>
      <c r="N1012" s="1" t="str">
        <f t="shared" si="61"/>
        <v>Normal</v>
      </c>
      <c r="O1012" s="9">
        <f t="shared" si="62"/>
        <v>89</v>
      </c>
      <c r="P1012" s="1" t="str">
        <f t="shared" si="63"/>
        <v>Mid Career</v>
      </c>
      <c r="Q1012" s="1" t="str">
        <f t="shared" si="64"/>
        <v>High</v>
      </c>
      <c r="R1012" s="1" t="s">
        <v>2174</v>
      </c>
      <c r="S1012" s="8">
        <v>5</v>
      </c>
    </row>
    <row r="1013" spans="1:19" x14ac:dyDescent="0.3">
      <c r="A1013" s="1" t="s">
        <v>4900</v>
      </c>
      <c r="B1013" s="7" t="s">
        <v>4904</v>
      </c>
      <c r="C1013" s="1" t="s">
        <v>4902</v>
      </c>
      <c r="D1013" s="7" t="s">
        <v>40</v>
      </c>
      <c r="E1013" s="7" t="s">
        <v>105</v>
      </c>
      <c r="F1013" s="8">
        <f>31</f>
        <v>31</v>
      </c>
      <c r="G1013" s="2">
        <v>45003</v>
      </c>
      <c r="H1013" s="7" t="s">
        <v>61</v>
      </c>
      <c r="I1013" s="7" t="s">
        <v>45</v>
      </c>
      <c r="J1013" s="24">
        <v>0.85</v>
      </c>
      <c r="K1013" s="9">
        <v>2</v>
      </c>
      <c r="L1013" s="7" t="s">
        <v>30</v>
      </c>
      <c r="M1013" s="8">
        <v>5</v>
      </c>
      <c r="N1013" s="1" t="str">
        <f t="shared" si="61"/>
        <v>Normal</v>
      </c>
      <c r="O1013" s="9">
        <f t="shared" si="62"/>
        <v>87</v>
      </c>
      <c r="P1013" s="1" t="str">
        <f t="shared" si="63"/>
        <v>Mid Career</v>
      </c>
      <c r="Q1013" s="1" t="str">
        <f t="shared" si="64"/>
        <v>High</v>
      </c>
      <c r="R1013" s="1" t="s">
        <v>4903</v>
      </c>
      <c r="S1013" s="8">
        <v>7</v>
      </c>
    </row>
    <row r="1014" spans="1:19" x14ac:dyDescent="0.3">
      <c r="A1014" s="1" t="s">
        <v>4905</v>
      </c>
      <c r="B1014" s="7" t="s">
        <v>4908</v>
      </c>
      <c r="C1014" s="1" t="s">
        <v>4907</v>
      </c>
      <c r="D1014" s="7" t="s">
        <v>21</v>
      </c>
      <c r="E1014" s="7" t="s">
        <v>35</v>
      </c>
      <c r="F1014" s="8">
        <f>31</f>
        <v>31</v>
      </c>
      <c r="G1014" s="2">
        <v>45141</v>
      </c>
      <c r="H1014" s="7" t="s">
        <v>359</v>
      </c>
      <c r="I1014" s="7" t="s">
        <v>24</v>
      </c>
      <c r="J1014" s="24">
        <v>0.84</v>
      </c>
      <c r="K1014" s="9">
        <v>2</v>
      </c>
      <c r="L1014" s="7" t="s">
        <v>38</v>
      </c>
      <c r="M1014" s="8">
        <v>5</v>
      </c>
      <c r="N1014" s="1" t="str">
        <f t="shared" si="61"/>
        <v>High Performer</v>
      </c>
      <c r="O1014" s="9">
        <f t="shared" si="62"/>
        <v>86</v>
      </c>
      <c r="P1014" s="1" t="str">
        <f t="shared" si="63"/>
        <v>Mid Career</v>
      </c>
      <c r="Q1014" s="1" t="str">
        <f t="shared" si="64"/>
        <v>High</v>
      </c>
      <c r="R1014" s="2">
        <v>45141</v>
      </c>
      <c r="S1014" s="8">
        <v>1</v>
      </c>
    </row>
    <row r="1015" spans="1:19" x14ac:dyDescent="0.3">
      <c r="A1015" s="1" t="s">
        <v>4909</v>
      </c>
      <c r="B1015" s="7" t="s">
        <v>4913</v>
      </c>
      <c r="C1015" s="1" t="s">
        <v>4911</v>
      </c>
      <c r="D1015" s="7" t="s">
        <v>40</v>
      </c>
      <c r="E1015" s="7" t="s">
        <v>29</v>
      </c>
      <c r="F1015" s="8">
        <f>31</f>
        <v>31</v>
      </c>
      <c r="G1015" s="2">
        <v>44879</v>
      </c>
      <c r="H1015" s="7" t="s">
        <v>82</v>
      </c>
      <c r="I1015" s="7" t="s">
        <v>37</v>
      </c>
      <c r="J1015" s="24">
        <v>0.56999999999999995</v>
      </c>
      <c r="K1015" s="9">
        <v>2</v>
      </c>
      <c r="L1015" s="7" t="s">
        <v>38</v>
      </c>
      <c r="M1015" s="8">
        <v>5</v>
      </c>
      <c r="N1015" s="1" t="str">
        <f t="shared" si="61"/>
        <v>High Performer</v>
      </c>
      <c r="O1015" s="9">
        <f t="shared" si="62"/>
        <v>58.999999999999993</v>
      </c>
      <c r="P1015" s="1" t="str">
        <f t="shared" si="63"/>
        <v>Mid Career</v>
      </c>
      <c r="Q1015" s="1" t="str">
        <f t="shared" si="64"/>
        <v>High</v>
      </c>
      <c r="R1015" s="1" t="s">
        <v>4912</v>
      </c>
      <c r="S1015" s="8">
        <v>4</v>
      </c>
    </row>
    <row r="1016" spans="1:19" x14ac:dyDescent="0.3">
      <c r="A1016" s="1" t="s">
        <v>4914</v>
      </c>
      <c r="B1016" s="7" t="s">
        <v>4918</v>
      </c>
      <c r="C1016" s="1" t="s">
        <v>4916</v>
      </c>
      <c r="D1016" s="7" t="s">
        <v>40</v>
      </c>
      <c r="E1016" s="7" t="s">
        <v>35</v>
      </c>
      <c r="F1016" s="8">
        <v>34</v>
      </c>
      <c r="G1016" s="2">
        <v>45465</v>
      </c>
      <c r="H1016" s="7" t="s">
        <v>185</v>
      </c>
      <c r="I1016" s="7" t="s">
        <v>69</v>
      </c>
      <c r="J1016" s="24">
        <v>0.49</v>
      </c>
      <c r="K1016" s="9">
        <v>0.75</v>
      </c>
      <c r="L1016" s="7" t="s">
        <v>38</v>
      </c>
      <c r="M1016" s="8">
        <v>3</v>
      </c>
      <c r="N1016" s="1" t="str">
        <f t="shared" si="61"/>
        <v>Normal</v>
      </c>
      <c r="O1016" s="9">
        <f t="shared" si="62"/>
        <v>49.75</v>
      </c>
      <c r="P1016" s="1" t="str">
        <f t="shared" si="63"/>
        <v>Mid Career</v>
      </c>
      <c r="Q1016" s="1" t="str">
        <f t="shared" si="64"/>
        <v>High</v>
      </c>
      <c r="R1016" s="1" t="s">
        <v>4917</v>
      </c>
      <c r="S1016" s="8">
        <v>6</v>
      </c>
    </row>
    <row r="1017" spans="1:19" x14ac:dyDescent="0.3">
      <c r="A1017" s="1" t="s">
        <v>4919</v>
      </c>
      <c r="B1017" s="7" t="s">
        <v>4923</v>
      </c>
      <c r="C1017" s="1" t="s">
        <v>4921</v>
      </c>
      <c r="D1017" s="7" t="s">
        <v>40</v>
      </c>
      <c r="E1017" s="7" t="s">
        <v>105</v>
      </c>
      <c r="F1017" s="8">
        <f>31</f>
        <v>31</v>
      </c>
      <c r="G1017" s="2">
        <v>45256</v>
      </c>
      <c r="H1017" s="7" t="s">
        <v>88</v>
      </c>
      <c r="I1017" s="7" t="s">
        <v>45</v>
      </c>
      <c r="J1017" s="24">
        <v>0.06</v>
      </c>
      <c r="K1017" s="9">
        <v>1</v>
      </c>
      <c r="L1017" s="7" t="s">
        <v>30</v>
      </c>
      <c r="M1017" s="8">
        <v>5</v>
      </c>
      <c r="N1017" s="1" t="str">
        <f t="shared" si="61"/>
        <v>Normal</v>
      </c>
      <c r="O1017" s="9">
        <f t="shared" si="62"/>
        <v>7</v>
      </c>
      <c r="P1017" s="1" t="str">
        <f t="shared" si="63"/>
        <v>Mid Career</v>
      </c>
      <c r="Q1017" s="1" t="str">
        <f t="shared" si="64"/>
        <v>Medium</v>
      </c>
      <c r="R1017" s="1" t="s">
        <v>4922</v>
      </c>
      <c r="S1017" s="8">
        <v>3</v>
      </c>
    </row>
    <row r="1018" spans="1:19" x14ac:dyDescent="0.3">
      <c r="A1018" s="1" t="s">
        <v>4924</v>
      </c>
      <c r="B1018" s="7" t="s">
        <v>4928</v>
      </c>
      <c r="C1018" s="1" t="s">
        <v>4926</v>
      </c>
      <c r="D1018" s="7" t="s">
        <v>40</v>
      </c>
      <c r="E1018" s="7" t="s">
        <v>105</v>
      </c>
      <c r="F1018" s="8">
        <f>31</f>
        <v>31</v>
      </c>
      <c r="G1018" s="2">
        <v>45288</v>
      </c>
      <c r="H1018" s="7" t="s">
        <v>134</v>
      </c>
      <c r="I1018" s="7" t="s">
        <v>69</v>
      </c>
      <c r="J1018" s="24">
        <v>0.89</v>
      </c>
      <c r="K1018" s="9">
        <v>0.75</v>
      </c>
      <c r="L1018" s="7" t="s">
        <v>30</v>
      </c>
      <c r="M1018" s="8">
        <v>1</v>
      </c>
      <c r="N1018" s="1" t="str">
        <f t="shared" si="61"/>
        <v>Normal</v>
      </c>
      <c r="O1018" s="9">
        <f t="shared" si="62"/>
        <v>89.75</v>
      </c>
      <c r="P1018" s="1" t="str">
        <f t="shared" si="63"/>
        <v>Mid Career</v>
      </c>
      <c r="Q1018" s="1" t="str">
        <f t="shared" si="64"/>
        <v>High</v>
      </c>
      <c r="R1018" s="1" t="s">
        <v>4927</v>
      </c>
      <c r="S1018" s="8">
        <v>3</v>
      </c>
    </row>
    <row r="1019" spans="1:19" x14ac:dyDescent="0.3">
      <c r="A1019" s="1" t="s">
        <v>4929</v>
      </c>
      <c r="B1019" s="7" t="s">
        <v>4932</v>
      </c>
      <c r="C1019" s="1" t="s">
        <v>4931</v>
      </c>
      <c r="D1019" s="7" t="s">
        <v>21</v>
      </c>
      <c r="E1019" s="7" t="s">
        <v>35</v>
      </c>
      <c r="F1019" s="8">
        <f>31</f>
        <v>31</v>
      </c>
      <c r="G1019" s="2">
        <v>45415</v>
      </c>
      <c r="H1019" s="7" t="s">
        <v>185</v>
      </c>
      <c r="I1019" s="7" t="s">
        <v>69</v>
      </c>
      <c r="J1019" s="24">
        <v>0.26</v>
      </c>
      <c r="K1019" s="9">
        <v>1.5</v>
      </c>
      <c r="L1019" s="7" t="s">
        <v>38</v>
      </c>
      <c r="M1019" s="8">
        <v>1</v>
      </c>
      <c r="N1019" s="1" t="str">
        <f t="shared" si="61"/>
        <v>Normal</v>
      </c>
      <c r="O1019" s="9">
        <f t="shared" si="62"/>
        <v>27.5</v>
      </c>
      <c r="P1019" s="1" t="str">
        <f t="shared" si="63"/>
        <v>Mid Career</v>
      </c>
      <c r="Q1019" s="1" t="str">
        <f t="shared" si="64"/>
        <v>High</v>
      </c>
      <c r="R1019" s="2">
        <v>45415</v>
      </c>
      <c r="S1019" s="8">
        <v>1</v>
      </c>
    </row>
    <row r="1020" spans="1:19" x14ac:dyDescent="0.3">
      <c r="A1020" s="1" t="s">
        <v>4933</v>
      </c>
      <c r="B1020" s="7" t="s">
        <v>4937</v>
      </c>
      <c r="C1020" s="1" t="s">
        <v>4935</v>
      </c>
      <c r="D1020" s="7" t="s">
        <v>40</v>
      </c>
      <c r="E1020" s="7" t="s">
        <v>105</v>
      </c>
      <c r="F1020" s="8">
        <f>31</f>
        <v>31</v>
      </c>
      <c r="G1020" s="2">
        <v>45502</v>
      </c>
      <c r="H1020" s="7" t="s">
        <v>185</v>
      </c>
      <c r="I1020" s="7" t="s">
        <v>69</v>
      </c>
      <c r="J1020" s="24">
        <v>0.79</v>
      </c>
      <c r="K1020" s="9">
        <v>1.5</v>
      </c>
      <c r="L1020" s="7" t="s">
        <v>30</v>
      </c>
      <c r="M1020" s="8">
        <v>1</v>
      </c>
      <c r="N1020" s="1" t="str">
        <f t="shared" si="61"/>
        <v>Normal</v>
      </c>
      <c r="O1020" s="9">
        <f t="shared" si="62"/>
        <v>80.5</v>
      </c>
      <c r="P1020" s="1" t="str">
        <f t="shared" si="63"/>
        <v>Mid Career</v>
      </c>
      <c r="Q1020" s="1" t="str">
        <f t="shared" si="64"/>
        <v>High</v>
      </c>
      <c r="R1020" s="1" t="s">
        <v>4936</v>
      </c>
      <c r="S1020" s="8">
        <v>3</v>
      </c>
    </row>
    <row r="1021" spans="1:19" x14ac:dyDescent="0.3">
      <c r="A1021" s="1" t="s">
        <v>4938</v>
      </c>
      <c r="B1021" s="7" t="s">
        <v>4942</v>
      </c>
      <c r="C1021" s="1" t="s">
        <v>4940</v>
      </c>
      <c r="D1021" s="7" t="s">
        <v>40</v>
      </c>
      <c r="E1021" s="7" t="s">
        <v>29</v>
      </c>
      <c r="F1021" s="8">
        <f>31</f>
        <v>31</v>
      </c>
      <c r="G1021" s="2">
        <v>45517</v>
      </c>
      <c r="H1021" s="7" t="s">
        <v>359</v>
      </c>
      <c r="I1021" s="7" t="s">
        <v>24</v>
      </c>
      <c r="J1021" s="24">
        <v>0.24</v>
      </c>
      <c r="K1021" s="9">
        <v>2</v>
      </c>
      <c r="L1021" s="7" t="s">
        <v>30</v>
      </c>
      <c r="M1021" s="8">
        <v>5</v>
      </c>
      <c r="N1021" s="1" t="str">
        <f t="shared" si="61"/>
        <v>Normal</v>
      </c>
      <c r="O1021" s="9">
        <f t="shared" si="62"/>
        <v>26</v>
      </c>
      <c r="P1021" s="1" t="str">
        <f t="shared" si="63"/>
        <v>Mid Career</v>
      </c>
      <c r="Q1021" s="1" t="str">
        <f t="shared" si="64"/>
        <v>High</v>
      </c>
      <c r="R1021" s="1" t="s">
        <v>4941</v>
      </c>
      <c r="S1021" s="8">
        <v>7</v>
      </c>
    </row>
    <row r="1022" spans="1:19" x14ac:dyDescent="0.3">
      <c r="A1022" s="1" t="s">
        <v>4943</v>
      </c>
      <c r="B1022" s="7" t="s">
        <v>4947</v>
      </c>
      <c r="C1022" s="1" t="s">
        <v>4945</v>
      </c>
      <c r="D1022" s="7" t="s">
        <v>40</v>
      </c>
      <c r="E1022" s="7" t="s">
        <v>29</v>
      </c>
      <c r="F1022" s="8">
        <f>31</f>
        <v>31</v>
      </c>
      <c r="G1022" s="2">
        <v>45474</v>
      </c>
      <c r="H1022" s="7" t="s">
        <v>279</v>
      </c>
      <c r="I1022" s="7" t="s">
        <v>173</v>
      </c>
      <c r="J1022" s="24">
        <v>0.62</v>
      </c>
      <c r="K1022" s="9">
        <v>1.5</v>
      </c>
      <c r="L1022" s="7" t="s">
        <v>38</v>
      </c>
      <c r="M1022" s="8">
        <v>1</v>
      </c>
      <c r="N1022" s="1" t="str">
        <f t="shared" si="61"/>
        <v>Normal</v>
      </c>
      <c r="O1022" s="9">
        <f t="shared" si="62"/>
        <v>63.5</v>
      </c>
      <c r="P1022" s="1" t="str">
        <f t="shared" si="63"/>
        <v>Mid Career</v>
      </c>
      <c r="Q1022" s="1" t="str">
        <f t="shared" si="64"/>
        <v>High</v>
      </c>
      <c r="R1022" s="1" t="s">
        <v>4946</v>
      </c>
      <c r="S1022" s="8">
        <v>2</v>
      </c>
    </row>
    <row r="1023" spans="1:19" x14ac:dyDescent="0.3">
      <c r="A1023" s="1" t="s">
        <v>4948</v>
      </c>
      <c r="B1023" s="7" t="s">
        <v>4952</v>
      </c>
      <c r="C1023" s="1" t="s">
        <v>4950</v>
      </c>
      <c r="D1023" s="7" t="s">
        <v>40</v>
      </c>
      <c r="E1023" s="7" t="s">
        <v>35</v>
      </c>
      <c r="F1023" s="8">
        <f>31</f>
        <v>31</v>
      </c>
      <c r="G1023" s="2">
        <v>45239</v>
      </c>
      <c r="H1023" s="7" t="s">
        <v>44</v>
      </c>
      <c r="I1023" s="7" t="s">
        <v>45</v>
      </c>
      <c r="J1023" s="24">
        <v>0.25</v>
      </c>
      <c r="K1023" s="9">
        <v>2</v>
      </c>
      <c r="L1023" s="7" t="s">
        <v>38</v>
      </c>
      <c r="M1023" s="8">
        <v>1</v>
      </c>
      <c r="N1023" s="1" t="str">
        <f t="shared" si="61"/>
        <v>Normal</v>
      </c>
      <c r="O1023" s="9">
        <f t="shared" si="62"/>
        <v>27</v>
      </c>
      <c r="P1023" s="1" t="str">
        <f t="shared" si="63"/>
        <v>Mid Career</v>
      </c>
      <c r="Q1023" s="1" t="str">
        <f t="shared" si="64"/>
        <v>High</v>
      </c>
      <c r="R1023" s="1" t="s">
        <v>4951</v>
      </c>
      <c r="S1023" s="8">
        <v>2</v>
      </c>
    </row>
    <row r="1024" spans="1:19" x14ac:dyDescent="0.3">
      <c r="A1024" s="1" t="s">
        <v>4953</v>
      </c>
      <c r="B1024" s="7" t="s">
        <v>4957</v>
      </c>
      <c r="C1024" s="1" t="s">
        <v>4955</v>
      </c>
      <c r="D1024" s="7" t="s">
        <v>21</v>
      </c>
      <c r="E1024" s="7" t="s">
        <v>60</v>
      </c>
      <c r="F1024" s="8">
        <v>41</v>
      </c>
      <c r="G1024" s="2">
        <v>45263</v>
      </c>
      <c r="H1024" s="7" t="s">
        <v>279</v>
      </c>
      <c r="I1024" s="7" t="s">
        <v>173</v>
      </c>
      <c r="J1024" s="24">
        <v>0.88</v>
      </c>
      <c r="K1024" s="9">
        <v>1.5</v>
      </c>
      <c r="L1024" s="7" t="s">
        <v>38</v>
      </c>
      <c r="M1024" s="8">
        <v>5</v>
      </c>
      <c r="N1024" s="1" t="str">
        <f t="shared" si="61"/>
        <v>High Performer</v>
      </c>
      <c r="O1024" s="9">
        <f t="shared" si="62"/>
        <v>89.5</v>
      </c>
      <c r="P1024" s="1" t="str">
        <f t="shared" si="63"/>
        <v>Senior</v>
      </c>
      <c r="Q1024" s="1" t="str">
        <f t="shared" si="64"/>
        <v>High</v>
      </c>
      <c r="R1024" s="1" t="s">
        <v>4956</v>
      </c>
      <c r="S1024" s="8">
        <v>7</v>
      </c>
    </row>
    <row r="1025" spans="1:19" x14ac:dyDescent="0.3">
      <c r="A1025" s="1" t="s">
        <v>4958</v>
      </c>
      <c r="B1025" s="7" t="s">
        <v>4962</v>
      </c>
      <c r="C1025" s="1" t="s">
        <v>4960</v>
      </c>
      <c r="D1025" s="7" t="s">
        <v>40</v>
      </c>
      <c r="E1025" s="7" t="s">
        <v>60</v>
      </c>
      <c r="F1025" s="8">
        <f>31</f>
        <v>31</v>
      </c>
      <c r="G1025" s="2">
        <v>45142</v>
      </c>
      <c r="H1025" s="7" t="s">
        <v>106</v>
      </c>
      <c r="I1025" s="7" t="s">
        <v>37</v>
      </c>
      <c r="J1025" s="24">
        <v>0.72</v>
      </c>
      <c r="K1025" s="9">
        <v>1</v>
      </c>
      <c r="L1025" s="7" t="s">
        <v>30</v>
      </c>
      <c r="M1025" s="8">
        <v>1</v>
      </c>
      <c r="N1025" s="1" t="str">
        <f t="shared" si="61"/>
        <v>Normal</v>
      </c>
      <c r="O1025" s="9">
        <f t="shared" si="62"/>
        <v>73</v>
      </c>
      <c r="P1025" s="1" t="str">
        <f t="shared" si="63"/>
        <v>Mid Career</v>
      </c>
      <c r="Q1025" s="1" t="str">
        <f t="shared" si="64"/>
        <v>High</v>
      </c>
      <c r="R1025" s="1" t="s">
        <v>4961</v>
      </c>
      <c r="S1025" s="8">
        <v>4</v>
      </c>
    </row>
    <row r="1026" spans="1:19" x14ac:dyDescent="0.3">
      <c r="A1026" s="1" t="s">
        <v>4963</v>
      </c>
      <c r="B1026" s="7" t="s">
        <v>4967</v>
      </c>
      <c r="C1026" s="1" t="s">
        <v>4965</v>
      </c>
      <c r="D1026" s="7" t="s">
        <v>21</v>
      </c>
      <c r="E1026" s="7" t="s">
        <v>60</v>
      </c>
      <c r="F1026" s="8">
        <f>31</f>
        <v>31</v>
      </c>
      <c r="G1026" s="2">
        <v>45265</v>
      </c>
      <c r="H1026" s="7" t="s">
        <v>359</v>
      </c>
      <c r="I1026" s="7" t="s">
        <v>24</v>
      </c>
      <c r="J1026" s="24">
        <v>0.64</v>
      </c>
      <c r="K1026" s="9">
        <v>1.5</v>
      </c>
      <c r="L1026" s="7" t="s">
        <v>30</v>
      </c>
      <c r="M1026" s="8">
        <v>1</v>
      </c>
      <c r="N1026" s="1" t="str">
        <f t="shared" ref="N1026:N1089" si="65">IF(AND(L1026="Yes",M1026&gt;=4),"High Performer","Normal")</f>
        <v>Normal</v>
      </c>
      <c r="O1026" s="9">
        <f t="shared" ref="O1026:O1089" si="66">J1026*100+K1026</f>
        <v>65.5</v>
      </c>
      <c r="P1026" s="1" t="str">
        <f t="shared" ref="P1026:P1089" si="67">_xlfn.IFS(AND(F1026&gt;=18,F1026&lt;=22),"Student",AND(F1026&gt;=23,F1026&lt;=30),"Early Career",AND(F1026&gt;=31,F1026&lt;=40),"Mid Career",F1026&gt;=41,"Senior")</f>
        <v>Mid Career</v>
      </c>
      <c r="Q1026" s="1" t="str">
        <f t="shared" ref="Q1026:Q1089" si="68">_xlfn.IFS(AND(O1026&gt;0,O1026&lt;5),"Low",AND(O1026&gt;5,O1026&lt;15),"Medium",O1026=15,"Medium",O1026=5,"Low",O1026&gt;15,"High")</f>
        <v>High</v>
      </c>
      <c r="R1026" s="1" t="s">
        <v>4966</v>
      </c>
      <c r="S1026" s="8">
        <v>7</v>
      </c>
    </row>
    <row r="1027" spans="1:19" x14ac:dyDescent="0.3">
      <c r="A1027" s="1" t="s">
        <v>4968</v>
      </c>
      <c r="B1027" s="7" t="s">
        <v>4971</v>
      </c>
      <c r="C1027" s="1" t="s">
        <v>4970</v>
      </c>
      <c r="D1027" s="7" t="s">
        <v>40</v>
      </c>
      <c r="E1027" s="7" t="s">
        <v>35</v>
      </c>
      <c r="F1027" s="8">
        <v>35</v>
      </c>
      <c r="G1027" s="2">
        <v>45166</v>
      </c>
      <c r="H1027" s="7" t="s">
        <v>36</v>
      </c>
      <c r="I1027" s="7" t="s">
        <v>37</v>
      </c>
      <c r="J1027" s="24">
        <v>0.7</v>
      </c>
      <c r="K1027" s="9">
        <v>0.75</v>
      </c>
      <c r="L1027" s="7" t="s">
        <v>30</v>
      </c>
      <c r="M1027" s="8">
        <v>3</v>
      </c>
      <c r="N1027" s="1" t="str">
        <f t="shared" si="65"/>
        <v>Normal</v>
      </c>
      <c r="O1027" s="9">
        <f t="shared" si="66"/>
        <v>70.75</v>
      </c>
      <c r="P1027" s="1" t="str">
        <f t="shared" si="67"/>
        <v>Mid Career</v>
      </c>
      <c r="Q1027" s="1" t="str">
        <f t="shared" si="68"/>
        <v>High</v>
      </c>
      <c r="R1027" s="1" t="s">
        <v>4584</v>
      </c>
      <c r="S1027" s="8">
        <v>5</v>
      </c>
    </row>
    <row r="1028" spans="1:19" x14ac:dyDescent="0.3">
      <c r="A1028" s="1" t="s">
        <v>4972</v>
      </c>
      <c r="B1028" s="7" t="s">
        <v>4974</v>
      </c>
      <c r="C1028" s="1" t="s">
        <v>152</v>
      </c>
      <c r="D1028" s="7" t="s">
        <v>40</v>
      </c>
      <c r="E1028" s="7" t="s">
        <v>29</v>
      </c>
      <c r="F1028" s="8">
        <f>31</f>
        <v>31</v>
      </c>
      <c r="G1028" s="2">
        <v>45498</v>
      </c>
      <c r="H1028" s="7" t="s">
        <v>61</v>
      </c>
      <c r="I1028" s="7" t="s">
        <v>45</v>
      </c>
      <c r="J1028" s="24">
        <v>0.87</v>
      </c>
      <c r="K1028" s="9">
        <v>1.5</v>
      </c>
      <c r="L1028" s="7" t="s">
        <v>30</v>
      </c>
      <c r="M1028" s="8">
        <v>2</v>
      </c>
      <c r="N1028" s="1" t="str">
        <f t="shared" si="65"/>
        <v>Normal</v>
      </c>
      <c r="O1028" s="9">
        <f t="shared" si="66"/>
        <v>88.5</v>
      </c>
      <c r="P1028" s="1" t="str">
        <f t="shared" si="67"/>
        <v>Mid Career</v>
      </c>
      <c r="Q1028" s="1" t="str">
        <f t="shared" si="68"/>
        <v>High</v>
      </c>
      <c r="R1028" s="2">
        <v>45498</v>
      </c>
      <c r="S1028" s="8">
        <v>1</v>
      </c>
    </row>
    <row r="1029" spans="1:19" x14ac:dyDescent="0.3">
      <c r="A1029" s="1" t="s">
        <v>4975</v>
      </c>
      <c r="B1029" s="7" t="s">
        <v>4979</v>
      </c>
      <c r="C1029" s="1" t="s">
        <v>4977</v>
      </c>
      <c r="D1029" s="7" t="s">
        <v>40</v>
      </c>
      <c r="E1029" s="7" t="s">
        <v>60</v>
      </c>
      <c r="F1029" s="8">
        <v>41</v>
      </c>
      <c r="G1029" s="2">
        <v>45188</v>
      </c>
      <c r="H1029" s="7" t="s">
        <v>53</v>
      </c>
      <c r="I1029" s="7" t="s">
        <v>24</v>
      </c>
      <c r="J1029" s="24">
        <v>0.6</v>
      </c>
      <c r="K1029" s="9">
        <v>1.5</v>
      </c>
      <c r="L1029" s="7" t="s">
        <v>38</v>
      </c>
      <c r="M1029" s="8">
        <v>5</v>
      </c>
      <c r="N1029" s="1" t="str">
        <f t="shared" si="65"/>
        <v>High Performer</v>
      </c>
      <c r="O1029" s="9">
        <f t="shared" si="66"/>
        <v>61.5</v>
      </c>
      <c r="P1029" s="1" t="str">
        <f t="shared" si="67"/>
        <v>Senior</v>
      </c>
      <c r="Q1029" s="1" t="str">
        <f t="shared" si="68"/>
        <v>High</v>
      </c>
      <c r="R1029" s="1" t="s">
        <v>4978</v>
      </c>
      <c r="S1029" s="8">
        <v>2</v>
      </c>
    </row>
    <row r="1030" spans="1:19" x14ac:dyDescent="0.3">
      <c r="A1030" s="1" t="s">
        <v>4980</v>
      </c>
      <c r="B1030" s="7" t="s">
        <v>4984</v>
      </c>
      <c r="C1030" s="1" t="s">
        <v>4982</v>
      </c>
      <c r="D1030" s="7" t="s">
        <v>40</v>
      </c>
      <c r="E1030" s="7" t="s">
        <v>52</v>
      </c>
      <c r="F1030" s="8">
        <f>31</f>
        <v>31</v>
      </c>
      <c r="G1030" s="2">
        <v>45415</v>
      </c>
      <c r="H1030" s="7" t="s">
        <v>61</v>
      </c>
      <c r="I1030" s="7" t="s">
        <v>45</v>
      </c>
      <c r="J1030" s="24">
        <v>0.19</v>
      </c>
      <c r="K1030" s="9">
        <v>2</v>
      </c>
      <c r="L1030" s="7" t="s">
        <v>30</v>
      </c>
      <c r="M1030" s="8">
        <v>4</v>
      </c>
      <c r="N1030" s="1" t="str">
        <f t="shared" si="65"/>
        <v>Normal</v>
      </c>
      <c r="O1030" s="9">
        <f t="shared" si="66"/>
        <v>21</v>
      </c>
      <c r="P1030" s="1" t="str">
        <f t="shared" si="67"/>
        <v>Mid Career</v>
      </c>
      <c r="Q1030" s="1" t="str">
        <f t="shared" si="68"/>
        <v>High</v>
      </c>
      <c r="R1030" s="1" t="s">
        <v>4983</v>
      </c>
      <c r="S1030" s="8">
        <v>8</v>
      </c>
    </row>
    <row r="1031" spans="1:19" x14ac:dyDescent="0.3">
      <c r="A1031" s="1" t="s">
        <v>4985</v>
      </c>
      <c r="B1031" s="7" t="s">
        <v>4989</v>
      </c>
      <c r="C1031" s="1" t="s">
        <v>4987</v>
      </c>
      <c r="D1031" s="7" t="s">
        <v>21</v>
      </c>
      <c r="E1031" s="7" t="s">
        <v>29</v>
      </c>
      <c r="F1031" s="8">
        <f>31</f>
        <v>31</v>
      </c>
      <c r="G1031" s="2">
        <v>45329</v>
      </c>
      <c r="H1031" s="7" t="s">
        <v>44</v>
      </c>
      <c r="I1031" s="7" t="s">
        <v>45</v>
      </c>
      <c r="J1031" s="24">
        <v>0.38</v>
      </c>
      <c r="K1031" s="9">
        <v>1</v>
      </c>
      <c r="L1031" s="7" t="s">
        <v>30</v>
      </c>
      <c r="M1031" s="8">
        <v>2</v>
      </c>
      <c r="N1031" s="1" t="str">
        <f t="shared" si="65"/>
        <v>Normal</v>
      </c>
      <c r="O1031" s="9">
        <f t="shared" si="66"/>
        <v>39</v>
      </c>
      <c r="P1031" s="1" t="str">
        <f t="shared" si="67"/>
        <v>Mid Career</v>
      </c>
      <c r="Q1031" s="1" t="str">
        <f t="shared" si="68"/>
        <v>High</v>
      </c>
      <c r="R1031" s="1" t="s">
        <v>4988</v>
      </c>
      <c r="S1031" s="8">
        <v>6</v>
      </c>
    </row>
    <row r="1032" spans="1:19" x14ac:dyDescent="0.3">
      <c r="A1032" s="1" t="s">
        <v>4990</v>
      </c>
      <c r="B1032" s="7" t="s">
        <v>4994</v>
      </c>
      <c r="C1032" s="1" t="s">
        <v>4992</v>
      </c>
      <c r="D1032" s="7" t="s">
        <v>40</v>
      </c>
      <c r="E1032" s="7" t="s">
        <v>60</v>
      </c>
      <c r="F1032" s="8">
        <f>31</f>
        <v>31</v>
      </c>
      <c r="G1032" s="2">
        <v>45048</v>
      </c>
      <c r="H1032" s="7" t="s">
        <v>68</v>
      </c>
      <c r="I1032" s="7" t="s">
        <v>69</v>
      </c>
      <c r="J1032" s="24">
        <v>0.49</v>
      </c>
      <c r="K1032" s="9">
        <v>1</v>
      </c>
      <c r="L1032" s="7" t="s">
        <v>30</v>
      </c>
      <c r="M1032" s="8">
        <v>4</v>
      </c>
      <c r="N1032" s="1" t="str">
        <f t="shared" si="65"/>
        <v>Normal</v>
      </c>
      <c r="O1032" s="9">
        <f t="shared" si="66"/>
        <v>50</v>
      </c>
      <c r="P1032" s="1" t="str">
        <f t="shared" si="67"/>
        <v>Mid Career</v>
      </c>
      <c r="Q1032" s="1" t="str">
        <f t="shared" si="68"/>
        <v>High</v>
      </c>
      <c r="R1032" s="1" t="s">
        <v>4993</v>
      </c>
      <c r="S1032" s="8">
        <v>8</v>
      </c>
    </row>
    <row r="1033" spans="1:19" x14ac:dyDescent="0.3">
      <c r="A1033" s="1" t="s">
        <v>4995</v>
      </c>
      <c r="B1033" s="7" t="s">
        <v>4999</v>
      </c>
      <c r="C1033" s="1" t="s">
        <v>4997</v>
      </c>
      <c r="D1033" s="7" t="s">
        <v>40</v>
      </c>
      <c r="E1033" s="7" t="s">
        <v>35</v>
      </c>
      <c r="F1033" s="8">
        <f>31</f>
        <v>31</v>
      </c>
      <c r="G1033" s="2">
        <v>45415</v>
      </c>
      <c r="H1033" s="7" t="s">
        <v>172</v>
      </c>
      <c r="I1033" s="7" t="s">
        <v>173</v>
      </c>
      <c r="J1033" s="24">
        <v>0.79</v>
      </c>
      <c r="K1033" s="9">
        <v>1</v>
      </c>
      <c r="L1033" s="7" t="s">
        <v>30</v>
      </c>
      <c r="M1033" s="8">
        <v>3</v>
      </c>
      <c r="N1033" s="1" t="str">
        <f t="shared" si="65"/>
        <v>Normal</v>
      </c>
      <c r="O1033" s="9">
        <f t="shared" si="66"/>
        <v>80</v>
      </c>
      <c r="P1033" s="1" t="str">
        <f t="shared" si="67"/>
        <v>Mid Career</v>
      </c>
      <c r="Q1033" s="1" t="str">
        <f t="shared" si="68"/>
        <v>High</v>
      </c>
      <c r="R1033" s="1" t="s">
        <v>4998</v>
      </c>
      <c r="S1033" s="8">
        <v>4</v>
      </c>
    </row>
    <row r="1034" spans="1:19" x14ac:dyDescent="0.3">
      <c r="A1034" s="1" t="s">
        <v>5000</v>
      </c>
      <c r="B1034" s="7" t="s">
        <v>5004</v>
      </c>
      <c r="C1034" s="1" t="s">
        <v>5002</v>
      </c>
      <c r="D1034" s="7" t="s">
        <v>21</v>
      </c>
      <c r="E1034" s="7" t="s">
        <v>35</v>
      </c>
      <c r="F1034" s="8">
        <v>35</v>
      </c>
      <c r="G1034" s="2">
        <v>44811</v>
      </c>
      <c r="H1034" s="7" t="s">
        <v>185</v>
      </c>
      <c r="I1034" s="7" t="s">
        <v>69</v>
      </c>
      <c r="J1034" s="24">
        <v>0.99</v>
      </c>
      <c r="K1034" s="9">
        <v>2</v>
      </c>
      <c r="L1034" s="7" t="s">
        <v>38</v>
      </c>
      <c r="M1034" s="8">
        <v>5</v>
      </c>
      <c r="N1034" s="1" t="str">
        <f t="shared" si="65"/>
        <v>High Performer</v>
      </c>
      <c r="O1034" s="9">
        <f t="shared" si="66"/>
        <v>101</v>
      </c>
      <c r="P1034" s="1" t="str">
        <f t="shared" si="67"/>
        <v>Mid Career</v>
      </c>
      <c r="Q1034" s="1" t="str">
        <f t="shared" si="68"/>
        <v>High</v>
      </c>
      <c r="R1034" s="1" t="s">
        <v>5003</v>
      </c>
      <c r="S1034" s="8">
        <v>8</v>
      </c>
    </row>
    <row r="1035" spans="1:19" x14ac:dyDescent="0.3">
      <c r="A1035" s="1" t="s">
        <v>5005</v>
      </c>
      <c r="B1035" s="7" t="s">
        <v>5008</v>
      </c>
      <c r="C1035" s="1" t="s">
        <v>5007</v>
      </c>
      <c r="D1035" s="7" t="s">
        <v>40</v>
      </c>
      <c r="E1035" s="7" t="s">
        <v>29</v>
      </c>
      <c r="F1035" s="8">
        <v>36</v>
      </c>
      <c r="G1035" s="2">
        <v>45663</v>
      </c>
      <c r="H1035" s="7" t="s">
        <v>185</v>
      </c>
      <c r="I1035" s="7" t="s">
        <v>69</v>
      </c>
      <c r="J1035" s="24">
        <v>0.49</v>
      </c>
      <c r="K1035" s="9">
        <v>1.5</v>
      </c>
      <c r="L1035" s="7" t="s">
        <v>38</v>
      </c>
      <c r="M1035" s="8">
        <v>5</v>
      </c>
      <c r="N1035" s="1" t="str">
        <f t="shared" si="65"/>
        <v>High Performer</v>
      </c>
      <c r="O1035" s="9">
        <f t="shared" si="66"/>
        <v>50.5</v>
      </c>
      <c r="P1035" s="1" t="str">
        <f t="shared" si="67"/>
        <v>Mid Career</v>
      </c>
      <c r="Q1035" s="1" t="str">
        <f t="shared" si="68"/>
        <v>High</v>
      </c>
      <c r="R1035" s="1" t="s">
        <v>2749</v>
      </c>
      <c r="S1035" s="8">
        <v>8</v>
      </c>
    </row>
    <row r="1036" spans="1:19" x14ac:dyDescent="0.3">
      <c r="A1036" s="1" t="s">
        <v>5009</v>
      </c>
      <c r="B1036" s="7" t="s">
        <v>5013</v>
      </c>
      <c r="C1036" s="1" t="s">
        <v>5011</v>
      </c>
      <c r="D1036" s="7" t="s">
        <v>40</v>
      </c>
      <c r="E1036" s="7" t="s">
        <v>29</v>
      </c>
      <c r="F1036" s="8">
        <v>43</v>
      </c>
      <c r="G1036" s="2">
        <v>45169</v>
      </c>
      <c r="H1036" s="7" t="s">
        <v>185</v>
      </c>
      <c r="I1036" s="7" t="s">
        <v>69</v>
      </c>
      <c r="J1036" s="24">
        <v>0.97</v>
      </c>
      <c r="K1036" s="9">
        <v>2</v>
      </c>
      <c r="L1036" s="7" t="s">
        <v>38</v>
      </c>
      <c r="M1036" s="8">
        <v>5</v>
      </c>
      <c r="N1036" s="1" t="str">
        <f t="shared" si="65"/>
        <v>High Performer</v>
      </c>
      <c r="O1036" s="9">
        <f t="shared" si="66"/>
        <v>99</v>
      </c>
      <c r="P1036" s="1" t="str">
        <f t="shared" si="67"/>
        <v>Senior</v>
      </c>
      <c r="Q1036" s="1" t="str">
        <f t="shared" si="68"/>
        <v>High</v>
      </c>
      <c r="R1036" s="1" t="s">
        <v>5012</v>
      </c>
      <c r="S1036" s="8">
        <v>3</v>
      </c>
    </row>
    <row r="1037" spans="1:19" x14ac:dyDescent="0.3">
      <c r="A1037" s="1" t="s">
        <v>5014</v>
      </c>
      <c r="B1037" s="7" t="s">
        <v>5018</v>
      </c>
      <c r="C1037" s="1" t="s">
        <v>5016</v>
      </c>
      <c r="D1037" s="7" t="s">
        <v>40</v>
      </c>
      <c r="E1037" s="7" t="s">
        <v>29</v>
      </c>
      <c r="F1037" s="8">
        <f>31</f>
        <v>31</v>
      </c>
      <c r="G1037" s="2">
        <v>45087</v>
      </c>
      <c r="H1037" s="7" t="s">
        <v>359</v>
      </c>
      <c r="I1037" s="7" t="s">
        <v>24</v>
      </c>
      <c r="J1037" s="24">
        <v>0.45</v>
      </c>
      <c r="K1037" s="9">
        <v>2</v>
      </c>
      <c r="L1037" s="7" t="s">
        <v>38</v>
      </c>
      <c r="M1037" s="8">
        <v>2</v>
      </c>
      <c r="N1037" s="1" t="str">
        <f t="shared" si="65"/>
        <v>Normal</v>
      </c>
      <c r="O1037" s="9">
        <f t="shared" si="66"/>
        <v>47</v>
      </c>
      <c r="P1037" s="1" t="str">
        <f t="shared" si="67"/>
        <v>Mid Career</v>
      </c>
      <c r="Q1037" s="1" t="str">
        <f t="shared" si="68"/>
        <v>High</v>
      </c>
      <c r="R1037" s="1" t="s">
        <v>5017</v>
      </c>
      <c r="S1037" s="8">
        <v>2</v>
      </c>
    </row>
    <row r="1038" spans="1:19" x14ac:dyDescent="0.3">
      <c r="A1038" s="1" t="s">
        <v>5019</v>
      </c>
      <c r="B1038" s="7" t="s">
        <v>5023</v>
      </c>
      <c r="C1038" s="1" t="s">
        <v>5021</v>
      </c>
      <c r="D1038" s="7" t="s">
        <v>40</v>
      </c>
      <c r="E1038" s="7" t="s">
        <v>60</v>
      </c>
      <c r="F1038" s="8">
        <v>31</v>
      </c>
      <c r="G1038" s="2">
        <v>45434</v>
      </c>
      <c r="H1038" s="7" t="s">
        <v>68</v>
      </c>
      <c r="I1038" s="7" t="s">
        <v>69</v>
      </c>
      <c r="J1038" s="24">
        <v>0.38</v>
      </c>
      <c r="K1038" s="9">
        <v>1</v>
      </c>
      <c r="L1038" s="7" t="s">
        <v>38</v>
      </c>
      <c r="M1038" s="8">
        <v>1</v>
      </c>
      <c r="N1038" s="1" t="str">
        <f t="shared" si="65"/>
        <v>Normal</v>
      </c>
      <c r="O1038" s="9">
        <f t="shared" si="66"/>
        <v>39</v>
      </c>
      <c r="P1038" s="1" t="str">
        <f t="shared" si="67"/>
        <v>Mid Career</v>
      </c>
      <c r="Q1038" s="1" t="str">
        <f t="shared" si="68"/>
        <v>High</v>
      </c>
      <c r="R1038" s="1" t="s">
        <v>5022</v>
      </c>
      <c r="S1038" s="8">
        <v>6</v>
      </c>
    </row>
    <row r="1039" spans="1:19" x14ac:dyDescent="0.3">
      <c r="A1039" s="1" t="s">
        <v>5024</v>
      </c>
      <c r="B1039" s="7" t="s">
        <v>5028</v>
      </c>
      <c r="C1039" s="1" t="s">
        <v>5026</v>
      </c>
      <c r="D1039" s="7" t="s">
        <v>40</v>
      </c>
      <c r="E1039" s="7" t="s">
        <v>60</v>
      </c>
      <c r="F1039" s="8">
        <v>21</v>
      </c>
      <c r="G1039" s="2">
        <v>44972</v>
      </c>
      <c r="H1039" s="7" t="s">
        <v>185</v>
      </c>
      <c r="I1039" s="7" t="s">
        <v>69</v>
      </c>
      <c r="J1039" s="24">
        <v>0.88</v>
      </c>
      <c r="K1039" s="9">
        <v>1</v>
      </c>
      <c r="L1039" s="7" t="s">
        <v>30</v>
      </c>
      <c r="M1039" s="8">
        <v>5</v>
      </c>
      <c r="N1039" s="1" t="str">
        <f t="shared" si="65"/>
        <v>Normal</v>
      </c>
      <c r="O1039" s="9">
        <f t="shared" si="66"/>
        <v>89</v>
      </c>
      <c r="P1039" s="1" t="str">
        <f t="shared" si="67"/>
        <v>Student</v>
      </c>
      <c r="Q1039" s="1" t="str">
        <f t="shared" si="68"/>
        <v>High</v>
      </c>
      <c r="R1039" s="1" t="s">
        <v>5027</v>
      </c>
      <c r="S1039" s="8">
        <v>8</v>
      </c>
    </row>
    <row r="1040" spans="1:19" x14ac:dyDescent="0.3">
      <c r="A1040" s="10" t="s">
        <v>5029</v>
      </c>
      <c r="B1040" s="7" t="s">
        <v>5033</v>
      </c>
      <c r="C1040" s="1" t="s">
        <v>5031</v>
      </c>
      <c r="D1040" s="7" t="s">
        <v>21</v>
      </c>
      <c r="E1040" s="7" t="s">
        <v>60</v>
      </c>
      <c r="F1040" s="8">
        <v>32</v>
      </c>
      <c r="G1040" s="2">
        <v>45527</v>
      </c>
      <c r="H1040" s="7" t="s">
        <v>68</v>
      </c>
      <c r="I1040" s="7" t="s">
        <v>69</v>
      </c>
      <c r="J1040" s="24">
        <v>0.75</v>
      </c>
      <c r="K1040" s="9">
        <v>1.5</v>
      </c>
      <c r="L1040" s="7" t="s">
        <v>30</v>
      </c>
      <c r="M1040" s="8">
        <v>5</v>
      </c>
      <c r="N1040" s="1" t="str">
        <f t="shared" si="65"/>
        <v>Normal</v>
      </c>
      <c r="O1040" s="9">
        <f t="shared" si="66"/>
        <v>76.5</v>
      </c>
      <c r="P1040" s="1" t="str">
        <f t="shared" si="67"/>
        <v>Mid Career</v>
      </c>
      <c r="Q1040" s="1" t="str">
        <f t="shared" si="68"/>
        <v>High</v>
      </c>
      <c r="R1040" s="1" t="s">
        <v>5032</v>
      </c>
      <c r="S1040" s="8">
        <v>8</v>
      </c>
    </row>
    <row r="1041" spans="1:19" x14ac:dyDescent="0.3">
      <c r="A1041" s="1" t="s">
        <v>5034</v>
      </c>
      <c r="B1041" s="7" t="s">
        <v>5038</v>
      </c>
      <c r="C1041" s="1" t="s">
        <v>5036</v>
      </c>
      <c r="D1041" s="7" t="s">
        <v>40</v>
      </c>
      <c r="E1041" s="7" t="s">
        <v>60</v>
      </c>
      <c r="F1041" s="8">
        <f>31</f>
        <v>31</v>
      </c>
      <c r="G1041" s="2">
        <v>45274</v>
      </c>
      <c r="H1041" s="7" t="s">
        <v>82</v>
      </c>
      <c r="I1041" s="7" t="s">
        <v>37</v>
      </c>
      <c r="J1041" s="24">
        <v>0.08</v>
      </c>
      <c r="K1041" s="9">
        <v>1.5</v>
      </c>
      <c r="L1041" s="7" t="s">
        <v>30</v>
      </c>
      <c r="M1041" s="8">
        <v>2</v>
      </c>
      <c r="N1041" s="1" t="str">
        <f t="shared" si="65"/>
        <v>Normal</v>
      </c>
      <c r="O1041" s="9">
        <f t="shared" si="66"/>
        <v>9.5</v>
      </c>
      <c r="P1041" s="1" t="str">
        <f t="shared" si="67"/>
        <v>Mid Career</v>
      </c>
      <c r="Q1041" s="1" t="str">
        <f t="shared" si="68"/>
        <v>Medium</v>
      </c>
      <c r="R1041" s="1" t="s">
        <v>5037</v>
      </c>
      <c r="S1041" s="8">
        <v>6</v>
      </c>
    </row>
    <row r="1042" spans="1:19" x14ac:dyDescent="0.3">
      <c r="A1042" s="1" t="s">
        <v>5039</v>
      </c>
      <c r="B1042" s="7" t="s">
        <v>5043</v>
      </c>
      <c r="C1042" s="1" t="s">
        <v>5041</v>
      </c>
      <c r="D1042" s="7" t="s">
        <v>40</v>
      </c>
      <c r="E1042" s="7" t="s">
        <v>35</v>
      </c>
      <c r="F1042" s="8">
        <f>31</f>
        <v>31</v>
      </c>
      <c r="G1042" s="2">
        <v>45039</v>
      </c>
      <c r="H1042" s="7" t="s">
        <v>61</v>
      </c>
      <c r="I1042" s="7" t="s">
        <v>45</v>
      </c>
      <c r="J1042" s="24">
        <v>0.63</v>
      </c>
      <c r="K1042" s="9">
        <v>2</v>
      </c>
      <c r="L1042" s="7" t="s">
        <v>38</v>
      </c>
      <c r="M1042" s="8">
        <v>1</v>
      </c>
      <c r="N1042" s="1" t="str">
        <f t="shared" si="65"/>
        <v>Normal</v>
      </c>
      <c r="O1042" s="9">
        <f t="shared" si="66"/>
        <v>65</v>
      </c>
      <c r="P1042" s="1" t="str">
        <f t="shared" si="67"/>
        <v>Mid Career</v>
      </c>
      <c r="Q1042" s="1" t="str">
        <f t="shared" si="68"/>
        <v>High</v>
      </c>
      <c r="R1042" s="1" t="s">
        <v>5042</v>
      </c>
      <c r="S1042" s="8">
        <v>2</v>
      </c>
    </row>
    <row r="1043" spans="1:19" x14ac:dyDescent="0.3">
      <c r="A1043" s="1" t="s">
        <v>5044</v>
      </c>
      <c r="B1043" s="7" t="s">
        <v>5048</v>
      </c>
      <c r="C1043" s="1" t="s">
        <v>5046</v>
      </c>
      <c r="D1043" s="7" t="s">
        <v>21</v>
      </c>
      <c r="E1043" s="7" t="s">
        <v>29</v>
      </c>
      <c r="F1043" s="8">
        <v>28</v>
      </c>
      <c r="G1043" s="2">
        <v>44690</v>
      </c>
      <c r="H1043" s="7" t="s">
        <v>106</v>
      </c>
      <c r="I1043" s="7" t="s">
        <v>37</v>
      </c>
      <c r="J1043" s="24">
        <v>0.06</v>
      </c>
      <c r="K1043" s="9">
        <v>2</v>
      </c>
      <c r="L1043" s="7" t="s">
        <v>30</v>
      </c>
      <c r="M1043" s="8">
        <v>1</v>
      </c>
      <c r="N1043" s="1" t="str">
        <f t="shared" si="65"/>
        <v>Normal</v>
      </c>
      <c r="O1043" s="9">
        <f t="shared" si="66"/>
        <v>8</v>
      </c>
      <c r="P1043" s="1" t="str">
        <f t="shared" si="67"/>
        <v>Early Career</v>
      </c>
      <c r="Q1043" s="1" t="str">
        <f t="shared" si="68"/>
        <v>Medium</v>
      </c>
      <c r="R1043" s="1" t="s">
        <v>5047</v>
      </c>
      <c r="S1043" s="8">
        <v>8</v>
      </c>
    </row>
    <row r="1044" spans="1:19" x14ac:dyDescent="0.3">
      <c r="A1044" s="1" t="s">
        <v>5049</v>
      </c>
      <c r="B1044" s="7" t="s">
        <v>5053</v>
      </c>
      <c r="C1044" s="1" t="s">
        <v>5051</v>
      </c>
      <c r="D1044" s="7" t="s">
        <v>40</v>
      </c>
      <c r="E1044" s="7" t="s">
        <v>52</v>
      </c>
      <c r="F1044" s="8">
        <v>30</v>
      </c>
      <c r="G1044" s="2">
        <v>45064</v>
      </c>
      <c r="H1044" s="7" t="s">
        <v>134</v>
      </c>
      <c r="I1044" s="7" t="s">
        <v>69</v>
      </c>
      <c r="J1044" s="24">
        <v>0.16</v>
      </c>
      <c r="K1044" s="9">
        <v>2</v>
      </c>
      <c r="L1044" s="7" t="s">
        <v>30</v>
      </c>
      <c r="M1044" s="8">
        <v>5</v>
      </c>
      <c r="N1044" s="1" t="str">
        <f t="shared" si="65"/>
        <v>Normal</v>
      </c>
      <c r="O1044" s="9">
        <f t="shared" si="66"/>
        <v>18</v>
      </c>
      <c r="P1044" s="1" t="str">
        <f t="shared" si="67"/>
        <v>Early Career</v>
      </c>
      <c r="Q1044" s="1" t="str">
        <f t="shared" si="68"/>
        <v>High</v>
      </c>
      <c r="R1044" s="1" t="s">
        <v>5052</v>
      </c>
      <c r="S1044" s="8">
        <v>2</v>
      </c>
    </row>
    <row r="1045" spans="1:19" x14ac:dyDescent="0.3">
      <c r="A1045" s="1" t="s">
        <v>5054</v>
      </c>
      <c r="B1045" s="7" t="s">
        <v>5058</v>
      </c>
      <c r="C1045" s="1" t="s">
        <v>5056</v>
      </c>
      <c r="D1045" s="7" t="s">
        <v>40</v>
      </c>
      <c r="E1045" s="7" t="s">
        <v>29</v>
      </c>
      <c r="F1045" s="8">
        <f>31</f>
        <v>31</v>
      </c>
      <c r="G1045" s="2">
        <v>45494</v>
      </c>
      <c r="H1045" s="7" t="s">
        <v>185</v>
      </c>
      <c r="I1045" s="7" t="s">
        <v>69</v>
      </c>
      <c r="J1045" s="24">
        <v>0.46</v>
      </c>
      <c r="K1045" s="9">
        <v>1</v>
      </c>
      <c r="L1045" s="7" t="s">
        <v>38</v>
      </c>
      <c r="M1045" s="8">
        <v>5</v>
      </c>
      <c r="N1045" s="1" t="str">
        <f t="shared" si="65"/>
        <v>High Performer</v>
      </c>
      <c r="O1045" s="9">
        <f t="shared" si="66"/>
        <v>47</v>
      </c>
      <c r="P1045" s="1" t="str">
        <f t="shared" si="67"/>
        <v>Mid Career</v>
      </c>
      <c r="Q1045" s="1" t="str">
        <f t="shared" si="68"/>
        <v>High</v>
      </c>
      <c r="R1045" s="1" t="s">
        <v>5057</v>
      </c>
      <c r="S1045" s="8">
        <v>5</v>
      </c>
    </row>
    <row r="1046" spans="1:19" x14ac:dyDescent="0.3">
      <c r="A1046" s="1" t="s">
        <v>5059</v>
      </c>
      <c r="B1046" s="7" t="s">
        <v>5063</v>
      </c>
      <c r="C1046" s="1" t="s">
        <v>5061</v>
      </c>
      <c r="D1046" s="7" t="s">
        <v>21</v>
      </c>
      <c r="E1046" s="7" t="s">
        <v>35</v>
      </c>
      <c r="F1046" s="8">
        <v>21</v>
      </c>
      <c r="G1046" s="2">
        <v>45199</v>
      </c>
      <c r="H1046" s="7" t="s">
        <v>88</v>
      </c>
      <c r="I1046" s="7" t="s">
        <v>45</v>
      </c>
      <c r="J1046" s="24">
        <v>0.1</v>
      </c>
      <c r="K1046" s="9">
        <v>2</v>
      </c>
      <c r="L1046" s="7" t="s">
        <v>38</v>
      </c>
      <c r="M1046" s="8">
        <v>4</v>
      </c>
      <c r="N1046" s="1" t="str">
        <f t="shared" si="65"/>
        <v>High Performer</v>
      </c>
      <c r="O1046" s="9">
        <f t="shared" si="66"/>
        <v>12</v>
      </c>
      <c r="P1046" s="1" t="str">
        <f t="shared" si="67"/>
        <v>Student</v>
      </c>
      <c r="Q1046" s="1" t="str">
        <f t="shared" si="68"/>
        <v>Medium</v>
      </c>
      <c r="R1046" s="1" t="s">
        <v>5062</v>
      </c>
      <c r="S1046" s="8">
        <v>4</v>
      </c>
    </row>
    <row r="1047" spans="1:19" x14ac:dyDescent="0.3">
      <c r="A1047" s="1" t="s">
        <v>5064</v>
      </c>
      <c r="B1047" s="7" t="s">
        <v>5068</v>
      </c>
      <c r="C1047" s="1" t="s">
        <v>5066</v>
      </c>
      <c r="D1047" s="7" t="s">
        <v>21</v>
      </c>
      <c r="E1047" s="7" t="s">
        <v>35</v>
      </c>
      <c r="F1047" s="8">
        <v>41</v>
      </c>
      <c r="G1047" s="2">
        <v>45354</v>
      </c>
      <c r="H1047" s="7" t="s">
        <v>279</v>
      </c>
      <c r="I1047" s="7" t="s">
        <v>173</v>
      </c>
      <c r="J1047" s="24">
        <v>0.73</v>
      </c>
      <c r="K1047" s="9">
        <v>2</v>
      </c>
      <c r="L1047" s="7" t="s">
        <v>38</v>
      </c>
      <c r="M1047" s="8">
        <v>5</v>
      </c>
      <c r="N1047" s="1" t="str">
        <f t="shared" si="65"/>
        <v>High Performer</v>
      </c>
      <c r="O1047" s="9">
        <f t="shared" si="66"/>
        <v>75</v>
      </c>
      <c r="P1047" s="1" t="str">
        <f t="shared" si="67"/>
        <v>Senior</v>
      </c>
      <c r="Q1047" s="1" t="str">
        <f t="shared" si="68"/>
        <v>High</v>
      </c>
      <c r="R1047" s="1" t="s">
        <v>5067</v>
      </c>
      <c r="S1047" s="8">
        <v>3</v>
      </c>
    </row>
    <row r="1048" spans="1:19" x14ac:dyDescent="0.3">
      <c r="A1048" s="1" t="s">
        <v>5069</v>
      </c>
      <c r="B1048" s="7" t="s">
        <v>5073</v>
      </c>
      <c r="C1048" s="1" t="s">
        <v>5071</v>
      </c>
      <c r="D1048" s="7" t="s">
        <v>21</v>
      </c>
      <c r="E1048" s="7" t="s">
        <v>29</v>
      </c>
      <c r="F1048" s="8">
        <f>31</f>
        <v>31</v>
      </c>
      <c r="G1048" s="2">
        <v>44700</v>
      </c>
      <c r="H1048" s="7" t="s">
        <v>106</v>
      </c>
      <c r="I1048" s="7" t="s">
        <v>37</v>
      </c>
      <c r="J1048" s="24">
        <v>0.57999999999999996</v>
      </c>
      <c r="K1048" s="9">
        <v>0.75</v>
      </c>
      <c r="L1048" s="7" t="s">
        <v>30</v>
      </c>
      <c r="M1048" s="8">
        <v>5</v>
      </c>
      <c r="N1048" s="1" t="str">
        <f t="shared" si="65"/>
        <v>Normal</v>
      </c>
      <c r="O1048" s="9">
        <f t="shared" si="66"/>
        <v>58.749999999999993</v>
      </c>
      <c r="P1048" s="1" t="str">
        <f t="shared" si="67"/>
        <v>Mid Career</v>
      </c>
      <c r="Q1048" s="1" t="str">
        <f t="shared" si="68"/>
        <v>High</v>
      </c>
      <c r="R1048" s="1" t="s">
        <v>5072</v>
      </c>
      <c r="S1048" s="8">
        <v>3</v>
      </c>
    </row>
    <row r="1049" spans="1:19" x14ac:dyDescent="0.3">
      <c r="A1049" s="1" t="s">
        <v>5074</v>
      </c>
      <c r="B1049" s="7" t="s">
        <v>5078</v>
      </c>
      <c r="C1049" s="1" t="s">
        <v>5076</v>
      </c>
      <c r="D1049" s="7" t="s">
        <v>40</v>
      </c>
      <c r="E1049" s="7" t="s">
        <v>29</v>
      </c>
      <c r="F1049" s="8">
        <f>31</f>
        <v>31</v>
      </c>
      <c r="G1049" s="2">
        <v>45290</v>
      </c>
      <c r="H1049" s="7" t="s">
        <v>23</v>
      </c>
      <c r="I1049" s="7" t="s">
        <v>24</v>
      </c>
      <c r="J1049" s="24">
        <v>0</v>
      </c>
      <c r="K1049" s="9">
        <v>1</v>
      </c>
      <c r="L1049" s="7" t="s">
        <v>30</v>
      </c>
      <c r="M1049" s="8">
        <v>4</v>
      </c>
      <c r="N1049" s="1" t="str">
        <f t="shared" si="65"/>
        <v>Normal</v>
      </c>
      <c r="O1049" s="9">
        <f t="shared" si="66"/>
        <v>1</v>
      </c>
      <c r="P1049" s="1" t="str">
        <f t="shared" si="67"/>
        <v>Mid Career</v>
      </c>
      <c r="Q1049" s="1" t="str">
        <f t="shared" si="68"/>
        <v>Low</v>
      </c>
      <c r="R1049" s="1" t="s">
        <v>5077</v>
      </c>
      <c r="S1049" s="8">
        <v>2</v>
      </c>
    </row>
    <row r="1050" spans="1:19" x14ac:dyDescent="0.3">
      <c r="A1050" s="1" t="s">
        <v>5079</v>
      </c>
      <c r="B1050" s="7" t="s">
        <v>5083</v>
      </c>
      <c r="C1050" s="1" t="s">
        <v>5081</v>
      </c>
      <c r="D1050" s="7" t="s">
        <v>40</v>
      </c>
      <c r="E1050" s="7" t="s">
        <v>60</v>
      </c>
      <c r="F1050" s="8">
        <f>31</f>
        <v>31</v>
      </c>
      <c r="G1050" s="2">
        <v>44960</v>
      </c>
      <c r="H1050" s="7" t="s">
        <v>185</v>
      </c>
      <c r="I1050" s="7" t="s">
        <v>69</v>
      </c>
      <c r="J1050" s="24">
        <v>0.6</v>
      </c>
      <c r="K1050" s="9">
        <v>0.75</v>
      </c>
      <c r="L1050" s="7" t="s">
        <v>30</v>
      </c>
      <c r="M1050" s="8">
        <v>3</v>
      </c>
      <c r="N1050" s="1" t="str">
        <f t="shared" si="65"/>
        <v>Normal</v>
      </c>
      <c r="O1050" s="9">
        <f t="shared" si="66"/>
        <v>60.75</v>
      </c>
      <c r="P1050" s="1" t="str">
        <f t="shared" si="67"/>
        <v>Mid Career</v>
      </c>
      <c r="Q1050" s="1" t="str">
        <f t="shared" si="68"/>
        <v>High</v>
      </c>
      <c r="R1050" s="1" t="s">
        <v>5082</v>
      </c>
      <c r="S1050" s="8">
        <v>8</v>
      </c>
    </row>
    <row r="1051" spans="1:19" x14ac:dyDescent="0.3">
      <c r="A1051" s="1" t="s">
        <v>5084</v>
      </c>
      <c r="B1051" s="7" t="s">
        <v>5088</v>
      </c>
      <c r="C1051" s="1" t="s">
        <v>5086</v>
      </c>
      <c r="D1051" s="7" t="s">
        <v>21</v>
      </c>
      <c r="E1051" s="7" t="s">
        <v>60</v>
      </c>
      <c r="F1051" s="8">
        <f>31</f>
        <v>31</v>
      </c>
      <c r="G1051" s="2">
        <v>45549</v>
      </c>
      <c r="H1051" s="7" t="s">
        <v>200</v>
      </c>
      <c r="I1051" s="7" t="s">
        <v>173</v>
      </c>
      <c r="J1051" s="24">
        <v>0.24</v>
      </c>
      <c r="K1051" s="9">
        <v>0.75</v>
      </c>
      <c r="L1051" s="7" t="s">
        <v>30</v>
      </c>
      <c r="M1051" s="8">
        <v>3</v>
      </c>
      <c r="N1051" s="1" t="str">
        <f t="shared" si="65"/>
        <v>Normal</v>
      </c>
      <c r="O1051" s="9">
        <f t="shared" si="66"/>
        <v>24.75</v>
      </c>
      <c r="P1051" s="1" t="str">
        <f t="shared" si="67"/>
        <v>Mid Career</v>
      </c>
      <c r="Q1051" s="1" t="str">
        <f t="shared" si="68"/>
        <v>High</v>
      </c>
      <c r="R1051" s="1" t="s">
        <v>5087</v>
      </c>
      <c r="S1051" s="8">
        <v>3</v>
      </c>
    </row>
    <row r="1052" spans="1:19" x14ac:dyDescent="0.3">
      <c r="A1052" s="1" t="s">
        <v>5089</v>
      </c>
      <c r="B1052" s="7" t="s">
        <v>5093</v>
      </c>
      <c r="C1052" s="1" t="s">
        <v>5091</v>
      </c>
      <c r="D1052" s="7" t="s">
        <v>21</v>
      </c>
      <c r="E1052" s="7" t="s">
        <v>105</v>
      </c>
      <c r="F1052" s="8">
        <v>34</v>
      </c>
      <c r="G1052" s="2">
        <v>45326</v>
      </c>
      <c r="H1052" s="7" t="s">
        <v>200</v>
      </c>
      <c r="I1052" s="7" t="s">
        <v>173</v>
      </c>
      <c r="J1052" s="24">
        <v>0.81</v>
      </c>
      <c r="K1052" s="9">
        <v>0.75</v>
      </c>
      <c r="L1052" s="7" t="s">
        <v>30</v>
      </c>
      <c r="M1052" s="8">
        <v>3</v>
      </c>
      <c r="N1052" s="1" t="str">
        <f t="shared" si="65"/>
        <v>Normal</v>
      </c>
      <c r="O1052" s="9">
        <f t="shared" si="66"/>
        <v>81.75</v>
      </c>
      <c r="P1052" s="1" t="str">
        <f t="shared" si="67"/>
        <v>Mid Career</v>
      </c>
      <c r="Q1052" s="1" t="str">
        <f t="shared" si="68"/>
        <v>High</v>
      </c>
      <c r="R1052" s="1" t="s">
        <v>5092</v>
      </c>
      <c r="S1052" s="8">
        <v>5</v>
      </c>
    </row>
    <row r="1053" spans="1:19" x14ac:dyDescent="0.3">
      <c r="A1053" s="1" t="s">
        <v>5094</v>
      </c>
      <c r="B1053" s="7" t="s">
        <v>957</v>
      </c>
      <c r="C1053" s="1" t="s">
        <v>5095</v>
      </c>
      <c r="D1053" s="7" t="s">
        <v>40</v>
      </c>
      <c r="E1053" s="7" t="s">
        <v>29</v>
      </c>
      <c r="F1053" s="8">
        <f>31</f>
        <v>31</v>
      </c>
      <c r="G1053" s="2">
        <v>44749</v>
      </c>
      <c r="H1053" s="7" t="s">
        <v>61</v>
      </c>
      <c r="I1053" s="7" t="s">
        <v>45</v>
      </c>
      <c r="J1053" s="24">
        <v>0.63</v>
      </c>
      <c r="K1053" s="9">
        <v>1.5</v>
      </c>
      <c r="L1053" s="7" t="s">
        <v>30</v>
      </c>
      <c r="M1053" s="8">
        <v>3</v>
      </c>
      <c r="N1053" s="1" t="str">
        <f t="shared" si="65"/>
        <v>Normal</v>
      </c>
      <c r="O1053" s="9">
        <f t="shared" si="66"/>
        <v>64.5</v>
      </c>
      <c r="P1053" s="1" t="str">
        <f t="shared" si="67"/>
        <v>Mid Career</v>
      </c>
      <c r="Q1053" s="1" t="str">
        <f t="shared" si="68"/>
        <v>High</v>
      </c>
      <c r="R1053" s="1" t="s">
        <v>3448</v>
      </c>
      <c r="S1053" s="8">
        <v>3</v>
      </c>
    </row>
    <row r="1054" spans="1:19" x14ac:dyDescent="0.3">
      <c r="A1054" s="1" t="s">
        <v>5096</v>
      </c>
      <c r="B1054" s="7" t="s">
        <v>5100</v>
      </c>
      <c r="C1054" s="1" t="s">
        <v>5098</v>
      </c>
      <c r="D1054" s="7" t="s">
        <v>21</v>
      </c>
      <c r="E1054" s="7" t="s">
        <v>60</v>
      </c>
      <c r="F1054" s="8">
        <f>31</f>
        <v>31</v>
      </c>
      <c r="G1054" s="2">
        <v>45533</v>
      </c>
      <c r="H1054" s="7" t="s">
        <v>359</v>
      </c>
      <c r="I1054" s="7" t="s">
        <v>24</v>
      </c>
      <c r="J1054" s="24">
        <v>0.86</v>
      </c>
      <c r="K1054" s="9">
        <v>1</v>
      </c>
      <c r="L1054" s="7" t="s">
        <v>38</v>
      </c>
      <c r="M1054" s="8">
        <v>1</v>
      </c>
      <c r="N1054" s="1" t="str">
        <f t="shared" si="65"/>
        <v>Normal</v>
      </c>
      <c r="O1054" s="9">
        <f t="shared" si="66"/>
        <v>87</v>
      </c>
      <c r="P1054" s="1" t="str">
        <f t="shared" si="67"/>
        <v>Mid Career</v>
      </c>
      <c r="Q1054" s="1" t="str">
        <f t="shared" si="68"/>
        <v>High</v>
      </c>
      <c r="R1054" s="1" t="s">
        <v>5099</v>
      </c>
      <c r="S1054" s="8">
        <v>6</v>
      </c>
    </row>
    <row r="1055" spans="1:19" x14ac:dyDescent="0.3">
      <c r="A1055" s="1" t="s">
        <v>5101</v>
      </c>
      <c r="B1055" s="7" t="s">
        <v>5105</v>
      </c>
      <c r="C1055" s="1" t="s">
        <v>5103</v>
      </c>
      <c r="D1055" s="7" t="s">
        <v>21</v>
      </c>
      <c r="E1055" s="7" t="s">
        <v>29</v>
      </c>
      <c r="F1055" s="8">
        <f>31</f>
        <v>31</v>
      </c>
      <c r="G1055" s="2">
        <v>45446</v>
      </c>
      <c r="H1055" s="7" t="s">
        <v>68</v>
      </c>
      <c r="I1055" s="7" t="s">
        <v>69</v>
      </c>
      <c r="J1055" s="24">
        <v>0.95</v>
      </c>
      <c r="K1055" s="9">
        <v>2</v>
      </c>
      <c r="L1055" s="7" t="s">
        <v>30</v>
      </c>
      <c r="M1055" s="8">
        <v>2</v>
      </c>
      <c r="N1055" s="1" t="str">
        <f t="shared" si="65"/>
        <v>Normal</v>
      </c>
      <c r="O1055" s="9">
        <f t="shared" si="66"/>
        <v>97</v>
      </c>
      <c r="P1055" s="1" t="str">
        <f t="shared" si="67"/>
        <v>Mid Career</v>
      </c>
      <c r="Q1055" s="1" t="str">
        <f t="shared" si="68"/>
        <v>High</v>
      </c>
      <c r="R1055" s="1" t="s">
        <v>5104</v>
      </c>
      <c r="S1055" s="8">
        <v>8</v>
      </c>
    </row>
    <row r="1056" spans="1:19" x14ac:dyDescent="0.3">
      <c r="A1056" s="1" t="s">
        <v>5106</v>
      </c>
      <c r="B1056" s="7" t="s">
        <v>5109</v>
      </c>
      <c r="C1056" s="1" t="s">
        <v>152</v>
      </c>
      <c r="D1056" s="7" t="s">
        <v>40</v>
      </c>
      <c r="E1056" s="7" t="s">
        <v>35</v>
      </c>
      <c r="F1056" s="8">
        <f>31</f>
        <v>31</v>
      </c>
      <c r="G1056" s="2">
        <v>44958</v>
      </c>
      <c r="H1056" s="7" t="s">
        <v>68</v>
      </c>
      <c r="I1056" s="7" t="s">
        <v>69</v>
      </c>
      <c r="J1056" s="24">
        <v>0.96</v>
      </c>
      <c r="K1056" s="9">
        <v>1.5</v>
      </c>
      <c r="L1056" s="7" t="s">
        <v>38</v>
      </c>
      <c r="M1056" s="8">
        <v>4</v>
      </c>
      <c r="N1056" s="1" t="str">
        <f t="shared" si="65"/>
        <v>High Performer</v>
      </c>
      <c r="O1056" s="9">
        <f t="shared" si="66"/>
        <v>97.5</v>
      </c>
      <c r="P1056" s="1" t="str">
        <f t="shared" si="67"/>
        <v>Mid Career</v>
      </c>
      <c r="Q1056" s="1" t="str">
        <f t="shared" si="68"/>
        <v>High</v>
      </c>
      <c r="R1056" s="1" t="s">
        <v>5108</v>
      </c>
      <c r="S1056" s="8">
        <v>8</v>
      </c>
    </row>
    <row r="1057" spans="1:19" x14ac:dyDescent="0.3">
      <c r="A1057" s="1" t="s">
        <v>5110</v>
      </c>
      <c r="B1057" s="7" t="s">
        <v>5114</v>
      </c>
      <c r="C1057" s="1" t="s">
        <v>5112</v>
      </c>
      <c r="D1057" s="7" t="s">
        <v>40</v>
      </c>
      <c r="E1057" s="7" t="s">
        <v>52</v>
      </c>
      <c r="F1057" s="8">
        <v>28</v>
      </c>
      <c r="G1057" s="2">
        <v>45509</v>
      </c>
      <c r="H1057" s="7" t="s">
        <v>359</v>
      </c>
      <c r="I1057" s="7" t="s">
        <v>24</v>
      </c>
      <c r="J1057" s="24">
        <v>0.23</v>
      </c>
      <c r="K1057" s="9">
        <v>1.5</v>
      </c>
      <c r="L1057" s="7" t="s">
        <v>30</v>
      </c>
      <c r="M1057" s="8">
        <v>2</v>
      </c>
      <c r="N1057" s="1" t="str">
        <f t="shared" si="65"/>
        <v>Normal</v>
      </c>
      <c r="O1057" s="9">
        <f t="shared" si="66"/>
        <v>24.5</v>
      </c>
      <c r="P1057" s="1" t="str">
        <f t="shared" si="67"/>
        <v>Early Career</v>
      </c>
      <c r="Q1057" s="1" t="str">
        <f t="shared" si="68"/>
        <v>High</v>
      </c>
      <c r="R1057" s="1" t="s">
        <v>5113</v>
      </c>
      <c r="S1057" s="8">
        <v>3</v>
      </c>
    </row>
    <row r="1058" spans="1:19" x14ac:dyDescent="0.3">
      <c r="A1058" s="1" t="s">
        <v>5115</v>
      </c>
      <c r="B1058" s="7" t="s">
        <v>5119</v>
      </c>
      <c r="C1058" s="1" t="s">
        <v>5117</v>
      </c>
      <c r="D1058" s="7" t="s">
        <v>40</v>
      </c>
      <c r="E1058" s="7" t="s">
        <v>60</v>
      </c>
      <c r="F1058" s="8">
        <v>39</v>
      </c>
      <c r="G1058" s="2">
        <v>45682</v>
      </c>
      <c r="H1058" s="7" t="s">
        <v>200</v>
      </c>
      <c r="I1058" s="7" t="s">
        <v>173</v>
      </c>
      <c r="J1058" s="24">
        <v>0.77</v>
      </c>
      <c r="K1058" s="9">
        <v>1.5</v>
      </c>
      <c r="L1058" s="7" t="s">
        <v>38</v>
      </c>
      <c r="M1058" s="8">
        <v>2</v>
      </c>
      <c r="N1058" s="1" t="str">
        <f t="shared" si="65"/>
        <v>Normal</v>
      </c>
      <c r="O1058" s="9">
        <f t="shared" si="66"/>
        <v>78.5</v>
      </c>
      <c r="P1058" s="1" t="str">
        <f t="shared" si="67"/>
        <v>Mid Career</v>
      </c>
      <c r="Q1058" s="1" t="str">
        <f t="shared" si="68"/>
        <v>High</v>
      </c>
      <c r="R1058" s="1" t="s">
        <v>5118</v>
      </c>
      <c r="S1058" s="8">
        <v>5</v>
      </c>
    </row>
    <row r="1059" spans="1:19" x14ac:dyDescent="0.3">
      <c r="A1059" s="1" t="s">
        <v>5120</v>
      </c>
      <c r="B1059" s="7" t="s">
        <v>5124</v>
      </c>
      <c r="C1059" s="1" t="s">
        <v>5122</v>
      </c>
      <c r="D1059" s="7" t="s">
        <v>40</v>
      </c>
      <c r="E1059" s="7" t="s">
        <v>60</v>
      </c>
      <c r="F1059" s="8">
        <f>31</f>
        <v>31</v>
      </c>
      <c r="G1059" s="2">
        <v>45096</v>
      </c>
      <c r="H1059" s="7" t="s">
        <v>359</v>
      </c>
      <c r="I1059" s="7" t="s">
        <v>24</v>
      </c>
      <c r="J1059" s="24">
        <v>0.3</v>
      </c>
      <c r="K1059" s="9">
        <v>0.75</v>
      </c>
      <c r="L1059" s="7" t="s">
        <v>38</v>
      </c>
      <c r="M1059" s="8">
        <v>5</v>
      </c>
      <c r="N1059" s="1" t="str">
        <f t="shared" si="65"/>
        <v>High Performer</v>
      </c>
      <c r="O1059" s="9">
        <f t="shared" si="66"/>
        <v>30.75</v>
      </c>
      <c r="P1059" s="1" t="str">
        <f t="shared" si="67"/>
        <v>Mid Career</v>
      </c>
      <c r="Q1059" s="1" t="str">
        <f t="shared" si="68"/>
        <v>High</v>
      </c>
      <c r="R1059" s="1" t="s">
        <v>5123</v>
      </c>
      <c r="S1059" s="8">
        <v>8</v>
      </c>
    </row>
    <row r="1060" spans="1:19" x14ac:dyDescent="0.3">
      <c r="A1060" s="1" t="s">
        <v>5125</v>
      </c>
      <c r="B1060" s="7" t="s">
        <v>5128</v>
      </c>
      <c r="C1060" s="1" t="s">
        <v>5127</v>
      </c>
      <c r="D1060" s="7" t="s">
        <v>40</v>
      </c>
      <c r="E1060" s="7" t="s">
        <v>35</v>
      </c>
      <c r="F1060" s="8">
        <f>31</f>
        <v>31</v>
      </c>
      <c r="G1060" s="2">
        <v>44820</v>
      </c>
      <c r="H1060" s="7" t="s">
        <v>88</v>
      </c>
      <c r="I1060" s="7" t="s">
        <v>45</v>
      </c>
      <c r="J1060" s="24">
        <v>0.16</v>
      </c>
      <c r="K1060" s="9">
        <v>0.75</v>
      </c>
      <c r="L1060" s="7" t="s">
        <v>30</v>
      </c>
      <c r="M1060" s="8">
        <v>5</v>
      </c>
      <c r="N1060" s="1" t="str">
        <f t="shared" si="65"/>
        <v>Normal</v>
      </c>
      <c r="O1060" s="9">
        <f t="shared" si="66"/>
        <v>16.75</v>
      </c>
      <c r="P1060" s="1" t="str">
        <f t="shared" si="67"/>
        <v>Mid Career</v>
      </c>
      <c r="Q1060" s="1" t="str">
        <f t="shared" si="68"/>
        <v>High</v>
      </c>
      <c r="R1060" s="1" t="s">
        <v>3214</v>
      </c>
      <c r="S1060" s="8">
        <v>7</v>
      </c>
    </row>
    <row r="1061" spans="1:19" x14ac:dyDescent="0.3">
      <c r="A1061" s="1" t="s">
        <v>5129</v>
      </c>
      <c r="B1061" s="7" t="s">
        <v>5132</v>
      </c>
      <c r="C1061" s="1" t="s">
        <v>5131</v>
      </c>
      <c r="D1061" s="7" t="s">
        <v>21</v>
      </c>
      <c r="E1061" s="7" t="s">
        <v>52</v>
      </c>
      <c r="F1061" s="8">
        <f>31</f>
        <v>31</v>
      </c>
      <c r="G1061" s="2">
        <v>45135</v>
      </c>
      <c r="H1061" s="7" t="s">
        <v>61</v>
      </c>
      <c r="I1061" s="7" t="s">
        <v>45</v>
      </c>
      <c r="J1061" s="24">
        <v>0.88</v>
      </c>
      <c r="K1061" s="9">
        <v>1.5</v>
      </c>
      <c r="L1061" s="7" t="s">
        <v>38</v>
      </c>
      <c r="M1061" s="8">
        <v>2</v>
      </c>
      <c r="N1061" s="1" t="str">
        <f t="shared" si="65"/>
        <v>Normal</v>
      </c>
      <c r="O1061" s="9">
        <f t="shared" si="66"/>
        <v>89.5</v>
      </c>
      <c r="P1061" s="1" t="str">
        <f t="shared" si="67"/>
        <v>Mid Career</v>
      </c>
      <c r="Q1061" s="1" t="str">
        <f t="shared" si="68"/>
        <v>High</v>
      </c>
      <c r="R1061" s="1" t="s">
        <v>1215</v>
      </c>
      <c r="S1061" s="8">
        <v>4</v>
      </c>
    </row>
    <row r="1062" spans="1:19" x14ac:dyDescent="0.3">
      <c r="A1062" s="1" t="s">
        <v>5133</v>
      </c>
      <c r="B1062" s="7" t="s">
        <v>5137</v>
      </c>
      <c r="C1062" s="1" t="s">
        <v>5135</v>
      </c>
      <c r="D1062" s="7" t="s">
        <v>21</v>
      </c>
      <c r="E1062" s="7" t="s">
        <v>60</v>
      </c>
      <c r="F1062" s="8">
        <f>31</f>
        <v>31</v>
      </c>
      <c r="G1062" s="2">
        <v>45720</v>
      </c>
      <c r="H1062" s="7" t="s">
        <v>279</v>
      </c>
      <c r="I1062" s="7" t="s">
        <v>173</v>
      </c>
      <c r="J1062" s="24">
        <v>0.28999999999999998</v>
      </c>
      <c r="K1062" s="9">
        <v>1</v>
      </c>
      <c r="L1062" s="7" t="s">
        <v>38</v>
      </c>
      <c r="M1062" s="8">
        <v>2</v>
      </c>
      <c r="N1062" s="1" t="str">
        <f t="shared" si="65"/>
        <v>Normal</v>
      </c>
      <c r="O1062" s="9">
        <f t="shared" si="66"/>
        <v>29.999999999999996</v>
      </c>
      <c r="P1062" s="1" t="str">
        <f t="shared" si="67"/>
        <v>Mid Career</v>
      </c>
      <c r="Q1062" s="1" t="str">
        <f t="shared" si="68"/>
        <v>High</v>
      </c>
      <c r="R1062" s="1" t="s">
        <v>5136</v>
      </c>
      <c r="S1062" s="8">
        <v>6</v>
      </c>
    </row>
    <row r="1063" spans="1:19" x14ac:dyDescent="0.3">
      <c r="A1063" s="1" t="s">
        <v>5138</v>
      </c>
      <c r="B1063" s="7" t="s">
        <v>5142</v>
      </c>
      <c r="C1063" s="1" t="s">
        <v>5140</v>
      </c>
      <c r="D1063" s="7" t="s">
        <v>40</v>
      </c>
      <c r="E1063" s="7" t="s">
        <v>29</v>
      </c>
      <c r="F1063" s="8">
        <f>31</f>
        <v>31</v>
      </c>
      <c r="G1063" s="2">
        <v>45427</v>
      </c>
      <c r="H1063" s="7" t="s">
        <v>106</v>
      </c>
      <c r="I1063" s="7" t="s">
        <v>37</v>
      </c>
      <c r="J1063" s="24">
        <v>0.1</v>
      </c>
      <c r="K1063" s="9">
        <v>1.5</v>
      </c>
      <c r="L1063" s="7" t="s">
        <v>38</v>
      </c>
      <c r="M1063" s="8">
        <v>5</v>
      </c>
      <c r="N1063" s="1" t="str">
        <f t="shared" si="65"/>
        <v>High Performer</v>
      </c>
      <c r="O1063" s="9">
        <f t="shared" si="66"/>
        <v>11.5</v>
      </c>
      <c r="P1063" s="1" t="str">
        <f t="shared" si="67"/>
        <v>Mid Career</v>
      </c>
      <c r="Q1063" s="1" t="str">
        <f t="shared" si="68"/>
        <v>Medium</v>
      </c>
      <c r="R1063" s="1" t="s">
        <v>5141</v>
      </c>
      <c r="S1063" s="8">
        <v>7</v>
      </c>
    </row>
    <row r="1064" spans="1:19" x14ac:dyDescent="0.3">
      <c r="A1064" s="1" t="s">
        <v>5143</v>
      </c>
      <c r="B1064" s="7" t="s">
        <v>5146</v>
      </c>
      <c r="C1064" s="1" t="s">
        <v>5145</v>
      </c>
      <c r="D1064" s="7" t="s">
        <v>21</v>
      </c>
      <c r="E1064" s="7" t="s">
        <v>35</v>
      </c>
      <c r="F1064" s="8">
        <f>31</f>
        <v>31</v>
      </c>
      <c r="G1064" s="2">
        <v>45282</v>
      </c>
      <c r="H1064" s="7" t="s">
        <v>200</v>
      </c>
      <c r="I1064" s="7" t="s">
        <v>173</v>
      </c>
      <c r="J1064" s="24">
        <v>0.81</v>
      </c>
      <c r="K1064" s="9">
        <v>2</v>
      </c>
      <c r="L1064" s="7" t="s">
        <v>30</v>
      </c>
      <c r="M1064" s="8">
        <v>1</v>
      </c>
      <c r="N1064" s="1" t="str">
        <f t="shared" si="65"/>
        <v>Normal</v>
      </c>
      <c r="O1064" s="9">
        <f t="shared" si="66"/>
        <v>83</v>
      </c>
      <c r="P1064" s="1" t="str">
        <f t="shared" si="67"/>
        <v>Mid Career</v>
      </c>
      <c r="Q1064" s="1" t="str">
        <f t="shared" si="68"/>
        <v>High</v>
      </c>
      <c r="R1064" s="2">
        <v>45282</v>
      </c>
      <c r="S1064" s="8">
        <v>1</v>
      </c>
    </row>
    <row r="1065" spans="1:19" x14ac:dyDescent="0.3">
      <c r="A1065" s="1" t="s">
        <v>5147</v>
      </c>
      <c r="B1065" s="7" t="s">
        <v>5151</v>
      </c>
      <c r="C1065" s="1" t="s">
        <v>5149</v>
      </c>
      <c r="D1065" s="7" t="s">
        <v>21</v>
      </c>
      <c r="E1065" s="7" t="s">
        <v>35</v>
      </c>
      <c r="F1065" s="8">
        <f>31</f>
        <v>31</v>
      </c>
      <c r="G1065" s="2">
        <v>44673</v>
      </c>
      <c r="H1065" s="7" t="s">
        <v>88</v>
      </c>
      <c r="I1065" s="7" t="s">
        <v>45</v>
      </c>
      <c r="J1065" s="24">
        <v>0.76</v>
      </c>
      <c r="K1065" s="9">
        <v>1</v>
      </c>
      <c r="L1065" s="7" t="s">
        <v>30</v>
      </c>
      <c r="M1065" s="8">
        <v>5</v>
      </c>
      <c r="N1065" s="1" t="str">
        <f t="shared" si="65"/>
        <v>Normal</v>
      </c>
      <c r="O1065" s="9">
        <f t="shared" si="66"/>
        <v>77</v>
      </c>
      <c r="P1065" s="1" t="str">
        <f t="shared" si="67"/>
        <v>Mid Career</v>
      </c>
      <c r="Q1065" s="1" t="str">
        <f t="shared" si="68"/>
        <v>High</v>
      </c>
      <c r="R1065" s="1" t="s">
        <v>5150</v>
      </c>
      <c r="S1065" s="8">
        <v>4</v>
      </c>
    </row>
    <row r="1066" spans="1:19" x14ac:dyDescent="0.3">
      <c r="A1066" s="1" t="s">
        <v>5152</v>
      </c>
      <c r="B1066" s="7" t="s">
        <v>5155</v>
      </c>
      <c r="C1066" s="1" t="s">
        <v>5154</v>
      </c>
      <c r="D1066" s="7" t="s">
        <v>40</v>
      </c>
      <c r="E1066" s="7" t="s">
        <v>29</v>
      </c>
      <c r="F1066" s="8">
        <f>31</f>
        <v>31</v>
      </c>
      <c r="G1066" s="2">
        <v>45355</v>
      </c>
      <c r="H1066" s="7" t="s">
        <v>134</v>
      </c>
      <c r="I1066" s="7" t="s">
        <v>69</v>
      </c>
      <c r="J1066" s="24">
        <v>0.18</v>
      </c>
      <c r="K1066" s="9">
        <v>2</v>
      </c>
      <c r="L1066" s="7" t="s">
        <v>30</v>
      </c>
      <c r="M1066" s="8">
        <v>3</v>
      </c>
      <c r="N1066" s="1" t="str">
        <f t="shared" si="65"/>
        <v>Normal</v>
      </c>
      <c r="O1066" s="9">
        <f t="shared" si="66"/>
        <v>20</v>
      </c>
      <c r="P1066" s="1" t="str">
        <f t="shared" si="67"/>
        <v>Mid Career</v>
      </c>
      <c r="Q1066" s="1" t="str">
        <f t="shared" si="68"/>
        <v>High</v>
      </c>
      <c r="R1066" s="2">
        <v>45355</v>
      </c>
      <c r="S1066" s="8">
        <v>1</v>
      </c>
    </row>
    <row r="1067" spans="1:19" x14ac:dyDescent="0.3">
      <c r="A1067" s="1" t="s">
        <v>5156</v>
      </c>
      <c r="B1067" s="7" t="s">
        <v>5160</v>
      </c>
      <c r="C1067" s="1" t="s">
        <v>5158</v>
      </c>
      <c r="D1067" s="7" t="s">
        <v>21</v>
      </c>
      <c r="E1067" s="7" t="s">
        <v>52</v>
      </c>
      <c r="F1067" s="8">
        <f>31</f>
        <v>31</v>
      </c>
      <c r="G1067" s="2">
        <v>45056</v>
      </c>
      <c r="H1067" s="7" t="s">
        <v>134</v>
      </c>
      <c r="I1067" s="7" t="s">
        <v>69</v>
      </c>
      <c r="J1067" s="24">
        <v>0.56000000000000005</v>
      </c>
      <c r="K1067" s="9">
        <v>0.75</v>
      </c>
      <c r="L1067" s="7" t="s">
        <v>38</v>
      </c>
      <c r="M1067" s="8">
        <v>5</v>
      </c>
      <c r="N1067" s="1" t="str">
        <f t="shared" si="65"/>
        <v>High Performer</v>
      </c>
      <c r="O1067" s="9">
        <f t="shared" si="66"/>
        <v>56.750000000000007</v>
      </c>
      <c r="P1067" s="1" t="str">
        <f t="shared" si="67"/>
        <v>Mid Career</v>
      </c>
      <c r="Q1067" s="1" t="str">
        <f t="shared" si="68"/>
        <v>High</v>
      </c>
      <c r="R1067" s="1" t="s">
        <v>5159</v>
      </c>
      <c r="S1067" s="8">
        <v>7</v>
      </c>
    </row>
    <row r="1068" spans="1:19" x14ac:dyDescent="0.3">
      <c r="A1068" s="1" t="s">
        <v>5161</v>
      </c>
      <c r="B1068" s="7" t="s">
        <v>5165</v>
      </c>
      <c r="C1068" s="1" t="s">
        <v>5163</v>
      </c>
      <c r="D1068" s="7" t="s">
        <v>21</v>
      </c>
      <c r="E1068" s="7" t="s">
        <v>60</v>
      </c>
      <c r="F1068" s="8">
        <f>31</f>
        <v>31</v>
      </c>
      <c r="G1068" s="2">
        <v>44792</v>
      </c>
      <c r="H1068" s="7" t="s">
        <v>172</v>
      </c>
      <c r="I1068" s="7" t="s">
        <v>173</v>
      </c>
      <c r="J1068" s="24">
        <v>0.15</v>
      </c>
      <c r="K1068" s="9">
        <v>2</v>
      </c>
      <c r="L1068" s="7" t="s">
        <v>38</v>
      </c>
      <c r="M1068" s="8">
        <v>1</v>
      </c>
      <c r="N1068" s="1" t="str">
        <f t="shared" si="65"/>
        <v>Normal</v>
      </c>
      <c r="O1068" s="9">
        <f t="shared" si="66"/>
        <v>17</v>
      </c>
      <c r="P1068" s="1" t="str">
        <f t="shared" si="67"/>
        <v>Mid Career</v>
      </c>
      <c r="Q1068" s="1" t="str">
        <f t="shared" si="68"/>
        <v>High</v>
      </c>
      <c r="R1068" s="1" t="s">
        <v>5164</v>
      </c>
      <c r="S1068" s="8">
        <v>3</v>
      </c>
    </row>
    <row r="1069" spans="1:19" x14ac:dyDescent="0.3">
      <c r="A1069" s="1" t="s">
        <v>5166</v>
      </c>
      <c r="B1069" s="7" t="s">
        <v>5170</v>
      </c>
      <c r="C1069" s="1" t="s">
        <v>5168</v>
      </c>
      <c r="D1069" s="7" t="s">
        <v>21</v>
      </c>
      <c r="E1069" s="7" t="s">
        <v>35</v>
      </c>
      <c r="F1069" s="8">
        <v>34</v>
      </c>
      <c r="G1069" s="2">
        <v>45033</v>
      </c>
      <c r="H1069" s="7" t="s">
        <v>134</v>
      </c>
      <c r="I1069" s="7" t="s">
        <v>69</v>
      </c>
      <c r="J1069" s="24">
        <v>0.78</v>
      </c>
      <c r="K1069" s="9">
        <v>2</v>
      </c>
      <c r="L1069" s="7" t="s">
        <v>30</v>
      </c>
      <c r="M1069" s="8">
        <v>5</v>
      </c>
      <c r="N1069" s="1" t="str">
        <f t="shared" si="65"/>
        <v>Normal</v>
      </c>
      <c r="O1069" s="9">
        <f t="shared" si="66"/>
        <v>80</v>
      </c>
      <c r="P1069" s="1" t="str">
        <f t="shared" si="67"/>
        <v>Mid Career</v>
      </c>
      <c r="Q1069" s="1" t="str">
        <f t="shared" si="68"/>
        <v>High</v>
      </c>
      <c r="R1069" s="1" t="s">
        <v>5169</v>
      </c>
      <c r="S1069" s="8">
        <v>6</v>
      </c>
    </row>
    <row r="1070" spans="1:19" x14ac:dyDescent="0.3">
      <c r="A1070" s="1" t="s">
        <v>5171</v>
      </c>
      <c r="B1070" s="7" t="s">
        <v>5175</v>
      </c>
      <c r="C1070" s="1" t="s">
        <v>5173</v>
      </c>
      <c r="D1070" s="7" t="s">
        <v>21</v>
      </c>
      <c r="E1070" s="7" t="s">
        <v>35</v>
      </c>
      <c r="F1070" s="8">
        <f>31</f>
        <v>31</v>
      </c>
      <c r="G1070" s="2">
        <v>44930</v>
      </c>
      <c r="H1070" s="7" t="s">
        <v>200</v>
      </c>
      <c r="I1070" s="7" t="s">
        <v>173</v>
      </c>
      <c r="J1070" s="24">
        <v>0.13</v>
      </c>
      <c r="K1070" s="9">
        <v>1.5</v>
      </c>
      <c r="L1070" s="7" t="s">
        <v>38</v>
      </c>
      <c r="M1070" s="8">
        <v>5</v>
      </c>
      <c r="N1070" s="1" t="str">
        <f t="shared" si="65"/>
        <v>High Performer</v>
      </c>
      <c r="O1070" s="9">
        <f t="shared" si="66"/>
        <v>14.5</v>
      </c>
      <c r="P1070" s="1" t="str">
        <f t="shared" si="67"/>
        <v>Mid Career</v>
      </c>
      <c r="Q1070" s="1" t="str">
        <f t="shared" si="68"/>
        <v>Medium</v>
      </c>
      <c r="R1070" s="1" t="s">
        <v>5174</v>
      </c>
      <c r="S1070" s="8">
        <v>2</v>
      </c>
    </row>
    <row r="1071" spans="1:19" x14ac:dyDescent="0.3">
      <c r="A1071" s="1" t="s">
        <v>5176</v>
      </c>
      <c r="B1071" s="7" t="s">
        <v>5180</v>
      </c>
      <c r="C1071" s="1" t="s">
        <v>5178</v>
      </c>
      <c r="D1071" s="7" t="s">
        <v>21</v>
      </c>
      <c r="E1071" s="7" t="s">
        <v>105</v>
      </c>
      <c r="F1071" s="8">
        <v>32</v>
      </c>
      <c r="G1071" s="2">
        <v>45680</v>
      </c>
      <c r="H1071" s="7" t="s">
        <v>359</v>
      </c>
      <c r="I1071" s="7" t="s">
        <v>24</v>
      </c>
      <c r="J1071" s="24">
        <v>0.53</v>
      </c>
      <c r="K1071" s="9">
        <v>0.75</v>
      </c>
      <c r="L1071" s="7" t="s">
        <v>38</v>
      </c>
      <c r="M1071" s="8">
        <v>5</v>
      </c>
      <c r="N1071" s="1" t="str">
        <f t="shared" si="65"/>
        <v>High Performer</v>
      </c>
      <c r="O1071" s="9">
        <f t="shared" si="66"/>
        <v>53.75</v>
      </c>
      <c r="P1071" s="1" t="str">
        <f t="shared" si="67"/>
        <v>Mid Career</v>
      </c>
      <c r="Q1071" s="1" t="str">
        <f t="shared" si="68"/>
        <v>High</v>
      </c>
      <c r="R1071" s="1" t="s">
        <v>5179</v>
      </c>
      <c r="S1071" s="8">
        <v>7</v>
      </c>
    </row>
    <row r="1072" spans="1:19" x14ac:dyDescent="0.3">
      <c r="A1072" s="1" t="s">
        <v>5181</v>
      </c>
      <c r="B1072" s="7" t="s">
        <v>3161</v>
      </c>
      <c r="C1072" s="1" t="s">
        <v>5183</v>
      </c>
      <c r="D1072" s="7" t="s">
        <v>21</v>
      </c>
      <c r="E1072" s="7" t="s">
        <v>35</v>
      </c>
      <c r="F1072" s="8">
        <v>19</v>
      </c>
      <c r="G1072" s="2">
        <v>44831</v>
      </c>
      <c r="H1072" s="7" t="s">
        <v>279</v>
      </c>
      <c r="I1072" s="7" t="s">
        <v>173</v>
      </c>
      <c r="J1072" s="24">
        <v>0.03</v>
      </c>
      <c r="K1072" s="9">
        <v>1</v>
      </c>
      <c r="L1072" s="7" t="s">
        <v>30</v>
      </c>
      <c r="M1072" s="8">
        <v>1</v>
      </c>
      <c r="N1072" s="1" t="str">
        <f t="shared" si="65"/>
        <v>Normal</v>
      </c>
      <c r="O1072" s="9">
        <f t="shared" si="66"/>
        <v>4</v>
      </c>
      <c r="P1072" s="1" t="str">
        <f t="shared" si="67"/>
        <v>Student</v>
      </c>
      <c r="Q1072" s="1" t="str">
        <f t="shared" si="68"/>
        <v>Low</v>
      </c>
      <c r="R1072" s="2">
        <v>44831</v>
      </c>
      <c r="S1072" s="8">
        <v>1</v>
      </c>
    </row>
    <row r="1073" spans="1:19" x14ac:dyDescent="0.3">
      <c r="A1073" s="1" t="s">
        <v>5184</v>
      </c>
      <c r="B1073" s="7" t="s">
        <v>5188</v>
      </c>
      <c r="C1073" s="1" t="s">
        <v>5186</v>
      </c>
      <c r="D1073" s="7" t="s">
        <v>40</v>
      </c>
      <c r="E1073" s="7" t="s">
        <v>60</v>
      </c>
      <c r="F1073" s="8">
        <f>31</f>
        <v>31</v>
      </c>
      <c r="G1073" s="2">
        <v>45250</v>
      </c>
      <c r="H1073" s="7" t="s">
        <v>172</v>
      </c>
      <c r="I1073" s="7" t="s">
        <v>173</v>
      </c>
      <c r="J1073" s="24">
        <v>0.81</v>
      </c>
      <c r="K1073" s="9">
        <v>2</v>
      </c>
      <c r="L1073" s="7" t="s">
        <v>30</v>
      </c>
      <c r="M1073" s="8">
        <v>1</v>
      </c>
      <c r="N1073" s="1" t="str">
        <f t="shared" si="65"/>
        <v>Normal</v>
      </c>
      <c r="O1073" s="9">
        <f t="shared" si="66"/>
        <v>83</v>
      </c>
      <c r="P1073" s="1" t="str">
        <f t="shared" si="67"/>
        <v>Mid Career</v>
      </c>
      <c r="Q1073" s="1" t="str">
        <f t="shared" si="68"/>
        <v>High</v>
      </c>
      <c r="R1073" s="1" t="s">
        <v>5187</v>
      </c>
      <c r="S1073" s="8">
        <v>6</v>
      </c>
    </row>
    <row r="1074" spans="1:19" x14ac:dyDescent="0.3">
      <c r="A1074" s="1" t="s">
        <v>5189</v>
      </c>
      <c r="B1074" s="7" t="s">
        <v>5191</v>
      </c>
      <c r="C1074" s="1" t="s">
        <v>152</v>
      </c>
      <c r="D1074" s="7" t="s">
        <v>21</v>
      </c>
      <c r="E1074" s="7" t="s">
        <v>35</v>
      </c>
      <c r="F1074" s="8">
        <v>34</v>
      </c>
      <c r="G1074" s="2">
        <v>45723</v>
      </c>
      <c r="H1074" s="7" t="s">
        <v>106</v>
      </c>
      <c r="I1074" s="7" t="s">
        <v>37</v>
      </c>
      <c r="J1074" s="24">
        <v>0.26</v>
      </c>
      <c r="K1074" s="9">
        <v>1.5</v>
      </c>
      <c r="L1074" s="7" t="s">
        <v>30</v>
      </c>
      <c r="M1074" s="8">
        <v>2</v>
      </c>
      <c r="N1074" s="1" t="str">
        <f t="shared" si="65"/>
        <v>Normal</v>
      </c>
      <c r="O1074" s="9">
        <f t="shared" si="66"/>
        <v>27.5</v>
      </c>
      <c r="P1074" s="1" t="str">
        <f t="shared" si="67"/>
        <v>Mid Career</v>
      </c>
      <c r="Q1074" s="1" t="str">
        <f t="shared" si="68"/>
        <v>High</v>
      </c>
      <c r="R1074" s="2">
        <v>45723</v>
      </c>
      <c r="S1074" s="8">
        <v>1</v>
      </c>
    </row>
    <row r="1075" spans="1:19" x14ac:dyDescent="0.3">
      <c r="A1075" s="1" t="s">
        <v>5192</v>
      </c>
      <c r="B1075" s="7" t="s">
        <v>5196</v>
      </c>
      <c r="C1075" s="1" t="s">
        <v>5194</v>
      </c>
      <c r="D1075" s="7" t="s">
        <v>40</v>
      </c>
      <c r="E1075" s="7" t="s">
        <v>35</v>
      </c>
      <c r="F1075" s="8">
        <f>31</f>
        <v>31</v>
      </c>
      <c r="G1075" s="2">
        <v>45194</v>
      </c>
      <c r="H1075" s="7" t="s">
        <v>106</v>
      </c>
      <c r="I1075" s="7" t="s">
        <v>37</v>
      </c>
      <c r="J1075" s="24">
        <v>0.65</v>
      </c>
      <c r="K1075" s="9">
        <v>2</v>
      </c>
      <c r="L1075" s="7" t="s">
        <v>30</v>
      </c>
      <c r="M1075" s="8">
        <v>4</v>
      </c>
      <c r="N1075" s="1" t="str">
        <f t="shared" si="65"/>
        <v>Normal</v>
      </c>
      <c r="O1075" s="9">
        <f t="shared" si="66"/>
        <v>67</v>
      </c>
      <c r="P1075" s="1" t="str">
        <f t="shared" si="67"/>
        <v>Mid Career</v>
      </c>
      <c r="Q1075" s="1" t="str">
        <f t="shared" si="68"/>
        <v>High</v>
      </c>
      <c r="R1075" s="1" t="s">
        <v>5195</v>
      </c>
      <c r="S1075" s="8">
        <v>5</v>
      </c>
    </row>
    <row r="1076" spans="1:19" x14ac:dyDescent="0.3">
      <c r="A1076" s="1" t="s">
        <v>5197</v>
      </c>
      <c r="B1076" s="7" t="s">
        <v>5201</v>
      </c>
      <c r="C1076" s="1" t="s">
        <v>5199</v>
      </c>
      <c r="D1076" s="7" t="s">
        <v>21</v>
      </c>
      <c r="E1076" s="7" t="s">
        <v>60</v>
      </c>
      <c r="F1076" s="8">
        <v>21</v>
      </c>
      <c r="G1076" s="2">
        <v>45261</v>
      </c>
      <c r="H1076" s="7" t="s">
        <v>53</v>
      </c>
      <c r="I1076" s="7" t="s">
        <v>24</v>
      </c>
      <c r="J1076" s="24">
        <v>0.77</v>
      </c>
      <c r="K1076" s="9">
        <v>2</v>
      </c>
      <c r="L1076" s="7" t="s">
        <v>38</v>
      </c>
      <c r="M1076" s="8">
        <v>4</v>
      </c>
      <c r="N1076" s="1" t="str">
        <f t="shared" si="65"/>
        <v>High Performer</v>
      </c>
      <c r="O1076" s="9">
        <f t="shared" si="66"/>
        <v>79</v>
      </c>
      <c r="P1076" s="1" t="str">
        <f t="shared" si="67"/>
        <v>Student</v>
      </c>
      <c r="Q1076" s="1" t="str">
        <f t="shared" si="68"/>
        <v>High</v>
      </c>
      <c r="R1076" s="1" t="s">
        <v>5200</v>
      </c>
      <c r="S1076" s="8">
        <v>5</v>
      </c>
    </row>
    <row r="1077" spans="1:19" x14ac:dyDescent="0.3">
      <c r="A1077" s="1" t="s">
        <v>5202</v>
      </c>
      <c r="B1077" s="7" t="s">
        <v>2509</v>
      </c>
      <c r="C1077" s="1" t="s">
        <v>5203</v>
      </c>
      <c r="D1077" s="7" t="s">
        <v>21</v>
      </c>
      <c r="E1077" s="7" t="s">
        <v>52</v>
      </c>
      <c r="F1077" s="8">
        <f>31</f>
        <v>31</v>
      </c>
      <c r="G1077" s="2">
        <v>44981</v>
      </c>
      <c r="H1077" s="7" t="s">
        <v>279</v>
      </c>
      <c r="I1077" s="7" t="s">
        <v>173</v>
      </c>
      <c r="J1077" s="24">
        <v>0.75</v>
      </c>
      <c r="K1077" s="9">
        <v>1</v>
      </c>
      <c r="L1077" s="7" t="s">
        <v>38</v>
      </c>
      <c r="M1077" s="8">
        <v>5</v>
      </c>
      <c r="N1077" s="1" t="str">
        <f t="shared" si="65"/>
        <v>High Performer</v>
      </c>
      <c r="O1077" s="9">
        <f t="shared" si="66"/>
        <v>76</v>
      </c>
      <c r="P1077" s="1" t="str">
        <f t="shared" si="67"/>
        <v>Mid Career</v>
      </c>
      <c r="Q1077" s="1" t="str">
        <f t="shared" si="68"/>
        <v>High</v>
      </c>
      <c r="R1077" s="1" t="s">
        <v>5204</v>
      </c>
      <c r="S1077" s="8">
        <v>5</v>
      </c>
    </row>
    <row r="1078" spans="1:19" x14ac:dyDescent="0.3">
      <c r="A1078" s="1" t="s">
        <v>5205</v>
      </c>
      <c r="B1078" s="7" t="s">
        <v>5208</v>
      </c>
      <c r="C1078" s="1" t="s">
        <v>5207</v>
      </c>
      <c r="D1078" s="7" t="s">
        <v>40</v>
      </c>
      <c r="E1078" s="7" t="s">
        <v>60</v>
      </c>
      <c r="F1078" s="8">
        <f>31</f>
        <v>31</v>
      </c>
      <c r="G1078" s="2">
        <v>45277</v>
      </c>
      <c r="H1078" s="7" t="s">
        <v>279</v>
      </c>
      <c r="I1078" s="7" t="s">
        <v>173</v>
      </c>
      <c r="J1078" s="24">
        <v>0.92</v>
      </c>
      <c r="K1078" s="9">
        <v>1.5</v>
      </c>
      <c r="L1078" s="7" t="s">
        <v>38</v>
      </c>
      <c r="M1078" s="8">
        <v>4</v>
      </c>
      <c r="N1078" s="1" t="str">
        <f t="shared" si="65"/>
        <v>High Performer</v>
      </c>
      <c r="O1078" s="9">
        <f t="shared" si="66"/>
        <v>93.5</v>
      </c>
      <c r="P1078" s="1" t="str">
        <f t="shared" si="67"/>
        <v>Mid Career</v>
      </c>
      <c r="Q1078" s="1" t="str">
        <f t="shared" si="68"/>
        <v>High</v>
      </c>
      <c r="R1078" s="1" t="s">
        <v>1783</v>
      </c>
      <c r="S1078" s="8">
        <v>6</v>
      </c>
    </row>
    <row r="1079" spans="1:19" x14ac:dyDescent="0.3">
      <c r="A1079" s="1" t="s">
        <v>5209</v>
      </c>
      <c r="B1079" s="7" t="s">
        <v>5212</v>
      </c>
      <c r="C1079" s="1" t="s">
        <v>5211</v>
      </c>
      <c r="D1079" s="7" t="s">
        <v>40</v>
      </c>
      <c r="E1079" s="7" t="s">
        <v>52</v>
      </c>
      <c r="F1079" s="8">
        <f>31</f>
        <v>31</v>
      </c>
      <c r="G1079" s="2">
        <v>45240</v>
      </c>
      <c r="H1079" s="7" t="s">
        <v>279</v>
      </c>
      <c r="I1079" s="7" t="s">
        <v>173</v>
      </c>
      <c r="J1079" s="24">
        <v>0.79</v>
      </c>
      <c r="K1079" s="9">
        <v>1.5</v>
      </c>
      <c r="L1079" s="7" t="s">
        <v>30</v>
      </c>
      <c r="M1079" s="8">
        <v>1</v>
      </c>
      <c r="N1079" s="1" t="str">
        <f t="shared" si="65"/>
        <v>Normal</v>
      </c>
      <c r="O1079" s="9">
        <f t="shared" si="66"/>
        <v>80.5</v>
      </c>
      <c r="P1079" s="1" t="str">
        <f t="shared" si="67"/>
        <v>Mid Career</v>
      </c>
      <c r="Q1079" s="1" t="str">
        <f t="shared" si="68"/>
        <v>High</v>
      </c>
      <c r="R1079" s="1" t="s">
        <v>4815</v>
      </c>
      <c r="S1079" s="8">
        <v>2</v>
      </c>
    </row>
    <row r="1080" spans="1:19" x14ac:dyDescent="0.3">
      <c r="A1080" s="1" t="s">
        <v>5213</v>
      </c>
      <c r="B1080" s="7" t="s">
        <v>5217</v>
      </c>
      <c r="C1080" s="1" t="s">
        <v>5215</v>
      </c>
      <c r="D1080" s="7" t="s">
        <v>40</v>
      </c>
      <c r="E1080" s="7" t="s">
        <v>35</v>
      </c>
      <c r="F1080" s="8">
        <v>27</v>
      </c>
      <c r="G1080" s="2">
        <v>45515</v>
      </c>
      <c r="H1080" s="7" t="s">
        <v>23</v>
      </c>
      <c r="I1080" s="7" t="s">
        <v>24</v>
      </c>
      <c r="J1080" s="24">
        <v>0.54</v>
      </c>
      <c r="K1080" s="9">
        <v>1.5</v>
      </c>
      <c r="L1080" s="7" t="s">
        <v>38</v>
      </c>
      <c r="M1080" s="8">
        <v>1</v>
      </c>
      <c r="N1080" s="1" t="str">
        <f t="shared" si="65"/>
        <v>Normal</v>
      </c>
      <c r="O1080" s="9">
        <f t="shared" si="66"/>
        <v>55.5</v>
      </c>
      <c r="P1080" s="1" t="str">
        <f t="shared" si="67"/>
        <v>Early Career</v>
      </c>
      <c r="Q1080" s="1" t="str">
        <f t="shared" si="68"/>
        <v>High</v>
      </c>
      <c r="R1080" s="1" t="s">
        <v>5216</v>
      </c>
      <c r="S1080" s="8">
        <v>6</v>
      </c>
    </row>
    <row r="1081" spans="1:19" x14ac:dyDescent="0.3">
      <c r="A1081" s="1" t="s">
        <v>5218</v>
      </c>
      <c r="B1081" s="7" t="s">
        <v>5222</v>
      </c>
      <c r="C1081" s="1" t="s">
        <v>5220</v>
      </c>
      <c r="D1081" s="7" t="s">
        <v>21</v>
      </c>
      <c r="E1081" s="7" t="s">
        <v>60</v>
      </c>
      <c r="F1081" s="8">
        <v>18</v>
      </c>
      <c r="G1081" s="2">
        <v>45654</v>
      </c>
      <c r="H1081" s="7" t="s">
        <v>200</v>
      </c>
      <c r="I1081" s="7" t="s">
        <v>173</v>
      </c>
      <c r="J1081" s="24">
        <v>0.81</v>
      </c>
      <c r="K1081" s="9">
        <v>1.5</v>
      </c>
      <c r="L1081" s="7" t="s">
        <v>30</v>
      </c>
      <c r="M1081" s="8">
        <v>1</v>
      </c>
      <c r="N1081" s="1" t="str">
        <f t="shared" si="65"/>
        <v>Normal</v>
      </c>
      <c r="O1081" s="9">
        <f t="shared" si="66"/>
        <v>82.5</v>
      </c>
      <c r="P1081" s="1" t="str">
        <f t="shared" si="67"/>
        <v>Student</v>
      </c>
      <c r="Q1081" s="1" t="str">
        <f t="shared" si="68"/>
        <v>High</v>
      </c>
      <c r="R1081" s="1" t="s">
        <v>5221</v>
      </c>
      <c r="S1081" s="8">
        <v>8</v>
      </c>
    </row>
    <row r="1082" spans="1:19" x14ac:dyDescent="0.3">
      <c r="A1082" s="1" t="s">
        <v>5223</v>
      </c>
      <c r="B1082" s="7" t="s">
        <v>5227</v>
      </c>
      <c r="C1082" s="1" t="s">
        <v>5225</v>
      </c>
      <c r="D1082" s="7" t="s">
        <v>21</v>
      </c>
      <c r="E1082" s="7" t="s">
        <v>29</v>
      </c>
      <c r="F1082" s="8">
        <f>31</f>
        <v>31</v>
      </c>
      <c r="G1082" s="2">
        <v>44759</v>
      </c>
      <c r="H1082" s="7" t="s">
        <v>134</v>
      </c>
      <c r="I1082" s="7" t="s">
        <v>69</v>
      </c>
      <c r="J1082" s="24">
        <v>0.72</v>
      </c>
      <c r="K1082" s="9">
        <v>2</v>
      </c>
      <c r="L1082" s="7" t="s">
        <v>38</v>
      </c>
      <c r="M1082" s="8">
        <v>4</v>
      </c>
      <c r="N1082" s="1" t="str">
        <f t="shared" si="65"/>
        <v>High Performer</v>
      </c>
      <c r="O1082" s="9">
        <f t="shared" si="66"/>
        <v>74</v>
      </c>
      <c r="P1082" s="1" t="str">
        <f t="shared" si="67"/>
        <v>Mid Career</v>
      </c>
      <c r="Q1082" s="1" t="str">
        <f t="shared" si="68"/>
        <v>High</v>
      </c>
      <c r="R1082" s="1" t="s">
        <v>5226</v>
      </c>
      <c r="S1082" s="8">
        <v>5</v>
      </c>
    </row>
    <row r="1083" spans="1:19" x14ac:dyDescent="0.3">
      <c r="A1083" s="1" t="s">
        <v>5228</v>
      </c>
      <c r="B1083" s="7" t="s">
        <v>5232</v>
      </c>
      <c r="C1083" s="1" t="s">
        <v>5230</v>
      </c>
      <c r="D1083" s="7" t="s">
        <v>40</v>
      </c>
      <c r="E1083" s="7" t="s">
        <v>52</v>
      </c>
      <c r="F1083" s="8">
        <f>31</f>
        <v>31</v>
      </c>
      <c r="G1083" s="2">
        <v>44760</v>
      </c>
      <c r="H1083" s="7" t="s">
        <v>68</v>
      </c>
      <c r="I1083" s="7" t="s">
        <v>69</v>
      </c>
      <c r="J1083" s="24">
        <v>0.01</v>
      </c>
      <c r="K1083" s="9">
        <v>2</v>
      </c>
      <c r="L1083" s="7" t="s">
        <v>38</v>
      </c>
      <c r="M1083" s="8">
        <v>5</v>
      </c>
      <c r="N1083" s="1" t="str">
        <f t="shared" si="65"/>
        <v>High Performer</v>
      </c>
      <c r="O1083" s="9">
        <f t="shared" si="66"/>
        <v>3</v>
      </c>
      <c r="P1083" s="1" t="str">
        <f t="shared" si="67"/>
        <v>Mid Career</v>
      </c>
      <c r="Q1083" s="1" t="str">
        <f t="shared" si="68"/>
        <v>Low</v>
      </c>
      <c r="R1083" s="1" t="s">
        <v>5231</v>
      </c>
      <c r="S1083" s="8">
        <v>8</v>
      </c>
    </row>
    <row r="1084" spans="1:19" x14ac:dyDescent="0.3">
      <c r="A1084" s="1" t="s">
        <v>5233</v>
      </c>
      <c r="B1084" s="7" t="s">
        <v>5237</v>
      </c>
      <c r="C1084" s="1" t="s">
        <v>5235</v>
      </c>
      <c r="D1084" s="7" t="s">
        <v>40</v>
      </c>
      <c r="E1084" s="7" t="s">
        <v>35</v>
      </c>
      <c r="F1084" s="8">
        <f>31</f>
        <v>31</v>
      </c>
      <c r="G1084" s="2">
        <v>45618</v>
      </c>
      <c r="H1084" s="7" t="s">
        <v>53</v>
      </c>
      <c r="I1084" s="7" t="s">
        <v>24</v>
      </c>
      <c r="J1084" s="24">
        <v>0.56999999999999995</v>
      </c>
      <c r="K1084" s="9">
        <v>1.5</v>
      </c>
      <c r="L1084" s="7" t="s">
        <v>30</v>
      </c>
      <c r="M1084" s="8">
        <v>5</v>
      </c>
      <c r="N1084" s="1" t="str">
        <f t="shared" si="65"/>
        <v>Normal</v>
      </c>
      <c r="O1084" s="9">
        <f t="shared" si="66"/>
        <v>58.499999999999993</v>
      </c>
      <c r="P1084" s="1" t="str">
        <f t="shared" si="67"/>
        <v>Mid Career</v>
      </c>
      <c r="Q1084" s="1" t="str">
        <f t="shared" si="68"/>
        <v>High</v>
      </c>
      <c r="R1084" s="1" t="s">
        <v>5236</v>
      </c>
      <c r="S1084" s="8">
        <v>5</v>
      </c>
    </row>
    <row r="1085" spans="1:19" x14ac:dyDescent="0.3">
      <c r="A1085" s="1" t="s">
        <v>5238</v>
      </c>
      <c r="B1085" s="7" t="s">
        <v>5242</v>
      </c>
      <c r="C1085" s="1" t="s">
        <v>5240</v>
      </c>
      <c r="D1085" s="7" t="s">
        <v>21</v>
      </c>
      <c r="E1085" s="7" t="s">
        <v>35</v>
      </c>
      <c r="F1085" s="8">
        <v>35</v>
      </c>
      <c r="G1085" s="2">
        <v>45392</v>
      </c>
      <c r="H1085" s="7" t="s">
        <v>359</v>
      </c>
      <c r="I1085" s="7" t="s">
        <v>24</v>
      </c>
      <c r="J1085" s="24">
        <v>0.57999999999999996</v>
      </c>
      <c r="K1085" s="9">
        <v>1.5</v>
      </c>
      <c r="L1085" s="7" t="s">
        <v>30</v>
      </c>
      <c r="M1085" s="8">
        <v>5</v>
      </c>
      <c r="N1085" s="1" t="str">
        <f t="shared" si="65"/>
        <v>Normal</v>
      </c>
      <c r="O1085" s="9">
        <f t="shared" si="66"/>
        <v>59.499999999999993</v>
      </c>
      <c r="P1085" s="1" t="str">
        <f t="shared" si="67"/>
        <v>Mid Career</v>
      </c>
      <c r="Q1085" s="1" t="str">
        <f t="shared" si="68"/>
        <v>High</v>
      </c>
      <c r="R1085" s="1" t="s">
        <v>5241</v>
      </c>
      <c r="S1085" s="8">
        <v>6</v>
      </c>
    </row>
    <row r="1086" spans="1:19" x14ac:dyDescent="0.3">
      <c r="A1086" s="1" t="s">
        <v>5243</v>
      </c>
      <c r="B1086" s="7" t="s">
        <v>5247</v>
      </c>
      <c r="C1086" s="1" t="s">
        <v>5245</v>
      </c>
      <c r="D1086" s="7" t="s">
        <v>21</v>
      </c>
      <c r="E1086" s="7" t="s">
        <v>35</v>
      </c>
      <c r="F1086" s="8">
        <f>31</f>
        <v>31</v>
      </c>
      <c r="G1086" s="2">
        <v>45701</v>
      </c>
      <c r="H1086" s="7" t="s">
        <v>61</v>
      </c>
      <c r="I1086" s="7" t="s">
        <v>45</v>
      </c>
      <c r="J1086" s="24">
        <v>0.59</v>
      </c>
      <c r="K1086" s="9">
        <v>0.75</v>
      </c>
      <c r="L1086" s="7" t="s">
        <v>38</v>
      </c>
      <c r="M1086" s="8">
        <v>3</v>
      </c>
      <c r="N1086" s="1" t="str">
        <f t="shared" si="65"/>
        <v>Normal</v>
      </c>
      <c r="O1086" s="9">
        <f t="shared" si="66"/>
        <v>59.75</v>
      </c>
      <c r="P1086" s="1" t="str">
        <f t="shared" si="67"/>
        <v>Mid Career</v>
      </c>
      <c r="Q1086" s="1" t="str">
        <f t="shared" si="68"/>
        <v>High</v>
      </c>
      <c r="R1086" s="1" t="s">
        <v>5246</v>
      </c>
      <c r="S1086" s="8">
        <v>3</v>
      </c>
    </row>
    <row r="1087" spans="1:19" x14ac:dyDescent="0.3">
      <c r="A1087" s="1" t="s">
        <v>5248</v>
      </c>
      <c r="B1087" s="7" t="s">
        <v>5252</v>
      </c>
      <c r="C1087" s="1" t="s">
        <v>5250</v>
      </c>
      <c r="D1087" s="7" t="s">
        <v>40</v>
      </c>
      <c r="E1087" s="7" t="s">
        <v>35</v>
      </c>
      <c r="F1087" s="8">
        <f>31</f>
        <v>31</v>
      </c>
      <c r="G1087" s="2">
        <v>44964</v>
      </c>
      <c r="H1087" s="7" t="s">
        <v>82</v>
      </c>
      <c r="I1087" s="7" t="s">
        <v>37</v>
      </c>
      <c r="J1087" s="24">
        <v>0.82</v>
      </c>
      <c r="K1087" s="9">
        <v>2</v>
      </c>
      <c r="L1087" s="7" t="s">
        <v>30</v>
      </c>
      <c r="M1087" s="8">
        <v>4</v>
      </c>
      <c r="N1087" s="1" t="str">
        <f t="shared" si="65"/>
        <v>Normal</v>
      </c>
      <c r="O1087" s="9">
        <f t="shared" si="66"/>
        <v>84</v>
      </c>
      <c r="P1087" s="1" t="str">
        <f t="shared" si="67"/>
        <v>Mid Career</v>
      </c>
      <c r="Q1087" s="1" t="str">
        <f t="shared" si="68"/>
        <v>High</v>
      </c>
      <c r="R1087" s="1" t="s">
        <v>5251</v>
      </c>
      <c r="S1087" s="8">
        <v>3</v>
      </c>
    </row>
    <row r="1088" spans="1:19" x14ac:dyDescent="0.3">
      <c r="A1088" s="1" t="s">
        <v>5253</v>
      </c>
      <c r="B1088" s="7" t="s">
        <v>5257</v>
      </c>
      <c r="C1088" s="1" t="s">
        <v>5255</v>
      </c>
      <c r="D1088" s="7" t="s">
        <v>21</v>
      </c>
      <c r="E1088" s="7" t="s">
        <v>29</v>
      </c>
      <c r="F1088" s="8">
        <f>31</f>
        <v>31</v>
      </c>
      <c r="G1088" s="2">
        <v>45225</v>
      </c>
      <c r="H1088" s="7" t="s">
        <v>172</v>
      </c>
      <c r="I1088" s="7" t="s">
        <v>173</v>
      </c>
      <c r="J1088" s="24">
        <v>0.95</v>
      </c>
      <c r="K1088" s="9">
        <v>0.75</v>
      </c>
      <c r="L1088" s="7" t="s">
        <v>38</v>
      </c>
      <c r="M1088" s="8">
        <v>2</v>
      </c>
      <c r="N1088" s="1" t="str">
        <f t="shared" si="65"/>
        <v>Normal</v>
      </c>
      <c r="O1088" s="9">
        <f t="shared" si="66"/>
        <v>95.75</v>
      </c>
      <c r="P1088" s="1" t="str">
        <f t="shared" si="67"/>
        <v>Mid Career</v>
      </c>
      <c r="Q1088" s="1" t="str">
        <f t="shared" si="68"/>
        <v>High</v>
      </c>
      <c r="R1088" s="1" t="s">
        <v>5256</v>
      </c>
      <c r="S1088" s="8">
        <v>6</v>
      </c>
    </row>
    <row r="1089" spans="1:19" x14ac:dyDescent="0.3">
      <c r="A1089" s="1" t="s">
        <v>5258</v>
      </c>
      <c r="B1089" s="7" t="s">
        <v>5262</v>
      </c>
      <c r="C1089" s="1" t="s">
        <v>5260</v>
      </c>
      <c r="D1089" s="7" t="s">
        <v>21</v>
      </c>
      <c r="E1089" s="7" t="s">
        <v>60</v>
      </c>
      <c r="F1089" s="8">
        <f>31</f>
        <v>31</v>
      </c>
      <c r="G1089" s="2">
        <v>45134</v>
      </c>
      <c r="H1089" s="7" t="s">
        <v>106</v>
      </c>
      <c r="I1089" s="7" t="s">
        <v>37</v>
      </c>
      <c r="J1089" s="24">
        <v>0.7</v>
      </c>
      <c r="K1089" s="9">
        <v>0.75</v>
      </c>
      <c r="L1089" s="7" t="s">
        <v>38</v>
      </c>
      <c r="M1089" s="8">
        <v>2</v>
      </c>
      <c r="N1089" s="1" t="str">
        <f t="shared" si="65"/>
        <v>Normal</v>
      </c>
      <c r="O1089" s="9">
        <f t="shared" si="66"/>
        <v>70.75</v>
      </c>
      <c r="P1089" s="1" t="str">
        <f t="shared" si="67"/>
        <v>Mid Career</v>
      </c>
      <c r="Q1089" s="1" t="str">
        <f t="shared" si="68"/>
        <v>High</v>
      </c>
      <c r="R1089" s="1" t="s">
        <v>5261</v>
      </c>
      <c r="S1089" s="8">
        <v>2</v>
      </c>
    </row>
    <row r="1090" spans="1:19" x14ac:dyDescent="0.3">
      <c r="A1090" s="1" t="s">
        <v>5263</v>
      </c>
      <c r="B1090" s="7" t="s">
        <v>5266</v>
      </c>
      <c r="C1090" s="1" t="s">
        <v>5265</v>
      </c>
      <c r="D1090" s="7" t="s">
        <v>21</v>
      </c>
      <c r="E1090" s="7" t="s">
        <v>60</v>
      </c>
      <c r="F1090" s="8">
        <f>31</f>
        <v>31</v>
      </c>
      <c r="G1090" s="2">
        <v>44674</v>
      </c>
      <c r="H1090" s="7" t="s">
        <v>82</v>
      </c>
      <c r="I1090" s="7" t="s">
        <v>37</v>
      </c>
      <c r="J1090" s="24">
        <v>0.95</v>
      </c>
      <c r="K1090" s="9">
        <v>1.5</v>
      </c>
      <c r="L1090" s="7" t="s">
        <v>30</v>
      </c>
      <c r="M1090" s="8">
        <v>4</v>
      </c>
      <c r="N1090" s="1" t="str">
        <f t="shared" ref="N1090:N1153" si="69">IF(AND(L1090="Yes",M1090&gt;=4),"High Performer","Normal")</f>
        <v>Normal</v>
      </c>
      <c r="O1090" s="9">
        <f t="shared" ref="O1090:O1153" si="70">J1090*100+K1090</f>
        <v>96.5</v>
      </c>
      <c r="P1090" s="1" t="str">
        <f t="shared" ref="P1090:P1153" si="71">_xlfn.IFS(AND(F1090&gt;=18,F1090&lt;=22),"Student",AND(F1090&gt;=23,F1090&lt;=30),"Early Career",AND(F1090&gt;=31,F1090&lt;=40),"Mid Career",F1090&gt;=41,"Senior")</f>
        <v>Mid Career</v>
      </c>
      <c r="Q1090" s="1" t="str">
        <f t="shared" ref="Q1090:Q1153" si="72">_xlfn.IFS(AND(O1090&gt;0,O1090&lt;5),"Low",AND(O1090&gt;5,O1090&lt;15),"Medium",O1090=15,"Medium",O1090=5,"Low",O1090&gt;15,"High")</f>
        <v>High</v>
      </c>
      <c r="R1090" s="1" t="s">
        <v>3258</v>
      </c>
      <c r="S1090" s="8">
        <v>7</v>
      </c>
    </row>
    <row r="1091" spans="1:19" x14ac:dyDescent="0.3">
      <c r="A1091" s="1" t="s">
        <v>5267</v>
      </c>
      <c r="B1091" s="7" t="s">
        <v>5271</v>
      </c>
      <c r="C1091" s="1" t="s">
        <v>5269</v>
      </c>
      <c r="D1091" s="7" t="s">
        <v>40</v>
      </c>
      <c r="E1091" s="7" t="s">
        <v>52</v>
      </c>
      <c r="F1091" s="8">
        <v>44</v>
      </c>
      <c r="G1091" s="2">
        <v>44863</v>
      </c>
      <c r="H1091" s="7" t="s">
        <v>53</v>
      </c>
      <c r="I1091" s="7" t="s">
        <v>24</v>
      </c>
      <c r="J1091" s="24">
        <v>0.09</v>
      </c>
      <c r="K1091" s="9">
        <v>2</v>
      </c>
      <c r="L1091" s="7" t="s">
        <v>38</v>
      </c>
      <c r="M1091" s="8">
        <v>4</v>
      </c>
      <c r="N1091" s="1" t="str">
        <f t="shared" si="69"/>
        <v>High Performer</v>
      </c>
      <c r="O1091" s="9">
        <f t="shared" si="70"/>
        <v>11</v>
      </c>
      <c r="P1091" s="1" t="str">
        <f t="shared" si="71"/>
        <v>Senior</v>
      </c>
      <c r="Q1091" s="1" t="str">
        <f t="shared" si="72"/>
        <v>Medium</v>
      </c>
      <c r="R1091" s="1" t="s">
        <v>5270</v>
      </c>
      <c r="S1091" s="8">
        <v>2</v>
      </c>
    </row>
    <row r="1092" spans="1:19" x14ac:dyDescent="0.3">
      <c r="A1092" s="1" t="s">
        <v>5272</v>
      </c>
      <c r="B1092" s="7" t="s">
        <v>5275</v>
      </c>
      <c r="C1092" s="1" t="s">
        <v>5274</v>
      </c>
      <c r="D1092" s="7" t="s">
        <v>21</v>
      </c>
      <c r="E1092" s="7" t="s">
        <v>52</v>
      </c>
      <c r="F1092" s="8">
        <v>32</v>
      </c>
      <c r="G1092" s="2">
        <v>44834</v>
      </c>
      <c r="H1092" s="7" t="s">
        <v>279</v>
      </c>
      <c r="I1092" s="7" t="s">
        <v>173</v>
      </c>
      <c r="J1092" s="24">
        <v>0.26</v>
      </c>
      <c r="K1092" s="9">
        <v>1.5</v>
      </c>
      <c r="L1092" s="7" t="s">
        <v>38</v>
      </c>
      <c r="M1092" s="8">
        <v>2</v>
      </c>
      <c r="N1092" s="1" t="str">
        <f t="shared" si="69"/>
        <v>Normal</v>
      </c>
      <c r="O1092" s="9">
        <f t="shared" si="70"/>
        <v>27.5</v>
      </c>
      <c r="P1092" s="1" t="str">
        <f t="shared" si="71"/>
        <v>Mid Career</v>
      </c>
      <c r="Q1092" s="1" t="str">
        <f t="shared" si="72"/>
        <v>High</v>
      </c>
      <c r="R1092" s="2">
        <v>44834</v>
      </c>
      <c r="S1092" s="8">
        <v>1</v>
      </c>
    </row>
    <row r="1093" spans="1:19" x14ac:dyDescent="0.3">
      <c r="A1093" s="1" t="s">
        <v>5276</v>
      </c>
      <c r="B1093" s="7" t="s">
        <v>5279</v>
      </c>
      <c r="C1093" s="1" t="s">
        <v>5278</v>
      </c>
      <c r="D1093" s="7" t="s">
        <v>21</v>
      </c>
      <c r="E1093" s="7" t="s">
        <v>35</v>
      </c>
      <c r="F1093" s="8">
        <f>31</f>
        <v>31</v>
      </c>
      <c r="G1093" s="2">
        <v>45187</v>
      </c>
      <c r="H1093" s="7" t="s">
        <v>185</v>
      </c>
      <c r="I1093" s="7" t="s">
        <v>69</v>
      </c>
      <c r="J1093" s="24">
        <v>0.26</v>
      </c>
      <c r="K1093" s="9">
        <v>2</v>
      </c>
      <c r="L1093" s="7" t="s">
        <v>30</v>
      </c>
      <c r="M1093" s="8">
        <v>3</v>
      </c>
      <c r="N1093" s="1" t="str">
        <f t="shared" si="69"/>
        <v>Normal</v>
      </c>
      <c r="O1093" s="9">
        <f t="shared" si="70"/>
        <v>28</v>
      </c>
      <c r="P1093" s="1" t="str">
        <f t="shared" si="71"/>
        <v>Mid Career</v>
      </c>
      <c r="Q1093" s="1" t="str">
        <f t="shared" si="72"/>
        <v>High</v>
      </c>
      <c r="R1093" s="1" t="s">
        <v>4161</v>
      </c>
      <c r="S1093" s="8">
        <v>5</v>
      </c>
    </row>
    <row r="1094" spans="1:19" x14ac:dyDescent="0.3">
      <c r="A1094" s="1" t="s">
        <v>5280</v>
      </c>
      <c r="B1094" s="7" t="s">
        <v>5283</v>
      </c>
      <c r="C1094" s="1" t="s">
        <v>5282</v>
      </c>
      <c r="D1094" s="7" t="s">
        <v>21</v>
      </c>
      <c r="E1094" s="7" t="s">
        <v>60</v>
      </c>
      <c r="F1094" s="8">
        <f>31</f>
        <v>31</v>
      </c>
      <c r="G1094" s="2">
        <v>44745</v>
      </c>
      <c r="H1094" s="7" t="s">
        <v>61</v>
      </c>
      <c r="I1094" s="7" t="s">
        <v>45</v>
      </c>
      <c r="J1094" s="24">
        <v>0.49</v>
      </c>
      <c r="K1094" s="9">
        <v>2</v>
      </c>
      <c r="L1094" s="7" t="s">
        <v>30</v>
      </c>
      <c r="M1094" s="8">
        <v>5</v>
      </c>
      <c r="N1094" s="1" t="str">
        <f t="shared" si="69"/>
        <v>Normal</v>
      </c>
      <c r="O1094" s="9">
        <f t="shared" si="70"/>
        <v>51</v>
      </c>
      <c r="P1094" s="1" t="str">
        <f t="shared" si="71"/>
        <v>Mid Career</v>
      </c>
      <c r="Q1094" s="1" t="str">
        <f t="shared" si="72"/>
        <v>High</v>
      </c>
      <c r="R1094" s="2">
        <v>44745</v>
      </c>
      <c r="S1094" s="8">
        <v>1</v>
      </c>
    </row>
    <row r="1095" spans="1:19" x14ac:dyDescent="0.3">
      <c r="A1095" s="1" t="s">
        <v>5284</v>
      </c>
      <c r="B1095" s="7" t="s">
        <v>5287</v>
      </c>
      <c r="C1095" s="1" t="s">
        <v>5286</v>
      </c>
      <c r="D1095" s="7" t="s">
        <v>21</v>
      </c>
      <c r="E1095" s="7" t="s">
        <v>60</v>
      </c>
      <c r="F1095" s="8">
        <f>31</f>
        <v>31</v>
      </c>
      <c r="G1095" s="2">
        <v>45155</v>
      </c>
      <c r="H1095" s="7" t="s">
        <v>359</v>
      </c>
      <c r="I1095" s="7" t="s">
        <v>24</v>
      </c>
      <c r="J1095" s="24">
        <v>0.31</v>
      </c>
      <c r="K1095" s="9">
        <v>0.75</v>
      </c>
      <c r="L1095" s="7" t="s">
        <v>38</v>
      </c>
      <c r="M1095" s="8">
        <v>5</v>
      </c>
      <c r="N1095" s="1" t="str">
        <f t="shared" si="69"/>
        <v>High Performer</v>
      </c>
      <c r="O1095" s="9">
        <f t="shared" si="70"/>
        <v>31.75</v>
      </c>
      <c r="P1095" s="1" t="str">
        <f t="shared" si="71"/>
        <v>Mid Career</v>
      </c>
      <c r="Q1095" s="1" t="str">
        <f t="shared" si="72"/>
        <v>High</v>
      </c>
      <c r="R1095" s="1" t="s">
        <v>1202</v>
      </c>
      <c r="S1095" s="8">
        <v>5</v>
      </c>
    </row>
    <row r="1096" spans="1:19" x14ac:dyDescent="0.3">
      <c r="A1096" s="1" t="s">
        <v>5288</v>
      </c>
      <c r="B1096" s="7" t="s">
        <v>5292</v>
      </c>
      <c r="C1096" s="1" t="s">
        <v>5290</v>
      </c>
      <c r="D1096" s="7" t="s">
        <v>21</v>
      </c>
      <c r="E1096" s="7" t="s">
        <v>35</v>
      </c>
      <c r="F1096" s="8">
        <v>39</v>
      </c>
      <c r="G1096" s="2">
        <v>44781</v>
      </c>
      <c r="H1096" s="7" t="s">
        <v>185</v>
      </c>
      <c r="I1096" s="7" t="s">
        <v>69</v>
      </c>
      <c r="J1096" s="24">
        <v>0.9</v>
      </c>
      <c r="K1096" s="9">
        <v>2</v>
      </c>
      <c r="L1096" s="7" t="s">
        <v>30</v>
      </c>
      <c r="M1096" s="8">
        <v>5</v>
      </c>
      <c r="N1096" s="1" t="str">
        <f t="shared" si="69"/>
        <v>Normal</v>
      </c>
      <c r="O1096" s="9">
        <f t="shared" si="70"/>
        <v>92</v>
      </c>
      <c r="P1096" s="1" t="str">
        <f t="shared" si="71"/>
        <v>Mid Career</v>
      </c>
      <c r="Q1096" s="1" t="str">
        <f t="shared" si="72"/>
        <v>High</v>
      </c>
      <c r="R1096" s="1" t="s">
        <v>5291</v>
      </c>
      <c r="S1096" s="8">
        <v>6</v>
      </c>
    </row>
    <row r="1097" spans="1:19" x14ac:dyDescent="0.3">
      <c r="A1097" s="1" t="s">
        <v>5293</v>
      </c>
      <c r="B1097" s="7" t="s">
        <v>5297</v>
      </c>
      <c r="C1097" s="1" t="s">
        <v>5295</v>
      </c>
      <c r="D1097" s="7" t="s">
        <v>40</v>
      </c>
      <c r="E1097" s="7" t="s">
        <v>52</v>
      </c>
      <c r="F1097" s="8">
        <v>36</v>
      </c>
      <c r="G1097" s="2">
        <v>45118</v>
      </c>
      <c r="H1097" s="7" t="s">
        <v>53</v>
      </c>
      <c r="I1097" s="7" t="s">
        <v>24</v>
      </c>
      <c r="J1097" s="24">
        <v>0.59</v>
      </c>
      <c r="K1097" s="9">
        <v>1.5</v>
      </c>
      <c r="L1097" s="7" t="s">
        <v>30</v>
      </c>
      <c r="M1097" s="8">
        <v>3</v>
      </c>
      <c r="N1097" s="1" t="str">
        <f t="shared" si="69"/>
        <v>Normal</v>
      </c>
      <c r="O1097" s="9">
        <f t="shared" si="70"/>
        <v>60.5</v>
      </c>
      <c r="P1097" s="1" t="str">
        <f t="shared" si="71"/>
        <v>Mid Career</v>
      </c>
      <c r="Q1097" s="1" t="str">
        <f t="shared" si="72"/>
        <v>High</v>
      </c>
      <c r="R1097" s="1" t="s">
        <v>5296</v>
      </c>
      <c r="S1097" s="8">
        <v>8</v>
      </c>
    </row>
    <row r="1098" spans="1:19" x14ac:dyDescent="0.3">
      <c r="A1098" s="1" t="s">
        <v>5298</v>
      </c>
      <c r="B1098" s="7" t="s">
        <v>5302</v>
      </c>
      <c r="C1098" s="1" t="s">
        <v>5300</v>
      </c>
      <c r="D1098" s="7" t="s">
        <v>21</v>
      </c>
      <c r="E1098" s="7" t="s">
        <v>105</v>
      </c>
      <c r="F1098" s="8">
        <f>31</f>
        <v>31</v>
      </c>
      <c r="G1098" s="2">
        <v>44755</v>
      </c>
      <c r="H1098" s="7" t="s">
        <v>200</v>
      </c>
      <c r="I1098" s="7" t="s">
        <v>173</v>
      </c>
      <c r="J1098" s="24">
        <v>0.76</v>
      </c>
      <c r="K1098" s="9">
        <v>1.5</v>
      </c>
      <c r="L1098" s="7" t="s">
        <v>30</v>
      </c>
      <c r="M1098" s="8">
        <v>3</v>
      </c>
      <c r="N1098" s="1" t="str">
        <f t="shared" si="69"/>
        <v>Normal</v>
      </c>
      <c r="O1098" s="9">
        <f t="shared" si="70"/>
        <v>77.5</v>
      </c>
      <c r="P1098" s="1" t="str">
        <f t="shared" si="71"/>
        <v>Mid Career</v>
      </c>
      <c r="Q1098" s="1" t="str">
        <f t="shared" si="72"/>
        <v>High</v>
      </c>
      <c r="R1098" s="1" t="s">
        <v>5301</v>
      </c>
      <c r="S1098" s="8">
        <v>5</v>
      </c>
    </row>
    <row r="1099" spans="1:19" x14ac:dyDescent="0.3">
      <c r="A1099" s="1" t="s">
        <v>5303</v>
      </c>
      <c r="B1099" s="7" t="s">
        <v>5306</v>
      </c>
      <c r="C1099" s="1" t="s">
        <v>5305</v>
      </c>
      <c r="D1099" s="7" t="s">
        <v>21</v>
      </c>
      <c r="E1099" s="7" t="s">
        <v>60</v>
      </c>
      <c r="F1099" s="8">
        <f>31</f>
        <v>31</v>
      </c>
      <c r="G1099" s="2">
        <v>45571</v>
      </c>
      <c r="H1099" s="7" t="s">
        <v>200</v>
      </c>
      <c r="I1099" s="7" t="s">
        <v>173</v>
      </c>
      <c r="J1099" s="24">
        <v>0.43</v>
      </c>
      <c r="K1099" s="9">
        <v>2</v>
      </c>
      <c r="L1099" s="7" t="s">
        <v>38</v>
      </c>
      <c r="M1099" s="8">
        <v>5</v>
      </c>
      <c r="N1099" s="1" t="str">
        <f t="shared" si="69"/>
        <v>High Performer</v>
      </c>
      <c r="O1099" s="9">
        <f t="shared" si="70"/>
        <v>45</v>
      </c>
      <c r="P1099" s="1" t="str">
        <f t="shared" si="71"/>
        <v>Mid Career</v>
      </c>
      <c r="Q1099" s="1" t="str">
        <f t="shared" si="72"/>
        <v>High</v>
      </c>
      <c r="R1099" s="2">
        <v>45571</v>
      </c>
      <c r="S1099" s="8">
        <v>1</v>
      </c>
    </row>
    <row r="1100" spans="1:19" x14ac:dyDescent="0.3">
      <c r="A1100" s="1" t="s">
        <v>5307</v>
      </c>
      <c r="B1100" s="7" t="s">
        <v>5311</v>
      </c>
      <c r="C1100" s="1" t="s">
        <v>5309</v>
      </c>
      <c r="D1100" s="7" t="s">
        <v>40</v>
      </c>
      <c r="E1100" s="7" t="s">
        <v>35</v>
      </c>
      <c r="F1100" s="8">
        <f>31</f>
        <v>31</v>
      </c>
      <c r="G1100" s="2">
        <v>45124</v>
      </c>
      <c r="H1100" s="7" t="s">
        <v>23</v>
      </c>
      <c r="I1100" s="7" t="s">
        <v>24</v>
      </c>
      <c r="J1100" s="24">
        <v>0.77</v>
      </c>
      <c r="K1100" s="9">
        <v>1.5</v>
      </c>
      <c r="L1100" s="7" t="s">
        <v>38</v>
      </c>
      <c r="M1100" s="8">
        <v>5</v>
      </c>
      <c r="N1100" s="1" t="str">
        <f t="shared" si="69"/>
        <v>High Performer</v>
      </c>
      <c r="O1100" s="9">
        <f t="shared" si="70"/>
        <v>78.5</v>
      </c>
      <c r="P1100" s="1" t="str">
        <f t="shared" si="71"/>
        <v>Mid Career</v>
      </c>
      <c r="Q1100" s="1" t="str">
        <f t="shared" si="72"/>
        <v>High</v>
      </c>
      <c r="R1100" s="1" t="s">
        <v>5310</v>
      </c>
      <c r="S1100" s="8">
        <v>3</v>
      </c>
    </row>
    <row r="1101" spans="1:19" x14ac:dyDescent="0.3">
      <c r="A1101" s="1" t="s">
        <v>5312</v>
      </c>
      <c r="B1101" s="7" t="s">
        <v>5316</v>
      </c>
      <c r="C1101" s="1" t="s">
        <v>5314</v>
      </c>
      <c r="D1101" s="7" t="s">
        <v>21</v>
      </c>
      <c r="E1101" s="7" t="s">
        <v>52</v>
      </c>
      <c r="F1101" s="8">
        <f>31</f>
        <v>31</v>
      </c>
      <c r="G1101" s="2">
        <v>45378</v>
      </c>
      <c r="H1101" s="7" t="s">
        <v>106</v>
      </c>
      <c r="I1101" s="7" t="s">
        <v>37</v>
      </c>
      <c r="J1101" s="24">
        <v>0.55000000000000004</v>
      </c>
      <c r="K1101" s="9">
        <v>2</v>
      </c>
      <c r="L1101" s="7" t="s">
        <v>38</v>
      </c>
      <c r="M1101" s="8">
        <v>5</v>
      </c>
      <c r="N1101" s="1" t="str">
        <f t="shared" si="69"/>
        <v>High Performer</v>
      </c>
      <c r="O1101" s="9">
        <f t="shared" si="70"/>
        <v>57.000000000000007</v>
      </c>
      <c r="P1101" s="1" t="str">
        <f t="shared" si="71"/>
        <v>Mid Career</v>
      </c>
      <c r="Q1101" s="1" t="str">
        <f t="shared" si="72"/>
        <v>High</v>
      </c>
      <c r="R1101" s="1" t="s">
        <v>5315</v>
      </c>
      <c r="S1101" s="8">
        <v>7</v>
      </c>
    </row>
    <row r="1102" spans="1:19" x14ac:dyDescent="0.3">
      <c r="A1102" s="1" t="s">
        <v>5317</v>
      </c>
      <c r="B1102" s="7" t="s">
        <v>5321</v>
      </c>
      <c r="C1102" s="1" t="s">
        <v>5319</v>
      </c>
      <c r="D1102" s="7" t="s">
        <v>21</v>
      </c>
      <c r="E1102" s="7" t="s">
        <v>35</v>
      </c>
      <c r="F1102" s="8">
        <f>31</f>
        <v>31</v>
      </c>
      <c r="G1102" s="2">
        <v>44892</v>
      </c>
      <c r="H1102" s="7" t="s">
        <v>279</v>
      </c>
      <c r="I1102" s="7" t="s">
        <v>173</v>
      </c>
      <c r="J1102" s="24">
        <v>0.73</v>
      </c>
      <c r="K1102" s="9">
        <v>1.5</v>
      </c>
      <c r="L1102" s="7" t="s">
        <v>30</v>
      </c>
      <c r="M1102" s="8">
        <v>2</v>
      </c>
      <c r="N1102" s="1" t="str">
        <f t="shared" si="69"/>
        <v>Normal</v>
      </c>
      <c r="O1102" s="9">
        <f t="shared" si="70"/>
        <v>74.5</v>
      </c>
      <c r="P1102" s="1" t="str">
        <f t="shared" si="71"/>
        <v>Mid Career</v>
      </c>
      <c r="Q1102" s="1" t="str">
        <f t="shared" si="72"/>
        <v>High</v>
      </c>
      <c r="R1102" s="1" t="s">
        <v>5320</v>
      </c>
      <c r="S1102" s="8">
        <v>2</v>
      </c>
    </row>
    <row r="1103" spans="1:19" x14ac:dyDescent="0.3">
      <c r="A1103" s="1" t="s">
        <v>5322</v>
      </c>
      <c r="B1103" s="7" t="s">
        <v>5326</v>
      </c>
      <c r="C1103" s="1" t="s">
        <v>5324</v>
      </c>
      <c r="D1103" s="7" t="s">
        <v>40</v>
      </c>
      <c r="E1103" s="7" t="s">
        <v>35</v>
      </c>
      <c r="F1103" s="8">
        <v>29</v>
      </c>
      <c r="G1103" s="2">
        <v>45511</v>
      </c>
      <c r="H1103" s="7" t="s">
        <v>172</v>
      </c>
      <c r="I1103" s="7" t="s">
        <v>173</v>
      </c>
      <c r="J1103" s="24">
        <v>0.28999999999999998</v>
      </c>
      <c r="K1103" s="9">
        <v>1.5</v>
      </c>
      <c r="L1103" s="7" t="s">
        <v>38</v>
      </c>
      <c r="M1103" s="8">
        <v>2</v>
      </c>
      <c r="N1103" s="1" t="str">
        <f t="shared" si="69"/>
        <v>Normal</v>
      </c>
      <c r="O1103" s="9">
        <f t="shared" si="70"/>
        <v>30.499999999999996</v>
      </c>
      <c r="P1103" s="1" t="str">
        <f t="shared" si="71"/>
        <v>Early Career</v>
      </c>
      <c r="Q1103" s="1" t="str">
        <f t="shared" si="72"/>
        <v>High</v>
      </c>
      <c r="R1103" s="1" t="s">
        <v>5325</v>
      </c>
      <c r="S1103" s="8">
        <v>7</v>
      </c>
    </row>
    <row r="1104" spans="1:19" x14ac:dyDescent="0.3">
      <c r="A1104" s="1" t="s">
        <v>5327</v>
      </c>
      <c r="B1104" s="7" t="s">
        <v>5331</v>
      </c>
      <c r="C1104" s="1" t="s">
        <v>5329</v>
      </c>
      <c r="D1104" s="7" t="s">
        <v>21</v>
      </c>
      <c r="E1104" s="7" t="s">
        <v>105</v>
      </c>
      <c r="F1104" s="8">
        <f>31</f>
        <v>31</v>
      </c>
      <c r="G1104" s="2">
        <v>45398</v>
      </c>
      <c r="H1104" s="7" t="s">
        <v>53</v>
      </c>
      <c r="I1104" s="7" t="s">
        <v>24</v>
      </c>
      <c r="J1104" s="24">
        <v>0.38</v>
      </c>
      <c r="K1104" s="9">
        <v>0.75</v>
      </c>
      <c r="L1104" s="7" t="s">
        <v>30</v>
      </c>
      <c r="M1104" s="8">
        <v>5</v>
      </c>
      <c r="N1104" s="1" t="str">
        <f t="shared" si="69"/>
        <v>Normal</v>
      </c>
      <c r="O1104" s="9">
        <f t="shared" si="70"/>
        <v>38.75</v>
      </c>
      <c r="P1104" s="1" t="str">
        <f t="shared" si="71"/>
        <v>Mid Career</v>
      </c>
      <c r="Q1104" s="1" t="str">
        <f t="shared" si="72"/>
        <v>High</v>
      </c>
      <c r="R1104" s="1" t="s">
        <v>5330</v>
      </c>
      <c r="S1104" s="8">
        <v>5</v>
      </c>
    </row>
    <row r="1105" spans="1:19" x14ac:dyDescent="0.3">
      <c r="A1105" s="1" t="s">
        <v>5332</v>
      </c>
      <c r="B1105" s="7" t="s">
        <v>5336</v>
      </c>
      <c r="C1105" s="1" t="s">
        <v>5334</v>
      </c>
      <c r="D1105" s="7" t="s">
        <v>40</v>
      </c>
      <c r="E1105" s="7" t="s">
        <v>35</v>
      </c>
      <c r="F1105" s="8">
        <v>22</v>
      </c>
      <c r="G1105" s="2">
        <v>45637</v>
      </c>
      <c r="H1105" s="7" t="s">
        <v>279</v>
      </c>
      <c r="I1105" s="7" t="s">
        <v>173</v>
      </c>
      <c r="J1105" s="24">
        <v>0.8</v>
      </c>
      <c r="K1105" s="9">
        <v>2</v>
      </c>
      <c r="L1105" s="7" t="s">
        <v>38</v>
      </c>
      <c r="M1105" s="8">
        <v>5</v>
      </c>
      <c r="N1105" s="1" t="str">
        <f t="shared" si="69"/>
        <v>High Performer</v>
      </c>
      <c r="O1105" s="9">
        <f t="shared" si="70"/>
        <v>82</v>
      </c>
      <c r="P1105" s="1" t="str">
        <f t="shared" si="71"/>
        <v>Student</v>
      </c>
      <c r="Q1105" s="1" t="str">
        <f t="shared" si="72"/>
        <v>High</v>
      </c>
      <c r="R1105" s="1" t="s">
        <v>5335</v>
      </c>
      <c r="S1105" s="8">
        <v>3</v>
      </c>
    </row>
    <row r="1106" spans="1:19" x14ac:dyDescent="0.3">
      <c r="A1106" s="1" t="s">
        <v>5337</v>
      </c>
      <c r="B1106" s="7" t="s">
        <v>5341</v>
      </c>
      <c r="C1106" s="1" t="s">
        <v>5339</v>
      </c>
      <c r="D1106" s="7" t="s">
        <v>40</v>
      </c>
      <c r="E1106" s="7" t="s">
        <v>35</v>
      </c>
      <c r="F1106" s="8">
        <f>31</f>
        <v>31</v>
      </c>
      <c r="G1106" s="2">
        <v>45393</v>
      </c>
      <c r="H1106" s="7" t="s">
        <v>106</v>
      </c>
      <c r="I1106" s="7" t="s">
        <v>37</v>
      </c>
      <c r="J1106" s="24">
        <v>0.8</v>
      </c>
      <c r="K1106" s="9">
        <v>1</v>
      </c>
      <c r="L1106" s="7" t="s">
        <v>38</v>
      </c>
      <c r="M1106" s="8">
        <v>3</v>
      </c>
      <c r="N1106" s="1" t="str">
        <f t="shared" si="69"/>
        <v>Normal</v>
      </c>
      <c r="O1106" s="9">
        <f t="shared" si="70"/>
        <v>81</v>
      </c>
      <c r="P1106" s="1" t="str">
        <f t="shared" si="71"/>
        <v>Mid Career</v>
      </c>
      <c r="Q1106" s="1" t="str">
        <f t="shared" si="72"/>
        <v>High</v>
      </c>
      <c r="R1106" s="1" t="s">
        <v>5340</v>
      </c>
      <c r="S1106" s="8">
        <v>4</v>
      </c>
    </row>
    <row r="1107" spans="1:19" x14ac:dyDescent="0.3">
      <c r="A1107" s="1" t="s">
        <v>5342</v>
      </c>
      <c r="B1107" s="7" t="s">
        <v>5345</v>
      </c>
      <c r="C1107" s="1" t="s">
        <v>5344</v>
      </c>
      <c r="D1107" s="7" t="s">
        <v>21</v>
      </c>
      <c r="E1107" s="7" t="s">
        <v>60</v>
      </c>
      <c r="F1107" s="8">
        <f>31</f>
        <v>31</v>
      </c>
      <c r="G1107" s="2">
        <v>45157</v>
      </c>
      <c r="H1107" s="7" t="s">
        <v>185</v>
      </c>
      <c r="I1107" s="7" t="s">
        <v>69</v>
      </c>
      <c r="J1107" s="24">
        <v>0.47</v>
      </c>
      <c r="K1107" s="9">
        <v>1</v>
      </c>
      <c r="L1107" s="7" t="s">
        <v>38</v>
      </c>
      <c r="M1107" s="8">
        <v>4</v>
      </c>
      <c r="N1107" s="1" t="str">
        <f t="shared" si="69"/>
        <v>High Performer</v>
      </c>
      <c r="O1107" s="9">
        <f t="shared" si="70"/>
        <v>48</v>
      </c>
      <c r="P1107" s="1" t="str">
        <f t="shared" si="71"/>
        <v>Mid Career</v>
      </c>
      <c r="Q1107" s="1" t="str">
        <f t="shared" si="72"/>
        <v>High</v>
      </c>
      <c r="R1107" s="1" t="s">
        <v>4429</v>
      </c>
      <c r="S1107" s="8">
        <v>4</v>
      </c>
    </row>
    <row r="1108" spans="1:19" x14ac:dyDescent="0.3">
      <c r="A1108" s="1" t="s">
        <v>5346</v>
      </c>
      <c r="B1108" s="7" t="s">
        <v>5349</v>
      </c>
      <c r="C1108" s="1" t="s">
        <v>5348</v>
      </c>
      <c r="D1108" s="7" t="s">
        <v>40</v>
      </c>
      <c r="E1108" s="7" t="s">
        <v>29</v>
      </c>
      <c r="F1108" s="8">
        <f>31</f>
        <v>31</v>
      </c>
      <c r="G1108" s="2">
        <v>45626</v>
      </c>
      <c r="H1108" s="7" t="s">
        <v>134</v>
      </c>
      <c r="I1108" s="7" t="s">
        <v>69</v>
      </c>
      <c r="J1108" s="24">
        <v>0.36</v>
      </c>
      <c r="K1108" s="9">
        <v>1.5</v>
      </c>
      <c r="L1108" s="7" t="s">
        <v>30</v>
      </c>
      <c r="M1108" s="8">
        <v>4</v>
      </c>
      <c r="N1108" s="1" t="str">
        <f t="shared" si="69"/>
        <v>Normal</v>
      </c>
      <c r="O1108" s="9">
        <f t="shared" si="70"/>
        <v>37.5</v>
      </c>
      <c r="P1108" s="1" t="str">
        <f t="shared" si="71"/>
        <v>Mid Career</v>
      </c>
      <c r="Q1108" s="1" t="str">
        <f t="shared" si="72"/>
        <v>High</v>
      </c>
      <c r="R1108" s="1" t="s">
        <v>2250</v>
      </c>
      <c r="S1108" s="8">
        <v>3</v>
      </c>
    </row>
    <row r="1109" spans="1:19" x14ac:dyDescent="0.3">
      <c r="A1109" s="1" t="s">
        <v>5350</v>
      </c>
      <c r="B1109" s="7" t="s">
        <v>5354</v>
      </c>
      <c r="C1109" s="1" t="s">
        <v>5352</v>
      </c>
      <c r="D1109" s="7" t="s">
        <v>21</v>
      </c>
      <c r="E1109" s="7" t="s">
        <v>52</v>
      </c>
      <c r="F1109" s="8">
        <f>31</f>
        <v>31</v>
      </c>
      <c r="G1109" s="2">
        <v>44880</v>
      </c>
      <c r="H1109" s="7" t="s">
        <v>359</v>
      </c>
      <c r="I1109" s="7" t="s">
        <v>24</v>
      </c>
      <c r="J1109" s="24">
        <v>0.83</v>
      </c>
      <c r="K1109" s="9">
        <v>2</v>
      </c>
      <c r="L1109" s="7" t="s">
        <v>30</v>
      </c>
      <c r="M1109" s="8">
        <v>5</v>
      </c>
      <c r="N1109" s="1" t="str">
        <f t="shared" si="69"/>
        <v>Normal</v>
      </c>
      <c r="O1109" s="9">
        <f t="shared" si="70"/>
        <v>85</v>
      </c>
      <c r="P1109" s="1" t="str">
        <f t="shared" si="71"/>
        <v>Mid Career</v>
      </c>
      <c r="Q1109" s="1" t="str">
        <f t="shared" si="72"/>
        <v>High</v>
      </c>
      <c r="R1109" s="1" t="s">
        <v>5353</v>
      </c>
      <c r="S1109" s="8">
        <v>5</v>
      </c>
    </row>
    <row r="1110" spans="1:19" x14ac:dyDescent="0.3">
      <c r="A1110" s="1" t="s">
        <v>5355</v>
      </c>
      <c r="B1110" s="7" t="s">
        <v>5359</v>
      </c>
      <c r="C1110" s="1" t="s">
        <v>5357</v>
      </c>
      <c r="D1110" s="7" t="s">
        <v>21</v>
      </c>
      <c r="E1110" s="7" t="s">
        <v>52</v>
      </c>
      <c r="F1110" s="8">
        <f>31</f>
        <v>31</v>
      </c>
      <c r="G1110" s="2">
        <v>45155</v>
      </c>
      <c r="H1110" s="7" t="s">
        <v>36</v>
      </c>
      <c r="I1110" s="7" t="s">
        <v>37</v>
      </c>
      <c r="J1110" s="24">
        <v>0.88</v>
      </c>
      <c r="K1110" s="9">
        <v>2</v>
      </c>
      <c r="L1110" s="7" t="s">
        <v>38</v>
      </c>
      <c r="M1110" s="8">
        <v>4</v>
      </c>
      <c r="N1110" s="1" t="str">
        <f t="shared" si="69"/>
        <v>High Performer</v>
      </c>
      <c r="O1110" s="9">
        <f t="shared" si="70"/>
        <v>90</v>
      </c>
      <c r="P1110" s="1" t="str">
        <f t="shared" si="71"/>
        <v>Mid Career</v>
      </c>
      <c r="Q1110" s="1" t="str">
        <f t="shared" si="72"/>
        <v>High</v>
      </c>
      <c r="R1110" s="1" t="s">
        <v>5358</v>
      </c>
      <c r="S1110" s="8">
        <v>3</v>
      </c>
    </row>
    <row r="1111" spans="1:19" x14ac:dyDescent="0.3">
      <c r="A1111" s="1" t="s">
        <v>5360</v>
      </c>
      <c r="B1111" s="7" t="s">
        <v>5364</v>
      </c>
      <c r="C1111" s="1" t="s">
        <v>5362</v>
      </c>
      <c r="D1111" s="7" t="s">
        <v>40</v>
      </c>
      <c r="E1111" s="7" t="s">
        <v>105</v>
      </c>
      <c r="F1111" s="8">
        <f>31</f>
        <v>31</v>
      </c>
      <c r="G1111" s="2">
        <v>45043</v>
      </c>
      <c r="H1111" s="7" t="s">
        <v>36</v>
      </c>
      <c r="I1111" s="7" t="s">
        <v>37</v>
      </c>
      <c r="J1111" s="24">
        <v>0.41</v>
      </c>
      <c r="K1111" s="9">
        <v>2</v>
      </c>
      <c r="L1111" s="7" t="s">
        <v>30</v>
      </c>
      <c r="M1111" s="8">
        <v>2</v>
      </c>
      <c r="N1111" s="1" t="str">
        <f t="shared" si="69"/>
        <v>Normal</v>
      </c>
      <c r="O1111" s="9">
        <f t="shared" si="70"/>
        <v>43</v>
      </c>
      <c r="P1111" s="1" t="str">
        <f t="shared" si="71"/>
        <v>Mid Career</v>
      </c>
      <c r="Q1111" s="1" t="str">
        <f t="shared" si="72"/>
        <v>High</v>
      </c>
      <c r="R1111" s="1" t="s">
        <v>5363</v>
      </c>
      <c r="S1111" s="8">
        <v>4</v>
      </c>
    </row>
    <row r="1112" spans="1:19" x14ac:dyDescent="0.3">
      <c r="A1112" s="1" t="s">
        <v>5365</v>
      </c>
      <c r="B1112" s="7" t="s">
        <v>5369</v>
      </c>
      <c r="C1112" s="1" t="s">
        <v>5367</v>
      </c>
      <c r="D1112" s="7" t="s">
        <v>40</v>
      </c>
      <c r="E1112" s="7" t="s">
        <v>105</v>
      </c>
      <c r="F1112" s="8">
        <f>31</f>
        <v>31</v>
      </c>
      <c r="G1112" s="2">
        <v>45351</v>
      </c>
      <c r="H1112" s="7" t="s">
        <v>61</v>
      </c>
      <c r="I1112" s="7" t="s">
        <v>45</v>
      </c>
      <c r="J1112" s="24">
        <v>0.98</v>
      </c>
      <c r="K1112" s="9">
        <v>1</v>
      </c>
      <c r="L1112" s="7" t="s">
        <v>38</v>
      </c>
      <c r="M1112" s="8">
        <v>5</v>
      </c>
      <c r="N1112" s="1" t="str">
        <f t="shared" si="69"/>
        <v>High Performer</v>
      </c>
      <c r="O1112" s="9">
        <f t="shared" si="70"/>
        <v>99</v>
      </c>
      <c r="P1112" s="1" t="str">
        <f t="shared" si="71"/>
        <v>Mid Career</v>
      </c>
      <c r="Q1112" s="1" t="str">
        <f t="shared" si="72"/>
        <v>High</v>
      </c>
      <c r="R1112" s="1" t="s">
        <v>5368</v>
      </c>
      <c r="S1112" s="8">
        <v>7</v>
      </c>
    </row>
    <row r="1113" spans="1:19" x14ac:dyDescent="0.3">
      <c r="A1113" s="1" t="s">
        <v>5370</v>
      </c>
      <c r="B1113" s="7" t="s">
        <v>5374</v>
      </c>
      <c r="C1113" s="1" t="s">
        <v>5372</v>
      </c>
      <c r="D1113" s="7" t="s">
        <v>21</v>
      </c>
      <c r="E1113" s="7" t="s">
        <v>105</v>
      </c>
      <c r="F1113" s="8">
        <f>31</f>
        <v>31</v>
      </c>
      <c r="G1113" s="2">
        <v>45362</v>
      </c>
      <c r="H1113" s="7" t="s">
        <v>82</v>
      </c>
      <c r="I1113" s="7" t="s">
        <v>37</v>
      </c>
      <c r="J1113" s="24">
        <v>0.22</v>
      </c>
      <c r="K1113" s="9">
        <v>2</v>
      </c>
      <c r="L1113" s="7" t="s">
        <v>30</v>
      </c>
      <c r="M1113" s="8">
        <v>1</v>
      </c>
      <c r="N1113" s="1" t="str">
        <f t="shared" si="69"/>
        <v>Normal</v>
      </c>
      <c r="O1113" s="9">
        <f t="shared" si="70"/>
        <v>24</v>
      </c>
      <c r="P1113" s="1" t="str">
        <f t="shared" si="71"/>
        <v>Mid Career</v>
      </c>
      <c r="Q1113" s="1" t="str">
        <f t="shared" si="72"/>
        <v>High</v>
      </c>
      <c r="R1113" s="1" t="s">
        <v>5373</v>
      </c>
      <c r="S1113" s="8">
        <v>4</v>
      </c>
    </row>
    <row r="1114" spans="1:19" x14ac:dyDescent="0.3">
      <c r="A1114" s="1" t="s">
        <v>5375</v>
      </c>
      <c r="B1114" s="7" t="s">
        <v>5379</v>
      </c>
      <c r="C1114" s="1" t="s">
        <v>5377</v>
      </c>
      <c r="D1114" s="7" t="s">
        <v>40</v>
      </c>
      <c r="E1114" s="7" t="s">
        <v>29</v>
      </c>
      <c r="F1114" s="8">
        <v>26</v>
      </c>
      <c r="G1114" s="2">
        <v>45240</v>
      </c>
      <c r="H1114" s="7" t="s">
        <v>68</v>
      </c>
      <c r="I1114" s="7" t="s">
        <v>69</v>
      </c>
      <c r="J1114" s="24">
        <v>0.34</v>
      </c>
      <c r="K1114" s="9">
        <v>2</v>
      </c>
      <c r="L1114" s="7" t="s">
        <v>38</v>
      </c>
      <c r="M1114" s="8">
        <v>5</v>
      </c>
      <c r="N1114" s="1" t="str">
        <f t="shared" si="69"/>
        <v>High Performer</v>
      </c>
      <c r="O1114" s="9">
        <f t="shared" si="70"/>
        <v>36</v>
      </c>
      <c r="P1114" s="1" t="str">
        <f t="shared" si="71"/>
        <v>Early Career</v>
      </c>
      <c r="Q1114" s="1" t="str">
        <f t="shared" si="72"/>
        <v>High</v>
      </c>
      <c r="R1114" s="1" t="s">
        <v>5378</v>
      </c>
      <c r="S1114" s="8">
        <v>4</v>
      </c>
    </row>
    <row r="1115" spans="1:19" x14ac:dyDescent="0.3">
      <c r="A1115" s="1" t="s">
        <v>5380</v>
      </c>
      <c r="B1115" s="7" t="s">
        <v>5384</v>
      </c>
      <c r="C1115" s="1" t="s">
        <v>5382</v>
      </c>
      <c r="D1115" s="7" t="s">
        <v>40</v>
      </c>
      <c r="E1115" s="7" t="s">
        <v>35</v>
      </c>
      <c r="F1115" s="8">
        <f>31</f>
        <v>31</v>
      </c>
      <c r="G1115" s="2">
        <v>44763</v>
      </c>
      <c r="H1115" s="7" t="s">
        <v>185</v>
      </c>
      <c r="I1115" s="7" t="s">
        <v>69</v>
      </c>
      <c r="J1115" s="24">
        <v>0.32</v>
      </c>
      <c r="K1115" s="9">
        <v>1.5</v>
      </c>
      <c r="L1115" s="7" t="s">
        <v>38</v>
      </c>
      <c r="M1115" s="8">
        <v>4</v>
      </c>
      <c r="N1115" s="1" t="str">
        <f t="shared" si="69"/>
        <v>High Performer</v>
      </c>
      <c r="O1115" s="9">
        <f t="shared" si="70"/>
        <v>33.5</v>
      </c>
      <c r="P1115" s="1" t="str">
        <f t="shared" si="71"/>
        <v>Mid Career</v>
      </c>
      <c r="Q1115" s="1" t="str">
        <f t="shared" si="72"/>
        <v>High</v>
      </c>
      <c r="R1115" s="1" t="s">
        <v>5383</v>
      </c>
      <c r="S1115" s="8">
        <v>2</v>
      </c>
    </row>
    <row r="1116" spans="1:19" x14ac:dyDescent="0.3">
      <c r="A1116" s="1" t="s">
        <v>5385</v>
      </c>
      <c r="B1116" s="7" t="s">
        <v>5389</v>
      </c>
      <c r="C1116" s="1" t="s">
        <v>5387</v>
      </c>
      <c r="D1116" s="7" t="s">
        <v>21</v>
      </c>
      <c r="E1116" s="7" t="s">
        <v>35</v>
      </c>
      <c r="F1116" s="8">
        <v>42</v>
      </c>
      <c r="G1116" s="2">
        <v>45423</v>
      </c>
      <c r="H1116" s="7" t="s">
        <v>134</v>
      </c>
      <c r="I1116" s="7" t="s">
        <v>69</v>
      </c>
      <c r="J1116" s="24">
        <v>0.55000000000000004</v>
      </c>
      <c r="K1116" s="9">
        <v>0.75</v>
      </c>
      <c r="L1116" s="7" t="s">
        <v>38</v>
      </c>
      <c r="M1116" s="8">
        <v>4</v>
      </c>
      <c r="N1116" s="1" t="str">
        <f t="shared" si="69"/>
        <v>High Performer</v>
      </c>
      <c r="O1116" s="9">
        <f t="shared" si="70"/>
        <v>55.750000000000007</v>
      </c>
      <c r="P1116" s="1" t="str">
        <f t="shared" si="71"/>
        <v>Senior</v>
      </c>
      <c r="Q1116" s="1" t="str">
        <f t="shared" si="72"/>
        <v>High</v>
      </c>
      <c r="R1116" s="1" t="s">
        <v>5388</v>
      </c>
      <c r="S1116" s="8">
        <v>8</v>
      </c>
    </row>
    <row r="1117" spans="1:19" x14ac:dyDescent="0.3">
      <c r="A1117" s="1" t="s">
        <v>5390</v>
      </c>
      <c r="B1117" s="7" t="s">
        <v>5393</v>
      </c>
      <c r="C1117" s="1" t="s">
        <v>152</v>
      </c>
      <c r="D1117" s="7" t="s">
        <v>40</v>
      </c>
      <c r="E1117" s="7" t="s">
        <v>35</v>
      </c>
      <c r="F1117" s="8">
        <f>31</f>
        <v>31</v>
      </c>
      <c r="G1117" s="2">
        <v>44695</v>
      </c>
      <c r="H1117" s="7" t="s">
        <v>44</v>
      </c>
      <c r="I1117" s="7" t="s">
        <v>45</v>
      </c>
      <c r="J1117" s="24">
        <v>0.95</v>
      </c>
      <c r="K1117" s="9">
        <v>1.5</v>
      </c>
      <c r="L1117" s="7" t="s">
        <v>30</v>
      </c>
      <c r="M1117" s="8">
        <v>4</v>
      </c>
      <c r="N1117" s="1" t="str">
        <f t="shared" si="69"/>
        <v>Normal</v>
      </c>
      <c r="O1117" s="9">
        <f t="shared" si="70"/>
        <v>96.5</v>
      </c>
      <c r="P1117" s="1" t="str">
        <f t="shared" si="71"/>
        <v>Mid Career</v>
      </c>
      <c r="Q1117" s="1" t="str">
        <f t="shared" si="72"/>
        <v>High</v>
      </c>
      <c r="R1117" s="1" t="s">
        <v>5392</v>
      </c>
      <c r="S1117" s="8">
        <v>5</v>
      </c>
    </row>
    <row r="1118" spans="1:19" x14ac:dyDescent="0.3">
      <c r="A1118" s="1" t="s">
        <v>5394</v>
      </c>
      <c r="B1118" s="7" t="s">
        <v>5398</v>
      </c>
      <c r="C1118" s="1" t="s">
        <v>5396</v>
      </c>
      <c r="D1118" s="7" t="s">
        <v>21</v>
      </c>
      <c r="E1118" s="7" t="s">
        <v>105</v>
      </c>
      <c r="F1118" s="8">
        <v>22</v>
      </c>
      <c r="G1118" s="2">
        <v>45019</v>
      </c>
      <c r="H1118" s="7" t="s">
        <v>61</v>
      </c>
      <c r="I1118" s="7" t="s">
        <v>45</v>
      </c>
      <c r="J1118" s="24">
        <v>0.79</v>
      </c>
      <c r="K1118" s="9">
        <v>1.5</v>
      </c>
      <c r="L1118" s="7" t="s">
        <v>38</v>
      </c>
      <c r="M1118" s="8">
        <v>5</v>
      </c>
      <c r="N1118" s="1" t="str">
        <f t="shared" si="69"/>
        <v>High Performer</v>
      </c>
      <c r="O1118" s="9">
        <f t="shared" si="70"/>
        <v>80.5</v>
      </c>
      <c r="P1118" s="1" t="str">
        <f t="shared" si="71"/>
        <v>Student</v>
      </c>
      <c r="Q1118" s="1" t="str">
        <f t="shared" si="72"/>
        <v>High</v>
      </c>
      <c r="R1118" s="1" t="s">
        <v>5397</v>
      </c>
      <c r="S1118" s="8">
        <v>7</v>
      </c>
    </row>
    <row r="1119" spans="1:19" x14ac:dyDescent="0.3">
      <c r="A1119" s="1" t="s">
        <v>5399</v>
      </c>
      <c r="B1119" s="7" t="s">
        <v>5402</v>
      </c>
      <c r="C1119" s="1" t="s">
        <v>5401</v>
      </c>
      <c r="D1119" s="7" t="s">
        <v>40</v>
      </c>
      <c r="E1119" s="7" t="s">
        <v>60</v>
      </c>
      <c r="F1119" s="8">
        <v>21</v>
      </c>
      <c r="G1119" s="2">
        <v>45698</v>
      </c>
      <c r="H1119" s="7" t="s">
        <v>279</v>
      </c>
      <c r="I1119" s="7" t="s">
        <v>173</v>
      </c>
      <c r="J1119" s="24">
        <v>0.02</v>
      </c>
      <c r="K1119" s="9">
        <v>1.5</v>
      </c>
      <c r="L1119" s="7" t="s">
        <v>30</v>
      </c>
      <c r="M1119" s="8">
        <v>2</v>
      </c>
      <c r="N1119" s="1" t="str">
        <f t="shared" si="69"/>
        <v>Normal</v>
      </c>
      <c r="O1119" s="9">
        <f t="shared" si="70"/>
        <v>3.5</v>
      </c>
      <c r="P1119" s="1" t="str">
        <f t="shared" si="71"/>
        <v>Student</v>
      </c>
      <c r="Q1119" s="1" t="str">
        <f t="shared" si="72"/>
        <v>Low</v>
      </c>
      <c r="R1119" s="1" t="s">
        <v>1307</v>
      </c>
      <c r="S1119" s="8">
        <v>7</v>
      </c>
    </row>
    <row r="1120" spans="1:19" x14ac:dyDescent="0.3">
      <c r="A1120" s="1" t="s">
        <v>5403</v>
      </c>
      <c r="B1120" s="7" t="s">
        <v>5406</v>
      </c>
      <c r="C1120" s="1" t="s">
        <v>152</v>
      </c>
      <c r="D1120" s="7" t="s">
        <v>40</v>
      </c>
      <c r="E1120" s="7" t="s">
        <v>29</v>
      </c>
      <c r="F1120" s="8">
        <f>31</f>
        <v>31</v>
      </c>
      <c r="G1120" s="2">
        <v>44913</v>
      </c>
      <c r="H1120" s="7" t="s">
        <v>279</v>
      </c>
      <c r="I1120" s="7" t="s">
        <v>173</v>
      </c>
      <c r="J1120" s="24">
        <v>0.22</v>
      </c>
      <c r="K1120" s="9">
        <v>0.75</v>
      </c>
      <c r="L1120" s="7" t="s">
        <v>30</v>
      </c>
      <c r="M1120" s="8">
        <v>2</v>
      </c>
      <c r="N1120" s="1" t="str">
        <f t="shared" si="69"/>
        <v>Normal</v>
      </c>
      <c r="O1120" s="9">
        <f t="shared" si="70"/>
        <v>22.75</v>
      </c>
      <c r="P1120" s="1" t="str">
        <f t="shared" si="71"/>
        <v>Mid Career</v>
      </c>
      <c r="Q1120" s="1" t="str">
        <f t="shared" si="72"/>
        <v>High</v>
      </c>
      <c r="R1120" s="1" t="s">
        <v>5405</v>
      </c>
      <c r="S1120" s="8">
        <v>8</v>
      </c>
    </row>
    <row r="1121" spans="1:19" x14ac:dyDescent="0.3">
      <c r="A1121" s="1" t="s">
        <v>5407</v>
      </c>
      <c r="B1121" s="7" t="s">
        <v>5411</v>
      </c>
      <c r="C1121" s="1" t="s">
        <v>5409</v>
      </c>
      <c r="D1121" s="7" t="s">
        <v>40</v>
      </c>
      <c r="E1121" s="7" t="s">
        <v>35</v>
      </c>
      <c r="F1121" s="8">
        <f>31</f>
        <v>31</v>
      </c>
      <c r="G1121" s="2">
        <v>45070</v>
      </c>
      <c r="H1121" s="7" t="s">
        <v>279</v>
      </c>
      <c r="I1121" s="7" t="s">
        <v>173</v>
      </c>
      <c r="J1121" s="24">
        <v>0.56000000000000005</v>
      </c>
      <c r="K1121" s="9">
        <v>1.5</v>
      </c>
      <c r="L1121" s="7" t="s">
        <v>30</v>
      </c>
      <c r="M1121" s="8">
        <v>4</v>
      </c>
      <c r="N1121" s="1" t="str">
        <f t="shared" si="69"/>
        <v>Normal</v>
      </c>
      <c r="O1121" s="9">
        <f t="shared" si="70"/>
        <v>57.500000000000007</v>
      </c>
      <c r="P1121" s="1" t="str">
        <f t="shared" si="71"/>
        <v>Mid Career</v>
      </c>
      <c r="Q1121" s="1" t="str">
        <f t="shared" si="72"/>
        <v>High</v>
      </c>
      <c r="R1121" s="1" t="s">
        <v>5410</v>
      </c>
      <c r="S1121" s="8">
        <v>2</v>
      </c>
    </row>
    <row r="1122" spans="1:19" x14ac:dyDescent="0.3">
      <c r="A1122" s="1" t="s">
        <v>5412</v>
      </c>
      <c r="B1122" s="7" t="s">
        <v>5415</v>
      </c>
      <c r="C1122" s="1" t="s">
        <v>5414</v>
      </c>
      <c r="D1122" s="7" t="s">
        <v>21</v>
      </c>
      <c r="E1122" s="7" t="s">
        <v>35</v>
      </c>
      <c r="F1122" s="8">
        <f>31</f>
        <v>31</v>
      </c>
      <c r="G1122" s="2">
        <v>45668</v>
      </c>
      <c r="H1122" s="7" t="s">
        <v>68</v>
      </c>
      <c r="I1122" s="7" t="s">
        <v>69</v>
      </c>
      <c r="J1122" s="24">
        <v>0.64</v>
      </c>
      <c r="K1122" s="9">
        <v>2</v>
      </c>
      <c r="L1122" s="7" t="s">
        <v>30</v>
      </c>
      <c r="M1122" s="8">
        <v>5</v>
      </c>
      <c r="N1122" s="1" t="str">
        <f t="shared" si="69"/>
        <v>Normal</v>
      </c>
      <c r="O1122" s="9">
        <f t="shared" si="70"/>
        <v>66</v>
      </c>
      <c r="P1122" s="1" t="str">
        <f t="shared" si="71"/>
        <v>Mid Career</v>
      </c>
      <c r="Q1122" s="1" t="str">
        <f t="shared" si="72"/>
        <v>High</v>
      </c>
      <c r="R1122" s="1" t="s">
        <v>4845</v>
      </c>
      <c r="S1122" s="8">
        <v>6</v>
      </c>
    </row>
    <row r="1123" spans="1:19" x14ac:dyDescent="0.3">
      <c r="A1123" s="1" t="s">
        <v>5416</v>
      </c>
      <c r="B1123" s="7" t="s">
        <v>5420</v>
      </c>
      <c r="C1123" s="1" t="s">
        <v>5418</v>
      </c>
      <c r="D1123" s="7" t="s">
        <v>21</v>
      </c>
      <c r="E1123" s="7" t="s">
        <v>29</v>
      </c>
      <c r="F1123" s="8">
        <f>31</f>
        <v>31</v>
      </c>
      <c r="G1123" s="2">
        <v>44977</v>
      </c>
      <c r="H1123" s="7" t="s">
        <v>185</v>
      </c>
      <c r="I1123" s="7" t="s">
        <v>69</v>
      </c>
      <c r="J1123" s="24">
        <v>0.45</v>
      </c>
      <c r="K1123" s="9">
        <v>1.5</v>
      </c>
      <c r="L1123" s="7" t="s">
        <v>30</v>
      </c>
      <c r="M1123" s="8">
        <v>4</v>
      </c>
      <c r="N1123" s="1" t="str">
        <f t="shared" si="69"/>
        <v>Normal</v>
      </c>
      <c r="O1123" s="9">
        <f t="shared" si="70"/>
        <v>46.5</v>
      </c>
      <c r="P1123" s="1" t="str">
        <f t="shared" si="71"/>
        <v>Mid Career</v>
      </c>
      <c r="Q1123" s="1" t="str">
        <f t="shared" si="72"/>
        <v>High</v>
      </c>
      <c r="R1123" s="1" t="s">
        <v>5419</v>
      </c>
      <c r="S1123" s="8">
        <v>7</v>
      </c>
    </row>
    <row r="1124" spans="1:19" x14ac:dyDescent="0.3">
      <c r="A1124" s="1" t="s">
        <v>5421</v>
      </c>
      <c r="B1124" s="7" t="s">
        <v>5425</v>
      </c>
      <c r="C1124" s="1" t="s">
        <v>5423</v>
      </c>
      <c r="D1124" s="7" t="s">
        <v>40</v>
      </c>
      <c r="E1124" s="7" t="s">
        <v>60</v>
      </c>
      <c r="F1124" s="8">
        <f>31</f>
        <v>31</v>
      </c>
      <c r="G1124" s="2">
        <v>44994</v>
      </c>
      <c r="H1124" s="7" t="s">
        <v>106</v>
      </c>
      <c r="I1124" s="7" t="s">
        <v>37</v>
      </c>
      <c r="J1124" s="24">
        <v>0.02</v>
      </c>
      <c r="K1124" s="9">
        <v>2</v>
      </c>
      <c r="L1124" s="7" t="s">
        <v>30</v>
      </c>
      <c r="M1124" s="8">
        <v>4</v>
      </c>
      <c r="N1124" s="1" t="str">
        <f t="shared" si="69"/>
        <v>Normal</v>
      </c>
      <c r="O1124" s="9">
        <f t="shared" si="70"/>
        <v>4</v>
      </c>
      <c r="P1124" s="1" t="str">
        <f t="shared" si="71"/>
        <v>Mid Career</v>
      </c>
      <c r="Q1124" s="1" t="str">
        <f t="shared" si="72"/>
        <v>Low</v>
      </c>
      <c r="R1124" s="1" t="s">
        <v>5424</v>
      </c>
      <c r="S1124" s="8">
        <v>2</v>
      </c>
    </row>
    <row r="1125" spans="1:19" x14ac:dyDescent="0.3">
      <c r="A1125" s="1" t="s">
        <v>5426</v>
      </c>
      <c r="B1125" s="7" t="s">
        <v>5430</v>
      </c>
      <c r="C1125" s="1" t="s">
        <v>5428</v>
      </c>
      <c r="D1125" s="7" t="s">
        <v>21</v>
      </c>
      <c r="E1125" s="7" t="s">
        <v>35</v>
      </c>
      <c r="F1125" s="8">
        <f>31</f>
        <v>31</v>
      </c>
      <c r="G1125" s="2">
        <v>45592</v>
      </c>
      <c r="H1125" s="7" t="s">
        <v>359</v>
      </c>
      <c r="I1125" s="7" t="s">
        <v>24</v>
      </c>
      <c r="J1125" s="24">
        <v>0.46</v>
      </c>
      <c r="K1125" s="9">
        <v>2</v>
      </c>
      <c r="L1125" s="7" t="s">
        <v>30</v>
      </c>
      <c r="M1125" s="8">
        <v>3</v>
      </c>
      <c r="N1125" s="1" t="str">
        <f t="shared" si="69"/>
        <v>Normal</v>
      </c>
      <c r="O1125" s="9">
        <f t="shared" si="70"/>
        <v>48</v>
      </c>
      <c r="P1125" s="1" t="str">
        <f t="shared" si="71"/>
        <v>Mid Career</v>
      </c>
      <c r="Q1125" s="1" t="str">
        <f t="shared" si="72"/>
        <v>High</v>
      </c>
      <c r="R1125" s="1" t="s">
        <v>5429</v>
      </c>
      <c r="S1125" s="8">
        <v>5</v>
      </c>
    </row>
    <row r="1126" spans="1:19" x14ac:dyDescent="0.3">
      <c r="A1126" s="1" t="s">
        <v>5431</v>
      </c>
      <c r="B1126" s="7" t="s">
        <v>5435</v>
      </c>
      <c r="C1126" s="1" t="s">
        <v>5433</v>
      </c>
      <c r="D1126" s="7" t="s">
        <v>40</v>
      </c>
      <c r="E1126" s="7" t="s">
        <v>60</v>
      </c>
      <c r="F1126" s="8">
        <f>31</f>
        <v>31</v>
      </c>
      <c r="G1126" s="2">
        <v>44658</v>
      </c>
      <c r="H1126" s="7" t="s">
        <v>53</v>
      </c>
      <c r="I1126" s="7" t="s">
        <v>24</v>
      </c>
      <c r="J1126" s="24">
        <v>0.7</v>
      </c>
      <c r="K1126" s="9">
        <v>1.5</v>
      </c>
      <c r="L1126" s="7" t="s">
        <v>30</v>
      </c>
      <c r="M1126" s="8">
        <v>1</v>
      </c>
      <c r="N1126" s="1" t="str">
        <f t="shared" si="69"/>
        <v>Normal</v>
      </c>
      <c r="O1126" s="9">
        <f t="shared" si="70"/>
        <v>71.5</v>
      </c>
      <c r="P1126" s="1" t="str">
        <f t="shared" si="71"/>
        <v>Mid Career</v>
      </c>
      <c r="Q1126" s="1" t="str">
        <f t="shared" si="72"/>
        <v>High</v>
      </c>
      <c r="R1126" s="1" t="s">
        <v>5434</v>
      </c>
      <c r="S1126" s="8">
        <v>3</v>
      </c>
    </row>
    <row r="1127" spans="1:19" x14ac:dyDescent="0.3">
      <c r="A1127" s="1" t="s">
        <v>5436</v>
      </c>
      <c r="B1127" s="7" t="s">
        <v>5440</v>
      </c>
      <c r="C1127" s="1" t="s">
        <v>5438</v>
      </c>
      <c r="D1127" s="7" t="s">
        <v>40</v>
      </c>
      <c r="E1127" s="7" t="s">
        <v>60</v>
      </c>
      <c r="F1127" s="8">
        <f>31</f>
        <v>31</v>
      </c>
      <c r="G1127" s="2">
        <v>45120</v>
      </c>
      <c r="H1127" s="7" t="s">
        <v>44</v>
      </c>
      <c r="I1127" s="7" t="s">
        <v>45</v>
      </c>
      <c r="J1127" s="24">
        <v>0.66</v>
      </c>
      <c r="K1127" s="9">
        <v>2</v>
      </c>
      <c r="L1127" s="7" t="s">
        <v>30</v>
      </c>
      <c r="M1127" s="8">
        <v>1</v>
      </c>
      <c r="N1127" s="1" t="str">
        <f t="shared" si="69"/>
        <v>Normal</v>
      </c>
      <c r="O1127" s="9">
        <f t="shared" si="70"/>
        <v>68</v>
      </c>
      <c r="P1127" s="1" t="str">
        <f t="shared" si="71"/>
        <v>Mid Career</v>
      </c>
      <c r="Q1127" s="1" t="str">
        <f t="shared" si="72"/>
        <v>High</v>
      </c>
      <c r="R1127" s="1" t="s">
        <v>5439</v>
      </c>
      <c r="S1127" s="8">
        <v>4</v>
      </c>
    </row>
    <row r="1128" spans="1:19" x14ac:dyDescent="0.3">
      <c r="A1128" s="1" t="s">
        <v>5441</v>
      </c>
      <c r="B1128" s="7" t="s">
        <v>5444</v>
      </c>
      <c r="C1128" s="1" t="s">
        <v>5443</v>
      </c>
      <c r="D1128" s="7" t="s">
        <v>40</v>
      </c>
      <c r="E1128" s="7" t="s">
        <v>35</v>
      </c>
      <c r="F1128" s="8">
        <f>31</f>
        <v>31</v>
      </c>
      <c r="G1128" s="2">
        <v>44680</v>
      </c>
      <c r="H1128" s="7" t="s">
        <v>279</v>
      </c>
      <c r="I1128" s="7" t="s">
        <v>173</v>
      </c>
      <c r="J1128" s="24">
        <v>0.09</v>
      </c>
      <c r="K1128" s="9">
        <v>1.5</v>
      </c>
      <c r="L1128" s="7" t="s">
        <v>38</v>
      </c>
      <c r="M1128" s="8">
        <v>1</v>
      </c>
      <c r="N1128" s="1" t="str">
        <f t="shared" si="69"/>
        <v>Normal</v>
      </c>
      <c r="O1128" s="9">
        <f t="shared" si="70"/>
        <v>10.5</v>
      </c>
      <c r="P1128" s="1" t="str">
        <f t="shared" si="71"/>
        <v>Mid Career</v>
      </c>
      <c r="Q1128" s="1" t="str">
        <f t="shared" si="72"/>
        <v>Medium</v>
      </c>
      <c r="R1128" s="2">
        <v>44680</v>
      </c>
      <c r="S1128" s="8">
        <v>1</v>
      </c>
    </row>
    <row r="1129" spans="1:19" x14ac:dyDescent="0.3">
      <c r="A1129" s="1" t="s">
        <v>5445</v>
      </c>
      <c r="B1129" s="7" t="s">
        <v>5449</v>
      </c>
      <c r="C1129" s="1" t="s">
        <v>5447</v>
      </c>
      <c r="D1129" s="7" t="s">
        <v>40</v>
      </c>
      <c r="E1129" s="7" t="s">
        <v>35</v>
      </c>
      <c r="F1129" s="8">
        <v>34</v>
      </c>
      <c r="G1129" s="2">
        <v>45732</v>
      </c>
      <c r="H1129" s="7" t="s">
        <v>279</v>
      </c>
      <c r="I1129" s="7" t="s">
        <v>173</v>
      </c>
      <c r="J1129" s="24">
        <v>0.41</v>
      </c>
      <c r="K1129" s="9">
        <v>1.5</v>
      </c>
      <c r="L1129" s="7" t="s">
        <v>30</v>
      </c>
      <c r="M1129" s="8">
        <v>5</v>
      </c>
      <c r="N1129" s="1" t="str">
        <f t="shared" si="69"/>
        <v>Normal</v>
      </c>
      <c r="O1129" s="9">
        <f t="shared" si="70"/>
        <v>42.5</v>
      </c>
      <c r="P1129" s="1" t="str">
        <f t="shared" si="71"/>
        <v>Mid Career</v>
      </c>
      <c r="Q1129" s="1" t="str">
        <f t="shared" si="72"/>
        <v>High</v>
      </c>
      <c r="R1129" s="1" t="s">
        <v>5448</v>
      </c>
      <c r="S1129" s="8">
        <v>3</v>
      </c>
    </row>
    <row r="1130" spans="1:19" x14ac:dyDescent="0.3">
      <c r="A1130" s="1" t="s">
        <v>5450</v>
      </c>
      <c r="B1130" s="7" t="s">
        <v>5454</v>
      </c>
      <c r="C1130" s="1" t="s">
        <v>5452</v>
      </c>
      <c r="D1130" s="7" t="s">
        <v>21</v>
      </c>
      <c r="E1130" s="7" t="s">
        <v>105</v>
      </c>
      <c r="F1130" s="8">
        <v>32</v>
      </c>
      <c r="G1130" s="2">
        <v>44726</v>
      </c>
      <c r="H1130" s="7" t="s">
        <v>359</v>
      </c>
      <c r="I1130" s="7" t="s">
        <v>24</v>
      </c>
      <c r="J1130" s="24">
        <v>0.77</v>
      </c>
      <c r="K1130" s="9">
        <v>1.5</v>
      </c>
      <c r="L1130" s="7" t="s">
        <v>30</v>
      </c>
      <c r="M1130" s="8">
        <v>5</v>
      </c>
      <c r="N1130" s="1" t="str">
        <f t="shared" si="69"/>
        <v>Normal</v>
      </c>
      <c r="O1130" s="9">
        <f t="shared" si="70"/>
        <v>78.5</v>
      </c>
      <c r="P1130" s="1" t="str">
        <f t="shared" si="71"/>
        <v>Mid Career</v>
      </c>
      <c r="Q1130" s="1" t="str">
        <f t="shared" si="72"/>
        <v>High</v>
      </c>
      <c r="R1130" s="1" t="s">
        <v>5453</v>
      </c>
      <c r="S1130" s="8">
        <v>3</v>
      </c>
    </row>
    <row r="1131" spans="1:19" x14ac:dyDescent="0.3">
      <c r="A1131" s="1" t="s">
        <v>5455</v>
      </c>
      <c r="B1131" s="7" t="s">
        <v>5458</v>
      </c>
      <c r="C1131" s="1" t="s">
        <v>5457</v>
      </c>
      <c r="D1131" s="7" t="s">
        <v>21</v>
      </c>
      <c r="E1131" s="7" t="s">
        <v>29</v>
      </c>
      <c r="F1131" s="8">
        <f>31</f>
        <v>31</v>
      </c>
      <c r="G1131" s="2">
        <v>45532</v>
      </c>
      <c r="H1131" s="7" t="s">
        <v>279</v>
      </c>
      <c r="I1131" s="7" t="s">
        <v>173</v>
      </c>
      <c r="J1131" s="24">
        <v>0.17</v>
      </c>
      <c r="K1131" s="9">
        <v>1.5</v>
      </c>
      <c r="L1131" s="7" t="s">
        <v>38</v>
      </c>
      <c r="M1131" s="8">
        <v>1</v>
      </c>
      <c r="N1131" s="1" t="str">
        <f t="shared" si="69"/>
        <v>Normal</v>
      </c>
      <c r="O1131" s="9">
        <f t="shared" si="70"/>
        <v>18.5</v>
      </c>
      <c r="P1131" s="1" t="str">
        <f t="shared" si="71"/>
        <v>Mid Career</v>
      </c>
      <c r="Q1131" s="1" t="str">
        <f t="shared" si="72"/>
        <v>High</v>
      </c>
      <c r="R1131" s="2">
        <v>45532</v>
      </c>
      <c r="S1131" s="8">
        <v>1</v>
      </c>
    </row>
    <row r="1132" spans="1:19" x14ac:dyDescent="0.3">
      <c r="A1132" s="1" t="s">
        <v>5459</v>
      </c>
      <c r="B1132" s="7" t="s">
        <v>5463</v>
      </c>
      <c r="C1132" s="1" t="s">
        <v>5461</v>
      </c>
      <c r="D1132" s="7" t="s">
        <v>40</v>
      </c>
      <c r="E1132" s="7" t="s">
        <v>60</v>
      </c>
      <c r="F1132" s="8">
        <f>31</f>
        <v>31</v>
      </c>
      <c r="G1132" s="2">
        <v>45681</v>
      </c>
      <c r="H1132" s="7" t="s">
        <v>134</v>
      </c>
      <c r="I1132" s="7" t="s">
        <v>69</v>
      </c>
      <c r="J1132" s="24">
        <v>0.95</v>
      </c>
      <c r="K1132" s="9">
        <v>0.75</v>
      </c>
      <c r="L1132" s="7" t="s">
        <v>38</v>
      </c>
      <c r="M1132" s="8">
        <v>4</v>
      </c>
      <c r="N1132" s="1" t="str">
        <f t="shared" si="69"/>
        <v>High Performer</v>
      </c>
      <c r="O1132" s="9">
        <f t="shared" si="70"/>
        <v>95.75</v>
      </c>
      <c r="P1132" s="1" t="str">
        <f t="shared" si="71"/>
        <v>Mid Career</v>
      </c>
      <c r="Q1132" s="1" t="str">
        <f t="shared" si="72"/>
        <v>High</v>
      </c>
      <c r="R1132" s="1" t="s">
        <v>5462</v>
      </c>
      <c r="S1132" s="8">
        <v>6</v>
      </c>
    </row>
    <row r="1133" spans="1:19" x14ac:dyDescent="0.3">
      <c r="A1133" s="1" t="s">
        <v>5464</v>
      </c>
      <c r="B1133" s="7" t="s">
        <v>5468</v>
      </c>
      <c r="C1133" s="1" t="s">
        <v>5466</v>
      </c>
      <c r="D1133" s="7" t="s">
        <v>21</v>
      </c>
      <c r="E1133" s="7" t="s">
        <v>60</v>
      </c>
      <c r="F1133" s="8">
        <v>24</v>
      </c>
      <c r="G1133" s="2">
        <v>45112</v>
      </c>
      <c r="H1133" s="7" t="s">
        <v>279</v>
      </c>
      <c r="I1133" s="7" t="s">
        <v>173</v>
      </c>
      <c r="J1133" s="24">
        <v>0.52</v>
      </c>
      <c r="K1133" s="9">
        <v>2</v>
      </c>
      <c r="L1133" s="7" t="s">
        <v>30</v>
      </c>
      <c r="M1133" s="8">
        <v>4</v>
      </c>
      <c r="N1133" s="1" t="str">
        <f t="shared" si="69"/>
        <v>Normal</v>
      </c>
      <c r="O1133" s="9">
        <f t="shared" si="70"/>
        <v>54</v>
      </c>
      <c r="P1133" s="1" t="str">
        <f t="shared" si="71"/>
        <v>Early Career</v>
      </c>
      <c r="Q1133" s="1" t="str">
        <f t="shared" si="72"/>
        <v>High</v>
      </c>
      <c r="R1133" s="1" t="s">
        <v>5467</v>
      </c>
      <c r="S1133" s="8">
        <v>6</v>
      </c>
    </row>
    <row r="1134" spans="1:19" x14ac:dyDescent="0.3">
      <c r="A1134" s="1" t="s">
        <v>5469</v>
      </c>
      <c r="B1134" s="7" t="s">
        <v>5473</v>
      </c>
      <c r="C1134" s="1" t="s">
        <v>5471</v>
      </c>
      <c r="D1134" s="7" t="s">
        <v>21</v>
      </c>
      <c r="E1134" s="7" t="s">
        <v>52</v>
      </c>
      <c r="F1134" s="8">
        <f>31</f>
        <v>31</v>
      </c>
      <c r="G1134" s="2">
        <v>45215</v>
      </c>
      <c r="H1134" s="7" t="s">
        <v>200</v>
      </c>
      <c r="I1134" s="7" t="s">
        <v>173</v>
      </c>
      <c r="J1134" s="24">
        <v>0.5</v>
      </c>
      <c r="K1134" s="9">
        <v>1</v>
      </c>
      <c r="L1134" s="7" t="s">
        <v>30</v>
      </c>
      <c r="M1134" s="8">
        <v>2</v>
      </c>
      <c r="N1134" s="1" t="str">
        <f t="shared" si="69"/>
        <v>Normal</v>
      </c>
      <c r="O1134" s="9">
        <f t="shared" si="70"/>
        <v>51</v>
      </c>
      <c r="P1134" s="1" t="str">
        <f t="shared" si="71"/>
        <v>Mid Career</v>
      </c>
      <c r="Q1134" s="1" t="str">
        <f t="shared" si="72"/>
        <v>High</v>
      </c>
      <c r="R1134" s="1" t="s">
        <v>5472</v>
      </c>
      <c r="S1134" s="8">
        <v>3</v>
      </c>
    </row>
    <row r="1135" spans="1:19" x14ac:dyDescent="0.3">
      <c r="A1135" s="1" t="s">
        <v>5474</v>
      </c>
      <c r="B1135" s="7" t="s">
        <v>5478</v>
      </c>
      <c r="C1135" s="1" t="s">
        <v>5476</v>
      </c>
      <c r="D1135" s="7" t="s">
        <v>21</v>
      </c>
      <c r="E1135" s="7" t="s">
        <v>52</v>
      </c>
      <c r="F1135" s="8">
        <v>29</v>
      </c>
      <c r="G1135" s="2">
        <v>44905</v>
      </c>
      <c r="H1135" s="7" t="s">
        <v>44</v>
      </c>
      <c r="I1135" s="7" t="s">
        <v>45</v>
      </c>
      <c r="J1135" s="24">
        <v>0.06</v>
      </c>
      <c r="K1135" s="9">
        <v>1.5</v>
      </c>
      <c r="L1135" s="7" t="s">
        <v>30</v>
      </c>
      <c r="M1135" s="8">
        <v>2</v>
      </c>
      <c r="N1135" s="1" t="str">
        <f t="shared" si="69"/>
        <v>Normal</v>
      </c>
      <c r="O1135" s="9">
        <f t="shared" si="70"/>
        <v>7.5</v>
      </c>
      <c r="P1135" s="1" t="str">
        <f t="shared" si="71"/>
        <v>Early Career</v>
      </c>
      <c r="Q1135" s="1" t="str">
        <f t="shared" si="72"/>
        <v>Medium</v>
      </c>
      <c r="R1135" s="1" t="s">
        <v>5477</v>
      </c>
      <c r="S1135" s="8">
        <v>8</v>
      </c>
    </row>
    <row r="1136" spans="1:19" x14ac:dyDescent="0.3">
      <c r="A1136" s="1" t="s">
        <v>5479</v>
      </c>
      <c r="B1136" s="7" t="s">
        <v>5483</v>
      </c>
      <c r="C1136" s="1" t="s">
        <v>5481</v>
      </c>
      <c r="D1136" s="7" t="s">
        <v>21</v>
      </c>
      <c r="E1136" s="7" t="s">
        <v>29</v>
      </c>
      <c r="F1136" s="8">
        <f>31</f>
        <v>31</v>
      </c>
      <c r="G1136" s="2">
        <v>45503</v>
      </c>
      <c r="H1136" s="7" t="s">
        <v>185</v>
      </c>
      <c r="I1136" s="7" t="s">
        <v>69</v>
      </c>
      <c r="J1136" s="24">
        <v>0.7</v>
      </c>
      <c r="K1136" s="9">
        <v>2</v>
      </c>
      <c r="L1136" s="7" t="s">
        <v>38</v>
      </c>
      <c r="M1136" s="8">
        <v>4</v>
      </c>
      <c r="N1136" s="1" t="str">
        <f t="shared" si="69"/>
        <v>High Performer</v>
      </c>
      <c r="O1136" s="9">
        <f t="shared" si="70"/>
        <v>72</v>
      </c>
      <c r="P1136" s="1" t="str">
        <f t="shared" si="71"/>
        <v>Mid Career</v>
      </c>
      <c r="Q1136" s="1" t="str">
        <f t="shared" si="72"/>
        <v>High</v>
      </c>
      <c r="R1136" s="1" t="s">
        <v>5482</v>
      </c>
      <c r="S1136" s="8">
        <v>5</v>
      </c>
    </row>
    <row r="1137" spans="1:19" x14ac:dyDescent="0.3">
      <c r="A1137" s="1" t="s">
        <v>5484</v>
      </c>
      <c r="B1137" s="7" t="s">
        <v>5488</v>
      </c>
      <c r="C1137" s="1" t="s">
        <v>5486</v>
      </c>
      <c r="D1137" s="7" t="s">
        <v>21</v>
      </c>
      <c r="E1137" s="7" t="s">
        <v>35</v>
      </c>
      <c r="F1137" s="8">
        <f>31</f>
        <v>31</v>
      </c>
      <c r="G1137" s="2">
        <v>45509</v>
      </c>
      <c r="H1137" s="7" t="s">
        <v>279</v>
      </c>
      <c r="I1137" s="7" t="s">
        <v>173</v>
      </c>
      <c r="J1137" s="24">
        <v>0.71</v>
      </c>
      <c r="K1137" s="9">
        <v>1.5</v>
      </c>
      <c r="L1137" s="7" t="s">
        <v>38</v>
      </c>
      <c r="M1137" s="8">
        <v>3</v>
      </c>
      <c r="N1137" s="1" t="str">
        <f t="shared" si="69"/>
        <v>Normal</v>
      </c>
      <c r="O1137" s="9">
        <f t="shared" si="70"/>
        <v>72.5</v>
      </c>
      <c r="P1137" s="1" t="str">
        <f t="shared" si="71"/>
        <v>Mid Career</v>
      </c>
      <c r="Q1137" s="1" t="str">
        <f t="shared" si="72"/>
        <v>High</v>
      </c>
      <c r="R1137" s="1" t="s">
        <v>5487</v>
      </c>
      <c r="S1137" s="8">
        <v>2</v>
      </c>
    </row>
    <row r="1138" spans="1:19" x14ac:dyDescent="0.3">
      <c r="A1138" s="1" t="s">
        <v>5489</v>
      </c>
      <c r="B1138" s="7" t="s">
        <v>5493</v>
      </c>
      <c r="C1138" s="1" t="s">
        <v>5491</v>
      </c>
      <c r="D1138" s="7" t="s">
        <v>21</v>
      </c>
      <c r="E1138" s="7" t="s">
        <v>29</v>
      </c>
      <c r="F1138" s="8">
        <f>31</f>
        <v>31</v>
      </c>
      <c r="G1138" s="2">
        <v>45736</v>
      </c>
      <c r="H1138" s="7" t="s">
        <v>68</v>
      </c>
      <c r="I1138" s="7" t="s">
        <v>69</v>
      </c>
      <c r="J1138" s="24">
        <v>0.66</v>
      </c>
      <c r="K1138" s="9">
        <v>2</v>
      </c>
      <c r="L1138" s="7" t="s">
        <v>38</v>
      </c>
      <c r="M1138" s="8">
        <v>5</v>
      </c>
      <c r="N1138" s="1" t="str">
        <f t="shared" si="69"/>
        <v>High Performer</v>
      </c>
      <c r="O1138" s="9">
        <f t="shared" si="70"/>
        <v>68</v>
      </c>
      <c r="P1138" s="1" t="str">
        <f t="shared" si="71"/>
        <v>Mid Career</v>
      </c>
      <c r="Q1138" s="1" t="str">
        <f t="shared" si="72"/>
        <v>High</v>
      </c>
      <c r="R1138" s="1" t="s">
        <v>5492</v>
      </c>
      <c r="S1138" s="8">
        <v>6</v>
      </c>
    </row>
    <row r="1139" spans="1:19" x14ac:dyDescent="0.3">
      <c r="A1139" s="1" t="s">
        <v>5494</v>
      </c>
      <c r="B1139" s="7" t="s">
        <v>5498</v>
      </c>
      <c r="C1139" s="1" t="s">
        <v>5496</v>
      </c>
      <c r="D1139" s="7" t="s">
        <v>40</v>
      </c>
      <c r="E1139" s="7" t="s">
        <v>60</v>
      </c>
      <c r="F1139" s="8">
        <v>22</v>
      </c>
      <c r="G1139" s="2">
        <v>45499</v>
      </c>
      <c r="H1139" s="7" t="s">
        <v>36</v>
      </c>
      <c r="I1139" s="7" t="s">
        <v>37</v>
      </c>
      <c r="J1139" s="24">
        <v>0.48</v>
      </c>
      <c r="K1139" s="9">
        <v>1.5</v>
      </c>
      <c r="L1139" s="7" t="s">
        <v>30</v>
      </c>
      <c r="M1139" s="8">
        <v>3</v>
      </c>
      <c r="N1139" s="1" t="str">
        <f t="shared" si="69"/>
        <v>Normal</v>
      </c>
      <c r="O1139" s="9">
        <f t="shared" si="70"/>
        <v>49.5</v>
      </c>
      <c r="P1139" s="1" t="str">
        <f t="shared" si="71"/>
        <v>Student</v>
      </c>
      <c r="Q1139" s="1" t="str">
        <f t="shared" si="72"/>
        <v>High</v>
      </c>
      <c r="R1139" s="1" t="s">
        <v>5497</v>
      </c>
      <c r="S1139" s="8">
        <v>2</v>
      </c>
    </row>
    <row r="1140" spans="1:19" x14ac:dyDescent="0.3">
      <c r="A1140" s="1" t="s">
        <v>5499</v>
      </c>
      <c r="B1140" s="7" t="s">
        <v>5503</v>
      </c>
      <c r="C1140" s="1" t="s">
        <v>5501</v>
      </c>
      <c r="D1140" s="7" t="s">
        <v>40</v>
      </c>
      <c r="E1140" s="7" t="s">
        <v>60</v>
      </c>
      <c r="F1140" s="8">
        <f>31</f>
        <v>31</v>
      </c>
      <c r="G1140" s="2">
        <v>45213</v>
      </c>
      <c r="H1140" s="7" t="s">
        <v>61</v>
      </c>
      <c r="I1140" s="7" t="s">
        <v>45</v>
      </c>
      <c r="J1140" s="24">
        <v>0.01</v>
      </c>
      <c r="K1140" s="9">
        <v>1.5</v>
      </c>
      <c r="L1140" s="7" t="s">
        <v>30</v>
      </c>
      <c r="M1140" s="8">
        <v>2</v>
      </c>
      <c r="N1140" s="1" t="str">
        <f t="shared" si="69"/>
        <v>Normal</v>
      </c>
      <c r="O1140" s="9">
        <f t="shared" si="70"/>
        <v>2.5</v>
      </c>
      <c r="P1140" s="1" t="str">
        <f t="shared" si="71"/>
        <v>Mid Career</v>
      </c>
      <c r="Q1140" s="1" t="str">
        <f t="shared" si="72"/>
        <v>Low</v>
      </c>
      <c r="R1140" s="1" t="s">
        <v>5502</v>
      </c>
      <c r="S1140" s="8">
        <v>4</v>
      </c>
    </row>
    <row r="1141" spans="1:19" x14ac:dyDescent="0.3">
      <c r="A1141" s="1" t="s">
        <v>5504</v>
      </c>
      <c r="B1141" s="7" t="s">
        <v>5508</v>
      </c>
      <c r="C1141" s="1" t="s">
        <v>5506</v>
      </c>
      <c r="D1141" s="7" t="s">
        <v>40</v>
      </c>
      <c r="E1141" s="7" t="s">
        <v>60</v>
      </c>
      <c r="F1141" s="8">
        <v>21</v>
      </c>
      <c r="G1141" s="2">
        <v>45613</v>
      </c>
      <c r="H1141" s="7" t="s">
        <v>23</v>
      </c>
      <c r="I1141" s="7" t="s">
        <v>24</v>
      </c>
      <c r="J1141" s="24">
        <v>0.61</v>
      </c>
      <c r="K1141" s="9">
        <v>1.5</v>
      </c>
      <c r="L1141" s="7" t="s">
        <v>38</v>
      </c>
      <c r="M1141" s="8">
        <v>5</v>
      </c>
      <c r="N1141" s="1" t="str">
        <f t="shared" si="69"/>
        <v>High Performer</v>
      </c>
      <c r="O1141" s="9">
        <f t="shared" si="70"/>
        <v>62.5</v>
      </c>
      <c r="P1141" s="1" t="str">
        <f t="shared" si="71"/>
        <v>Student</v>
      </c>
      <c r="Q1141" s="1" t="str">
        <f t="shared" si="72"/>
        <v>High</v>
      </c>
      <c r="R1141" s="1" t="s">
        <v>5507</v>
      </c>
      <c r="S1141" s="8">
        <v>3</v>
      </c>
    </row>
    <row r="1142" spans="1:19" x14ac:dyDescent="0.3">
      <c r="A1142" s="1" t="s">
        <v>5509</v>
      </c>
      <c r="B1142" s="7" t="s">
        <v>5513</v>
      </c>
      <c r="C1142" s="1" t="s">
        <v>5511</v>
      </c>
      <c r="D1142" s="7" t="s">
        <v>21</v>
      </c>
      <c r="E1142" s="7" t="s">
        <v>35</v>
      </c>
      <c r="F1142" s="8">
        <v>34</v>
      </c>
      <c r="G1142" s="2">
        <v>44810</v>
      </c>
      <c r="H1142" s="7" t="s">
        <v>36</v>
      </c>
      <c r="I1142" s="7" t="s">
        <v>37</v>
      </c>
      <c r="J1142" s="24">
        <v>0.33</v>
      </c>
      <c r="K1142" s="9">
        <v>2</v>
      </c>
      <c r="L1142" s="7" t="s">
        <v>30</v>
      </c>
      <c r="M1142" s="8">
        <v>5</v>
      </c>
      <c r="N1142" s="1" t="str">
        <f t="shared" si="69"/>
        <v>Normal</v>
      </c>
      <c r="O1142" s="9">
        <f t="shared" si="70"/>
        <v>35</v>
      </c>
      <c r="P1142" s="1" t="str">
        <f t="shared" si="71"/>
        <v>Mid Career</v>
      </c>
      <c r="Q1142" s="1" t="str">
        <f t="shared" si="72"/>
        <v>High</v>
      </c>
      <c r="R1142" s="1" t="s">
        <v>5512</v>
      </c>
      <c r="S1142" s="8">
        <v>6</v>
      </c>
    </row>
    <row r="1143" spans="1:19" x14ac:dyDescent="0.3">
      <c r="A1143" s="1" t="s">
        <v>5514</v>
      </c>
      <c r="B1143" s="7" t="s">
        <v>5518</v>
      </c>
      <c r="C1143" s="1" t="s">
        <v>5516</v>
      </c>
      <c r="D1143" s="7" t="s">
        <v>40</v>
      </c>
      <c r="E1143" s="7" t="s">
        <v>35</v>
      </c>
      <c r="F1143" s="8">
        <f>31</f>
        <v>31</v>
      </c>
      <c r="G1143" s="2">
        <v>44786</v>
      </c>
      <c r="H1143" s="7" t="s">
        <v>36</v>
      </c>
      <c r="I1143" s="7" t="s">
        <v>37</v>
      </c>
      <c r="J1143" s="24">
        <v>0.31</v>
      </c>
      <c r="K1143" s="9">
        <v>0.75</v>
      </c>
      <c r="L1143" s="7" t="s">
        <v>30</v>
      </c>
      <c r="M1143" s="8">
        <v>2</v>
      </c>
      <c r="N1143" s="1" t="str">
        <f t="shared" si="69"/>
        <v>Normal</v>
      </c>
      <c r="O1143" s="9">
        <f t="shared" si="70"/>
        <v>31.75</v>
      </c>
      <c r="P1143" s="1" t="str">
        <f t="shared" si="71"/>
        <v>Mid Career</v>
      </c>
      <c r="Q1143" s="1" t="str">
        <f t="shared" si="72"/>
        <v>High</v>
      </c>
      <c r="R1143" s="1" t="s">
        <v>5517</v>
      </c>
      <c r="S1143" s="8">
        <v>5</v>
      </c>
    </row>
    <row r="1144" spans="1:19" x14ac:dyDescent="0.3">
      <c r="A1144" s="1" t="s">
        <v>5519</v>
      </c>
      <c r="B1144" s="7" t="s">
        <v>5523</v>
      </c>
      <c r="C1144" s="1" t="s">
        <v>5521</v>
      </c>
      <c r="D1144" s="7" t="s">
        <v>21</v>
      </c>
      <c r="E1144" s="7" t="s">
        <v>60</v>
      </c>
      <c r="F1144" s="8">
        <v>22</v>
      </c>
      <c r="G1144" s="2">
        <v>45139</v>
      </c>
      <c r="H1144" s="7" t="s">
        <v>185</v>
      </c>
      <c r="I1144" s="7" t="s">
        <v>69</v>
      </c>
      <c r="J1144" s="24">
        <v>0.18</v>
      </c>
      <c r="K1144" s="9">
        <v>2</v>
      </c>
      <c r="L1144" s="7" t="s">
        <v>38</v>
      </c>
      <c r="M1144" s="8">
        <v>5</v>
      </c>
      <c r="N1144" s="1" t="str">
        <f t="shared" si="69"/>
        <v>High Performer</v>
      </c>
      <c r="O1144" s="9">
        <f t="shared" si="70"/>
        <v>20</v>
      </c>
      <c r="P1144" s="1" t="str">
        <f t="shared" si="71"/>
        <v>Student</v>
      </c>
      <c r="Q1144" s="1" t="str">
        <f t="shared" si="72"/>
        <v>High</v>
      </c>
      <c r="R1144" s="1" t="s">
        <v>5522</v>
      </c>
      <c r="S1144" s="8">
        <v>5</v>
      </c>
    </row>
    <row r="1145" spans="1:19" x14ac:dyDescent="0.3">
      <c r="A1145" s="1" t="s">
        <v>5524</v>
      </c>
      <c r="B1145" s="7" t="s">
        <v>5528</v>
      </c>
      <c r="C1145" s="1" t="s">
        <v>5526</v>
      </c>
      <c r="D1145" s="7" t="s">
        <v>21</v>
      </c>
      <c r="E1145" s="7" t="s">
        <v>35</v>
      </c>
      <c r="F1145" s="8">
        <f>31</f>
        <v>31</v>
      </c>
      <c r="G1145" s="2">
        <v>45673</v>
      </c>
      <c r="H1145" s="7" t="s">
        <v>61</v>
      </c>
      <c r="I1145" s="7" t="s">
        <v>45</v>
      </c>
      <c r="J1145" s="24">
        <v>0.38</v>
      </c>
      <c r="K1145" s="9">
        <v>2</v>
      </c>
      <c r="L1145" s="7" t="s">
        <v>30</v>
      </c>
      <c r="M1145" s="8">
        <v>1</v>
      </c>
      <c r="N1145" s="1" t="str">
        <f t="shared" si="69"/>
        <v>Normal</v>
      </c>
      <c r="O1145" s="9">
        <f t="shared" si="70"/>
        <v>40</v>
      </c>
      <c r="P1145" s="1" t="str">
        <f t="shared" si="71"/>
        <v>Mid Career</v>
      </c>
      <c r="Q1145" s="1" t="str">
        <f t="shared" si="72"/>
        <v>High</v>
      </c>
      <c r="R1145" s="1" t="s">
        <v>5527</v>
      </c>
      <c r="S1145" s="8">
        <v>7</v>
      </c>
    </row>
    <row r="1146" spans="1:19" x14ac:dyDescent="0.3">
      <c r="A1146" s="1" t="s">
        <v>5529</v>
      </c>
      <c r="B1146" s="7" t="s">
        <v>5532</v>
      </c>
      <c r="C1146" s="1" t="s">
        <v>5531</v>
      </c>
      <c r="D1146" s="7" t="s">
        <v>21</v>
      </c>
      <c r="E1146" s="7" t="s">
        <v>29</v>
      </c>
      <c r="F1146" s="8">
        <v>36</v>
      </c>
      <c r="G1146" s="2">
        <v>45172</v>
      </c>
      <c r="H1146" s="7" t="s">
        <v>200</v>
      </c>
      <c r="I1146" s="7" t="s">
        <v>173</v>
      </c>
      <c r="J1146" s="24">
        <v>0.47</v>
      </c>
      <c r="K1146" s="9">
        <v>1.5</v>
      </c>
      <c r="L1146" s="7" t="s">
        <v>30</v>
      </c>
      <c r="M1146" s="8">
        <v>1</v>
      </c>
      <c r="N1146" s="1" t="str">
        <f t="shared" si="69"/>
        <v>Normal</v>
      </c>
      <c r="O1146" s="9">
        <f t="shared" si="70"/>
        <v>48.5</v>
      </c>
      <c r="P1146" s="1" t="str">
        <f t="shared" si="71"/>
        <v>Mid Career</v>
      </c>
      <c r="Q1146" s="1" t="str">
        <f t="shared" si="72"/>
        <v>High</v>
      </c>
      <c r="R1146" s="1" t="s">
        <v>1432</v>
      </c>
      <c r="S1146" s="8">
        <v>8</v>
      </c>
    </row>
    <row r="1147" spans="1:19" x14ac:dyDescent="0.3">
      <c r="A1147" s="1" t="s">
        <v>5533</v>
      </c>
      <c r="B1147" s="7" t="s">
        <v>5537</v>
      </c>
      <c r="C1147" s="1" t="s">
        <v>5535</v>
      </c>
      <c r="D1147" s="7" t="s">
        <v>21</v>
      </c>
      <c r="E1147" s="7" t="s">
        <v>29</v>
      </c>
      <c r="F1147" s="8">
        <f>31</f>
        <v>31</v>
      </c>
      <c r="G1147" s="2">
        <v>45005</v>
      </c>
      <c r="H1147" s="7" t="s">
        <v>44</v>
      </c>
      <c r="I1147" s="7" t="s">
        <v>45</v>
      </c>
      <c r="J1147" s="24">
        <v>0.41</v>
      </c>
      <c r="K1147" s="9">
        <v>2</v>
      </c>
      <c r="L1147" s="7" t="s">
        <v>38</v>
      </c>
      <c r="M1147" s="8">
        <v>5</v>
      </c>
      <c r="N1147" s="1" t="str">
        <f t="shared" si="69"/>
        <v>High Performer</v>
      </c>
      <c r="O1147" s="9">
        <f t="shared" si="70"/>
        <v>43</v>
      </c>
      <c r="P1147" s="1" t="str">
        <f t="shared" si="71"/>
        <v>Mid Career</v>
      </c>
      <c r="Q1147" s="1" t="str">
        <f t="shared" si="72"/>
        <v>High</v>
      </c>
      <c r="R1147" s="1" t="s">
        <v>5536</v>
      </c>
      <c r="S1147" s="8">
        <v>3</v>
      </c>
    </row>
    <row r="1148" spans="1:19" x14ac:dyDescent="0.3">
      <c r="A1148" s="1" t="s">
        <v>5538</v>
      </c>
      <c r="B1148" s="7" t="s">
        <v>5541</v>
      </c>
      <c r="C1148" s="1" t="s">
        <v>152</v>
      </c>
      <c r="D1148" s="7" t="s">
        <v>40</v>
      </c>
      <c r="E1148" s="7" t="s">
        <v>35</v>
      </c>
      <c r="F1148" s="8">
        <f>31</f>
        <v>31</v>
      </c>
      <c r="G1148" s="2">
        <v>44689</v>
      </c>
      <c r="H1148" s="7" t="s">
        <v>68</v>
      </c>
      <c r="I1148" s="7" t="s">
        <v>69</v>
      </c>
      <c r="J1148" s="24">
        <v>0.06</v>
      </c>
      <c r="K1148" s="9">
        <v>1</v>
      </c>
      <c r="L1148" s="7" t="s">
        <v>30</v>
      </c>
      <c r="M1148" s="8">
        <v>1</v>
      </c>
      <c r="N1148" s="1" t="str">
        <f t="shared" si="69"/>
        <v>Normal</v>
      </c>
      <c r="O1148" s="9">
        <f t="shared" si="70"/>
        <v>7</v>
      </c>
      <c r="P1148" s="1" t="str">
        <f t="shared" si="71"/>
        <v>Mid Career</v>
      </c>
      <c r="Q1148" s="1" t="str">
        <f t="shared" si="72"/>
        <v>Medium</v>
      </c>
      <c r="R1148" s="1" t="s">
        <v>5540</v>
      </c>
      <c r="S1148" s="8">
        <v>2</v>
      </c>
    </row>
    <row r="1149" spans="1:19" x14ac:dyDescent="0.3">
      <c r="A1149" s="1" t="s">
        <v>5542</v>
      </c>
      <c r="B1149" s="7" t="s">
        <v>5546</v>
      </c>
      <c r="C1149" s="1" t="s">
        <v>5544</v>
      </c>
      <c r="D1149" s="7" t="s">
        <v>21</v>
      </c>
      <c r="E1149" s="7" t="s">
        <v>35</v>
      </c>
      <c r="F1149" s="8">
        <v>37</v>
      </c>
      <c r="G1149" s="2">
        <v>44710</v>
      </c>
      <c r="H1149" s="7" t="s">
        <v>88</v>
      </c>
      <c r="I1149" s="7" t="s">
        <v>45</v>
      </c>
      <c r="J1149" s="24">
        <v>0.39</v>
      </c>
      <c r="K1149" s="9">
        <v>1.5</v>
      </c>
      <c r="L1149" s="7" t="s">
        <v>30</v>
      </c>
      <c r="M1149" s="8">
        <v>3</v>
      </c>
      <c r="N1149" s="1" t="str">
        <f t="shared" si="69"/>
        <v>Normal</v>
      </c>
      <c r="O1149" s="9">
        <f t="shared" si="70"/>
        <v>40.5</v>
      </c>
      <c r="P1149" s="1" t="str">
        <f t="shared" si="71"/>
        <v>Mid Career</v>
      </c>
      <c r="Q1149" s="1" t="str">
        <f t="shared" si="72"/>
        <v>High</v>
      </c>
      <c r="R1149" s="1" t="s">
        <v>5545</v>
      </c>
      <c r="S1149" s="8">
        <v>2</v>
      </c>
    </row>
    <row r="1150" spans="1:19" x14ac:dyDescent="0.3">
      <c r="A1150" s="1" t="s">
        <v>5547</v>
      </c>
      <c r="B1150" s="7" t="s">
        <v>5551</v>
      </c>
      <c r="C1150" s="1" t="s">
        <v>5549</v>
      </c>
      <c r="D1150" s="7" t="s">
        <v>40</v>
      </c>
      <c r="E1150" s="7" t="s">
        <v>60</v>
      </c>
      <c r="F1150" s="8">
        <f>31</f>
        <v>31</v>
      </c>
      <c r="G1150" s="2">
        <v>44845</v>
      </c>
      <c r="H1150" s="7" t="s">
        <v>200</v>
      </c>
      <c r="I1150" s="7" t="s">
        <v>173</v>
      </c>
      <c r="J1150" s="24">
        <v>0.37</v>
      </c>
      <c r="K1150" s="9">
        <v>1.5</v>
      </c>
      <c r="L1150" s="7" t="s">
        <v>38</v>
      </c>
      <c r="M1150" s="8">
        <v>5</v>
      </c>
      <c r="N1150" s="1" t="str">
        <f t="shared" si="69"/>
        <v>High Performer</v>
      </c>
      <c r="O1150" s="9">
        <f t="shared" si="70"/>
        <v>38.5</v>
      </c>
      <c r="P1150" s="1" t="str">
        <f t="shared" si="71"/>
        <v>Mid Career</v>
      </c>
      <c r="Q1150" s="1" t="str">
        <f t="shared" si="72"/>
        <v>High</v>
      </c>
      <c r="R1150" s="1" t="s">
        <v>5550</v>
      </c>
      <c r="S1150" s="8">
        <v>8</v>
      </c>
    </row>
    <row r="1151" spans="1:19" x14ac:dyDescent="0.3">
      <c r="A1151" s="1" t="s">
        <v>5552</v>
      </c>
      <c r="B1151" s="7" t="s">
        <v>5556</v>
      </c>
      <c r="C1151" s="1" t="s">
        <v>5554</v>
      </c>
      <c r="D1151" s="7" t="s">
        <v>40</v>
      </c>
      <c r="E1151" s="7" t="s">
        <v>60</v>
      </c>
      <c r="F1151" s="8">
        <f>31</f>
        <v>31</v>
      </c>
      <c r="G1151" s="2">
        <v>44837</v>
      </c>
      <c r="H1151" s="7" t="s">
        <v>172</v>
      </c>
      <c r="I1151" s="7" t="s">
        <v>173</v>
      </c>
      <c r="J1151" s="24">
        <v>0.88</v>
      </c>
      <c r="K1151" s="9">
        <v>2</v>
      </c>
      <c r="L1151" s="7" t="s">
        <v>38</v>
      </c>
      <c r="M1151" s="8">
        <v>3</v>
      </c>
      <c r="N1151" s="1" t="str">
        <f t="shared" si="69"/>
        <v>Normal</v>
      </c>
      <c r="O1151" s="9">
        <f t="shared" si="70"/>
        <v>90</v>
      </c>
      <c r="P1151" s="1" t="str">
        <f t="shared" si="71"/>
        <v>Mid Career</v>
      </c>
      <c r="Q1151" s="1" t="str">
        <f t="shared" si="72"/>
        <v>High</v>
      </c>
      <c r="R1151" s="1" t="s">
        <v>5555</v>
      </c>
      <c r="S1151" s="8">
        <v>2</v>
      </c>
    </row>
    <row r="1152" spans="1:19" x14ac:dyDescent="0.3">
      <c r="A1152" s="1" t="s">
        <v>5557</v>
      </c>
      <c r="B1152" s="7" t="s">
        <v>5561</v>
      </c>
      <c r="C1152" s="1" t="s">
        <v>5559</v>
      </c>
      <c r="D1152" s="7" t="s">
        <v>21</v>
      </c>
      <c r="E1152" s="7" t="s">
        <v>105</v>
      </c>
      <c r="F1152" s="8">
        <f>31</f>
        <v>31</v>
      </c>
      <c r="G1152" s="2">
        <v>45154</v>
      </c>
      <c r="H1152" s="7" t="s">
        <v>61</v>
      </c>
      <c r="I1152" s="7" t="s">
        <v>45</v>
      </c>
      <c r="J1152" s="24">
        <v>0.3</v>
      </c>
      <c r="K1152" s="9">
        <v>2</v>
      </c>
      <c r="L1152" s="7" t="s">
        <v>30</v>
      </c>
      <c r="M1152" s="8">
        <v>5</v>
      </c>
      <c r="N1152" s="1" t="str">
        <f t="shared" si="69"/>
        <v>Normal</v>
      </c>
      <c r="O1152" s="9">
        <f t="shared" si="70"/>
        <v>32</v>
      </c>
      <c r="P1152" s="1" t="str">
        <f t="shared" si="71"/>
        <v>Mid Career</v>
      </c>
      <c r="Q1152" s="1" t="str">
        <f t="shared" si="72"/>
        <v>High</v>
      </c>
      <c r="R1152" s="1" t="s">
        <v>5560</v>
      </c>
      <c r="S1152" s="8">
        <v>7</v>
      </c>
    </row>
    <row r="1153" spans="1:19" x14ac:dyDescent="0.3">
      <c r="A1153" s="1" t="s">
        <v>5562</v>
      </c>
      <c r="B1153" s="7" t="s">
        <v>5565</v>
      </c>
      <c r="C1153" s="1" t="s">
        <v>5564</v>
      </c>
      <c r="D1153" s="7" t="s">
        <v>21</v>
      </c>
      <c r="E1153" s="7" t="s">
        <v>52</v>
      </c>
      <c r="F1153" s="8">
        <f>31</f>
        <v>31</v>
      </c>
      <c r="G1153" s="2">
        <v>45632</v>
      </c>
      <c r="H1153" s="7" t="s">
        <v>23</v>
      </c>
      <c r="I1153" s="7" t="s">
        <v>24</v>
      </c>
      <c r="J1153" s="24">
        <v>0.18</v>
      </c>
      <c r="K1153" s="9">
        <v>0.75</v>
      </c>
      <c r="L1153" s="7" t="s">
        <v>38</v>
      </c>
      <c r="M1153" s="8">
        <v>1</v>
      </c>
      <c r="N1153" s="1" t="str">
        <f t="shared" si="69"/>
        <v>Normal</v>
      </c>
      <c r="O1153" s="9">
        <f t="shared" si="70"/>
        <v>18.75</v>
      </c>
      <c r="P1153" s="1" t="str">
        <f t="shared" si="71"/>
        <v>Mid Career</v>
      </c>
      <c r="Q1153" s="1" t="str">
        <f t="shared" si="72"/>
        <v>High</v>
      </c>
      <c r="R1153" s="2">
        <v>45632</v>
      </c>
      <c r="S1153" s="8">
        <v>1</v>
      </c>
    </row>
    <row r="1154" spans="1:19" x14ac:dyDescent="0.3">
      <c r="A1154" s="1" t="s">
        <v>5566</v>
      </c>
      <c r="B1154" s="7" t="s">
        <v>5570</v>
      </c>
      <c r="C1154" s="1" t="s">
        <v>5568</v>
      </c>
      <c r="D1154" s="7" t="s">
        <v>40</v>
      </c>
      <c r="E1154" s="7" t="s">
        <v>105</v>
      </c>
      <c r="F1154" s="8">
        <f>31</f>
        <v>31</v>
      </c>
      <c r="G1154" s="2">
        <v>45008</v>
      </c>
      <c r="H1154" s="7" t="s">
        <v>172</v>
      </c>
      <c r="I1154" s="7" t="s">
        <v>173</v>
      </c>
      <c r="J1154" s="24">
        <v>0.82</v>
      </c>
      <c r="K1154" s="9">
        <v>2</v>
      </c>
      <c r="L1154" s="7" t="s">
        <v>30</v>
      </c>
      <c r="M1154" s="8">
        <v>1</v>
      </c>
      <c r="N1154" s="1" t="str">
        <f t="shared" ref="N1154:N1201" si="73">IF(AND(L1154="Yes",M1154&gt;=4),"High Performer","Normal")</f>
        <v>Normal</v>
      </c>
      <c r="O1154" s="9">
        <f t="shared" ref="O1154:O1201" si="74">J1154*100+K1154</f>
        <v>84</v>
      </c>
      <c r="P1154" s="1" t="str">
        <f t="shared" ref="P1154:P1201" si="75">_xlfn.IFS(AND(F1154&gt;=18,F1154&lt;=22),"Student",AND(F1154&gt;=23,F1154&lt;=30),"Early Career",AND(F1154&gt;=31,F1154&lt;=40),"Mid Career",F1154&gt;=41,"Senior")</f>
        <v>Mid Career</v>
      </c>
      <c r="Q1154" s="1" t="str">
        <f t="shared" ref="Q1154:Q1201" si="76">_xlfn.IFS(AND(O1154&gt;0,O1154&lt;5),"Low",AND(O1154&gt;5,O1154&lt;15),"Medium",O1154=15,"Medium",O1154=5,"Low",O1154&gt;15,"High")</f>
        <v>High</v>
      </c>
      <c r="R1154" s="1" t="s">
        <v>5569</v>
      </c>
      <c r="S1154" s="8">
        <v>8</v>
      </c>
    </row>
    <row r="1155" spans="1:19" x14ac:dyDescent="0.3">
      <c r="A1155" s="1" t="s">
        <v>5571</v>
      </c>
      <c r="B1155" s="7" t="s">
        <v>5575</v>
      </c>
      <c r="C1155" s="1" t="s">
        <v>5573</v>
      </c>
      <c r="D1155" s="7" t="s">
        <v>40</v>
      </c>
      <c r="E1155" s="7" t="s">
        <v>35</v>
      </c>
      <c r="F1155" s="8">
        <v>32</v>
      </c>
      <c r="G1155" s="2">
        <v>45265</v>
      </c>
      <c r="H1155" s="7" t="s">
        <v>185</v>
      </c>
      <c r="I1155" s="7" t="s">
        <v>69</v>
      </c>
      <c r="J1155" s="24">
        <v>0.32</v>
      </c>
      <c r="K1155" s="9">
        <v>1.5</v>
      </c>
      <c r="L1155" s="7" t="s">
        <v>30</v>
      </c>
      <c r="M1155" s="8">
        <v>4</v>
      </c>
      <c r="N1155" s="1" t="str">
        <f t="shared" si="73"/>
        <v>Normal</v>
      </c>
      <c r="O1155" s="9">
        <f t="shared" si="74"/>
        <v>33.5</v>
      </c>
      <c r="P1155" s="1" t="str">
        <f t="shared" si="75"/>
        <v>Mid Career</v>
      </c>
      <c r="Q1155" s="1" t="str">
        <f t="shared" si="76"/>
        <v>High</v>
      </c>
      <c r="R1155" s="1" t="s">
        <v>5574</v>
      </c>
      <c r="S1155" s="8">
        <v>6</v>
      </c>
    </row>
    <row r="1156" spans="1:19" x14ac:dyDescent="0.3">
      <c r="A1156" s="1" t="s">
        <v>5576</v>
      </c>
      <c r="B1156" s="7" t="s">
        <v>5580</v>
      </c>
      <c r="C1156" s="1" t="s">
        <v>5578</v>
      </c>
      <c r="D1156" s="7" t="s">
        <v>40</v>
      </c>
      <c r="E1156" s="7" t="s">
        <v>29</v>
      </c>
      <c r="F1156" s="8">
        <f>31</f>
        <v>31</v>
      </c>
      <c r="G1156" s="2">
        <v>44774</v>
      </c>
      <c r="H1156" s="7" t="s">
        <v>134</v>
      </c>
      <c r="I1156" s="7" t="s">
        <v>69</v>
      </c>
      <c r="J1156" s="24">
        <v>0.23</v>
      </c>
      <c r="K1156" s="9">
        <v>0.75</v>
      </c>
      <c r="L1156" s="7" t="s">
        <v>38</v>
      </c>
      <c r="M1156" s="8">
        <v>1</v>
      </c>
      <c r="N1156" s="1" t="str">
        <f t="shared" si="73"/>
        <v>Normal</v>
      </c>
      <c r="O1156" s="9">
        <f t="shared" si="74"/>
        <v>23.75</v>
      </c>
      <c r="P1156" s="1" t="str">
        <f t="shared" si="75"/>
        <v>Mid Career</v>
      </c>
      <c r="Q1156" s="1" t="str">
        <f t="shared" si="76"/>
        <v>High</v>
      </c>
      <c r="R1156" s="1" t="s">
        <v>5579</v>
      </c>
      <c r="S1156" s="8">
        <v>6</v>
      </c>
    </row>
    <row r="1157" spans="1:19" x14ac:dyDescent="0.3">
      <c r="A1157" s="1" t="s">
        <v>5581</v>
      </c>
      <c r="B1157" s="7" t="s">
        <v>5585</v>
      </c>
      <c r="C1157" s="1" t="s">
        <v>5583</v>
      </c>
      <c r="D1157" s="7" t="s">
        <v>40</v>
      </c>
      <c r="E1157" s="7" t="s">
        <v>35</v>
      </c>
      <c r="F1157" s="8">
        <v>42</v>
      </c>
      <c r="G1157" s="2">
        <v>45129</v>
      </c>
      <c r="H1157" s="7" t="s">
        <v>279</v>
      </c>
      <c r="I1157" s="7" t="s">
        <v>173</v>
      </c>
      <c r="J1157" s="24">
        <v>0.63</v>
      </c>
      <c r="K1157" s="9">
        <v>1.5</v>
      </c>
      <c r="L1157" s="7" t="s">
        <v>30</v>
      </c>
      <c r="M1157" s="8">
        <v>3</v>
      </c>
      <c r="N1157" s="1" t="str">
        <f t="shared" si="73"/>
        <v>Normal</v>
      </c>
      <c r="O1157" s="9">
        <f t="shared" si="74"/>
        <v>64.5</v>
      </c>
      <c r="P1157" s="1" t="str">
        <f t="shared" si="75"/>
        <v>Senior</v>
      </c>
      <c r="Q1157" s="1" t="str">
        <f t="shared" si="76"/>
        <v>High</v>
      </c>
      <c r="R1157" s="1" t="s">
        <v>5584</v>
      </c>
      <c r="S1157" s="8">
        <v>3</v>
      </c>
    </row>
    <row r="1158" spans="1:19" x14ac:dyDescent="0.3">
      <c r="A1158" s="1" t="s">
        <v>5586</v>
      </c>
      <c r="B1158" s="7" t="s">
        <v>5590</v>
      </c>
      <c r="C1158" s="1" t="s">
        <v>5588</v>
      </c>
      <c r="D1158" s="7" t="s">
        <v>21</v>
      </c>
      <c r="E1158" s="7" t="s">
        <v>60</v>
      </c>
      <c r="F1158" s="8">
        <f>31</f>
        <v>31</v>
      </c>
      <c r="G1158" s="2">
        <v>45738</v>
      </c>
      <c r="H1158" s="7" t="s">
        <v>88</v>
      </c>
      <c r="I1158" s="7" t="s">
        <v>45</v>
      </c>
      <c r="J1158" s="24">
        <v>0.61</v>
      </c>
      <c r="K1158" s="9">
        <v>2</v>
      </c>
      <c r="L1158" s="7" t="s">
        <v>30</v>
      </c>
      <c r="M1158" s="8">
        <v>5</v>
      </c>
      <c r="N1158" s="1" t="str">
        <f t="shared" si="73"/>
        <v>Normal</v>
      </c>
      <c r="O1158" s="9">
        <f t="shared" si="74"/>
        <v>63</v>
      </c>
      <c r="P1158" s="1" t="str">
        <f t="shared" si="75"/>
        <v>Mid Career</v>
      </c>
      <c r="Q1158" s="1" t="str">
        <f t="shared" si="76"/>
        <v>High</v>
      </c>
      <c r="R1158" s="1" t="s">
        <v>5589</v>
      </c>
      <c r="S1158" s="8">
        <v>6</v>
      </c>
    </row>
    <row r="1159" spans="1:19" x14ac:dyDescent="0.3">
      <c r="A1159" s="1" t="s">
        <v>5591</v>
      </c>
      <c r="B1159" s="7" t="s">
        <v>5595</v>
      </c>
      <c r="C1159" s="1" t="s">
        <v>5593</v>
      </c>
      <c r="D1159" s="7" t="s">
        <v>40</v>
      </c>
      <c r="E1159" s="7" t="s">
        <v>60</v>
      </c>
      <c r="F1159" s="8">
        <f>31</f>
        <v>31</v>
      </c>
      <c r="G1159" s="2">
        <v>45461</v>
      </c>
      <c r="H1159" s="7" t="s">
        <v>82</v>
      </c>
      <c r="I1159" s="7" t="s">
        <v>37</v>
      </c>
      <c r="J1159" s="24">
        <v>0.78</v>
      </c>
      <c r="K1159" s="9">
        <v>0.75</v>
      </c>
      <c r="L1159" s="7" t="s">
        <v>38</v>
      </c>
      <c r="M1159" s="8">
        <v>5</v>
      </c>
      <c r="N1159" s="1" t="str">
        <f t="shared" si="73"/>
        <v>High Performer</v>
      </c>
      <c r="O1159" s="9">
        <f t="shared" si="74"/>
        <v>78.75</v>
      </c>
      <c r="P1159" s="1" t="str">
        <f t="shared" si="75"/>
        <v>Mid Career</v>
      </c>
      <c r="Q1159" s="1" t="str">
        <f t="shared" si="76"/>
        <v>High</v>
      </c>
      <c r="R1159" s="1" t="s">
        <v>5594</v>
      </c>
      <c r="S1159" s="8">
        <v>7</v>
      </c>
    </row>
    <row r="1160" spans="1:19" x14ac:dyDescent="0.3">
      <c r="A1160" s="1" t="s">
        <v>5596</v>
      </c>
      <c r="B1160" s="7" t="s">
        <v>5600</v>
      </c>
      <c r="C1160" s="1" t="s">
        <v>5598</v>
      </c>
      <c r="D1160" s="7" t="s">
        <v>40</v>
      </c>
      <c r="E1160" s="7" t="s">
        <v>60</v>
      </c>
      <c r="F1160" s="8">
        <f>31</f>
        <v>31</v>
      </c>
      <c r="G1160" s="2">
        <v>45462</v>
      </c>
      <c r="H1160" s="7" t="s">
        <v>185</v>
      </c>
      <c r="I1160" s="7" t="s">
        <v>69</v>
      </c>
      <c r="J1160" s="24">
        <v>0.75</v>
      </c>
      <c r="K1160" s="9">
        <v>2</v>
      </c>
      <c r="L1160" s="7" t="s">
        <v>38</v>
      </c>
      <c r="M1160" s="8">
        <v>5</v>
      </c>
      <c r="N1160" s="1" t="str">
        <f t="shared" si="73"/>
        <v>High Performer</v>
      </c>
      <c r="O1160" s="9">
        <f t="shared" si="74"/>
        <v>77</v>
      </c>
      <c r="P1160" s="1" t="str">
        <f t="shared" si="75"/>
        <v>Mid Career</v>
      </c>
      <c r="Q1160" s="1" t="str">
        <f t="shared" si="76"/>
        <v>High</v>
      </c>
      <c r="R1160" s="1" t="s">
        <v>5599</v>
      </c>
      <c r="S1160" s="8">
        <v>5</v>
      </c>
    </row>
    <row r="1161" spans="1:19" x14ac:dyDescent="0.3">
      <c r="A1161" s="1" t="s">
        <v>5601</v>
      </c>
      <c r="B1161" s="7" t="s">
        <v>5605</v>
      </c>
      <c r="C1161" s="1" t="s">
        <v>5603</v>
      </c>
      <c r="D1161" s="7" t="s">
        <v>40</v>
      </c>
      <c r="E1161" s="7" t="s">
        <v>29</v>
      </c>
      <c r="F1161" s="8">
        <v>26</v>
      </c>
      <c r="G1161" s="2">
        <v>44840</v>
      </c>
      <c r="H1161" s="7" t="s">
        <v>106</v>
      </c>
      <c r="I1161" s="7" t="s">
        <v>37</v>
      </c>
      <c r="J1161" s="24">
        <v>0.83</v>
      </c>
      <c r="K1161" s="9">
        <v>2</v>
      </c>
      <c r="L1161" s="7" t="s">
        <v>38</v>
      </c>
      <c r="M1161" s="8">
        <v>5</v>
      </c>
      <c r="N1161" s="1" t="str">
        <f t="shared" si="73"/>
        <v>High Performer</v>
      </c>
      <c r="O1161" s="9">
        <f t="shared" si="74"/>
        <v>85</v>
      </c>
      <c r="P1161" s="1" t="str">
        <f t="shared" si="75"/>
        <v>Early Career</v>
      </c>
      <c r="Q1161" s="1" t="str">
        <f t="shared" si="76"/>
        <v>High</v>
      </c>
      <c r="R1161" s="1" t="s">
        <v>5604</v>
      </c>
      <c r="S1161" s="8">
        <v>8</v>
      </c>
    </row>
    <row r="1162" spans="1:19" x14ac:dyDescent="0.3">
      <c r="A1162" s="1" t="s">
        <v>5606</v>
      </c>
      <c r="B1162" s="7" t="s">
        <v>5610</v>
      </c>
      <c r="C1162" s="1" t="s">
        <v>5608</v>
      </c>
      <c r="D1162" s="7" t="s">
        <v>40</v>
      </c>
      <c r="E1162" s="7" t="s">
        <v>35</v>
      </c>
      <c r="F1162" s="8">
        <f>31</f>
        <v>31</v>
      </c>
      <c r="G1162" s="2">
        <v>45039</v>
      </c>
      <c r="H1162" s="7" t="s">
        <v>200</v>
      </c>
      <c r="I1162" s="7" t="s">
        <v>173</v>
      </c>
      <c r="J1162" s="24">
        <v>0.06</v>
      </c>
      <c r="K1162" s="9">
        <v>2</v>
      </c>
      <c r="L1162" s="7" t="s">
        <v>30</v>
      </c>
      <c r="M1162" s="8">
        <v>1</v>
      </c>
      <c r="N1162" s="1" t="str">
        <f t="shared" si="73"/>
        <v>Normal</v>
      </c>
      <c r="O1162" s="9">
        <f t="shared" si="74"/>
        <v>8</v>
      </c>
      <c r="P1162" s="1" t="str">
        <f t="shared" si="75"/>
        <v>Mid Career</v>
      </c>
      <c r="Q1162" s="1" t="str">
        <f t="shared" si="76"/>
        <v>Medium</v>
      </c>
      <c r="R1162" s="1" t="s">
        <v>5609</v>
      </c>
      <c r="S1162" s="8">
        <v>4</v>
      </c>
    </row>
    <row r="1163" spans="1:19" x14ac:dyDescent="0.3">
      <c r="A1163" s="1" t="s">
        <v>5611</v>
      </c>
      <c r="B1163" s="7" t="s">
        <v>5614</v>
      </c>
      <c r="C1163" s="1" t="s">
        <v>5613</v>
      </c>
      <c r="D1163" s="7" t="s">
        <v>21</v>
      </c>
      <c r="E1163" s="7" t="s">
        <v>105</v>
      </c>
      <c r="F1163" s="8">
        <f>31</f>
        <v>31</v>
      </c>
      <c r="G1163" s="2">
        <v>45268</v>
      </c>
      <c r="H1163" s="7" t="s">
        <v>88</v>
      </c>
      <c r="I1163" s="7" t="s">
        <v>45</v>
      </c>
      <c r="J1163" s="24">
        <v>0.27</v>
      </c>
      <c r="K1163" s="9">
        <v>2</v>
      </c>
      <c r="L1163" s="7" t="s">
        <v>30</v>
      </c>
      <c r="M1163" s="8">
        <v>5</v>
      </c>
      <c r="N1163" s="1" t="str">
        <f t="shared" si="73"/>
        <v>Normal</v>
      </c>
      <c r="O1163" s="9">
        <f t="shared" si="74"/>
        <v>29</v>
      </c>
      <c r="P1163" s="1" t="str">
        <f t="shared" si="75"/>
        <v>Mid Career</v>
      </c>
      <c r="Q1163" s="1" t="str">
        <f t="shared" si="76"/>
        <v>High</v>
      </c>
      <c r="R1163" s="2">
        <v>45268</v>
      </c>
      <c r="S1163" s="8">
        <v>1</v>
      </c>
    </row>
    <row r="1164" spans="1:19" x14ac:dyDescent="0.3">
      <c r="A1164" s="1" t="s">
        <v>5615</v>
      </c>
      <c r="B1164" s="7" t="s">
        <v>1069</v>
      </c>
      <c r="C1164" s="1" t="s">
        <v>5616</v>
      </c>
      <c r="D1164" s="7" t="s">
        <v>40</v>
      </c>
      <c r="E1164" s="7" t="s">
        <v>29</v>
      </c>
      <c r="F1164" s="8">
        <f>31</f>
        <v>31</v>
      </c>
      <c r="G1164" s="2">
        <v>45633</v>
      </c>
      <c r="H1164" s="7" t="s">
        <v>36</v>
      </c>
      <c r="I1164" s="7" t="s">
        <v>37</v>
      </c>
      <c r="J1164" s="24">
        <v>0.1</v>
      </c>
      <c r="K1164" s="9">
        <v>1.5</v>
      </c>
      <c r="L1164" s="7" t="s">
        <v>30</v>
      </c>
      <c r="M1164" s="8">
        <v>3</v>
      </c>
      <c r="N1164" s="1" t="str">
        <f t="shared" si="73"/>
        <v>Normal</v>
      </c>
      <c r="O1164" s="9">
        <f t="shared" si="74"/>
        <v>11.5</v>
      </c>
      <c r="P1164" s="1" t="str">
        <f t="shared" si="75"/>
        <v>Mid Career</v>
      </c>
      <c r="Q1164" s="1" t="str">
        <f t="shared" si="76"/>
        <v>Medium</v>
      </c>
      <c r="R1164" s="1" t="s">
        <v>5617</v>
      </c>
      <c r="S1164" s="8">
        <v>4</v>
      </c>
    </row>
    <row r="1165" spans="1:19" x14ac:dyDescent="0.3">
      <c r="A1165" s="1" t="s">
        <v>5618</v>
      </c>
      <c r="B1165" s="7" t="s">
        <v>5622</v>
      </c>
      <c r="C1165" s="1" t="s">
        <v>5620</v>
      </c>
      <c r="D1165" s="7" t="s">
        <v>40</v>
      </c>
      <c r="E1165" s="7" t="s">
        <v>52</v>
      </c>
      <c r="F1165" s="8">
        <f>31</f>
        <v>31</v>
      </c>
      <c r="G1165" s="2">
        <v>44824</v>
      </c>
      <c r="H1165" s="7" t="s">
        <v>88</v>
      </c>
      <c r="I1165" s="7" t="s">
        <v>45</v>
      </c>
      <c r="J1165" s="24">
        <v>0.54</v>
      </c>
      <c r="K1165" s="9">
        <v>2</v>
      </c>
      <c r="L1165" s="7" t="s">
        <v>38</v>
      </c>
      <c r="M1165" s="8">
        <v>2</v>
      </c>
      <c r="N1165" s="1" t="str">
        <f t="shared" si="73"/>
        <v>Normal</v>
      </c>
      <c r="O1165" s="9">
        <f t="shared" si="74"/>
        <v>56</v>
      </c>
      <c r="P1165" s="1" t="str">
        <f t="shared" si="75"/>
        <v>Mid Career</v>
      </c>
      <c r="Q1165" s="1" t="str">
        <f t="shared" si="76"/>
        <v>High</v>
      </c>
      <c r="R1165" s="1" t="s">
        <v>5621</v>
      </c>
      <c r="S1165" s="8">
        <v>5</v>
      </c>
    </row>
    <row r="1166" spans="1:19" x14ac:dyDescent="0.3">
      <c r="A1166" s="10" t="s">
        <v>5623</v>
      </c>
      <c r="B1166" s="7" t="s">
        <v>5627</v>
      </c>
      <c r="C1166" s="1" t="s">
        <v>5625</v>
      </c>
      <c r="D1166" s="7" t="s">
        <v>40</v>
      </c>
      <c r="E1166" s="7" t="s">
        <v>60</v>
      </c>
      <c r="F1166" s="8">
        <f>31</f>
        <v>31</v>
      </c>
      <c r="G1166" s="2">
        <v>45099</v>
      </c>
      <c r="H1166" s="7" t="s">
        <v>23</v>
      </c>
      <c r="I1166" s="7" t="s">
        <v>24</v>
      </c>
      <c r="J1166" s="24">
        <v>0.08</v>
      </c>
      <c r="K1166" s="9">
        <v>1.5</v>
      </c>
      <c r="L1166" s="7" t="s">
        <v>38</v>
      </c>
      <c r="M1166" s="8">
        <v>5</v>
      </c>
      <c r="N1166" s="1" t="str">
        <f t="shared" si="73"/>
        <v>High Performer</v>
      </c>
      <c r="O1166" s="9">
        <f t="shared" si="74"/>
        <v>9.5</v>
      </c>
      <c r="P1166" s="1" t="str">
        <f t="shared" si="75"/>
        <v>Mid Career</v>
      </c>
      <c r="Q1166" s="1" t="str">
        <f t="shared" si="76"/>
        <v>Medium</v>
      </c>
      <c r="R1166" s="1" t="s">
        <v>5626</v>
      </c>
      <c r="S1166" s="8">
        <v>2</v>
      </c>
    </row>
    <row r="1167" spans="1:19" x14ac:dyDescent="0.3">
      <c r="A1167" s="1" t="s">
        <v>5628</v>
      </c>
      <c r="B1167" s="7" t="s">
        <v>5632</v>
      </c>
      <c r="C1167" s="1" t="s">
        <v>5630</v>
      </c>
      <c r="D1167" s="7" t="s">
        <v>21</v>
      </c>
      <c r="E1167" s="7" t="s">
        <v>60</v>
      </c>
      <c r="F1167" s="8">
        <v>30</v>
      </c>
      <c r="G1167" s="2">
        <v>44999</v>
      </c>
      <c r="H1167" s="7" t="s">
        <v>82</v>
      </c>
      <c r="I1167" s="7" t="s">
        <v>37</v>
      </c>
      <c r="J1167" s="24">
        <v>0.35</v>
      </c>
      <c r="K1167" s="9">
        <v>2</v>
      </c>
      <c r="L1167" s="7" t="s">
        <v>38</v>
      </c>
      <c r="M1167" s="8">
        <v>5</v>
      </c>
      <c r="N1167" s="1" t="str">
        <f t="shared" si="73"/>
        <v>High Performer</v>
      </c>
      <c r="O1167" s="9">
        <f t="shared" si="74"/>
        <v>37</v>
      </c>
      <c r="P1167" s="1" t="str">
        <f t="shared" si="75"/>
        <v>Early Career</v>
      </c>
      <c r="Q1167" s="1" t="str">
        <f t="shared" si="76"/>
        <v>High</v>
      </c>
      <c r="R1167" s="1" t="s">
        <v>5631</v>
      </c>
      <c r="S1167" s="8">
        <v>2</v>
      </c>
    </row>
    <row r="1168" spans="1:19" x14ac:dyDescent="0.3">
      <c r="A1168" s="1" t="s">
        <v>5633</v>
      </c>
      <c r="B1168" s="7" t="s">
        <v>5637</v>
      </c>
      <c r="C1168" s="1" t="s">
        <v>5635</v>
      </c>
      <c r="D1168" s="7" t="s">
        <v>21</v>
      </c>
      <c r="E1168" s="7" t="s">
        <v>60</v>
      </c>
      <c r="F1168" s="8">
        <f>31</f>
        <v>31</v>
      </c>
      <c r="G1168" s="2">
        <v>45289</v>
      </c>
      <c r="H1168" s="7" t="s">
        <v>53</v>
      </c>
      <c r="I1168" s="7" t="s">
        <v>24</v>
      </c>
      <c r="J1168" s="24">
        <v>0.43</v>
      </c>
      <c r="K1168" s="9">
        <v>1.5</v>
      </c>
      <c r="L1168" s="7" t="s">
        <v>38</v>
      </c>
      <c r="M1168" s="8">
        <v>2</v>
      </c>
      <c r="N1168" s="1" t="str">
        <f t="shared" si="73"/>
        <v>Normal</v>
      </c>
      <c r="O1168" s="9">
        <f t="shared" si="74"/>
        <v>44.5</v>
      </c>
      <c r="P1168" s="1" t="str">
        <f t="shared" si="75"/>
        <v>Mid Career</v>
      </c>
      <c r="Q1168" s="1" t="str">
        <f t="shared" si="76"/>
        <v>High</v>
      </c>
      <c r="R1168" s="1" t="s">
        <v>5636</v>
      </c>
      <c r="S1168" s="8">
        <v>2</v>
      </c>
    </row>
    <row r="1169" spans="1:19" x14ac:dyDescent="0.3">
      <c r="A1169" s="1" t="s">
        <v>5638</v>
      </c>
      <c r="B1169" s="7" t="s">
        <v>5641</v>
      </c>
      <c r="C1169" s="1" t="s">
        <v>5640</v>
      </c>
      <c r="D1169" s="7" t="s">
        <v>21</v>
      </c>
      <c r="E1169" s="7" t="s">
        <v>29</v>
      </c>
      <c r="F1169" s="8">
        <v>41</v>
      </c>
      <c r="G1169" s="2">
        <v>44813</v>
      </c>
      <c r="H1169" s="7" t="s">
        <v>68</v>
      </c>
      <c r="I1169" s="7" t="s">
        <v>69</v>
      </c>
      <c r="J1169" s="24">
        <v>0.51</v>
      </c>
      <c r="K1169" s="9">
        <v>0.75</v>
      </c>
      <c r="L1169" s="7" t="s">
        <v>30</v>
      </c>
      <c r="M1169" s="8">
        <v>2</v>
      </c>
      <c r="N1169" s="1" t="str">
        <f t="shared" si="73"/>
        <v>Normal</v>
      </c>
      <c r="O1169" s="9">
        <f t="shared" si="74"/>
        <v>51.75</v>
      </c>
      <c r="P1169" s="1" t="str">
        <f t="shared" si="75"/>
        <v>Senior</v>
      </c>
      <c r="Q1169" s="1" t="str">
        <f t="shared" si="76"/>
        <v>High</v>
      </c>
      <c r="R1169" s="1" t="s">
        <v>1650</v>
      </c>
      <c r="S1169" s="8">
        <v>2</v>
      </c>
    </row>
    <row r="1170" spans="1:19" x14ac:dyDescent="0.3">
      <c r="A1170" s="1" t="s">
        <v>5642</v>
      </c>
      <c r="B1170" s="7" t="s">
        <v>5646</v>
      </c>
      <c r="C1170" s="1" t="s">
        <v>5644</v>
      </c>
      <c r="D1170" s="7" t="s">
        <v>21</v>
      </c>
      <c r="E1170" s="7" t="s">
        <v>35</v>
      </c>
      <c r="F1170" s="8">
        <f>31</f>
        <v>31</v>
      </c>
      <c r="G1170" s="2">
        <v>45421</v>
      </c>
      <c r="H1170" s="7" t="s">
        <v>82</v>
      </c>
      <c r="I1170" s="7" t="s">
        <v>37</v>
      </c>
      <c r="J1170" s="24">
        <v>0.25</v>
      </c>
      <c r="K1170" s="9">
        <v>2</v>
      </c>
      <c r="L1170" s="7" t="s">
        <v>30</v>
      </c>
      <c r="M1170" s="8">
        <v>1</v>
      </c>
      <c r="N1170" s="1" t="str">
        <f t="shared" si="73"/>
        <v>Normal</v>
      </c>
      <c r="O1170" s="9">
        <f t="shared" si="74"/>
        <v>27</v>
      </c>
      <c r="P1170" s="1" t="str">
        <f t="shared" si="75"/>
        <v>Mid Career</v>
      </c>
      <c r="Q1170" s="1" t="str">
        <f t="shared" si="76"/>
        <v>High</v>
      </c>
      <c r="R1170" s="1" t="s">
        <v>5645</v>
      </c>
      <c r="S1170" s="8">
        <v>7</v>
      </c>
    </row>
    <row r="1171" spans="1:19" x14ac:dyDescent="0.3">
      <c r="A1171" s="1" t="s">
        <v>5647</v>
      </c>
      <c r="B1171" s="7" t="s">
        <v>5651</v>
      </c>
      <c r="C1171" s="1" t="s">
        <v>5649</v>
      </c>
      <c r="D1171" s="7" t="s">
        <v>40</v>
      </c>
      <c r="E1171" s="7" t="s">
        <v>60</v>
      </c>
      <c r="F1171" s="8">
        <f>31</f>
        <v>31</v>
      </c>
      <c r="G1171" s="2">
        <v>45750</v>
      </c>
      <c r="H1171" s="7" t="s">
        <v>359</v>
      </c>
      <c r="I1171" s="7" t="s">
        <v>24</v>
      </c>
      <c r="J1171" s="24">
        <v>0.12</v>
      </c>
      <c r="K1171" s="9">
        <v>1.5</v>
      </c>
      <c r="L1171" s="7" t="s">
        <v>30</v>
      </c>
      <c r="M1171" s="8">
        <v>5</v>
      </c>
      <c r="N1171" s="1" t="str">
        <f t="shared" si="73"/>
        <v>Normal</v>
      </c>
      <c r="O1171" s="9">
        <f t="shared" si="74"/>
        <v>13.5</v>
      </c>
      <c r="P1171" s="1" t="str">
        <f t="shared" si="75"/>
        <v>Mid Career</v>
      </c>
      <c r="Q1171" s="1" t="str">
        <f t="shared" si="76"/>
        <v>Medium</v>
      </c>
      <c r="R1171" s="1" t="s">
        <v>5650</v>
      </c>
      <c r="S1171" s="8">
        <v>8</v>
      </c>
    </row>
    <row r="1172" spans="1:19" x14ac:dyDescent="0.3">
      <c r="A1172" s="1" t="s">
        <v>5652</v>
      </c>
      <c r="B1172" s="7" t="s">
        <v>5655</v>
      </c>
      <c r="C1172" s="1" t="s">
        <v>5654</v>
      </c>
      <c r="D1172" s="7" t="s">
        <v>21</v>
      </c>
      <c r="E1172" s="7" t="s">
        <v>35</v>
      </c>
      <c r="F1172" s="8">
        <f>31</f>
        <v>31</v>
      </c>
      <c r="G1172" s="2">
        <v>44695</v>
      </c>
      <c r="H1172" s="7" t="s">
        <v>44</v>
      </c>
      <c r="I1172" s="7" t="s">
        <v>45</v>
      </c>
      <c r="J1172" s="24">
        <v>0.39</v>
      </c>
      <c r="K1172" s="9">
        <v>1</v>
      </c>
      <c r="L1172" s="7" t="s">
        <v>30</v>
      </c>
      <c r="M1172" s="8">
        <v>5</v>
      </c>
      <c r="N1172" s="1" t="str">
        <f t="shared" si="73"/>
        <v>Normal</v>
      </c>
      <c r="O1172" s="9">
        <f t="shared" si="74"/>
        <v>40</v>
      </c>
      <c r="P1172" s="1" t="str">
        <f t="shared" si="75"/>
        <v>Mid Career</v>
      </c>
      <c r="Q1172" s="1" t="str">
        <f t="shared" si="76"/>
        <v>High</v>
      </c>
      <c r="R1172" s="2">
        <v>44695</v>
      </c>
      <c r="S1172" s="8">
        <v>1</v>
      </c>
    </row>
    <row r="1173" spans="1:19" x14ac:dyDescent="0.3">
      <c r="A1173" s="1" t="s">
        <v>5656</v>
      </c>
      <c r="B1173" s="7" t="s">
        <v>5660</v>
      </c>
      <c r="C1173" s="1" t="s">
        <v>5658</v>
      </c>
      <c r="D1173" s="7" t="s">
        <v>21</v>
      </c>
      <c r="E1173" s="7" t="s">
        <v>52</v>
      </c>
      <c r="F1173" s="8">
        <f>31</f>
        <v>31</v>
      </c>
      <c r="G1173" s="2">
        <v>45316</v>
      </c>
      <c r="H1173" s="7" t="s">
        <v>61</v>
      </c>
      <c r="I1173" s="7" t="s">
        <v>45</v>
      </c>
      <c r="J1173" s="24">
        <v>0.52</v>
      </c>
      <c r="K1173" s="9">
        <v>2</v>
      </c>
      <c r="L1173" s="7" t="s">
        <v>38</v>
      </c>
      <c r="M1173" s="8">
        <v>1</v>
      </c>
      <c r="N1173" s="1" t="str">
        <f t="shared" si="73"/>
        <v>Normal</v>
      </c>
      <c r="O1173" s="9">
        <f t="shared" si="74"/>
        <v>54</v>
      </c>
      <c r="P1173" s="1" t="str">
        <f t="shared" si="75"/>
        <v>Mid Career</v>
      </c>
      <c r="Q1173" s="1" t="str">
        <f t="shared" si="76"/>
        <v>High</v>
      </c>
      <c r="R1173" s="1" t="s">
        <v>5659</v>
      </c>
      <c r="S1173" s="8">
        <v>3</v>
      </c>
    </row>
    <row r="1174" spans="1:19" x14ac:dyDescent="0.3">
      <c r="A1174" s="1" t="s">
        <v>5661</v>
      </c>
      <c r="B1174" s="7" t="s">
        <v>5665</v>
      </c>
      <c r="C1174" s="1" t="s">
        <v>5663</v>
      </c>
      <c r="D1174" s="7" t="s">
        <v>21</v>
      </c>
      <c r="E1174" s="7" t="s">
        <v>29</v>
      </c>
      <c r="F1174" s="8">
        <f>31</f>
        <v>31</v>
      </c>
      <c r="G1174" s="2">
        <v>45461</v>
      </c>
      <c r="H1174" s="7" t="s">
        <v>61</v>
      </c>
      <c r="I1174" s="7" t="s">
        <v>45</v>
      </c>
      <c r="J1174" s="24">
        <v>0.17</v>
      </c>
      <c r="K1174" s="9">
        <v>1</v>
      </c>
      <c r="L1174" s="7" t="s">
        <v>38</v>
      </c>
      <c r="M1174" s="8">
        <v>5</v>
      </c>
      <c r="N1174" s="1" t="str">
        <f t="shared" si="73"/>
        <v>High Performer</v>
      </c>
      <c r="O1174" s="9">
        <f t="shared" si="74"/>
        <v>18</v>
      </c>
      <c r="P1174" s="1" t="str">
        <f t="shared" si="75"/>
        <v>Mid Career</v>
      </c>
      <c r="Q1174" s="1" t="str">
        <f t="shared" si="76"/>
        <v>High</v>
      </c>
      <c r="R1174" s="1" t="s">
        <v>5664</v>
      </c>
      <c r="S1174" s="8">
        <v>3</v>
      </c>
    </row>
    <row r="1175" spans="1:19" x14ac:dyDescent="0.3">
      <c r="A1175" s="1" t="s">
        <v>5666</v>
      </c>
      <c r="B1175" s="7" t="s">
        <v>5670</v>
      </c>
      <c r="C1175" s="1" t="s">
        <v>5668</v>
      </c>
      <c r="D1175" s="7" t="s">
        <v>21</v>
      </c>
      <c r="E1175" s="7" t="s">
        <v>35</v>
      </c>
      <c r="F1175" s="8">
        <f>31</f>
        <v>31</v>
      </c>
      <c r="G1175" s="2">
        <v>45361</v>
      </c>
      <c r="H1175" s="7" t="s">
        <v>23</v>
      </c>
      <c r="I1175" s="7" t="s">
        <v>24</v>
      </c>
      <c r="J1175" s="24">
        <v>0.28999999999999998</v>
      </c>
      <c r="K1175" s="9">
        <v>0.75</v>
      </c>
      <c r="L1175" s="7" t="s">
        <v>38</v>
      </c>
      <c r="M1175" s="8">
        <v>1</v>
      </c>
      <c r="N1175" s="1" t="str">
        <f t="shared" si="73"/>
        <v>Normal</v>
      </c>
      <c r="O1175" s="9">
        <f t="shared" si="74"/>
        <v>29.749999999999996</v>
      </c>
      <c r="P1175" s="1" t="str">
        <f t="shared" si="75"/>
        <v>Mid Career</v>
      </c>
      <c r="Q1175" s="1" t="str">
        <f t="shared" si="76"/>
        <v>High</v>
      </c>
      <c r="R1175" s="1" t="s">
        <v>5669</v>
      </c>
      <c r="S1175" s="8">
        <v>4</v>
      </c>
    </row>
    <row r="1176" spans="1:19" x14ac:dyDescent="0.3">
      <c r="A1176" s="1" t="s">
        <v>5671</v>
      </c>
      <c r="B1176" s="7" t="s">
        <v>5675</v>
      </c>
      <c r="C1176" s="1" t="s">
        <v>5673</v>
      </c>
      <c r="D1176" s="7" t="s">
        <v>40</v>
      </c>
      <c r="E1176" s="7" t="s">
        <v>60</v>
      </c>
      <c r="F1176" s="8">
        <v>20</v>
      </c>
      <c r="G1176" s="2">
        <v>45622</v>
      </c>
      <c r="H1176" s="7" t="s">
        <v>44</v>
      </c>
      <c r="I1176" s="7" t="s">
        <v>45</v>
      </c>
      <c r="J1176" s="24">
        <v>0.53</v>
      </c>
      <c r="K1176" s="9">
        <v>1.5</v>
      </c>
      <c r="L1176" s="7" t="s">
        <v>38</v>
      </c>
      <c r="M1176" s="8">
        <v>1</v>
      </c>
      <c r="N1176" s="1" t="str">
        <f t="shared" si="73"/>
        <v>Normal</v>
      </c>
      <c r="O1176" s="9">
        <f t="shared" si="74"/>
        <v>54.5</v>
      </c>
      <c r="P1176" s="1" t="str">
        <f t="shared" si="75"/>
        <v>Student</v>
      </c>
      <c r="Q1176" s="1" t="str">
        <f t="shared" si="76"/>
        <v>High</v>
      </c>
      <c r="R1176" s="1" t="s">
        <v>5674</v>
      </c>
      <c r="S1176" s="8">
        <v>7</v>
      </c>
    </row>
    <row r="1177" spans="1:19" x14ac:dyDescent="0.3">
      <c r="A1177" s="10" t="s">
        <v>5676</v>
      </c>
      <c r="B1177" s="7" t="s">
        <v>5680</v>
      </c>
      <c r="C1177" s="1" t="s">
        <v>5678</v>
      </c>
      <c r="D1177" s="7" t="s">
        <v>21</v>
      </c>
      <c r="E1177" s="7" t="s">
        <v>29</v>
      </c>
      <c r="F1177" s="8">
        <v>28</v>
      </c>
      <c r="G1177" s="2">
        <v>44777</v>
      </c>
      <c r="H1177" s="7" t="s">
        <v>23</v>
      </c>
      <c r="I1177" s="7" t="s">
        <v>24</v>
      </c>
      <c r="J1177" s="24">
        <v>0.46</v>
      </c>
      <c r="K1177" s="9">
        <v>1.5</v>
      </c>
      <c r="L1177" s="7" t="s">
        <v>38</v>
      </c>
      <c r="M1177" s="8">
        <v>4</v>
      </c>
      <c r="N1177" s="1" t="str">
        <f t="shared" si="73"/>
        <v>High Performer</v>
      </c>
      <c r="O1177" s="9">
        <f t="shared" si="74"/>
        <v>47.5</v>
      </c>
      <c r="P1177" s="1" t="str">
        <f t="shared" si="75"/>
        <v>Early Career</v>
      </c>
      <c r="Q1177" s="1" t="str">
        <f t="shared" si="76"/>
        <v>High</v>
      </c>
      <c r="R1177" s="1" t="s">
        <v>5679</v>
      </c>
      <c r="S1177" s="8">
        <v>8</v>
      </c>
    </row>
    <row r="1178" spans="1:19" x14ac:dyDescent="0.3">
      <c r="A1178" s="1" t="s">
        <v>5681</v>
      </c>
      <c r="B1178" s="7" t="s">
        <v>5684</v>
      </c>
      <c r="C1178" s="1" t="s">
        <v>5683</v>
      </c>
      <c r="D1178" s="7" t="s">
        <v>21</v>
      </c>
      <c r="E1178" s="7" t="s">
        <v>29</v>
      </c>
      <c r="F1178" s="8">
        <f>31</f>
        <v>31</v>
      </c>
      <c r="G1178" s="2">
        <v>45039</v>
      </c>
      <c r="H1178" s="7" t="s">
        <v>53</v>
      </c>
      <c r="I1178" s="7" t="s">
        <v>24</v>
      </c>
      <c r="J1178" s="24">
        <v>0.9</v>
      </c>
      <c r="K1178" s="9">
        <v>2</v>
      </c>
      <c r="L1178" s="7" t="s">
        <v>38</v>
      </c>
      <c r="M1178" s="8">
        <v>2</v>
      </c>
      <c r="N1178" s="1" t="str">
        <f t="shared" si="73"/>
        <v>Normal</v>
      </c>
      <c r="O1178" s="9">
        <f t="shared" si="74"/>
        <v>92</v>
      </c>
      <c r="P1178" s="1" t="str">
        <f t="shared" si="75"/>
        <v>Mid Career</v>
      </c>
      <c r="Q1178" s="1" t="str">
        <f t="shared" si="76"/>
        <v>High</v>
      </c>
      <c r="R1178" s="2">
        <v>45039</v>
      </c>
      <c r="S1178" s="8">
        <v>1</v>
      </c>
    </row>
    <row r="1179" spans="1:19" x14ac:dyDescent="0.3">
      <c r="A1179" s="1" t="s">
        <v>5685</v>
      </c>
      <c r="B1179" s="7" t="s">
        <v>5689</v>
      </c>
      <c r="C1179" s="1" t="s">
        <v>5687</v>
      </c>
      <c r="D1179" s="7" t="s">
        <v>21</v>
      </c>
      <c r="E1179" s="7" t="s">
        <v>35</v>
      </c>
      <c r="F1179" s="8">
        <f>31</f>
        <v>31</v>
      </c>
      <c r="G1179" s="2">
        <v>45228</v>
      </c>
      <c r="H1179" s="7" t="s">
        <v>36</v>
      </c>
      <c r="I1179" s="7" t="s">
        <v>37</v>
      </c>
      <c r="J1179" s="24">
        <v>7.0000000000000007E-2</v>
      </c>
      <c r="K1179" s="9">
        <v>2</v>
      </c>
      <c r="L1179" s="7" t="s">
        <v>38</v>
      </c>
      <c r="M1179" s="8">
        <v>4</v>
      </c>
      <c r="N1179" s="1" t="str">
        <f t="shared" si="73"/>
        <v>High Performer</v>
      </c>
      <c r="O1179" s="9">
        <f t="shared" si="74"/>
        <v>9</v>
      </c>
      <c r="P1179" s="1" t="str">
        <f t="shared" si="75"/>
        <v>Mid Career</v>
      </c>
      <c r="Q1179" s="1" t="str">
        <f t="shared" si="76"/>
        <v>Medium</v>
      </c>
      <c r="R1179" s="1" t="s">
        <v>5688</v>
      </c>
      <c r="S1179" s="8">
        <v>4</v>
      </c>
    </row>
    <row r="1180" spans="1:19" x14ac:dyDescent="0.3">
      <c r="A1180" s="1" t="s">
        <v>5690</v>
      </c>
      <c r="B1180" s="7" t="s">
        <v>5694</v>
      </c>
      <c r="C1180" s="1" t="s">
        <v>5692</v>
      </c>
      <c r="D1180" s="7" t="s">
        <v>21</v>
      </c>
      <c r="E1180" s="7" t="s">
        <v>35</v>
      </c>
      <c r="F1180" s="8">
        <f>31</f>
        <v>31</v>
      </c>
      <c r="G1180" s="2">
        <v>45104</v>
      </c>
      <c r="H1180" s="7" t="s">
        <v>134</v>
      </c>
      <c r="I1180" s="7" t="s">
        <v>69</v>
      </c>
      <c r="J1180" s="24">
        <v>0.15</v>
      </c>
      <c r="K1180" s="9">
        <v>2</v>
      </c>
      <c r="L1180" s="7" t="s">
        <v>30</v>
      </c>
      <c r="M1180" s="8">
        <v>4</v>
      </c>
      <c r="N1180" s="1" t="str">
        <f t="shared" si="73"/>
        <v>Normal</v>
      </c>
      <c r="O1180" s="9">
        <f t="shared" si="74"/>
        <v>17</v>
      </c>
      <c r="P1180" s="1" t="str">
        <f t="shared" si="75"/>
        <v>Mid Career</v>
      </c>
      <c r="Q1180" s="1" t="str">
        <f t="shared" si="76"/>
        <v>High</v>
      </c>
      <c r="R1180" s="1" t="s">
        <v>5693</v>
      </c>
      <c r="S1180" s="8">
        <v>5</v>
      </c>
    </row>
    <row r="1181" spans="1:19" x14ac:dyDescent="0.3">
      <c r="A1181" s="1" t="s">
        <v>5695</v>
      </c>
      <c r="B1181" s="7" t="s">
        <v>5698</v>
      </c>
      <c r="C1181" s="1" t="s">
        <v>5697</v>
      </c>
      <c r="D1181" s="7" t="s">
        <v>40</v>
      </c>
      <c r="E1181" s="7" t="s">
        <v>35</v>
      </c>
      <c r="F1181" s="8">
        <v>25</v>
      </c>
      <c r="G1181" s="2">
        <v>45598</v>
      </c>
      <c r="H1181" s="7" t="s">
        <v>88</v>
      </c>
      <c r="I1181" s="7" t="s">
        <v>45</v>
      </c>
      <c r="J1181" s="24">
        <v>0.82</v>
      </c>
      <c r="K1181" s="9">
        <v>0.75</v>
      </c>
      <c r="L1181" s="7" t="s">
        <v>30</v>
      </c>
      <c r="M1181" s="8">
        <v>5</v>
      </c>
      <c r="N1181" s="1" t="str">
        <f t="shared" si="73"/>
        <v>Normal</v>
      </c>
      <c r="O1181" s="9">
        <f t="shared" si="74"/>
        <v>82.75</v>
      </c>
      <c r="P1181" s="1" t="str">
        <f t="shared" si="75"/>
        <v>Early Career</v>
      </c>
      <c r="Q1181" s="1" t="str">
        <f t="shared" si="76"/>
        <v>High</v>
      </c>
      <c r="R1181" s="1" t="s">
        <v>1473</v>
      </c>
      <c r="S1181" s="8">
        <v>3</v>
      </c>
    </row>
    <row r="1182" spans="1:19" x14ac:dyDescent="0.3">
      <c r="A1182" s="1" t="s">
        <v>5699</v>
      </c>
      <c r="B1182" s="7" t="s">
        <v>5703</v>
      </c>
      <c r="C1182" s="1" t="s">
        <v>5701</v>
      </c>
      <c r="D1182" s="7" t="s">
        <v>21</v>
      </c>
      <c r="E1182" s="7" t="s">
        <v>35</v>
      </c>
      <c r="F1182" s="8">
        <v>31</v>
      </c>
      <c r="G1182" s="2">
        <v>44837</v>
      </c>
      <c r="H1182" s="7" t="s">
        <v>53</v>
      </c>
      <c r="I1182" s="7" t="s">
        <v>24</v>
      </c>
      <c r="J1182" s="24">
        <v>0.35</v>
      </c>
      <c r="K1182" s="9">
        <v>1.5</v>
      </c>
      <c r="L1182" s="7" t="s">
        <v>30</v>
      </c>
      <c r="M1182" s="8">
        <v>1</v>
      </c>
      <c r="N1182" s="1" t="str">
        <f t="shared" si="73"/>
        <v>Normal</v>
      </c>
      <c r="O1182" s="9">
        <f t="shared" si="74"/>
        <v>36.5</v>
      </c>
      <c r="P1182" s="1" t="str">
        <f t="shared" si="75"/>
        <v>Mid Career</v>
      </c>
      <c r="Q1182" s="1" t="str">
        <f t="shared" si="76"/>
        <v>High</v>
      </c>
      <c r="R1182" s="1" t="s">
        <v>5702</v>
      </c>
      <c r="S1182" s="8">
        <v>7</v>
      </c>
    </row>
    <row r="1183" spans="1:19" x14ac:dyDescent="0.3">
      <c r="A1183" s="10" t="s">
        <v>5704</v>
      </c>
      <c r="B1183" s="7" t="s">
        <v>5708</v>
      </c>
      <c r="C1183" s="1" t="s">
        <v>5706</v>
      </c>
      <c r="D1183" s="7" t="s">
        <v>21</v>
      </c>
      <c r="E1183" s="7" t="s">
        <v>105</v>
      </c>
      <c r="F1183" s="8">
        <f>31</f>
        <v>31</v>
      </c>
      <c r="G1183" s="2">
        <v>45666</v>
      </c>
      <c r="H1183" s="7" t="s">
        <v>279</v>
      </c>
      <c r="I1183" s="7" t="s">
        <v>173</v>
      </c>
      <c r="J1183" s="24">
        <v>0.52</v>
      </c>
      <c r="K1183" s="9">
        <v>2</v>
      </c>
      <c r="L1183" s="7" t="s">
        <v>30</v>
      </c>
      <c r="M1183" s="8">
        <v>4</v>
      </c>
      <c r="N1183" s="1" t="str">
        <f t="shared" si="73"/>
        <v>Normal</v>
      </c>
      <c r="O1183" s="9">
        <f t="shared" si="74"/>
        <v>54</v>
      </c>
      <c r="P1183" s="1" t="str">
        <f t="shared" si="75"/>
        <v>Mid Career</v>
      </c>
      <c r="Q1183" s="1" t="str">
        <f t="shared" si="76"/>
        <v>High</v>
      </c>
      <c r="R1183" s="1" t="s">
        <v>5707</v>
      </c>
      <c r="S1183" s="8">
        <v>2</v>
      </c>
    </row>
    <row r="1184" spans="1:19" x14ac:dyDescent="0.3">
      <c r="A1184" s="1" t="s">
        <v>5709</v>
      </c>
      <c r="B1184" s="7" t="s">
        <v>5712</v>
      </c>
      <c r="C1184" s="1" t="s">
        <v>152</v>
      </c>
      <c r="D1184" s="7" t="s">
        <v>21</v>
      </c>
      <c r="E1184" s="7" t="s">
        <v>60</v>
      </c>
      <c r="F1184" s="8">
        <v>19</v>
      </c>
      <c r="G1184" s="2">
        <v>45235</v>
      </c>
      <c r="H1184" s="7" t="s">
        <v>44</v>
      </c>
      <c r="I1184" s="7" t="s">
        <v>45</v>
      </c>
      <c r="J1184" s="24">
        <v>0.35</v>
      </c>
      <c r="K1184" s="9">
        <v>2</v>
      </c>
      <c r="L1184" s="7" t="s">
        <v>38</v>
      </c>
      <c r="M1184" s="8">
        <v>4</v>
      </c>
      <c r="N1184" s="1" t="str">
        <f t="shared" si="73"/>
        <v>High Performer</v>
      </c>
      <c r="O1184" s="9">
        <f t="shared" si="74"/>
        <v>37</v>
      </c>
      <c r="P1184" s="1" t="str">
        <f t="shared" si="75"/>
        <v>Student</v>
      </c>
      <c r="Q1184" s="1" t="str">
        <f t="shared" si="76"/>
        <v>High</v>
      </c>
      <c r="R1184" s="1" t="s">
        <v>5711</v>
      </c>
      <c r="S1184" s="8">
        <v>4</v>
      </c>
    </row>
    <row r="1185" spans="1:19" x14ac:dyDescent="0.3">
      <c r="A1185" s="1" t="s">
        <v>5713</v>
      </c>
      <c r="B1185" s="7" t="s">
        <v>5717</v>
      </c>
      <c r="C1185" s="1" t="s">
        <v>5715</v>
      </c>
      <c r="D1185" s="7" t="s">
        <v>40</v>
      </c>
      <c r="E1185" s="7" t="s">
        <v>60</v>
      </c>
      <c r="F1185" s="8">
        <f>31</f>
        <v>31</v>
      </c>
      <c r="G1185" s="2">
        <v>45652</v>
      </c>
      <c r="H1185" s="7" t="s">
        <v>44</v>
      </c>
      <c r="I1185" s="7" t="s">
        <v>45</v>
      </c>
      <c r="J1185" s="24">
        <v>0.18</v>
      </c>
      <c r="K1185" s="9">
        <v>1.5</v>
      </c>
      <c r="L1185" s="7" t="s">
        <v>30</v>
      </c>
      <c r="M1185" s="8">
        <v>3</v>
      </c>
      <c r="N1185" s="1" t="str">
        <f t="shared" si="73"/>
        <v>Normal</v>
      </c>
      <c r="O1185" s="9">
        <f t="shared" si="74"/>
        <v>19.5</v>
      </c>
      <c r="P1185" s="1" t="str">
        <f t="shared" si="75"/>
        <v>Mid Career</v>
      </c>
      <c r="Q1185" s="1" t="str">
        <f t="shared" si="76"/>
        <v>High</v>
      </c>
      <c r="R1185" s="1" t="s">
        <v>5716</v>
      </c>
      <c r="S1185" s="8">
        <v>7</v>
      </c>
    </row>
    <row r="1186" spans="1:19" x14ac:dyDescent="0.3">
      <c r="A1186" s="1" t="s">
        <v>5718</v>
      </c>
      <c r="B1186" s="7" t="s">
        <v>5722</v>
      </c>
      <c r="C1186" s="1" t="s">
        <v>5720</v>
      </c>
      <c r="D1186" s="7" t="s">
        <v>40</v>
      </c>
      <c r="E1186" s="7" t="s">
        <v>60</v>
      </c>
      <c r="F1186" s="8">
        <f>31</f>
        <v>31</v>
      </c>
      <c r="G1186" s="2">
        <v>45514</v>
      </c>
      <c r="H1186" s="7" t="s">
        <v>61</v>
      </c>
      <c r="I1186" s="7" t="s">
        <v>45</v>
      </c>
      <c r="J1186" s="24">
        <v>0.35</v>
      </c>
      <c r="K1186" s="9">
        <v>2</v>
      </c>
      <c r="L1186" s="7" t="s">
        <v>38</v>
      </c>
      <c r="M1186" s="8">
        <v>5</v>
      </c>
      <c r="N1186" s="1" t="str">
        <f t="shared" si="73"/>
        <v>High Performer</v>
      </c>
      <c r="O1186" s="9">
        <f t="shared" si="74"/>
        <v>37</v>
      </c>
      <c r="P1186" s="1" t="str">
        <f t="shared" si="75"/>
        <v>Mid Career</v>
      </c>
      <c r="Q1186" s="1" t="str">
        <f t="shared" si="76"/>
        <v>High</v>
      </c>
      <c r="R1186" s="1" t="s">
        <v>5721</v>
      </c>
      <c r="S1186" s="8">
        <v>4</v>
      </c>
    </row>
    <row r="1187" spans="1:19" x14ac:dyDescent="0.3">
      <c r="A1187" s="1" t="s">
        <v>5723</v>
      </c>
      <c r="B1187" s="7" t="s">
        <v>5727</v>
      </c>
      <c r="C1187" s="1" t="s">
        <v>5725</v>
      </c>
      <c r="D1187" s="7" t="s">
        <v>40</v>
      </c>
      <c r="E1187" s="7" t="s">
        <v>35</v>
      </c>
      <c r="F1187" s="8">
        <f>31</f>
        <v>31</v>
      </c>
      <c r="G1187" s="2">
        <v>45076</v>
      </c>
      <c r="H1187" s="7" t="s">
        <v>172</v>
      </c>
      <c r="I1187" s="7" t="s">
        <v>173</v>
      </c>
      <c r="J1187" s="24">
        <v>0.7</v>
      </c>
      <c r="K1187" s="9">
        <v>2</v>
      </c>
      <c r="L1187" s="7" t="s">
        <v>38</v>
      </c>
      <c r="M1187" s="8">
        <v>5</v>
      </c>
      <c r="N1187" s="1" t="str">
        <f t="shared" si="73"/>
        <v>High Performer</v>
      </c>
      <c r="O1187" s="9">
        <f t="shared" si="74"/>
        <v>72</v>
      </c>
      <c r="P1187" s="1" t="str">
        <f t="shared" si="75"/>
        <v>Mid Career</v>
      </c>
      <c r="Q1187" s="1" t="str">
        <f t="shared" si="76"/>
        <v>High</v>
      </c>
      <c r="R1187" s="1" t="s">
        <v>5726</v>
      </c>
      <c r="S1187" s="8">
        <v>8</v>
      </c>
    </row>
    <row r="1188" spans="1:19" x14ac:dyDescent="0.3">
      <c r="A1188" s="1" t="s">
        <v>5728</v>
      </c>
      <c r="B1188" s="7" t="s">
        <v>5732</v>
      </c>
      <c r="C1188" s="1" t="s">
        <v>5730</v>
      </c>
      <c r="D1188" s="7" t="s">
        <v>21</v>
      </c>
      <c r="E1188" s="7" t="s">
        <v>35</v>
      </c>
      <c r="F1188" s="8">
        <f>31</f>
        <v>31</v>
      </c>
      <c r="G1188" s="2">
        <v>45229</v>
      </c>
      <c r="H1188" s="7" t="s">
        <v>82</v>
      </c>
      <c r="I1188" s="7" t="s">
        <v>37</v>
      </c>
      <c r="J1188" s="24">
        <v>0.13</v>
      </c>
      <c r="K1188" s="9">
        <v>1.5</v>
      </c>
      <c r="L1188" s="7" t="s">
        <v>38</v>
      </c>
      <c r="M1188" s="8">
        <v>2</v>
      </c>
      <c r="N1188" s="1" t="str">
        <f t="shared" si="73"/>
        <v>Normal</v>
      </c>
      <c r="O1188" s="9">
        <f t="shared" si="74"/>
        <v>14.5</v>
      </c>
      <c r="P1188" s="1" t="str">
        <f t="shared" si="75"/>
        <v>Mid Career</v>
      </c>
      <c r="Q1188" s="1" t="str">
        <f t="shared" si="76"/>
        <v>Medium</v>
      </c>
      <c r="R1188" s="1" t="s">
        <v>5731</v>
      </c>
      <c r="S1188" s="8">
        <v>7</v>
      </c>
    </row>
    <row r="1189" spans="1:19" x14ac:dyDescent="0.3">
      <c r="A1189" s="1" t="s">
        <v>5733</v>
      </c>
      <c r="B1189" s="7" t="s">
        <v>5737</v>
      </c>
      <c r="C1189" s="1" t="s">
        <v>5735</v>
      </c>
      <c r="D1189" s="7" t="s">
        <v>40</v>
      </c>
      <c r="E1189" s="7" t="s">
        <v>35</v>
      </c>
      <c r="F1189" s="8">
        <f>31</f>
        <v>31</v>
      </c>
      <c r="G1189" s="2">
        <v>44881</v>
      </c>
      <c r="H1189" s="7" t="s">
        <v>172</v>
      </c>
      <c r="I1189" s="7" t="s">
        <v>173</v>
      </c>
      <c r="J1189" s="24">
        <v>0.02</v>
      </c>
      <c r="K1189" s="9">
        <v>0.75</v>
      </c>
      <c r="L1189" s="7" t="s">
        <v>38</v>
      </c>
      <c r="M1189" s="8">
        <v>3</v>
      </c>
      <c r="N1189" s="1" t="str">
        <f t="shared" si="73"/>
        <v>Normal</v>
      </c>
      <c r="O1189" s="9">
        <f t="shared" si="74"/>
        <v>2.75</v>
      </c>
      <c r="P1189" s="1" t="str">
        <f t="shared" si="75"/>
        <v>Mid Career</v>
      </c>
      <c r="Q1189" s="1" t="str">
        <f t="shared" si="76"/>
        <v>Low</v>
      </c>
      <c r="R1189" s="1" t="s">
        <v>5736</v>
      </c>
      <c r="S1189" s="8">
        <v>8</v>
      </c>
    </row>
    <row r="1190" spans="1:19" x14ac:dyDescent="0.3">
      <c r="A1190" s="1" t="s">
        <v>5738</v>
      </c>
      <c r="B1190" s="7" t="s">
        <v>5742</v>
      </c>
      <c r="C1190" s="1" t="s">
        <v>5740</v>
      </c>
      <c r="D1190" s="7" t="s">
        <v>21</v>
      </c>
      <c r="E1190" s="7" t="s">
        <v>29</v>
      </c>
      <c r="F1190" s="8">
        <f>31</f>
        <v>31</v>
      </c>
      <c r="G1190" s="2">
        <v>44893</v>
      </c>
      <c r="H1190" s="7" t="s">
        <v>88</v>
      </c>
      <c r="I1190" s="7" t="s">
        <v>45</v>
      </c>
      <c r="J1190" s="24">
        <v>0.34</v>
      </c>
      <c r="K1190" s="9">
        <v>2</v>
      </c>
      <c r="L1190" s="7" t="s">
        <v>30</v>
      </c>
      <c r="M1190" s="8">
        <v>5</v>
      </c>
      <c r="N1190" s="1" t="str">
        <f t="shared" si="73"/>
        <v>Normal</v>
      </c>
      <c r="O1190" s="9">
        <f t="shared" si="74"/>
        <v>36</v>
      </c>
      <c r="P1190" s="1" t="str">
        <f t="shared" si="75"/>
        <v>Mid Career</v>
      </c>
      <c r="Q1190" s="1" t="str">
        <f t="shared" si="76"/>
        <v>High</v>
      </c>
      <c r="R1190" s="1" t="s">
        <v>5741</v>
      </c>
      <c r="S1190" s="8">
        <v>7</v>
      </c>
    </row>
    <row r="1191" spans="1:19" x14ac:dyDescent="0.3">
      <c r="A1191" s="1" t="s">
        <v>5743</v>
      </c>
      <c r="B1191" s="7" t="s">
        <v>5747</v>
      </c>
      <c r="C1191" s="1" t="s">
        <v>5745</v>
      </c>
      <c r="D1191" s="7" t="s">
        <v>40</v>
      </c>
      <c r="E1191" s="7" t="s">
        <v>29</v>
      </c>
      <c r="F1191" s="8">
        <f>31</f>
        <v>31</v>
      </c>
      <c r="G1191" s="2">
        <v>44835</v>
      </c>
      <c r="H1191" s="7" t="s">
        <v>44</v>
      </c>
      <c r="I1191" s="7" t="s">
        <v>45</v>
      </c>
      <c r="J1191" s="24">
        <v>0.3</v>
      </c>
      <c r="K1191" s="9">
        <v>2</v>
      </c>
      <c r="L1191" s="7" t="s">
        <v>30</v>
      </c>
      <c r="M1191" s="8">
        <v>5</v>
      </c>
      <c r="N1191" s="1" t="str">
        <f t="shared" si="73"/>
        <v>Normal</v>
      </c>
      <c r="O1191" s="9">
        <f t="shared" si="74"/>
        <v>32</v>
      </c>
      <c r="P1191" s="1" t="str">
        <f t="shared" si="75"/>
        <v>Mid Career</v>
      </c>
      <c r="Q1191" s="1" t="str">
        <f t="shared" si="76"/>
        <v>High</v>
      </c>
      <c r="R1191" s="1" t="s">
        <v>5746</v>
      </c>
      <c r="S1191" s="8">
        <v>6</v>
      </c>
    </row>
    <row r="1192" spans="1:19" x14ac:dyDescent="0.3">
      <c r="A1192" s="1" t="s">
        <v>5748</v>
      </c>
      <c r="B1192" s="7" t="s">
        <v>5752</v>
      </c>
      <c r="C1192" s="1" t="s">
        <v>5750</v>
      </c>
      <c r="D1192" s="7" t="s">
        <v>21</v>
      </c>
      <c r="E1192" s="7" t="s">
        <v>60</v>
      </c>
      <c r="F1192" s="8">
        <f>31</f>
        <v>31</v>
      </c>
      <c r="G1192" s="2">
        <v>45690</v>
      </c>
      <c r="H1192" s="7" t="s">
        <v>185</v>
      </c>
      <c r="I1192" s="7" t="s">
        <v>69</v>
      </c>
      <c r="J1192" s="24">
        <v>0.94</v>
      </c>
      <c r="K1192" s="9">
        <v>2</v>
      </c>
      <c r="L1192" s="7" t="s">
        <v>38</v>
      </c>
      <c r="M1192" s="8">
        <v>1</v>
      </c>
      <c r="N1192" s="1" t="str">
        <f t="shared" si="73"/>
        <v>Normal</v>
      </c>
      <c r="O1192" s="9">
        <f t="shared" si="74"/>
        <v>96</v>
      </c>
      <c r="P1192" s="1" t="str">
        <f t="shared" si="75"/>
        <v>Mid Career</v>
      </c>
      <c r="Q1192" s="1" t="str">
        <f t="shared" si="76"/>
        <v>High</v>
      </c>
      <c r="R1192" s="1" t="s">
        <v>5751</v>
      </c>
      <c r="S1192" s="8">
        <v>4</v>
      </c>
    </row>
    <row r="1193" spans="1:19" x14ac:dyDescent="0.3">
      <c r="A1193" s="1" t="s">
        <v>5753</v>
      </c>
      <c r="B1193" s="7" t="s">
        <v>5757</v>
      </c>
      <c r="C1193" s="1" t="s">
        <v>5755</v>
      </c>
      <c r="D1193" s="7" t="s">
        <v>21</v>
      </c>
      <c r="E1193" s="7" t="s">
        <v>105</v>
      </c>
      <c r="F1193" s="8">
        <f>31</f>
        <v>31</v>
      </c>
      <c r="G1193" s="2">
        <v>45080</v>
      </c>
      <c r="H1193" s="7" t="s">
        <v>23</v>
      </c>
      <c r="I1193" s="7" t="s">
        <v>24</v>
      </c>
      <c r="J1193" s="24">
        <v>0.52</v>
      </c>
      <c r="K1193" s="9">
        <v>1.5</v>
      </c>
      <c r="L1193" s="7" t="s">
        <v>38</v>
      </c>
      <c r="M1193" s="8">
        <v>1</v>
      </c>
      <c r="N1193" s="1" t="str">
        <f t="shared" si="73"/>
        <v>Normal</v>
      </c>
      <c r="O1193" s="9">
        <f t="shared" si="74"/>
        <v>53.5</v>
      </c>
      <c r="P1193" s="1" t="str">
        <f t="shared" si="75"/>
        <v>Mid Career</v>
      </c>
      <c r="Q1193" s="1" t="str">
        <f t="shared" si="76"/>
        <v>High</v>
      </c>
      <c r="R1193" s="1" t="s">
        <v>5756</v>
      </c>
      <c r="S1193" s="8">
        <v>5</v>
      </c>
    </row>
    <row r="1194" spans="1:19" x14ac:dyDescent="0.3">
      <c r="A1194" s="1" t="s">
        <v>5758</v>
      </c>
      <c r="B1194" s="7" t="s">
        <v>5762</v>
      </c>
      <c r="C1194" s="1" t="s">
        <v>5760</v>
      </c>
      <c r="D1194" s="7" t="s">
        <v>40</v>
      </c>
      <c r="E1194" s="7" t="s">
        <v>35</v>
      </c>
      <c r="F1194" s="8">
        <f>31</f>
        <v>31</v>
      </c>
      <c r="G1194" s="2">
        <v>45044</v>
      </c>
      <c r="H1194" s="7" t="s">
        <v>23</v>
      </c>
      <c r="I1194" s="7" t="s">
        <v>24</v>
      </c>
      <c r="J1194" s="24">
        <v>0.8</v>
      </c>
      <c r="K1194" s="9">
        <v>0.75</v>
      </c>
      <c r="L1194" s="7" t="s">
        <v>30</v>
      </c>
      <c r="M1194" s="8">
        <v>5</v>
      </c>
      <c r="N1194" s="1" t="str">
        <f t="shared" si="73"/>
        <v>Normal</v>
      </c>
      <c r="O1194" s="9">
        <f t="shared" si="74"/>
        <v>80.75</v>
      </c>
      <c r="P1194" s="1" t="str">
        <f t="shared" si="75"/>
        <v>Mid Career</v>
      </c>
      <c r="Q1194" s="1" t="str">
        <f t="shared" si="76"/>
        <v>High</v>
      </c>
      <c r="R1194" s="1" t="s">
        <v>5761</v>
      </c>
      <c r="S1194" s="8">
        <v>5</v>
      </c>
    </row>
    <row r="1195" spans="1:19" x14ac:dyDescent="0.3">
      <c r="A1195" s="1" t="s">
        <v>5763</v>
      </c>
      <c r="B1195" s="7" t="s">
        <v>5767</v>
      </c>
      <c r="C1195" s="1" t="s">
        <v>5765</v>
      </c>
      <c r="D1195" s="7" t="s">
        <v>40</v>
      </c>
      <c r="E1195" s="7" t="s">
        <v>35</v>
      </c>
      <c r="F1195" s="8">
        <f>31</f>
        <v>31</v>
      </c>
      <c r="G1195" s="2">
        <v>45034</v>
      </c>
      <c r="H1195" s="7" t="s">
        <v>359</v>
      </c>
      <c r="I1195" s="7" t="s">
        <v>24</v>
      </c>
      <c r="J1195" s="24">
        <v>0.12</v>
      </c>
      <c r="K1195" s="9">
        <v>2</v>
      </c>
      <c r="L1195" s="7" t="s">
        <v>38</v>
      </c>
      <c r="M1195" s="8">
        <v>1</v>
      </c>
      <c r="N1195" s="1" t="str">
        <f t="shared" si="73"/>
        <v>Normal</v>
      </c>
      <c r="O1195" s="9">
        <f t="shared" si="74"/>
        <v>14</v>
      </c>
      <c r="P1195" s="1" t="str">
        <f t="shared" si="75"/>
        <v>Mid Career</v>
      </c>
      <c r="Q1195" s="1" t="str">
        <f t="shared" si="76"/>
        <v>Medium</v>
      </c>
      <c r="R1195" s="1" t="s">
        <v>5766</v>
      </c>
      <c r="S1195" s="8">
        <v>4</v>
      </c>
    </row>
    <row r="1196" spans="1:19" x14ac:dyDescent="0.3">
      <c r="A1196" s="1" t="s">
        <v>5768</v>
      </c>
      <c r="B1196" s="7" t="s">
        <v>5772</v>
      </c>
      <c r="C1196" s="1" t="s">
        <v>5770</v>
      </c>
      <c r="D1196" s="7" t="s">
        <v>40</v>
      </c>
      <c r="E1196" s="7" t="s">
        <v>60</v>
      </c>
      <c r="F1196" s="8">
        <f>31</f>
        <v>31</v>
      </c>
      <c r="G1196" s="2">
        <v>45233</v>
      </c>
      <c r="H1196" s="7" t="s">
        <v>134</v>
      </c>
      <c r="I1196" s="7" t="s">
        <v>69</v>
      </c>
      <c r="J1196" s="24">
        <v>0.8</v>
      </c>
      <c r="K1196" s="9">
        <v>1.5</v>
      </c>
      <c r="L1196" s="7" t="s">
        <v>30</v>
      </c>
      <c r="M1196" s="8">
        <v>5</v>
      </c>
      <c r="N1196" s="1" t="str">
        <f t="shared" si="73"/>
        <v>Normal</v>
      </c>
      <c r="O1196" s="9">
        <f t="shared" si="74"/>
        <v>81.5</v>
      </c>
      <c r="P1196" s="1" t="str">
        <f t="shared" si="75"/>
        <v>Mid Career</v>
      </c>
      <c r="Q1196" s="1" t="str">
        <f t="shared" si="76"/>
        <v>High</v>
      </c>
      <c r="R1196" s="1" t="s">
        <v>5771</v>
      </c>
      <c r="S1196" s="8">
        <v>3</v>
      </c>
    </row>
    <row r="1197" spans="1:19" x14ac:dyDescent="0.3">
      <c r="A1197" s="1" t="s">
        <v>5773</v>
      </c>
      <c r="B1197" s="7" t="s">
        <v>5777</v>
      </c>
      <c r="C1197" s="1" t="s">
        <v>5775</v>
      </c>
      <c r="D1197" s="7" t="s">
        <v>40</v>
      </c>
      <c r="E1197" s="7" t="s">
        <v>29</v>
      </c>
      <c r="F1197" s="8">
        <f>31</f>
        <v>31</v>
      </c>
      <c r="G1197" s="2">
        <v>44905</v>
      </c>
      <c r="H1197" s="7" t="s">
        <v>279</v>
      </c>
      <c r="I1197" s="7" t="s">
        <v>173</v>
      </c>
      <c r="J1197" s="24">
        <v>7.0000000000000007E-2</v>
      </c>
      <c r="K1197" s="9">
        <v>1.5</v>
      </c>
      <c r="L1197" s="7" t="s">
        <v>30</v>
      </c>
      <c r="M1197" s="8">
        <v>5</v>
      </c>
      <c r="N1197" s="1" t="str">
        <f t="shared" si="73"/>
        <v>Normal</v>
      </c>
      <c r="O1197" s="9">
        <f t="shared" si="74"/>
        <v>8.5</v>
      </c>
      <c r="P1197" s="1" t="str">
        <f t="shared" si="75"/>
        <v>Mid Career</v>
      </c>
      <c r="Q1197" s="1" t="str">
        <f t="shared" si="76"/>
        <v>Medium</v>
      </c>
      <c r="R1197" s="1" t="s">
        <v>5776</v>
      </c>
      <c r="S1197" s="8">
        <v>4</v>
      </c>
    </row>
    <row r="1198" spans="1:19" x14ac:dyDescent="0.3">
      <c r="A1198" s="10" t="s">
        <v>5778</v>
      </c>
      <c r="B1198" s="7" t="s">
        <v>5782</v>
      </c>
      <c r="C1198" s="1" t="s">
        <v>5780</v>
      </c>
      <c r="D1198" s="7" t="s">
        <v>40</v>
      </c>
      <c r="E1198" s="7" t="s">
        <v>35</v>
      </c>
      <c r="F1198" s="8">
        <f>31</f>
        <v>31</v>
      </c>
      <c r="G1198" s="2">
        <v>44737</v>
      </c>
      <c r="H1198" s="7" t="s">
        <v>88</v>
      </c>
      <c r="I1198" s="7" t="s">
        <v>45</v>
      </c>
      <c r="J1198" s="24">
        <v>0.2</v>
      </c>
      <c r="K1198" s="9">
        <v>1.5</v>
      </c>
      <c r="L1198" s="7" t="s">
        <v>30</v>
      </c>
      <c r="M1198" s="8">
        <v>4</v>
      </c>
      <c r="N1198" s="1" t="str">
        <f t="shared" si="73"/>
        <v>Normal</v>
      </c>
      <c r="O1198" s="9">
        <f t="shared" si="74"/>
        <v>21.5</v>
      </c>
      <c r="P1198" s="1" t="str">
        <f t="shared" si="75"/>
        <v>Mid Career</v>
      </c>
      <c r="Q1198" s="1" t="str">
        <f t="shared" si="76"/>
        <v>High</v>
      </c>
      <c r="R1198" s="1" t="s">
        <v>5781</v>
      </c>
      <c r="S1198" s="8">
        <v>7</v>
      </c>
    </row>
    <row r="1199" spans="1:19" x14ac:dyDescent="0.3">
      <c r="A1199" s="1" t="s">
        <v>5783</v>
      </c>
      <c r="B1199" s="7" t="s">
        <v>5787</v>
      </c>
      <c r="C1199" s="1" t="s">
        <v>5785</v>
      </c>
      <c r="D1199" s="7" t="s">
        <v>40</v>
      </c>
      <c r="E1199" s="7" t="s">
        <v>52</v>
      </c>
      <c r="F1199" s="8">
        <f>31</f>
        <v>31</v>
      </c>
      <c r="G1199" s="2">
        <v>44813</v>
      </c>
      <c r="H1199" s="7" t="s">
        <v>23</v>
      </c>
      <c r="I1199" s="7" t="s">
        <v>24</v>
      </c>
      <c r="J1199" s="24">
        <v>0.53</v>
      </c>
      <c r="K1199" s="9">
        <v>1.5</v>
      </c>
      <c r="L1199" s="7" t="s">
        <v>30</v>
      </c>
      <c r="M1199" s="8">
        <v>1</v>
      </c>
      <c r="N1199" s="1" t="str">
        <f t="shared" si="73"/>
        <v>Normal</v>
      </c>
      <c r="O1199" s="9">
        <f t="shared" si="74"/>
        <v>54.5</v>
      </c>
      <c r="P1199" s="1" t="str">
        <f t="shared" si="75"/>
        <v>Mid Career</v>
      </c>
      <c r="Q1199" s="1" t="str">
        <f t="shared" si="76"/>
        <v>High</v>
      </c>
      <c r="R1199" s="1" t="s">
        <v>5786</v>
      </c>
      <c r="S1199" s="8">
        <v>3</v>
      </c>
    </row>
    <row r="1200" spans="1:19" x14ac:dyDescent="0.3">
      <c r="A1200" s="1" t="s">
        <v>5788</v>
      </c>
      <c r="B1200" s="7" t="s">
        <v>5792</v>
      </c>
      <c r="C1200" s="1" t="s">
        <v>5790</v>
      </c>
      <c r="D1200" s="7" t="s">
        <v>21</v>
      </c>
      <c r="E1200" s="7" t="s">
        <v>29</v>
      </c>
      <c r="F1200" s="8">
        <f>31</f>
        <v>31</v>
      </c>
      <c r="G1200" s="2">
        <v>45475</v>
      </c>
      <c r="H1200" s="7" t="s">
        <v>36</v>
      </c>
      <c r="I1200" s="7" t="s">
        <v>37</v>
      </c>
      <c r="J1200" s="24">
        <v>0.76</v>
      </c>
      <c r="K1200" s="9">
        <v>2</v>
      </c>
      <c r="L1200" s="7" t="s">
        <v>30</v>
      </c>
      <c r="M1200" s="8">
        <v>5</v>
      </c>
      <c r="N1200" s="1" t="str">
        <f t="shared" si="73"/>
        <v>Normal</v>
      </c>
      <c r="O1200" s="9">
        <f t="shared" si="74"/>
        <v>78</v>
      </c>
      <c r="P1200" s="1" t="str">
        <f t="shared" si="75"/>
        <v>Mid Career</v>
      </c>
      <c r="Q1200" s="1" t="str">
        <f t="shared" si="76"/>
        <v>High</v>
      </c>
      <c r="R1200" s="1" t="s">
        <v>5791</v>
      </c>
      <c r="S1200" s="8">
        <v>6</v>
      </c>
    </row>
    <row r="1201" spans="1:19" x14ac:dyDescent="0.3">
      <c r="A1201" s="1" t="s">
        <v>5793</v>
      </c>
      <c r="B1201" s="7" t="s">
        <v>5796</v>
      </c>
      <c r="C1201" s="1" t="s">
        <v>152</v>
      </c>
      <c r="D1201" s="7" t="s">
        <v>40</v>
      </c>
      <c r="E1201" s="7" t="s">
        <v>52</v>
      </c>
      <c r="F1201" s="8">
        <f>31</f>
        <v>31</v>
      </c>
      <c r="G1201" s="2">
        <v>45737</v>
      </c>
      <c r="H1201" s="7" t="s">
        <v>61</v>
      </c>
      <c r="I1201" s="7" t="s">
        <v>45</v>
      </c>
      <c r="J1201" s="24">
        <v>0.93</v>
      </c>
      <c r="K1201" s="9">
        <v>0.75</v>
      </c>
      <c r="L1201" s="7" t="s">
        <v>38</v>
      </c>
      <c r="M1201" s="8">
        <v>5</v>
      </c>
      <c r="N1201" s="1" t="str">
        <f t="shared" si="73"/>
        <v>High Performer</v>
      </c>
      <c r="O1201" s="9">
        <f t="shared" si="74"/>
        <v>93.75</v>
      </c>
      <c r="P1201" s="1" t="str">
        <f t="shared" si="75"/>
        <v>Mid Career</v>
      </c>
      <c r="Q1201" s="1" t="str">
        <f t="shared" si="76"/>
        <v>High</v>
      </c>
      <c r="R1201" s="1" t="s">
        <v>5795</v>
      </c>
      <c r="S1201" s="8">
        <v>5</v>
      </c>
    </row>
  </sheetData>
  <conditionalFormatting sqref="N1:N1048576">
    <cfRule type="containsText" dxfId="1" priority="1" operator="containsText" text="High Performer">
      <formula>NOT(ISERROR(SEARCH("High Performer",N1)))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online_course_student_data_1</vt:lpstr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Sreelakshmi Thilakan</dc:creator>
  <cp:lastModifiedBy>Sreelakshmi Thilakan</cp:lastModifiedBy>
  <dcterms:created xsi:type="dcterms:W3CDTF">2025-06-30T06:53:49Z</dcterms:created>
  <dcterms:modified xsi:type="dcterms:W3CDTF">2025-07-08T06:41:51Z</dcterms:modified>
</cp:coreProperties>
</file>