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naths\Documents\"/>
    </mc:Choice>
  </mc:AlternateContent>
  <xr:revisionPtr revIDLastSave="0" documentId="8_{CE23AF7A-EED6-4CA9-AA81-2AB731ADCD5E}" xr6:coauthVersionLast="47" xr6:coauthVersionMax="47" xr10:uidLastSave="{00000000-0000-0000-0000-000000000000}"/>
  <bookViews>
    <workbookView xWindow="-120" yWindow="-120" windowWidth="20730" windowHeight="11160" xr2:uid="{1F9336A5-9320-4185-AFB7-8C9D3E0968B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8" i="1" l="1"/>
  <c r="C30" i="1"/>
  <c r="C28" i="1"/>
  <c r="C26" i="1"/>
  <c r="C24" i="1"/>
  <c r="C22" i="1"/>
  <c r="E19" i="1"/>
  <c r="D19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4" i="1"/>
  <c r="H4" i="1"/>
  <c r="F5" i="1"/>
  <c r="F6" i="1"/>
  <c r="F7" i="1"/>
  <c r="F8" i="1"/>
  <c r="F9" i="1"/>
  <c r="F10" i="1"/>
  <c r="F11" i="1"/>
  <c r="F12" i="1"/>
  <c r="F13" i="1"/>
  <c r="F14" i="1"/>
  <c r="F4" i="1"/>
  <c r="C14" i="1"/>
  <c r="D14" i="1"/>
  <c r="B14" i="1"/>
  <c r="C15" i="1"/>
  <c r="D15" i="1"/>
  <c r="B15" i="1"/>
</calcChain>
</file>

<file path=xl/sharedStrings.xml><?xml version="1.0" encoding="utf-8"?>
<sst xmlns="http://schemas.openxmlformats.org/spreadsheetml/2006/main" count="17" uniqueCount="17">
  <si>
    <t>Annova Test</t>
  </si>
  <si>
    <t>Variable 1</t>
  </si>
  <si>
    <t>Variable 2Variable 3</t>
  </si>
  <si>
    <t>Mean</t>
  </si>
  <si>
    <t>X1</t>
  </si>
  <si>
    <t>X2</t>
  </si>
  <si>
    <t>X3</t>
  </si>
  <si>
    <t>Correction Term</t>
  </si>
  <si>
    <t>SST</t>
  </si>
  <si>
    <t>SSA</t>
  </si>
  <si>
    <t xml:space="preserve">SSw </t>
  </si>
  <si>
    <t>MSSa</t>
  </si>
  <si>
    <t>MSSw</t>
  </si>
  <si>
    <t>F Ratio</t>
  </si>
  <si>
    <t>Ftable value</t>
  </si>
  <si>
    <t>&gt;</t>
  </si>
  <si>
    <t>Q1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</si>
</sst>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AF642-EA22-4161-B6BC-4079C4A17FFA}">
  <dimension ref="A1:H30"/>
  <sheetViews>
    <sheetView tabSelected="1" workbookViewId="0">
      <selection activeCell="F29" sqref="F29:H29"/>
    </sheetView>
  </sheetViews>
  <sheetFormatPr defaultRowHeight="15" x14ac:dyDescent="0.25"/>
  <cols>
    <col min="5" max="5" width="11.85546875" bestFit="1" customWidth="1"/>
  </cols>
  <sheetData>
    <row r="1" spans="1:8" x14ac:dyDescent="0.25">
      <c r="A1" t="s">
        <v>16</v>
      </c>
      <c r="B1" t="s">
        <v>0</v>
      </c>
    </row>
    <row r="3" spans="1:8" x14ac:dyDescent="0.25">
      <c r="B3" t="s">
        <v>1</v>
      </c>
      <c r="C3" t="s">
        <v>2</v>
      </c>
      <c r="F3" t="s">
        <v>4</v>
      </c>
      <c r="G3" t="s">
        <v>5</v>
      </c>
      <c r="H3" t="s">
        <v>6</v>
      </c>
    </row>
    <row r="4" spans="1:8" x14ac:dyDescent="0.25">
      <c r="B4">
        <v>27</v>
      </c>
      <c r="C4">
        <v>63</v>
      </c>
      <c r="D4">
        <v>52</v>
      </c>
      <c r="F4">
        <f>B4*B4</f>
        <v>729</v>
      </c>
      <c r="G4">
        <f t="shared" ref="G4:H4" si="0">C4*C4</f>
        <v>3969</v>
      </c>
      <c r="H4">
        <f t="shared" si="0"/>
        <v>2704</v>
      </c>
    </row>
    <row r="5" spans="1:8" x14ac:dyDescent="0.25">
      <c r="B5">
        <v>43</v>
      </c>
      <c r="C5">
        <v>43</v>
      </c>
      <c r="D5">
        <v>60</v>
      </c>
      <c r="F5">
        <f t="shared" ref="F5:F14" si="1">B5*B5</f>
        <v>1849</v>
      </c>
      <c r="G5">
        <f t="shared" ref="G5:G14" si="2">C5*C5</f>
        <v>1849</v>
      </c>
      <c r="H5">
        <f t="shared" ref="H5:H14" si="3">D5*D5</f>
        <v>3600</v>
      </c>
    </row>
    <row r="6" spans="1:8" x14ac:dyDescent="0.25">
      <c r="B6">
        <v>64</v>
      </c>
      <c r="C6">
        <v>52</v>
      </c>
      <c r="D6">
        <v>37</v>
      </c>
      <c r="F6">
        <f t="shared" si="1"/>
        <v>4096</v>
      </c>
      <c r="G6">
        <f t="shared" si="2"/>
        <v>2704</v>
      </c>
      <c r="H6">
        <f t="shared" si="3"/>
        <v>1369</v>
      </c>
    </row>
    <row r="7" spans="1:8" x14ac:dyDescent="0.25">
      <c r="B7">
        <v>62</v>
      </c>
      <c r="C7">
        <v>58</v>
      </c>
      <c r="D7">
        <v>40</v>
      </c>
      <c r="F7">
        <f t="shared" si="1"/>
        <v>3844</v>
      </c>
      <c r="G7">
        <f t="shared" si="2"/>
        <v>3364</v>
      </c>
      <c r="H7">
        <f t="shared" si="3"/>
        <v>1600</v>
      </c>
    </row>
    <row r="8" spans="1:8" x14ac:dyDescent="0.25">
      <c r="B8">
        <v>44</v>
      </c>
      <c r="C8">
        <v>54</v>
      </c>
      <c r="D8">
        <v>23</v>
      </c>
      <c r="F8">
        <f t="shared" si="1"/>
        <v>1936</v>
      </c>
      <c r="G8">
        <f t="shared" si="2"/>
        <v>2916</v>
      </c>
      <c r="H8">
        <f t="shared" si="3"/>
        <v>529</v>
      </c>
    </row>
    <row r="9" spans="1:8" x14ac:dyDescent="0.25">
      <c r="B9">
        <v>54</v>
      </c>
      <c r="C9">
        <v>50</v>
      </c>
      <c r="D9">
        <v>39</v>
      </c>
      <c r="F9">
        <f t="shared" si="1"/>
        <v>2916</v>
      </c>
      <c r="G9">
        <f t="shared" si="2"/>
        <v>2500</v>
      </c>
      <c r="H9">
        <f t="shared" si="3"/>
        <v>1521</v>
      </c>
    </row>
    <row r="10" spans="1:8" x14ac:dyDescent="0.25">
      <c r="B10">
        <v>57</v>
      </c>
      <c r="C10">
        <v>65</v>
      </c>
      <c r="D10">
        <v>55</v>
      </c>
      <c r="F10">
        <f t="shared" si="1"/>
        <v>3249</v>
      </c>
      <c r="G10">
        <f t="shared" si="2"/>
        <v>4225</v>
      </c>
      <c r="H10">
        <f t="shared" si="3"/>
        <v>3025</v>
      </c>
    </row>
    <row r="11" spans="1:8" x14ac:dyDescent="0.25">
      <c r="B11">
        <v>49</v>
      </c>
      <c r="C11">
        <v>53</v>
      </c>
      <c r="D11">
        <v>52</v>
      </c>
      <c r="F11">
        <f t="shared" si="1"/>
        <v>2401</v>
      </c>
      <c r="G11">
        <f t="shared" si="2"/>
        <v>2809</v>
      </c>
      <c r="H11">
        <f t="shared" si="3"/>
        <v>2704</v>
      </c>
    </row>
    <row r="12" spans="1:8" x14ac:dyDescent="0.25">
      <c r="B12">
        <v>31</v>
      </c>
      <c r="C12">
        <v>43</v>
      </c>
      <c r="D12">
        <v>43</v>
      </c>
      <c r="F12">
        <f t="shared" si="1"/>
        <v>961</v>
      </c>
      <c r="G12">
        <f t="shared" si="2"/>
        <v>1849</v>
      </c>
      <c r="H12">
        <f t="shared" si="3"/>
        <v>1849</v>
      </c>
    </row>
    <row r="13" spans="1:8" x14ac:dyDescent="0.25">
      <c r="B13">
        <v>69</v>
      </c>
      <c r="C13">
        <v>49</v>
      </c>
      <c r="D13">
        <v>39</v>
      </c>
      <c r="F13">
        <f t="shared" si="1"/>
        <v>4761</v>
      </c>
      <c r="G13">
        <f t="shared" si="2"/>
        <v>2401</v>
      </c>
      <c r="H13">
        <f t="shared" si="3"/>
        <v>1521</v>
      </c>
    </row>
    <row r="14" spans="1:8" x14ac:dyDescent="0.25">
      <c r="B14">
        <f>SUM(B4:B13)</f>
        <v>500</v>
      </c>
      <c r="C14">
        <f t="shared" ref="C14:D14" si="4">SUM(C4:C13)</f>
        <v>530</v>
      </c>
      <c r="D14">
        <f t="shared" si="4"/>
        <v>440</v>
      </c>
      <c r="F14">
        <f t="shared" si="1"/>
        <v>250000</v>
      </c>
      <c r="G14">
        <f t="shared" si="2"/>
        <v>280900</v>
      </c>
      <c r="H14">
        <f t="shared" si="3"/>
        <v>193600</v>
      </c>
    </row>
    <row r="15" spans="1:8" x14ac:dyDescent="0.25">
      <c r="A15" t="s">
        <v>3</v>
      </c>
      <c r="B15">
        <f>SUM(B4:B13)/10</f>
        <v>50</v>
      </c>
      <c r="C15">
        <f t="shared" ref="C15:D15" si="5">SUM(C4:C13)/10</f>
        <v>53</v>
      </c>
      <c r="D15">
        <f t="shared" si="5"/>
        <v>44</v>
      </c>
    </row>
    <row r="19" spans="1:8" x14ac:dyDescent="0.25">
      <c r="B19" t="s">
        <v>7</v>
      </c>
      <c r="D19">
        <f>(B14+C14+D14)</f>
        <v>1470</v>
      </c>
      <c r="E19">
        <f>(D19*D19)/30</f>
        <v>72030</v>
      </c>
    </row>
    <row r="22" spans="1:8" x14ac:dyDescent="0.25">
      <c r="A22" t="s">
        <v>8</v>
      </c>
      <c r="C22">
        <f>(F14+G14+H14)-E19</f>
        <v>652470</v>
      </c>
    </row>
    <row r="24" spans="1:8" x14ac:dyDescent="0.25">
      <c r="A24" t="s">
        <v>9</v>
      </c>
      <c r="C24">
        <f>((F14/10)+(G14/10)+(H14/10))-C22</f>
        <v>-580020</v>
      </c>
    </row>
    <row r="26" spans="1:8" x14ac:dyDescent="0.25">
      <c r="A26" t="s">
        <v>10</v>
      </c>
      <c r="C26">
        <f>C22-(C24)</f>
        <v>1232490</v>
      </c>
    </row>
    <row r="28" spans="1:8" x14ac:dyDescent="0.25">
      <c r="A28" t="s">
        <v>11</v>
      </c>
      <c r="C28">
        <f>C24/2</f>
        <v>-290010</v>
      </c>
      <c r="E28" t="s">
        <v>13</v>
      </c>
      <c r="F28">
        <f>C28/C30</f>
        <v>-6.3532117907650365</v>
      </c>
    </row>
    <row r="29" spans="1:8" x14ac:dyDescent="0.25">
      <c r="E29" t="s">
        <v>14</v>
      </c>
      <c r="F29" s="1">
        <v>2.2987099999999998</v>
      </c>
      <c r="G29" s="1" t="s">
        <v>15</v>
      </c>
      <c r="H29" s="1">
        <v>-6.3532117907650365</v>
      </c>
    </row>
    <row r="30" spans="1:8" x14ac:dyDescent="0.25">
      <c r="A30" t="s">
        <v>12</v>
      </c>
      <c r="C30">
        <f>C26/(30-3)</f>
        <v>45647.777777777781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Menath, Sreenath</dc:creator>
  <cp:lastModifiedBy>Menath, Sreenath</cp:lastModifiedBy>
  <dcterms:created xsi:type="dcterms:W3CDTF">2022-04-17T02:55:46Z</dcterms:created>
  <dcterms:modified xsi:type="dcterms:W3CDTF">2022-04-17T04:50:36Z</dcterms:modified>
</cp:coreProperties>
</file>