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8cc8a59efeec0be/Documents/"/>
    </mc:Choice>
  </mc:AlternateContent>
  <xr:revisionPtr revIDLastSave="0" documentId="14_{F1B3FF27-21EA-4506-B26B-B457CB06AC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udents" sheetId="1" r:id="rId1"/>
    <sheet name="Fees" sheetId="2" r:id="rId2"/>
    <sheet name="Scholarship Test Report Card" sheetId="4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F4" i="4" a="1"/>
  <c r="F4" i="4"/>
  <c r="F5" i="4" a="1"/>
  <c r="F5" i="4"/>
  <c r="F6" i="4" a="1"/>
  <c r="F6" i="4"/>
  <c r="F7" i="4" a="1"/>
  <c r="F7" i="4" s="1"/>
  <c r="F8" i="4" a="1"/>
  <c r="F8" i="4"/>
  <c r="F9" i="4" a="1"/>
  <c r="F9" i="4"/>
  <c r="F10" i="4" a="1"/>
  <c r="F10" i="4"/>
  <c r="F11" i="4" a="1"/>
  <c r="F11" i="4" s="1"/>
  <c r="F12" i="4" a="1"/>
  <c r="F12" i="4"/>
  <c r="F13" i="4" a="1"/>
  <c r="F13" i="4"/>
  <c r="F14" i="4" a="1"/>
  <c r="F14" i="4"/>
  <c r="F15" i="4" a="1"/>
  <c r="F15" i="4" s="1"/>
  <c r="F16" i="4" a="1"/>
  <c r="F16" i="4"/>
  <c r="F17" i="4" a="1"/>
  <c r="F17" i="4"/>
  <c r="F18" i="4" a="1"/>
  <c r="F18" i="4"/>
  <c r="F19" i="4" a="1"/>
  <c r="F19" i="4" s="1"/>
  <c r="F20" i="4" a="1"/>
  <c r="F20" i="4"/>
  <c r="F21" i="4" a="1"/>
  <c r="F21" i="4"/>
  <c r="F22" i="4" a="1"/>
  <c r="F22" i="4"/>
  <c r="F23" i="4" a="1"/>
  <c r="F23" i="4" s="1"/>
  <c r="F24" i="4" a="1"/>
  <c r="F24" i="4"/>
  <c r="F25" i="4" a="1"/>
  <c r="F25" i="4"/>
  <c r="F26" i="4" a="1"/>
  <c r="F26" i="4"/>
  <c r="F27" i="4" a="1"/>
  <c r="F27" i="4" s="1"/>
  <c r="F28" i="4" a="1"/>
  <c r="F28" i="4"/>
  <c r="F29" i="4" a="1"/>
  <c r="F29" i="4"/>
  <c r="F30" i="4" a="1"/>
  <c r="F30" i="4"/>
  <c r="F31" i="4" a="1"/>
  <c r="F31" i="4" s="1"/>
  <c r="F32" i="4" a="1"/>
  <c r="F32" i="4"/>
  <c r="F33" i="4" a="1"/>
  <c r="F33" i="4"/>
  <c r="F2" i="4" a="1"/>
  <c r="F2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<sst xmlns="http://schemas.openxmlformats.org/spreadsheetml/2006/main" count="1274" uniqueCount="323">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</sst>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2" sqref="F2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7" width="11.77734375" customWidth="1"/>
    <col min="8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_xlfn.XLOOKUP(A2,Students!A:A,Students!C:C,"notfound",0,1)</f>
        <v>BL-SPEA</v>
      </c>
      <c r="D2" s="33">
        <f>_xlfn.XLOOKUP(C2,Fees!A:A,Fees!B:B,"not found",0,1)</f>
        <v>2800</v>
      </c>
      <c r="E2" s="15">
        <f>_xlfn.XLOOKUP(A2,TestScores!A:A,TestScores!C:C,"notfound",0,1)</f>
        <v>86</v>
      </c>
      <c r="F2" s="15" t="str" cm="1">
        <f t="array" ref="F2">_xlfn.IFS(E2&gt;=80,"50%",E2&gt;60,"25%",E2&lt;60,"no scholarship")</f>
        <v>50%</v>
      </c>
    </row>
    <row r="3" spans="1:12" ht="14.4" x14ac:dyDescent="0.3">
      <c r="A3" s="13">
        <v>9144</v>
      </c>
      <c r="B3" s="31" t="s">
        <v>126</v>
      </c>
      <c r="C3" s="13" t="str">
        <f>_xlfn.XLOOKUP(A3,Students!A:A,Students!C:C,"notfound",0,1)</f>
        <v>BL-EDUC</v>
      </c>
      <c r="D3" s="33">
        <f>_xlfn.XLOOKUP(C3,Fees!A:A,Fees!B:B,"not found",0,1)</f>
        <v>5920</v>
      </c>
      <c r="E3" s="15">
        <f>_xlfn.XLOOKUP(A3,TestScores!A:A,TestScores!C:C,"notfound",0,1)</f>
        <v>97</v>
      </c>
      <c r="F3" s="15" t="str" cm="1">
        <f t="array" ref="F3">_xlfn.IFS(E3&gt;=80,"50%",E3&gt;60,"25%",E3&lt;60,"no scholarship")</f>
        <v>50%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_xlfn.XLOOKUP(A4,Students!A:A,Students!C:C,"notfound",0,1)</f>
        <v>BL-HPER</v>
      </c>
      <c r="D4" s="33">
        <f>_xlfn.XLOOKUP(C4,Fees!A:A,Fees!B:B,"not found",0,1)</f>
        <v>4640</v>
      </c>
      <c r="E4" s="15">
        <f>_xlfn.XLOOKUP(A4,TestScores!A:A,TestScores!C:C,"notfound",0,1)</f>
        <v>90</v>
      </c>
      <c r="F4" s="15" t="str" cm="1">
        <f t="array" ref="F4">_xlfn.IFS(E4&gt;=80,"50%",E4&gt;60,"25%",E4&lt;60,"no scholarship")</f>
        <v>50%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_xlfn.XLOOKUP(A5,Students!A:A,Students!C:C,"notfound",0,1)</f>
        <v>BL-FINA</v>
      </c>
      <c r="D5" s="33">
        <f>_xlfn.XLOOKUP(C5,Fees!A:A,Fees!B:B,"not found",0,1)</f>
        <v>3920</v>
      </c>
      <c r="E5" s="15">
        <f>_xlfn.XLOOKUP(A5,TestScores!A:A,TestScores!C:C,"notfound",0,1)</f>
        <v>79</v>
      </c>
      <c r="F5" s="15" t="str" cm="1">
        <f t="array" ref="F5">_xlfn.IFS(E5&gt;=80,"50%",E5&gt;60,"25%",E5&lt;60,"no scholarship")</f>
        <v>25%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_xlfn.XLOOKUP(A6,Students!A:A,Students!C:C,"notfound",0,1)</f>
        <v>BL-HPER</v>
      </c>
      <c r="D6" s="33">
        <f>_xlfn.XLOOKUP(C6,Fees!A:A,Fees!B:B,"not found",0,1)</f>
        <v>4640</v>
      </c>
      <c r="E6" s="15">
        <f>_xlfn.XLOOKUP(A6,TestScores!A:A,TestScores!C:C,"notfound",0,1)</f>
        <v>97</v>
      </c>
      <c r="F6" s="15" t="str" cm="1">
        <f t="array" ref="F6">_xlfn.IFS(E6&gt;=80,"50%",E6&gt;60,"25%",E6&lt;60,"no scholarship")</f>
        <v>50%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_xlfn.XLOOKUP(A7,Students!A:A,Students!C:C,"notfound",0,1)</f>
        <v>BL-ANTH</v>
      </c>
      <c r="D7" s="33">
        <f>_xlfn.XLOOKUP(C7,Fees!A:A,Fees!B:B,"not found",0,1)</f>
        <v>1840</v>
      </c>
      <c r="E7" s="15">
        <f>_xlfn.XLOOKUP(A7,TestScores!A:A,TestScores!C:C,"notfound",0,1)</f>
        <v>95</v>
      </c>
      <c r="F7" s="15" t="str" cm="1">
        <f t="array" ref="F7">_xlfn.IFS(E7&gt;=80,"50%",E7&gt;60,"25%",E7&lt;60,"no scholarship")</f>
        <v>50%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_xlfn.XLOOKUP(A8,Students!A:A,Students!C:C,"notfound",0,1)</f>
        <v>BL-EDUC</v>
      </c>
      <c r="D8" s="33">
        <f>_xlfn.XLOOKUP(C8,Fees!A:A,Fees!B:B,"not found",0,1)</f>
        <v>5920</v>
      </c>
      <c r="E8" s="15">
        <f>_xlfn.XLOOKUP(A8,TestScores!A:A,TestScores!C:C,"notfound",0,1)</f>
        <v>77</v>
      </c>
      <c r="F8" s="15" t="str" cm="1">
        <f t="array" ref="F8">_xlfn.IFS(E8&gt;=80,"50%",E8&gt;60,"25%",E8&lt;60,"no scholarship")</f>
        <v>25%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_xlfn.XLOOKUP(A9,Students!A:A,Students!C:C,"notfound",0,1)</f>
        <v>BL-PSY</v>
      </c>
      <c r="D9" s="33">
        <f>_xlfn.XLOOKUP(C9,Fees!A:A,Fees!B:B,"not found",0,1)</f>
        <v>1920</v>
      </c>
      <c r="E9" s="15">
        <f>_xlfn.XLOOKUP(A9,TestScores!A:A,TestScores!C:C,"notfound",0,1)</f>
        <v>75</v>
      </c>
      <c r="F9" s="15" t="str" cm="1">
        <f t="array" ref="F9">_xlfn.IFS(E9&gt;=80,"50%",E9&gt;60,"25%",E9&lt;60,"no scholarship")</f>
        <v>25%</v>
      </c>
    </row>
    <row r="10" spans="1:12" ht="14.4" x14ac:dyDescent="0.3">
      <c r="A10" s="13">
        <v>9144</v>
      </c>
      <c r="B10" s="31" t="s">
        <v>126</v>
      </c>
      <c r="C10" s="13" t="str">
        <f>_xlfn.XLOOKUP(A10,Students!A:A,Students!C:C,"notfound",0,1)</f>
        <v>BL-EDUC</v>
      </c>
      <c r="D10" s="33">
        <f>_xlfn.XLOOKUP(C10,Fees!A:A,Fees!B:B,"not found",0,1)</f>
        <v>5920</v>
      </c>
      <c r="E10" s="15">
        <f>_xlfn.XLOOKUP(A10,TestScores!A:A,TestScores!C:C,"notfound",0,1)</f>
        <v>97</v>
      </c>
      <c r="F10" s="15" t="str" cm="1">
        <f t="array" ref="F10">_xlfn.IFS(E10&gt;=80,"50%",E10&gt;60,"25%",E10&lt;60,"no scholarship")</f>
        <v>50%</v>
      </c>
    </row>
    <row r="11" spans="1:12" ht="14.4" x14ac:dyDescent="0.3">
      <c r="A11" s="13">
        <v>9154</v>
      </c>
      <c r="B11" s="31" t="s">
        <v>135</v>
      </c>
      <c r="C11" s="13" t="str">
        <f>_xlfn.XLOOKUP(A11,Students!A:A,Students!C:C,"notfound",0,1)</f>
        <v>BL-BI</v>
      </c>
      <c r="D11" s="33">
        <f>_xlfn.XLOOKUP(C11,Fees!A:A,Fees!B:B,"not found",0,1)</f>
        <v>2160</v>
      </c>
      <c r="E11" s="15">
        <f>_xlfn.XLOOKUP(A11,TestScores!A:A,TestScores!C:C,"notfound",0,1)</f>
        <v>99</v>
      </c>
      <c r="F11" s="15" t="str" cm="1">
        <f t="array" ref="F11">_xlfn.IFS(E11&gt;=80,"50%",E11&gt;60,"25%",E11&lt;60,"no scholarship")</f>
        <v>50%</v>
      </c>
    </row>
    <row r="12" spans="1:12" ht="14.4" x14ac:dyDescent="0.3">
      <c r="A12" s="13">
        <v>9194</v>
      </c>
      <c r="B12" s="31" t="s">
        <v>168</v>
      </c>
      <c r="C12" s="13" t="str">
        <f>_xlfn.XLOOKUP(A12,Students!A:A,Students!C:C,"notfound",0,1)</f>
        <v>BL-LAWS</v>
      </c>
      <c r="D12" s="33">
        <f>_xlfn.XLOOKUP(C12,Fees!A:A,Fees!B:B,"not found",0,1)</f>
        <v>5440</v>
      </c>
      <c r="E12" s="15">
        <f>_xlfn.XLOOKUP(A12,TestScores!A:A,TestScores!C:C,"notfound",0,1)</f>
        <v>84</v>
      </c>
      <c r="F12" s="15" t="str" cm="1">
        <f t="array" ref="F12">_xlfn.IFS(E12&gt;=80,"50%",E12&gt;60,"25%",E12&lt;60,"no scholarship")</f>
        <v>50%</v>
      </c>
    </row>
    <row r="13" spans="1:12" ht="14.4" x14ac:dyDescent="0.3">
      <c r="A13" s="13">
        <v>9142</v>
      </c>
      <c r="B13" s="31" t="s">
        <v>124</v>
      </c>
      <c r="C13" s="13" t="str">
        <f>_xlfn.XLOOKUP(A13,Students!A:A,Students!C:C,"notfound",0,1)</f>
        <v>BL-BI</v>
      </c>
      <c r="D13" s="33">
        <f>_xlfn.XLOOKUP(C13,Fees!A:A,Fees!B:B,"not found",0,1)</f>
        <v>2160</v>
      </c>
      <c r="E13" s="15">
        <f>_xlfn.XLOOKUP(A13,TestScores!A:A,TestScores!C:C,"notfound",0,1)</f>
        <v>89</v>
      </c>
      <c r="F13" s="15" t="str" cm="1">
        <f t="array" ref="F13">_xlfn.IFS(E13&gt;=80,"50%",E13&gt;60,"25%",E13&lt;60,"no scholarship")</f>
        <v>50%</v>
      </c>
    </row>
    <row r="14" spans="1:12" ht="14.4" x14ac:dyDescent="0.3">
      <c r="A14" s="13">
        <v>9124</v>
      </c>
      <c r="B14" s="31" t="s">
        <v>108</v>
      </c>
      <c r="C14" s="13" t="str">
        <f>_xlfn.XLOOKUP(A14,Students!A:A,Students!C:C,"notfound",0,1)</f>
        <v>BL-BUS</v>
      </c>
      <c r="D14" s="33">
        <f>_xlfn.XLOOKUP(C14,Fees!A:A,Fees!B:B,"not found",0,1)</f>
        <v>6880</v>
      </c>
      <c r="E14" s="15">
        <f>_xlfn.XLOOKUP(A14,TestScores!A:A,TestScores!C:C,"notfound",0,1)</f>
        <v>51</v>
      </c>
      <c r="F14" s="15" t="str" cm="1">
        <f t="array" ref="F14">_xlfn.IFS(E14&gt;=80,"50%",E14&gt;60,"25%",E14&lt;60,"no scholarship")</f>
        <v>no scholarship</v>
      </c>
    </row>
    <row r="15" spans="1:12" ht="14.4" x14ac:dyDescent="0.3">
      <c r="A15" s="13">
        <v>9120</v>
      </c>
      <c r="B15" s="31" t="s">
        <v>105</v>
      </c>
      <c r="C15" s="13" t="str">
        <f>_xlfn.XLOOKUP(A15,Students!A:A,Students!C:C,"notfound",0,1)</f>
        <v>BL-BI</v>
      </c>
      <c r="D15" s="33">
        <f>_xlfn.XLOOKUP(C15,Fees!A:A,Fees!B:B,"not found",0,1)</f>
        <v>2160</v>
      </c>
      <c r="E15" s="15">
        <f>_xlfn.XLOOKUP(A15,TestScores!A:A,TestScores!C:C,"notfound",0,1)</f>
        <v>58</v>
      </c>
      <c r="F15" s="15" t="str" cm="1">
        <f t="array" ref="F15">_xlfn.IFS(E15&gt;=80,"50%",E15&gt;60,"25%",E15&lt;60,"no scholarship")</f>
        <v>no scholarship</v>
      </c>
    </row>
    <row r="16" spans="1:12" ht="14.4" x14ac:dyDescent="0.3">
      <c r="A16" s="13">
        <v>9178</v>
      </c>
      <c r="B16" s="31" t="s">
        <v>154</v>
      </c>
      <c r="C16" s="13" t="str">
        <f>_xlfn.XLOOKUP(A16,Students!A:A,Students!C:C,"notfound",0,1)</f>
        <v>BL-BUS</v>
      </c>
      <c r="D16" s="33">
        <f>_xlfn.XLOOKUP(C16,Fees!A:A,Fees!B:B,"not found",0,1)</f>
        <v>6880</v>
      </c>
      <c r="E16" s="15">
        <f>_xlfn.XLOOKUP(A16,TestScores!A:A,TestScores!C:C,"notfound",0,1)</f>
        <v>95</v>
      </c>
      <c r="F16" s="15" t="str" cm="1">
        <f t="array" ref="F16">_xlfn.IFS(E16&gt;=80,"50%",E16&gt;60,"25%",E16&lt;60,"no scholarship")</f>
        <v>50%</v>
      </c>
    </row>
    <row r="17" spans="1:6" ht="15.75" customHeight="1" x14ac:dyDescent="0.3">
      <c r="A17" s="13">
        <v>9211</v>
      </c>
      <c r="B17" s="31" t="s">
        <v>178</v>
      </c>
      <c r="C17" s="13" t="str">
        <f>_xlfn.XLOOKUP(A17,Students!A:A,Students!C:C,"notfound",0,1)</f>
        <v>BL-PSY</v>
      </c>
      <c r="D17" s="33">
        <f>_xlfn.XLOOKUP(C17,Fees!A:A,Fees!B:B,"not found",0,1)</f>
        <v>1920</v>
      </c>
      <c r="E17" s="15">
        <f>_xlfn.XLOOKUP(A17,TestScores!A:A,TestScores!C:C,"notfound",0,1)</f>
        <v>75</v>
      </c>
      <c r="F17" s="15" t="str" cm="1">
        <f t="array" ref="F17">_xlfn.IFS(E17&gt;=80,"50%",E17&gt;60,"25%",E17&lt;60,"no scholarship")</f>
        <v>25%</v>
      </c>
    </row>
    <row r="18" spans="1:6" ht="15.75" customHeight="1" x14ac:dyDescent="0.3">
      <c r="A18" s="13">
        <v>9169</v>
      </c>
      <c r="B18" s="31" t="s">
        <v>146</v>
      </c>
      <c r="C18" s="13" t="str">
        <f>_xlfn.XLOOKUP(A18,Students!A:A,Students!C:C,"notfound",0,1)</f>
        <v>BL-DENT</v>
      </c>
      <c r="D18" s="33" t="str">
        <f>_xlfn.XLOOKUP(C18,Fees!A:A,Fees!B:B,"not found",0,1)</f>
        <v>not found</v>
      </c>
      <c r="E18" s="15">
        <f>_xlfn.XLOOKUP(A18,TestScores!A:A,TestScores!C:C,"notfound",0,1)</f>
        <v>69</v>
      </c>
      <c r="F18" s="15" t="str" cm="1">
        <f t="array" ref="F18">_xlfn.IFS(E18&gt;=80,"50%",E18&gt;60,"25%",E18&lt;60,"no scholarship")</f>
        <v>25%</v>
      </c>
    </row>
    <row r="19" spans="1:6" ht="15.75" customHeight="1" x14ac:dyDescent="0.3">
      <c r="A19" s="13">
        <v>9158</v>
      </c>
      <c r="B19" s="31" t="s">
        <v>136</v>
      </c>
      <c r="C19" s="13" t="str">
        <f>_xlfn.XLOOKUP(A19,Students!A:A,Students!C:C,"notfound",0,1)</f>
        <v>BL-POLS</v>
      </c>
      <c r="D19" s="33">
        <f>_xlfn.XLOOKUP(C19,Fees!A:A,Fees!B:B,"not found",0,1)</f>
        <v>1600</v>
      </c>
      <c r="E19" s="15">
        <f>_xlfn.XLOOKUP(A19,TestScores!A:A,TestScores!C:C,"notfound",0,1)</f>
        <v>83</v>
      </c>
      <c r="F19" s="15" t="str" cm="1">
        <f t="array" ref="F19">_xlfn.IFS(E19&gt;=80,"50%",E19&gt;60,"25%",E19&lt;60,"no scholarship")</f>
        <v>50%</v>
      </c>
    </row>
    <row r="20" spans="1:6" ht="15.75" customHeight="1" x14ac:dyDescent="0.3">
      <c r="A20" s="13">
        <v>9194</v>
      </c>
      <c r="B20" s="31" t="s">
        <v>168</v>
      </c>
      <c r="C20" s="13" t="str">
        <f>_xlfn.XLOOKUP(A20,Students!A:A,Students!C:C,"notfound",0,1)</f>
        <v>BL-LAWS</v>
      </c>
      <c r="D20" s="33">
        <f>_xlfn.XLOOKUP(C20,Fees!A:A,Fees!B:B,"not found",0,1)</f>
        <v>5440</v>
      </c>
      <c r="E20" s="15">
        <f>_xlfn.XLOOKUP(A20,TestScores!A:A,TestScores!C:C,"notfound",0,1)</f>
        <v>84</v>
      </c>
      <c r="F20" s="15" t="str" cm="1">
        <f t="array" ref="F20">_xlfn.IFS(E20&gt;=80,"50%",E20&gt;60,"25%",E20&lt;60,"no scholarship")</f>
        <v>50%</v>
      </c>
    </row>
    <row r="21" spans="1:6" ht="15.75" customHeight="1" x14ac:dyDescent="0.3">
      <c r="A21" s="13">
        <v>9126</v>
      </c>
      <c r="B21" s="31" t="s">
        <v>131</v>
      </c>
      <c r="C21" s="13" t="str">
        <f>_xlfn.XLOOKUP(A21,Students!A:A,Students!C:C,"notfound",0,1)</f>
        <v>BL-FINA</v>
      </c>
      <c r="D21" s="33">
        <f>_xlfn.XLOOKUP(C21,Fees!A:A,Fees!B:B,"not found",0,1)</f>
        <v>3920</v>
      </c>
      <c r="E21" s="15">
        <f>_xlfn.XLOOKUP(A21,TestScores!A:A,TestScores!C:C,"notfound",0,1)</f>
        <v>51</v>
      </c>
      <c r="F21" s="15" t="str" cm="1">
        <f t="array" ref="F21">_xlfn.IFS(E21&gt;=80,"50%",E21&gt;60,"25%",E21&lt;60,"no scholarship")</f>
        <v>no scholarship</v>
      </c>
    </row>
    <row r="22" spans="1:6" ht="15.75" customHeight="1" x14ac:dyDescent="0.3">
      <c r="A22" s="13">
        <v>9137</v>
      </c>
      <c r="B22" s="31" t="s">
        <v>119</v>
      </c>
      <c r="C22" s="13" t="str">
        <f>_xlfn.XLOOKUP(A22,Students!A:A,Students!C:C,"notfound",0,1)</f>
        <v>BL-AMID</v>
      </c>
      <c r="D22" s="33">
        <f>_xlfn.XLOOKUP(C22,Fees!A:A,Fees!B:B,"not found",0,1)</f>
        <v>2000</v>
      </c>
      <c r="E22" s="15">
        <f>_xlfn.XLOOKUP(A22,TestScores!A:A,TestScores!C:C,"notfound",0,1)</f>
        <v>85</v>
      </c>
      <c r="F22" s="15" t="str" cm="1">
        <f t="array" ref="F22">_xlfn.IFS(E22&gt;=80,"50%",E22&gt;60,"25%",E22&lt;60,"no scholarship")</f>
        <v>50%</v>
      </c>
    </row>
    <row r="23" spans="1:6" ht="15.75" customHeight="1" x14ac:dyDescent="0.3">
      <c r="A23" s="13">
        <v>9146</v>
      </c>
      <c r="B23" s="31" t="s">
        <v>128</v>
      </c>
      <c r="C23" s="13" t="str">
        <f>_xlfn.XLOOKUP(A23,Students!A:A,Students!C:C,"notfound",0,1)</f>
        <v>BL-EDUC</v>
      </c>
      <c r="D23" s="33">
        <f>_xlfn.XLOOKUP(C23,Fees!A:A,Fees!B:B,"not found",0,1)</f>
        <v>5920</v>
      </c>
      <c r="E23" s="15">
        <f>_xlfn.XLOOKUP(A23,TestScores!A:A,TestScores!C:C,"notfound",0,1)</f>
        <v>78</v>
      </c>
      <c r="F23" s="15" t="str" cm="1">
        <f t="array" ref="F23">_xlfn.IFS(E23&gt;=80,"50%",E23&gt;60,"25%",E23&lt;60,"no scholarship")</f>
        <v>25%</v>
      </c>
    </row>
    <row r="24" spans="1:6" ht="15.75" customHeight="1" x14ac:dyDescent="0.3">
      <c r="A24" s="13">
        <v>9181</v>
      </c>
      <c r="B24" s="31" t="s">
        <v>156</v>
      </c>
      <c r="C24" s="13" t="str">
        <f>_xlfn.XLOOKUP(A24,Students!A:A,Students!C:C,"notfound",0,1)</f>
        <v>BL-SPEA</v>
      </c>
      <c r="D24" s="33">
        <f>_xlfn.XLOOKUP(C24,Fees!A:A,Fees!B:B,"not found",0,1)</f>
        <v>2800</v>
      </c>
      <c r="E24" s="15">
        <f>_xlfn.XLOOKUP(A24,TestScores!A:A,TestScores!C:C,"notfound",0,1)</f>
        <v>56</v>
      </c>
      <c r="F24" s="15" t="str" cm="1">
        <f t="array" ref="F24">_xlfn.IFS(E24&gt;=80,"50%",E24&gt;60,"25%",E24&lt;60,"no scholarship")</f>
        <v>no scholarship</v>
      </c>
    </row>
    <row r="25" spans="1:6" ht="15.75" customHeight="1" x14ac:dyDescent="0.3">
      <c r="A25" s="13">
        <v>9133</v>
      </c>
      <c r="B25" s="31" t="s">
        <v>115</v>
      </c>
      <c r="C25" s="13" t="str">
        <f>_xlfn.XLOOKUP(A25,Students!A:A,Students!C:C,"notfound",0,1)</f>
        <v>BL-FINA</v>
      </c>
      <c r="D25" s="33">
        <f>_xlfn.XLOOKUP(C25,Fees!A:A,Fees!B:B,"not found",0,1)</f>
        <v>3920</v>
      </c>
      <c r="E25" s="15">
        <f>_xlfn.XLOOKUP(A25,TestScores!A:A,TestScores!C:C,"notfound",0,1)</f>
        <v>78</v>
      </c>
      <c r="F25" s="15" t="str" cm="1">
        <f t="array" ref="F25">_xlfn.IFS(E25&gt;=80,"50%",E25&gt;60,"25%",E25&lt;60,"no scholarship")</f>
        <v>25%</v>
      </c>
    </row>
    <row r="26" spans="1:6" ht="15.75" customHeight="1" x14ac:dyDescent="0.3">
      <c r="A26" s="13">
        <v>9154</v>
      </c>
      <c r="B26" s="31" t="s">
        <v>135</v>
      </c>
      <c r="C26" s="13" t="str">
        <f>_xlfn.XLOOKUP(A26,Students!A:A,Students!C:C,"notfound",0,1)</f>
        <v>BL-BI</v>
      </c>
      <c r="D26" s="33">
        <f>_xlfn.XLOOKUP(C26,Fees!A:A,Fees!B:B,"not found",0,1)</f>
        <v>2160</v>
      </c>
      <c r="E26" s="15">
        <f>_xlfn.XLOOKUP(A26,TestScores!A:A,TestScores!C:C,"notfound",0,1)</f>
        <v>99</v>
      </c>
      <c r="F26" s="15" t="str" cm="1">
        <f t="array" ref="F26">_xlfn.IFS(E26&gt;=80,"50%",E26&gt;60,"25%",E26&lt;60,"no scholarship")</f>
        <v>50%</v>
      </c>
    </row>
    <row r="27" spans="1:6" ht="15.75" customHeight="1" x14ac:dyDescent="0.3">
      <c r="A27" s="13">
        <v>9201</v>
      </c>
      <c r="B27" s="31" t="s">
        <v>171</v>
      </c>
      <c r="C27" s="13" t="str">
        <f>_xlfn.XLOOKUP(A27,Students!A:A,Students!C:C,"notfound",0,1)</f>
        <v>BL-TELC</v>
      </c>
      <c r="D27" s="33">
        <f>_xlfn.XLOOKUP(C27,Fees!A:A,Fees!B:B,"not found",0,1)</f>
        <v>3280</v>
      </c>
      <c r="E27" s="15">
        <f>_xlfn.XLOOKUP(A27,TestScores!A:A,TestScores!C:C,"notfound",0,1)</f>
        <v>89</v>
      </c>
      <c r="F27" s="15" t="str" cm="1">
        <f t="array" ref="F27">_xlfn.IFS(E27&gt;=80,"50%",E27&gt;60,"25%",E27&lt;60,"no scholarship")</f>
        <v>50%</v>
      </c>
    </row>
    <row r="28" spans="1:6" ht="15.75" customHeight="1" x14ac:dyDescent="0.3">
      <c r="A28" s="13">
        <v>9115</v>
      </c>
      <c r="B28" s="31" t="s">
        <v>101</v>
      </c>
      <c r="C28" s="13" t="str">
        <f>_xlfn.XLOOKUP(A28,Students!A:A,Students!C:C,"notfound",0,1)</f>
        <v>BL-BI</v>
      </c>
      <c r="D28" s="33">
        <f>_xlfn.XLOOKUP(C28,Fees!A:A,Fees!B:B,"not found",0,1)</f>
        <v>2160</v>
      </c>
      <c r="E28" s="15">
        <f>_xlfn.XLOOKUP(A28,TestScores!A:A,TestScores!C:C,"notfound",0,1)</f>
        <v>93</v>
      </c>
      <c r="F28" s="15" t="str" cm="1">
        <f t="array" ref="F28">_xlfn.IFS(E28&gt;=80,"50%",E28&gt;60,"25%",E28&lt;60,"no scholarship")</f>
        <v>50%</v>
      </c>
    </row>
    <row r="29" spans="1:6" ht="15.75" customHeight="1" x14ac:dyDescent="0.3">
      <c r="A29" s="13">
        <v>9166</v>
      </c>
      <c r="B29" s="31" t="s">
        <v>143</v>
      </c>
      <c r="C29" s="13" t="str">
        <f>_xlfn.XLOOKUP(A29,Students!A:A,Students!C:C,"notfound",0,1)</f>
        <v>BL-BUS</v>
      </c>
      <c r="D29" s="33">
        <f>_xlfn.XLOOKUP(C29,Fees!A:A,Fees!B:B,"not found",0,1)</f>
        <v>6880</v>
      </c>
      <c r="E29" s="15">
        <f>_xlfn.XLOOKUP(A29,TestScores!A:A,TestScores!C:C,"notfound",0,1)</f>
        <v>98</v>
      </c>
      <c r="F29" s="15" t="str" cm="1">
        <f t="array" ref="F29">_xlfn.IFS(E29&gt;=80,"50%",E29&gt;60,"25%",E29&lt;60,"no scholarship")</f>
        <v>50%</v>
      </c>
    </row>
    <row r="30" spans="1:6" ht="15.75" customHeight="1" x14ac:dyDescent="0.3">
      <c r="A30" s="13">
        <v>9206</v>
      </c>
      <c r="B30" s="31" t="s">
        <v>173</v>
      </c>
      <c r="C30" s="13" t="str">
        <f>_xlfn.XLOOKUP(A30,Students!A:A,Students!C:C,"notfound",0,1)</f>
        <v>BL-OPT</v>
      </c>
      <c r="D30" s="33">
        <f>_xlfn.XLOOKUP(C30,Fees!A:A,Fees!B:B,"not found",0,1)</f>
        <v>6000</v>
      </c>
      <c r="E30" s="15">
        <f>_xlfn.XLOOKUP(A30,TestScores!A:A,TestScores!C:C,"notfound",0,1)</f>
        <v>91</v>
      </c>
      <c r="F30" s="15" t="str" cm="1">
        <f t="array" ref="F30">_xlfn.IFS(E30&gt;=80,"50%",E30&gt;60,"25%",E30&lt;60,"no scholarship")</f>
        <v>50%</v>
      </c>
    </row>
    <row r="31" spans="1:6" ht="15.75" customHeight="1" x14ac:dyDescent="0.3">
      <c r="A31" s="13">
        <v>9141</v>
      </c>
      <c r="B31" s="31" t="s">
        <v>123</v>
      </c>
      <c r="C31" s="13" t="str">
        <f>_xlfn.XLOOKUP(A31,Students!A:A,Students!C:C,"notfound",0,1)</f>
        <v>BL-EDUC</v>
      </c>
      <c r="D31" s="33">
        <f>_xlfn.XLOOKUP(C31,Fees!A:A,Fees!B:B,"not found",0,1)</f>
        <v>5920</v>
      </c>
      <c r="E31" s="15">
        <f>_xlfn.XLOOKUP(A31,TestScores!A:A,TestScores!C:C,"notfound",0,1)</f>
        <v>82</v>
      </c>
      <c r="F31" s="15" t="str" cm="1">
        <f t="array" ref="F31">_xlfn.IFS(E31&gt;=80,"50%",E31&gt;60,"25%",E31&lt;60,"no scholarship")</f>
        <v>50%</v>
      </c>
    </row>
    <row r="32" spans="1:6" ht="15.75" customHeight="1" x14ac:dyDescent="0.3">
      <c r="A32" s="13">
        <v>9164</v>
      </c>
      <c r="B32" s="31" t="s">
        <v>142</v>
      </c>
      <c r="C32" s="13" t="str">
        <f>_xlfn.XLOOKUP(A32,Students!A:A,Students!C:C,"notfound",0,1)</f>
        <v>BL-HPER</v>
      </c>
      <c r="D32" s="33">
        <f>_xlfn.XLOOKUP(C32,Fees!A:A,Fees!B:B,"not found",0,1)</f>
        <v>4640</v>
      </c>
      <c r="E32" s="15">
        <f>_xlfn.XLOOKUP(A32,TestScores!A:A,TestScores!C:C,"notfound",0,1)</f>
        <v>99</v>
      </c>
      <c r="F32" s="15" t="str" cm="1">
        <f t="array" ref="F32">_xlfn.IFS(E32&gt;=80,"50%",E32&gt;60,"25%",E32&lt;60,"no scholarship")</f>
        <v>50%</v>
      </c>
    </row>
    <row r="33" spans="1:6" ht="15.75" customHeight="1" x14ac:dyDescent="0.3">
      <c r="A33" s="13">
        <v>9161</v>
      </c>
      <c r="B33" s="31" t="s">
        <v>139</v>
      </c>
      <c r="C33" s="13" t="str">
        <f>_xlfn.XLOOKUP(A33,Students!A:A,Students!C:C,"notfound",0,1)</f>
        <v>BL-NELC</v>
      </c>
      <c r="D33" s="33" t="str">
        <f>_xlfn.XLOOKUP(C33,Fees!A:A,Fees!B:B,"not found",0,1)</f>
        <v>not found</v>
      </c>
      <c r="E33" s="15">
        <f>_xlfn.XLOOKUP(A33,TestScores!A:A,TestScores!C:C,"notfound",0,1)</f>
        <v>90</v>
      </c>
      <c r="F33" s="15" t="str" cm="1">
        <f t="array" ref="F33">_xlfn.IFS(E33&gt;=80,"50%",E33&gt;60,"25%",E33&lt;60,"no scholarship")</f>
        <v>50%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Fees</vt:lpstr>
      <vt:lpstr>Scholarship Test Report Card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Sree</dc:creator>
  <cp:lastModifiedBy>Gowrisree Yerra</cp:lastModifiedBy>
  <dcterms:created xsi:type="dcterms:W3CDTF">2024-08-29T07:54:30Z</dcterms:created>
  <dcterms:modified xsi:type="dcterms:W3CDTF">2024-08-29T12:51:02Z</dcterms:modified>
</cp:coreProperties>
</file>